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578\source\repos\RISC-ISA\"/>
    </mc:Choice>
  </mc:AlternateContent>
  <xr:revisionPtr revIDLastSave="0" documentId="8_{3D61A7E9-1595-4BF0-B436-0901F35D844C}" xr6:coauthVersionLast="45" xr6:coauthVersionMax="45" xr10:uidLastSave="{00000000-0000-0000-0000-000000000000}"/>
  <bookViews>
    <workbookView xWindow="-120" yWindow="-120" windowWidth="29040" windowHeight="15840" activeTab="3" xr2:uid="{C1B49EED-226E-4935-9EE7-86AE1498F707}"/>
  </bookViews>
  <sheets>
    <sheet name="Program" sheetId="1" r:id="rId1"/>
    <sheet name="Instructions" sheetId="2" r:id="rId2"/>
    <sheet name="Working" sheetId="3" r:id="rId3"/>
    <sheet name="Outpu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R25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3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A4" i="3"/>
  <c r="K4" i="3" s="1"/>
  <c r="A5" i="3"/>
  <c r="L5" i="3" s="1"/>
  <c r="A6" i="3"/>
  <c r="L6" i="3" s="1"/>
  <c r="A7" i="3"/>
  <c r="A8" i="3"/>
  <c r="L8" i="3" s="1"/>
  <c r="A9" i="3"/>
  <c r="L9" i="3" s="1"/>
  <c r="A10" i="3"/>
  <c r="A11" i="3"/>
  <c r="A12" i="3"/>
  <c r="L12" i="3" s="1"/>
  <c r="A13" i="3"/>
  <c r="L13" i="3" s="1"/>
  <c r="A14" i="3"/>
  <c r="J14" i="3" s="1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E422" i="3" s="1"/>
  <c r="A423" i="3"/>
  <c r="E423" i="3" s="1"/>
  <c r="A424" i="3"/>
  <c r="E424" i="3" s="1"/>
  <c r="A425" i="3"/>
  <c r="E425" i="3" s="1"/>
  <c r="A426" i="3"/>
  <c r="E426" i="3" s="1"/>
  <c r="A427" i="3"/>
  <c r="E427" i="3" s="1"/>
  <c r="A428" i="3"/>
  <c r="E428" i="3" s="1"/>
  <c r="A429" i="3"/>
  <c r="E429" i="3" s="1"/>
  <c r="A430" i="3"/>
  <c r="E430" i="3" s="1"/>
  <c r="A431" i="3"/>
  <c r="E431" i="3" s="1"/>
  <c r="A432" i="3"/>
  <c r="E432" i="3" s="1"/>
  <c r="A433" i="3"/>
  <c r="E433" i="3" s="1"/>
  <c r="A434" i="3"/>
  <c r="E434" i="3" s="1"/>
  <c r="A435" i="3"/>
  <c r="E435" i="3" s="1"/>
  <c r="A436" i="3"/>
  <c r="E436" i="3" s="1"/>
  <c r="A437" i="3"/>
  <c r="E437" i="3" s="1"/>
  <c r="A438" i="3"/>
  <c r="E438" i="3" s="1"/>
  <c r="A439" i="3"/>
  <c r="E439" i="3" s="1"/>
  <c r="A440" i="3"/>
  <c r="E440" i="3" s="1"/>
  <c r="A441" i="3"/>
  <c r="E441" i="3" s="1"/>
  <c r="A442" i="3"/>
  <c r="E442" i="3" s="1"/>
  <c r="A443" i="3"/>
  <c r="E443" i="3" s="1"/>
  <c r="A444" i="3"/>
  <c r="E444" i="3" s="1"/>
  <c r="A445" i="3"/>
  <c r="E445" i="3" s="1"/>
  <c r="A446" i="3"/>
  <c r="E446" i="3" s="1"/>
  <c r="A447" i="3"/>
  <c r="E447" i="3" s="1"/>
  <c r="A448" i="3"/>
  <c r="E448" i="3" s="1"/>
  <c r="A449" i="3"/>
  <c r="E449" i="3" s="1"/>
  <c r="A450" i="3"/>
  <c r="E450" i="3" s="1"/>
  <c r="A451" i="3"/>
  <c r="E451" i="3" s="1"/>
  <c r="A452" i="3"/>
  <c r="E452" i="3" s="1"/>
  <c r="A453" i="3"/>
  <c r="E453" i="3" s="1"/>
  <c r="A454" i="3"/>
  <c r="E454" i="3" s="1"/>
  <c r="A455" i="3"/>
  <c r="E455" i="3" s="1"/>
  <c r="A456" i="3"/>
  <c r="E456" i="3" s="1"/>
  <c r="A457" i="3"/>
  <c r="E457" i="3" s="1"/>
  <c r="A458" i="3"/>
  <c r="E458" i="3" s="1"/>
  <c r="A459" i="3"/>
  <c r="E459" i="3" s="1"/>
  <c r="A460" i="3"/>
  <c r="E460" i="3" s="1"/>
  <c r="A461" i="3"/>
  <c r="E461" i="3" s="1"/>
  <c r="A462" i="3"/>
  <c r="E462" i="3" s="1"/>
  <c r="A463" i="3"/>
  <c r="E463" i="3" s="1"/>
  <c r="A464" i="3"/>
  <c r="E464" i="3" s="1"/>
  <c r="A465" i="3"/>
  <c r="E465" i="3" s="1"/>
  <c r="A466" i="3"/>
  <c r="E466" i="3" s="1"/>
  <c r="A467" i="3"/>
  <c r="E467" i="3" s="1"/>
  <c r="A468" i="3"/>
  <c r="E468" i="3" s="1"/>
  <c r="A469" i="3"/>
  <c r="E469" i="3" s="1"/>
  <c r="A470" i="3"/>
  <c r="E470" i="3" s="1"/>
  <c r="A471" i="3"/>
  <c r="E471" i="3" s="1"/>
  <c r="A472" i="3"/>
  <c r="E472" i="3" s="1"/>
  <c r="A473" i="3"/>
  <c r="E473" i="3" s="1"/>
  <c r="A474" i="3"/>
  <c r="E474" i="3" s="1"/>
  <c r="A475" i="3"/>
  <c r="E475" i="3" s="1"/>
  <c r="A476" i="3"/>
  <c r="E476" i="3" s="1"/>
  <c r="A477" i="3"/>
  <c r="E477" i="3" s="1"/>
  <c r="A478" i="3"/>
  <c r="E478" i="3" s="1"/>
  <c r="A479" i="3"/>
  <c r="E479" i="3" s="1"/>
  <c r="A480" i="3"/>
  <c r="E480" i="3" s="1"/>
  <c r="A481" i="3"/>
  <c r="E481" i="3" s="1"/>
  <c r="A482" i="3"/>
  <c r="E482" i="3" s="1"/>
  <c r="A483" i="3"/>
  <c r="E483" i="3" s="1"/>
  <c r="A484" i="3"/>
  <c r="E484" i="3" s="1"/>
  <c r="A485" i="3"/>
  <c r="E485" i="3" s="1"/>
  <c r="A486" i="3"/>
  <c r="E486" i="3" s="1"/>
  <c r="A487" i="3"/>
  <c r="E487" i="3" s="1"/>
  <c r="A488" i="3"/>
  <c r="E488" i="3" s="1"/>
  <c r="A489" i="3"/>
  <c r="E489" i="3" s="1"/>
  <c r="A490" i="3"/>
  <c r="E490" i="3" s="1"/>
  <c r="A491" i="3"/>
  <c r="E491" i="3" s="1"/>
  <c r="A492" i="3"/>
  <c r="E492" i="3" s="1"/>
  <c r="A493" i="3"/>
  <c r="E493" i="3" s="1"/>
  <c r="A494" i="3"/>
  <c r="E494" i="3" s="1"/>
  <c r="A495" i="3"/>
  <c r="E495" i="3" s="1"/>
  <c r="A496" i="3"/>
  <c r="E496" i="3" s="1"/>
  <c r="A497" i="3"/>
  <c r="E497" i="3" s="1"/>
  <c r="A498" i="3"/>
  <c r="E498" i="3" s="1"/>
  <c r="A499" i="3"/>
  <c r="E499" i="3" s="1"/>
  <c r="A500" i="3"/>
  <c r="E500" i="3" s="1"/>
  <c r="A501" i="3"/>
  <c r="E501" i="3" s="1"/>
  <c r="A502" i="3"/>
  <c r="E502" i="3" s="1"/>
  <c r="A503" i="3"/>
  <c r="E503" i="3" s="1"/>
  <c r="A504" i="3"/>
  <c r="E504" i="3" s="1"/>
  <c r="A505" i="3"/>
  <c r="E505" i="3" s="1"/>
  <c r="A506" i="3"/>
  <c r="E506" i="3" s="1"/>
  <c r="A507" i="3"/>
  <c r="E507" i="3" s="1"/>
  <c r="A508" i="3"/>
  <c r="E508" i="3" s="1"/>
  <c r="A509" i="3"/>
  <c r="E509" i="3" s="1"/>
  <c r="A510" i="3"/>
  <c r="E510" i="3" s="1"/>
  <c r="A511" i="3"/>
  <c r="E511" i="3" s="1"/>
  <c r="A512" i="3"/>
  <c r="E512" i="3" s="1"/>
  <c r="A513" i="3"/>
  <c r="E513" i="3" s="1"/>
  <c r="A514" i="3"/>
  <c r="E514" i="3" s="1"/>
  <c r="A515" i="3"/>
  <c r="E515" i="3" s="1"/>
  <c r="A516" i="3"/>
  <c r="E516" i="3" s="1"/>
  <c r="A517" i="3"/>
  <c r="E517" i="3" s="1"/>
  <c r="A518" i="3"/>
  <c r="E518" i="3" s="1"/>
  <c r="A519" i="3"/>
  <c r="E519" i="3" s="1"/>
  <c r="A520" i="3"/>
  <c r="E520" i="3" s="1"/>
  <c r="A521" i="3"/>
  <c r="E521" i="3" s="1"/>
  <c r="A522" i="3"/>
  <c r="E522" i="3" s="1"/>
  <c r="A523" i="3"/>
  <c r="E523" i="3" s="1"/>
  <c r="A524" i="3"/>
  <c r="E524" i="3" s="1"/>
  <c r="A525" i="3"/>
  <c r="E525" i="3" s="1"/>
  <c r="A526" i="3"/>
  <c r="E526" i="3" s="1"/>
  <c r="A527" i="3"/>
  <c r="E527" i="3" s="1"/>
  <c r="A528" i="3"/>
  <c r="E528" i="3" s="1"/>
  <c r="A529" i="3"/>
  <c r="E529" i="3" s="1"/>
  <c r="A530" i="3"/>
  <c r="E530" i="3" s="1"/>
  <c r="A531" i="3"/>
  <c r="E531" i="3" s="1"/>
  <c r="A532" i="3"/>
  <c r="E532" i="3" s="1"/>
  <c r="A533" i="3"/>
  <c r="E533" i="3" s="1"/>
  <c r="A534" i="3"/>
  <c r="E534" i="3" s="1"/>
  <c r="A535" i="3"/>
  <c r="E535" i="3" s="1"/>
  <c r="A536" i="3"/>
  <c r="E536" i="3" s="1"/>
  <c r="A537" i="3"/>
  <c r="E537" i="3" s="1"/>
  <c r="A538" i="3"/>
  <c r="E538" i="3" s="1"/>
  <c r="A539" i="3"/>
  <c r="E539" i="3" s="1"/>
  <c r="A540" i="3"/>
  <c r="E540" i="3" s="1"/>
  <c r="A541" i="3"/>
  <c r="E541" i="3" s="1"/>
  <c r="A542" i="3"/>
  <c r="E542" i="3" s="1"/>
  <c r="A543" i="3"/>
  <c r="E543" i="3" s="1"/>
  <c r="A544" i="3"/>
  <c r="E544" i="3" s="1"/>
  <c r="A545" i="3"/>
  <c r="E545" i="3" s="1"/>
  <c r="A546" i="3"/>
  <c r="E546" i="3" s="1"/>
  <c r="A547" i="3"/>
  <c r="E547" i="3" s="1"/>
  <c r="A548" i="3"/>
  <c r="E548" i="3" s="1"/>
  <c r="A549" i="3"/>
  <c r="E549" i="3" s="1"/>
  <c r="A550" i="3"/>
  <c r="E550" i="3" s="1"/>
  <c r="A551" i="3"/>
  <c r="E551" i="3" s="1"/>
  <c r="A552" i="3"/>
  <c r="E552" i="3" s="1"/>
  <c r="A553" i="3"/>
  <c r="E553" i="3" s="1"/>
  <c r="A554" i="3"/>
  <c r="E554" i="3" s="1"/>
  <c r="A555" i="3"/>
  <c r="E555" i="3" s="1"/>
  <c r="A556" i="3"/>
  <c r="E556" i="3" s="1"/>
  <c r="A557" i="3"/>
  <c r="E557" i="3" s="1"/>
  <c r="A558" i="3"/>
  <c r="E558" i="3" s="1"/>
  <c r="A559" i="3"/>
  <c r="E559" i="3" s="1"/>
  <c r="A560" i="3"/>
  <c r="E560" i="3" s="1"/>
  <c r="A561" i="3"/>
  <c r="E561" i="3" s="1"/>
  <c r="A562" i="3"/>
  <c r="E562" i="3" s="1"/>
  <c r="A563" i="3"/>
  <c r="E563" i="3" s="1"/>
  <c r="A564" i="3"/>
  <c r="E564" i="3" s="1"/>
  <c r="A565" i="3"/>
  <c r="E565" i="3" s="1"/>
  <c r="A566" i="3"/>
  <c r="E566" i="3" s="1"/>
  <c r="A567" i="3"/>
  <c r="E567" i="3" s="1"/>
  <c r="A568" i="3"/>
  <c r="E568" i="3" s="1"/>
  <c r="A569" i="3"/>
  <c r="E569" i="3" s="1"/>
  <c r="A570" i="3"/>
  <c r="E570" i="3" s="1"/>
  <c r="A571" i="3"/>
  <c r="E571" i="3" s="1"/>
  <c r="A572" i="3"/>
  <c r="E572" i="3" s="1"/>
  <c r="A573" i="3"/>
  <c r="E573" i="3" s="1"/>
  <c r="A574" i="3"/>
  <c r="E574" i="3" s="1"/>
  <c r="A575" i="3"/>
  <c r="E575" i="3" s="1"/>
  <c r="A576" i="3"/>
  <c r="E576" i="3" s="1"/>
  <c r="A577" i="3"/>
  <c r="E577" i="3" s="1"/>
  <c r="A578" i="3"/>
  <c r="E578" i="3" s="1"/>
  <c r="A579" i="3"/>
  <c r="E579" i="3" s="1"/>
  <c r="A580" i="3"/>
  <c r="E580" i="3" s="1"/>
  <c r="A581" i="3"/>
  <c r="E581" i="3" s="1"/>
  <c r="A582" i="3"/>
  <c r="E582" i="3" s="1"/>
  <c r="A583" i="3"/>
  <c r="E583" i="3" s="1"/>
  <c r="A584" i="3"/>
  <c r="E584" i="3" s="1"/>
  <c r="A585" i="3"/>
  <c r="E585" i="3" s="1"/>
  <c r="A586" i="3"/>
  <c r="E586" i="3" s="1"/>
  <c r="A587" i="3"/>
  <c r="E587" i="3" s="1"/>
  <c r="A588" i="3"/>
  <c r="E588" i="3" s="1"/>
  <c r="A589" i="3"/>
  <c r="E589" i="3" s="1"/>
  <c r="A590" i="3"/>
  <c r="E590" i="3" s="1"/>
  <c r="A591" i="3"/>
  <c r="E591" i="3" s="1"/>
  <c r="A592" i="3"/>
  <c r="E592" i="3" s="1"/>
  <c r="A593" i="3"/>
  <c r="E593" i="3" s="1"/>
  <c r="A594" i="3"/>
  <c r="E594" i="3" s="1"/>
  <c r="A595" i="3"/>
  <c r="E595" i="3" s="1"/>
  <c r="A596" i="3"/>
  <c r="E596" i="3" s="1"/>
  <c r="A597" i="3"/>
  <c r="E597" i="3" s="1"/>
  <c r="A598" i="3"/>
  <c r="E598" i="3" s="1"/>
  <c r="A599" i="3"/>
  <c r="E599" i="3" s="1"/>
  <c r="A600" i="3"/>
  <c r="E600" i="3" s="1"/>
  <c r="A601" i="3"/>
  <c r="E601" i="3" s="1"/>
  <c r="A602" i="3"/>
  <c r="E602" i="3" s="1"/>
  <c r="A603" i="3"/>
  <c r="E603" i="3" s="1"/>
  <c r="A604" i="3"/>
  <c r="E604" i="3" s="1"/>
  <c r="A605" i="3"/>
  <c r="E605" i="3" s="1"/>
  <c r="A606" i="3"/>
  <c r="E606" i="3" s="1"/>
  <c r="A607" i="3"/>
  <c r="E607" i="3" s="1"/>
  <c r="A608" i="3"/>
  <c r="E608" i="3" s="1"/>
  <c r="A609" i="3"/>
  <c r="E609" i="3" s="1"/>
  <c r="A610" i="3"/>
  <c r="E610" i="3" s="1"/>
  <c r="A611" i="3"/>
  <c r="E611" i="3" s="1"/>
  <c r="A612" i="3"/>
  <c r="E612" i="3" s="1"/>
  <c r="A613" i="3"/>
  <c r="E613" i="3" s="1"/>
  <c r="A614" i="3"/>
  <c r="E614" i="3" s="1"/>
  <c r="A615" i="3"/>
  <c r="E615" i="3" s="1"/>
  <c r="A616" i="3"/>
  <c r="E616" i="3" s="1"/>
  <c r="A617" i="3"/>
  <c r="E617" i="3" s="1"/>
  <c r="A618" i="3"/>
  <c r="E618" i="3" s="1"/>
  <c r="A619" i="3"/>
  <c r="E619" i="3" s="1"/>
  <c r="A620" i="3"/>
  <c r="E620" i="3" s="1"/>
  <c r="A621" i="3"/>
  <c r="E621" i="3" s="1"/>
  <c r="A622" i="3"/>
  <c r="E622" i="3" s="1"/>
  <c r="A623" i="3"/>
  <c r="E623" i="3" s="1"/>
  <c r="A624" i="3"/>
  <c r="E624" i="3" s="1"/>
  <c r="A625" i="3"/>
  <c r="E625" i="3" s="1"/>
  <c r="A626" i="3"/>
  <c r="E626" i="3" s="1"/>
  <c r="A627" i="3"/>
  <c r="E627" i="3" s="1"/>
  <c r="A628" i="3"/>
  <c r="E628" i="3" s="1"/>
  <c r="A629" i="3"/>
  <c r="E629" i="3" s="1"/>
  <c r="A630" i="3"/>
  <c r="E630" i="3" s="1"/>
  <c r="A631" i="3"/>
  <c r="E631" i="3" s="1"/>
  <c r="A632" i="3"/>
  <c r="E632" i="3" s="1"/>
  <c r="A633" i="3"/>
  <c r="E633" i="3" s="1"/>
  <c r="A634" i="3"/>
  <c r="E634" i="3" s="1"/>
  <c r="A635" i="3"/>
  <c r="E635" i="3" s="1"/>
  <c r="A636" i="3"/>
  <c r="E636" i="3" s="1"/>
  <c r="A637" i="3"/>
  <c r="E637" i="3" s="1"/>
  <c r="A638" i="3"/>
  <c r="E638" i="3" s="1"/>
  <c r="A639" i="3"/>
  <c r="E639" i="3" s="1"/>
  <c r="A640" i="3"/>
  <c r="E640" i="3" s="1"/>
  <c r="A641" i="3"/>
  <c r="E641" i="3" s="1"/>
  <c r="A642" i="3"/>
  <c r="E642" i="3" s="1"/>
  <c r="A643" i="3"/>
  <c r="E643" i="3" s="1"/>
  <c r="A644" i="3"/>
  <c r="E644" i="3" s="1"/>
  <c r="A645" i="3"/>
  <c r="E645" i="3" s="1"/>
  <c r="A646" i="3"/>
  <c r="E646" i="3" s="1"/>
  <c r="A647" i="3"/>
  <c r="E647" i="3" s="1"/>
  <c r="A648" i="3"/>
  <c r="E648" i="3" s="1"/>
  <c r="A649" i="3"/>
  <c r="E649" i="3" s="1"/>
  <c r="A650" i="3"/>
  <c r="E650" i="3" s="1"/>
  <c r="A651" i="3"/>
  <c r="E651" i="3" s="1"/>
  <c r="A652" i="3"/>
  <c r="E652" i="3" s="1"/>
  <c r="A653" i="3"/>
  <c r="E653" i="3" s="1"/>
  <c r="A654" i="3"/>
  <c r="E654" i="3" s="1"/>
  <c r="A655" i="3"/>
  <c r="E655" i="3" s="1"/>
  <c r="A656" i="3"/>
  <c r="E656" i="3" s="1"/>
  <c r="A657" i="3"/>
  <c r="E657" i="3" s="1"/>
  <c r="A658" i="3"/>
  <c r="E658" i="3" s="1"/>
  <c r="A659" i="3"/>
  <c r="E659" i="3" s="1"/>
  <c r="A660" i="3"/>
  <c r="E660" i="3" s="1"/>
  <c r="A661" i="3"/>
  <c r="E661" i="3" s="1"/>
  <c r="A662" i="3"/>
  <c r="E662" i="3" s="1"/>
  <c r="A663" i="3"/>
  <c r="E663" i="3" s="1"/>
  <c r="A664" i="3"/>
  <c r="E664" i="3" s="1"/>
  <c r="A665" i="3"/>
  <c r="E665" i="3" s="1"/>
  <c r="A666" i="3"/>
  <c r="E666" i="3" s="1"/>
  <c r="A667" i="3"/>
  <c r="E667" i="3" s="1"/>
  <c r="A668" i="3"/>
  <c r="E668" i="3" s="1"/>
  <c r="A669" i="3"/>
  <c r="E669" i="3" s="1"/>
  <c r="A670" i="3"/>
  <c r="E670" i="3" s="1"/>
  <c r="A671" i="3"/>
  <c r="E671" i="3" s="1"/>
  <c r="A672" i="3"/>
  <c r="E672" i="3" s="1"/>
  <c r="A673" i="3"/>
  <c r="E673" i="3" s="1"/>
  <c r="A674" i="3"/>
  <c r="E674" i="3" s="1"/>
  <c r="G3" i="3"/>
  <c r="C3" i="3"/>
  <c r="B3" i="3"/>
  <c r="A3" i="3"/>
  <c r="I3" i="3" s="1"/>
  <c r="D3" i="3" l="1"/>
  <c r="L11" i="3"/>
  <c r="L7" i="3"/>
  <c r="L10" i="3"/>
  <c r="L3" i="3"/>
  <c r="L14" i="3"/>
  <c r="L4" i="3"/>
  <c r="D648" i="3"/>
  <c r="I418" i="3"/>
  <c r="E418" i="3"/>
  <c r="M418" i="3" s="1"/>
  <c r="I414" i="3"/>
  <c r="E414" i="3"/>
  <c r="M414" i="3" s="1"/>
  <c r="I410" i="3"/>
  <c r="E410" i="3"/>
  <c r="M410" i="3" s="1"/>
  <c r="I406" i="3"/>
  <c r="E406" i="3"/>
  <c r="M406" i="3" s="1"/>
  <c r="I402" i="3"/>
  <c r="E402" i="3"/>
  <c r="M402" i="3" s="1"/>
  <c r="I398" i="3"/>
  <c r="E398" i="3"/>
  <c r="M398" i="3" s="1"/>
  <c r="I394" i="3"/>
  <c r="E394" i="3"/>
  <c r="M394" i="3" s="1"/>
  <c r="I390" i="3"/>
  <c r="E390" i="3"/>
  <c r="M390" i="3" s="1"/>
  <c r="I386" i="3"/>
  <c r="E386" i="3"/>
  <c r="M386" i="3" s="1"/>
  <c r="I382" i="3"/>
  <c r="E382" i="3"/>
  <c r="M382" i="3" s="1"/>
  <c r="I378" i="3"/>
  <c r="E378" i="3"/>
  <c r="M378" i="3" s="1"/>
  <c r="I374" i="3"/>
  <c r="E374" i="3"/>
  <c r="M374" i="3" s="1"/>
  <c r="E370" i="3"/>
  <c r="M370" i="3" s="1"/>
  <c r="I370" i="3"/>
  <c r="I366" i="3"/>
  <c r="E366" i="3"/>
  <c r="M366" i="3" s="1"/>
  <c r="I362" i="3"/>
  <c r="E362" i="3"/>
  <c r="M362" i="3" s="1"/>
  <c r="I358" i="3"/>
  <c r="E358" i="3"/>
  <c r="M358" i="3" s="1"/>
  <c r="E354" i="3"/>
  <c r="M354" i="3" s="1"/>
  <c r="I354" i="3"/>
  <c r="I350" i="3"/>
  <c r="E350" i="3"/>
  <c r="M350" i="3" s="1"/>
  <c r="I346" i="3"/>
  <c r="E346" i="3"/>
  <c r="M346" i="3" s="1"/>
  <c r="I342" i="3"/>
  <c r="E342" i="3"/>
  <c r="M342" i="3" s="1"/>
  <c r="E338" i="3"/>
  <c r="M338" i="3" s="1"/>
  <c r="I338" i="3"/>
  <c r="I334" i="3"/>
  <c r="E334" i="3"/>
  <c r="M334" i="3" s="1"/>
  <c r="I330" i="3"/>
  <c r="E330" i="3"/>
  <c r="M330" i="3" s="1"/>
  <c r="I326" i="3"/>
  <c r="E326" i="3"/>
  <c r="M326" i="3" s="1"/>
  <c r="E322" i="3"/>
  <c r="M322" i="3" s="1"/>
  <c r="I322" i="3"/>
  <c r="I318" i="3"/>
  <c r="E318" i="3"/>
  <c r="M318" i="3" s="1"/>
  <c r="I314" i="3"/>
  <c r="E314" i="3"/>
  <c r="M314" i="3" s="1"/>
  <c r="I310" i="3"/>
  <c r="E310" i="3"/>
  <c r="M310" i="3" s="1"/>
  <c r="E306" i="3"/>
  <c r="M306" i="3" s="1"/>
  <c r="I306" i="3"/>
  <c r="I302" i="3"/>
  <c r="E302" i="3"/>
  <c r="M302" i="3" s="1"/>
  <c r="I298" i="3"/>
  <c r="E298" i="3"/>
  <c r="M298" i="3" s="1"/>
  <c r="I294" i="3"/>
  <c r="E294" i="3"/>
  <c r="M294" i="3" s="1"/>
  <c r="E290" i="3"/>
  <c r="M290" i="3" s="1"/>
  <c r="I290" i="3"/>
  <c r="I286" i="3"/>
  <c r="E286" i="3"/>
  <c r="M286" i="3" s="1"/>
  <c r="I282" i="3"/>
  <c r="E282" i="3"/>
  <c r="M282" i="3" s="1"/>
  <c r="I278" i="3"/>
  <c r="E278" i="3"/>
  <c r="M278" i="3" s="1"/>
  <c r="E274" i="3"/>
  <c r="M274" i="3" s="1"/>
  <c r="I274" i="3"/>
  <c r="I270" i="3"/>
  <c r="E270" i="3"/>
  <c r="M270" i="3" s="1"/>
  <c r="I266" i="3"/>
  <c r="E266" i="3"/>
  <c r="M266" i="3" s="1"/>
  <c r="I262" i="3"/>
  <c r="E262" i="3"/>
  <c r="M262" i="3" s="1"/>
  <c r="E258" i="3"/>
  <c r="M258" i="3" s="1"/>
  <c r="I258" i="3"/>
  <c r="I254" i="3"/>
  <c r="E254" i="3"/>
  <c r="M254" i="3" s="1"/>
  <c r="I250" i="3"/>
  <c r="E250" i="3"/>
  <c r="M250" i="3" s="1"/>
  <c r="I246" i="3"/>
  <c r="E246" i="3"/>
  <c r="M246" i="3" s="1"/>
  <c r="E242" i="3"/>
  <c r="M242" i="3" s="1"/>
  <c r="I242" i="3"/>
  <c r="I238" i="3"/>
  <c r="E238" i="3"/>
  <c r="M238" i="3" s="1"/>
  <c r="I234" i="3"/>
  <c r="E234" i="3"/>
  <c r="M234" i="3" s="1"/>
  <c r="E230" i="3"/>
  <c r="M230" i="3" s="1"/>
  <c r="I230" i="3"/>
  <c r="I226" i="3"/>
  <c r="E226" i="3"/>
  <c r="M226" i="3" s="1"/>
  <c r="E222" i="3"/>
  <c r="M222" i="3" s="1"/>
  <c r="I222" i="3"/>
  <c r="I218" i="3"/>
  <c r="E218" i="3"/>
  <c r="M218" i="3" s="1"/>
  <c r="E214" i="3"/>
  <c r="M214" i="3" s="1"/>
  <c r="I214" i="3"/>
  <c r="I210" i="3"/>
  <c r="E210" i="3"/>
  <c r="M210" i="3" s="1"/>
  <c r="E206" i="3"/>
  <c r="M206" i="3" s="1"/>
  <c r="I206" i="3"/>
  <c r="I202" i="3"/>
  <c r="E202" i="3"/>
  <c r="M202" i="3" s="1"/>
  <c r="E198" i="3"/>
  <c r="M198" i="3" s="1"/>
  <c r="I198" i="3"/>
  <c r="I194" i="3"/>
  <c r="E194" i="3"/>
  <c r="M194" i="3" s="1"/>
  <c r="E190" i="3"/>
  <c r="M190" i="3" s="1"/>
  <c r="I190" i="3"/>
  <c r="I186" i="3"/>
  <c r="E186" i="3"/>
  <c r="M186" i="3" s="1"/>
  <c r="E182" i="3"/>
  <c r="M182" i="3" s="1"/>
  <c r="I182" i="3"/>
  <c r="I178" i="3"/>
  <c r="E178" i="3"/>
  <c r="M178" i="3" s="1"/>
  <c r="E174" i="3"/>
  <c r="M174" i="3" s="1"/>
  <c r="I174" i="3"/>
  <c r="I170" i="3"/>
  <c r="E170" i="3"/>
  <c r="M170" i="3" s="1"/>
  <c r="E166" i="3"/>
  <c r="M166" i="3" s="1"/>
  <c r="I166" i="3"/>
  <c r="I162" i="3"/>
  <c r="E162" i="3"/>
  <c r="M162" i="3" s="1"/>
  <c r="E158" i="3"/>
  <c r="M158" i="3" s="1"/>
  <c r="I158" i="3"/>
  <c r="I154" i="3"/>
  <c r="E154" i="3"/>
  <c r="M154" i="3" s="1"/>
  <c r="E150" i="3"/>
  <c r="M150" i="3" s="1"/>
  <c r="I150" i="3"/>
  <c r="I146" i="3"/>
  <c r="E146" i="3"/>
  <c r="M146" i="3" s="1"/>
  <c r="E142" i="3"/>
  <c r="M142" i="3" s="1"/>
  <c r="I142" i="3"/>
  <c r="I138" i="3"/>
  <c r="E138" i="3"/>
  <c r="M138" i="3" s="1"/>
  <c r="E134" i="3"/>
  <c r="M134" i="3" s="1"/>
  <c r="I134" i="3"/>
  <c r="I130" i="3"/>
  <c r="E130" i="3"/>
  <c r="M130" i="3" s="1"/>
  <c r="E126" i="3"/>
  <c r="M126" i="3" s="1"/>
  <c r="I126" i="3"/>
  <c r="I122" i="3"/>
  <c r="E122" i="3"/>
  <c r="M122" i="3" s="1"/>
  <c r="E118" i="3"/>
  <c r="M118" i="3" s="1"/>
  <c r="I118" i="3"/>
  <c r="I114" i="3"/>
  <c r="E114" i="3"/>
  <c r="M114" i="3" s="1"/>
  <c r="E110" i="3"/>
  <c r="M110" i="3" s="1"/>
  <c r="I110" i="3"/>
  <c r="I106" i="3"/>
  <c r="E106" i="3"/>
  <c r="M106" i="3" s="1"/>
  <c r="E102" i="3"/>
  <c r="M102" i="3" s="1"/>
  <c r="I102" i="3"/>
  <c r="I98" i="3"/>
  <c r="E98" i="3"/>
  <c r="M98" i="3" s="1"/>
  <c r="E94" i="3"/>
  <c r="M94" i="3" s="1"/>
  <c r="I94" i="3"/>
  <c r="I90" i="3"/>
  <c r="E90" i="3"/>
  <c r="M90" i="3" s="1"/>
  <c r="E86" i="3"/>
  <c r="M86" i="3" s="1"/>
  <c r="I86" i="3"/>
  <c r="I82" i="3"/>
  <c r="E82" i="3"/>
  <c r="M82" i="3" s="1"/>
  <c r="E78" i="3"/>
  <c r="M78" i="3" s="1"/>
  <c r="I78" i="3"/>
  <c r="I74" i="3"/>
  <c r="E74" i="3"/>
  <c r="M74" i="3" s="1"/>
  <c r="E70" i="3"/>
  <c r="M70" i="3" s="1"/>
  <c r="I70" i="3"/>
  <c r="I66" i="3"/>
  <c r="E66" i="3"/>
  <c r="M66" i="3" s="1"/>
  <c r="E62" i="3"/>
  <c r="M62" i="3" s="1"/>
  <c r="I62" i="3"/>
  <c r="I58" i="3"/>
  <c r="E58" i="3"/>
  <c r="M58" i="3" s="1"/>
  <c r="E54" i="3"/>
  <c r="M54" i="3" s="1"/>
  <c r="I54" i="3"/>
  <c r="I50" i="3"/>
  <c r="E50" i="3"/>
  <c r="M50" i="3" s="1"/>
  <c r="E46" i="3"/>
  <c r="M46" i="3" s="1"/>
  <c r="I46" i="3"/>
  <c r="I42" i="3"/>
  <c r="E42" i="3"/>
  <c r="M42" i="3" s="1"/>
  <c r="E38" i="3"/>
  <c r="M38" i="3" s="1"/>
  <c r="I38" i="3"/>
  <c r="I34" i="3"/>
  <c r="E34" i="3"/>
  <c r="M34" i="3" s="1"/>
  <c r="I30" i="3"/>
  <c r="E30" i="3"/>
  <c r="M30" i="3" s="1"/>
  <c r="E26" i="3"/>
  <c r="M26" i="3" s="1"/>
  <c r="I26" i="3"/>
  <c r="I22" i="3"/>
  <c r="E22" i="3"/>
  <c r="M22" i="3" s="1"/>
  <c r="I18" i="3"/>
  <c r="E18" i="3"/>
  <c r="M18" i="3" s="1"/>
  <c r="I10" i="3"/>
  <c r="E10" i="3"/>
  <c r="M10" i="3" s="1"/>
  <c r="I6" i="3"/>
  <c r="E6" i="3"/>
  <c r="M6" i="3" s="1"/>
  <c r="J418" i="3"/>
  <c r="J414" i="3"/>
  <c r="J410" i="3"/>
  <c r="J406" i="3"/>
  <c r="J402" i="3"/>
  <c r="J398" i="3"/>
  <c r="J394" i="3"/>
  <c r="J390" i="3"/>
  <c r="J386" i="3"/>
  <c r="J382" i="3"/>
  <c r="J378" i="3"/>
  <c r="J374" i="3"/>
  <c r="J370" i="3"/>
  <c r="J366" i="3"/>
  <c r="J362" i="3"/>
  <c r="J358" i="3"/>
  <c r="J354" i="3"/>
  <c r="J350" i="3"/>
  <c r="J346" i="3"/>
  <c r="J342" i="3"/>
  <c r="J338" i="3"/>
  <c r="J334" i="3"/>
  <c r="J330" i="3"/>
  <c r="J326" i="3"/>
  <c r="J322" i="3"/>
  <c r="J318" i="3"/>
  <c r="J314" i="3"/>
  <c r="J310" i="3"/>
  <c r="J306" i="3"/>
  <c r="J302" i="3"/>
  <c r="J298" i="3"/>
  <c r="J294" i="3"/>
  <c r="J290" i="3"/>
  <c r="J286" i="3"/>
  <c r="J282" i="3"/>
  <c r="J278" i="3"/>
  <c r="J274" i="3"/>
  <c r="J270" i="3"/>
  <c r="J266" i="3"/>
  <c r="J262" i="3"/>
  <c r="J258" i="3"/>
  <c r="J254" i="3"/>
  <c r="J250" i="3"/>
  <c r="J246" i="3"/>
  <c r="J242" i="3"/>
  <c r="J238" i="3"/>
  <c r="J234" i="3"/>
  <c r="J230" i="3"/>
  <c r="J226" i="3"/>
  <c r="J222" i="3"/>
  <c r="J218" i="3"/>
  <c r="J214" i="3"/>
  <c r="J210" i="3"/>
  <c r="J206" i="3"/>
  <c r="J202" i="3"/>
  <c r="J198" i="3"/>
  <c r="J194" i="3"/>
  <c r="J190" i="3"/>
  <c r="J186" i="3"/>
  <c r="J182" i="3"/>
  <c r="J178" i="3"/>
  <c r="J174" i="3"/>
  <c r="J170" i="3"/>
  <c r="J166" i="3"/>
  <c r="J162" i="3"/>
  <c r="J158" i="3"/>
  <c r="J154" i="3"/>
  <c r="J150" i="3"/>
  <c r="J146" i="3"/>
  <c r="J142" i="3"/>
  <c r="J138" i="3"/>
  <c r="J134" i="3"/>
  <c r="J130" i="3"/>
  <c r="J126" i="3"/>
  <c r="J122" i="3"/>
  <c r="J118" i="3"/>
  <c r="J114" i="3"/>
  <c r="J110" i="3"/>
  <c r="J106" i="3"/>
  <c r="J102" i="3"/>
  <c r="J98" i="3"/>
  <c r="J94" i="3"/>
  <c r="J90" i="3"/>
  <c r="J86" i="3"/>
  <c r="J82" i="3"/>
  <c r="J78" i="3"/>
  <c r="J74" i="3"/>
  <c r="J70" i="3"/>
  <c r="J66" i="3"/>
  <c r="J62" i="3"/>
  <c r="J58" i="3"/>
  <c r="J54" i="3"/>
  <c r="J50" i="3"/>
  <c r="J46" i="3"/>
  <c r="J42" i="3"/>
  <c r="J38" i="3"/>
  <c r="J34" i="3"/>
  <c r="J30" i="3"/>
  <c r="J26" i="3"/>
  <c r="J22" i="3"/>
  <c r="J18" i="3"/>
  <c r="J10" i="3"/>
  <c r="J6" i="3"/>
  <c r="K418" i="3"/>
  <c r="K414" i="3"/>
  <c r="K410" i="3"/>
  <c r="K406" i="3"/>
  <c r="K402" i="3"/>
  <c r="K398" i="3"/>
  <c r="K394" i="3"/>
  <c r="K390" i="3"/>
  <c r="K386" i="3"/>
  <c r="K382" i="3"/>
  <c r="K378" i="3"/>
  <c r="K374" i="3"/>
  <c r="K370" i="3"/>
  <c r="K366" i="3"/>
  <c r="K362" i="3"/>
  <c r="K358" i="3"/>
  <c r="K354" i="3"/>
  <c r="K350" i="3"/>
  <c r="K346" i="3"/>
  <c r="K342" i="3"/>
  <c r="K338" i="3"/>
  <c r="K334" i="3"/>
  <c r="K330" i="3"/>
  <c r="K326" i="3"/>
  <c r="K322" i="3"/>
  <c r="K318" i="3"/>
  <c r="K314" i="3"/>
  <c r="K310" i="3"/>
  <c r="K306" i="3"/>
  <c r="K302" i="3"/>
  <c r="K298" i="3"/>
  <c r="K294" i="3"/>
  <c r="K290" i="3"/>
  <c r="K286" i="3"/>
  <c r="K282" i="3"/>
  <c r="K278" i="3"/>
  <c r="K274" i="3"/>
  <c r="K270" i="3"/>
  <c r="K266" i="3"/>
  <c r="K262" i="3"/>
  <c r="K258" i="3"/>
  <c r="K254" i="3"/>
  <c r="K250" i="3"/>
  <c r="K246" i="3"/>
  <c r="K242" i="3"/>
  <c r="K238" i="3"/>
  <c r="K234" i="3"/>
  <c r="K230" i="3"/>
  <c r="K226" i="3"/>
  <c r="K222" i="3"/>
  <c r="K218" i="3"/>
  <c r="K214" i="3"/>
  <c r="K210" i="3"/>
  <c r="K206" i="3"/>
  <c r="K202" i="3"/>
  <c r="K198" i="3"/>
  <c r="K194" i="3"/>
  <c r="K190" i="3"/>
  <c r="K186" i="3"/>
  <c r="K182" i="3"/>
  <c r="K178" i="3"/>
  <c r="K174" i="3"/>
  <c r="K170" i="3"/>
  <c r="K166" i="3"/>
  <c r="K162" i="3"/>
  <c r="K158" i="3"/>
  <c r="K154" i="3"/>
  <c r="K150" i="3"/>
  <c r="K146" i="3"/>
  <c r="K142" i="3"/>
  <c r="K138" i="3"/>
  <c r="K134" i="3"/>
  <c r="K130" i="3"/>
  <c r="K126" i="3"/>
  <c r="K122" i="3"/>
  <c r="K118" i="3"/>
  <c r="K114" i="3"/>
  <c r="K110" i="3"/>
  <c r="K106" i="3"/>
  <c r="K102" i="3"/>
  <c r="K98" i="3"/>
  <c r="K94" i="3"/>
  <c r="K90" i="3"/>
  <c r="K86" i="3"/>
  <c r="K82" i="3"/>
  <c r="K78" i="3"/>
  <c r="K74" i="3"/>
  <c r="K70" i="3"/>
  <c r="K66" i="3"/>
  <c r="K62" i="3"/>
  <c r="K58" i="3"/>
  <c r="K54" i="3"/>
  <c r="K50" i="3"/>
  <c r="K46" i="3"/>
  <c r="K42" i="3"/>
  <c r="K38" i="3"/>
  <c r="K34" i="3"/>
  <c r="K30" i="3"/>
  <c r="K26" i="3"/>
  <c r="K22" i="3"/>
  <c r="K18" i="3"/>
  <c r="K10" i="3"/>
  <c r="K6" i="3"/>
  <c r="D672" i="3"/>
  <c r="D664" i="3"/>
  <c r="D656" i="3"/>
  <c r="E3" i="3"/>
  <c r="M3" i="3" s="1"/>
  <c r="D15" i="3"/>
  <c r="L15" i="3" s="1"/>
  <c r="D16" i="3"/>
  <c r="L16" i="3" s="1"/>
  <c r="D20" i="3"/>
  <c r="L20" i="3" s="1"/>
  <c r="D17" i="3"/>
  <c r="L17" i="3" s="1"/>
  <c r="D19" i="3"/>
  <c r="L19" i="3" s="1"/>
  <c r="D24" i="3"/>
  <c r="L24" i="3" s="1"/>
  <c r="D28" i="3"/>
  <c r="L28" i="3" s="1"/>
  <c r="D32" i="3"/>
  <c r="L32" i="3" s="1"/>
  <c r="D36" i="3"/>
  <c r="L36" i="3" s="1"/>
  <c r="D40" i="3"/>
  <c r="L40" i="3" s="1"/>
  <c r="D44" i="3"/>
  <c r="L44" i="3" s="1"/>
  <c r="D48" i="3"/>
  <c r="L48" i="3" s="1"/>
  <c r="D52" i="3"/>
  <c r="L52" i="3" s="1"/>
  <c r="D56" i="3"/>
  <c r="L56" i="3" s="1"/>
  <c r="D60" i="3"/>
  <c r="L60" i="3" s="1"/>
  <c r="D64" i="3"/>
  <c r="L64" i="3" s="1"/>
  <c r="D68" i="3"/>
  <c r="L68" i="3" s="1"/>
  <c r="D72" i="3"/>
  <c r="L72" i="3" s="1"/>
  <c r="D76" i="3"/>
  <c r="L76" i="3" s="1"/>
  <c r="D80" i="3"/>
  <c r="L80" i="3" s="1"/>
  <c r="D84" i="3"/>
  <c r="L84" i="3" s="1"/>
  <c r="D88" i="3"/>
  <c r="L88" i="3" s="1"/>
  <c r="D92" i="3"/>
  <c r="L92" i="3" s="1"/>
  <c r="D96" i="3"/>
  <c r="L96" i="3" s="1"/>
  <c r="D100" i="3"/>
  <c r="L100" i="3" s="1"/>
  <c r="D104" i="3"/>
  <c r="L104" i="3" s="1"/>
  <c r="D108" i="3"/>
  <c r="L108" i="3" s="1"/>
  <c r="D112" i="3"/>
  <c r="L112" i="3" s="1"/>
  <c r="D116" i="3"/>
  <c r="L116" i="3" s="1"/>
  <c r="D120" i="3"/>
  <c r="L120" i="3" s="1"/>
  <c r="D124" i="3"/>
  <c r="L124" i="3" s="1"/>
  <c r="D128" i="3"/>
  <c r="L128" i="3" s="1"/>
  <c r="D132" i="3"/>
  <c r="L132" i="3" s="1"/>
  <c r="D136" i="3"/>
  <c r="L136" i="3" s="1"/>
  <c r="D140" i="3"/>
  <c r="L140" i="3" s="1"/>
  <c r="D144" i="3"/>
  <c r="L144" i="3" s="1"/>
  <c r="D148" i="3"/>
  <c r="L148" i="3" s="1"/>
  <c r="D152" i="3"/>
  <c r="L152" i="3" s="1"/>
  <c r="D156" i="3"/>
  <c r="L156" i="3" s="1"/>
  <c r="D160" i="3"/>
  <c r="L160" i="3" s="1"/>
  <c r="D164" i="3"/>
  <c r="L164" i="3" s="1"/>
  <c r="D168" i="3"/>
  <c r="L168" i="3" s="1"/>
  <c r="D172" i="3"/>
  <c r="L172" i="3" s="1"/>
  <c r="D176" i="3"/>
  <c r="L176" i="3" s="1"/>
  <c r="D180" i="3"/>
  <c r="L180" i="3" s="1"/>
  <c r="D184" i="3"/>
  <c r="L184" i="3" s="1"/>
  <c r="D188" i="3"/>
  <c r="L188" i="3" s="1"/>
  <c r="D192" i="3"/>
  <c r="L192" i="3" s="1"/>
  <c r="D196" i="3"/>
  <c r="L196" i="3" s="1"/>
  <c r="D200" i="3"/>
  <c r="L200" i="3" s="1"/>
  <c r="D204" i="3"/>
  <c r="L204" i="3" s="1"/>
  <c r="D208" i="3"/>
  <c r="L208" i="3" s="1"/>
  <c r="D212" i="3"/>
  <c r="L212" i="3" s="1"/>
  <c r="D216" i="3"/>
  <c r="L216" i="3" s="1"/>
  <c r="D220" i="3"/>
  <c r="L220" i="3" s="1"/>
  <c r="D224" i="3"/>
  <c r="L224" i="3" s="1"/>
  <c r="D228" i="3"/>
  <c r="L228" i="3" s="1"/>
  <c r="D232" i="3"/>
  <c r="L232" i="3" s="1"/>
  <c r="D236" i="3"/>
  <c r="L236" i="3" s="1"/>
  <c r="D240" i="3"/>
  <c r="L240" i="3" s="1"/>
  <c r="D244" i="3"/>
  <c r="L244" i="3" s="1"/>
  <c r="D248" i="3"/>
  <c r="L248" i="3" s="1"/>
  <c r="D252" i="3"/>
  <c r="L252" i="3" s="1"/>
  <c r="D256" i="3"/>
  <c r="L256" i="3" s="1"/>
  <c r="D260" i="3"/>
  <c r="L260" i="3" s="1"/>
  <c r="D264" i="3"/>
  <c r="L264" i="3" s="1"/>
  <c r="D268" i="3"/>
  <c r="L268" i="3" s="1"/>
  <c r="D272" i="3"/>
  <c r="L272" i="3" s="1"/>
  <c r="D276" i="3"/>
  <c r="L276" i="3" s="1"/>
  <c r="D280" i="3"/>
  <c r="L280" i="3" s="1"/>
  <c r="D284" i="3"/>
  <c r="L284" i="3" s="1"/>
  <c r="D288" i="3"/>
  <c r="L288" i="3" s="1"/>
  <c r="D292" i="3"/>
  <c r="L292" i="3" s="1"/>
  <c r="D296" i="3"/>
  <c r="L296" i="3" s="1"/>
  <c r="D300" i="3"/>
  <c r="L300" i="3" s="1"/>
  <c r="D304" i="3"/>
  <c r="L304" i="3" s="1"/>
  <c r="D308" i="3"/>
  <c r="L308" i="3" s="1"/>
  <c r="D312" i="3"/>
  <c r="L312" i="3" s="1"/>
  <c r="D316" i="3"/>
  <c r="L316" i="3" s="1"/>
  <c r="D320" i="3"/>
  <c r="L320" i="3" s="1"/>
  <c r="D324" i="3"/>
  <c r="L324" i="3" s="1"/>
  <c r="D328" i="3"/>
  <c r="L328" i="3" s="1"/>
  <c r="D332" i="3"/>
  <c r="L332" i="3" s="1"/>
  <c r="D336" i="3"/>
  <c r="L336" i="3" s="1"/>
  <c r="D340" i="3"/>
  <c r="L340" i="3" s="1"/>
  <c r="D344" i="3"/>
  <c r="L344" i="3" s="1"/>
  <c r="D348" i="3"/>
  <c r="L348" i="3" s="1"/>
  <c r="D352" i="3"/>
  <c r="L352" i="3" s="1"/>
  <c r="D356" i="3"/>
  <c r="L356" i="3" s="1"/>
  <c r="D360" i="3"/>
  <c r="L360" i="3" s="1"/>
  <c r="D364" i="3"/>
  <c r="L364" i="3" s="1"/>
  <c r="D368" i="3"/>
  <c r="L368" i="3" s="1"/>
  <c r="D372" i="3"/>
  <c r="L372" i="3" s="1"/>
  <c r="D376" i="3"/>
  <c r="L376" i="3" s="1"/>
  <c r="D380" i="3"/>
  <c r="L380" i="3" s="1"/>
  <c r="D384" i="3"/>
  <c r="L384" i="3" s="1"/>
  <c r="D388" i="3"/>
  <c r="L388" i="3" s="1"/>
  <c r="D392" i="3"/>
  <c r="L392" i="3" s="1"/>
  <c r="D396" i="3"/>
  <c r="L396" i="3" s="1"/>
  <c r="D400" i="3"/>
  <c r="L400" i="3" s="1"/>
  <c r="D404" i="3"/>
  <c r="L404" i="3" s="1"/>
  <c r="D408" i="3"/>
  <c r="L408" i="3" s="1"/>
  <c r="D412" i="3"/>
  <c r="L412" i="3" s="1"/>
  <c r="D416" i="3"/>
  <c r="L416" i="3" s="1"/>
  <c r="D420" i="3"/>
  <c r="L420" i="3" s="1"/>
  <c r="D424" i="3"/>
  <c r="D428" i="3"/>
  <c r="D432" i="3"/>
  <c r="D436" i="3"/>
  <c r="D440" i="3"/>
  <c r="D444" i="3"/>
  <c r="D448" i="3"/>
  <c r="D452" i="3"/>
  <c r="D456" i="3"/>
  <c r="D460" i="3"/>
  <c r="D464" i="3"/>
  <c r="D468" i="3"/>
  <c r="D472" i="3"/>
  <c r="D476" i="3"/>
  <c r="D480" i="3"/>
  <c r="D484" i="3"/>
  <c r="D488" i="3"/>
  <c r="D492" i="3"/>
  <c r="D496" i="3"/>
  <c r="D500" i="3"/>
  <c r="D504" i="3"/>
  <c r="D508" i="3"/>
  <c r="D512" i="3"/>
  <c r="D516" i="3"/>
  <c r="D520" i="3"/>
  <c r="D524" i="3"/>
  <c r="D528" i="3"/>
  <c r="D532" i="3"/>
  <c r="D536" i="3"/>
  <c r="D540" i="3"/>
  <c r="D544" i="3"/>
  <c r="D548" i="3"/>
  <c r="D552" i="3"/>
  <c r="D556" i="3"/>
  <c r="D560" i="3"/>
  <c r="D564" i="3"/>
  <c r="D568" i="3"/>
  <c r="D572" i="3"/>
  <c r="D576" i="3"/>
  <c r="D580" i="3"/>
  <c r="D584" i="3"/>
  <c r="D588" i="3"/>
  <c r="D592" i="3"/>
  <c r="D596" i="3"/>
  <c r="D600" i="3"/>
  <c r="D604" i="3"/>
  <c r="D608" i="3"/>
  <c r="D612" i="3"/>
  <c r="D616" i="3"/>
  <c r="D620" i="3"/>
  <c r="D624" i="3"/>
  <c r="D628" i="3"/>
  <c r="D632" i="3"/>
  <c r="D636" i="3"/>
  <c r="D640" i="3"/>
  <c r="D644" i="3"/>
  <c r="D21" i="3"/>
  <c r="L21" i="3" s="1"/>
  <c r="D25" i="3"/>
  <c r="L25" i="3" s="1"/>
  <c r="D29" i="3"/>
  <c r="L29" i="3" s="1"/>
  <c r="D33" i="3"/>
  <c r="L33" i="3" s="1"/>
  <c r="D37" i="3"/>
  <c r="L37" i="3" s="1"/>
  <c r="D41" i="3"/>
  <c r="L41" i="3" s="1"/>
  <c r="D45" i="3"/>
  <c r="L45" i="3" s="1"/>
  <c r="D49" i="3"/>
  <c r="L49" i="3" s="1"/>
  <c r="D53" i="3"/>
  <c r="L53" i="3" s="1"/>
  <c r="D57" i="3"/>
  <c r="L57" i="3" s="1"/>
  <c r="D61" i="3"/>
  <c r="L61" i="3" s="1"/>
  <c r="D65" i="3"/>
  <c r="L65" i="3" s="1"/>
  <c r="D69" i="3"/>
  <c r="L69" i="3" s="1"/>
  <c r="D73" i="3"/>
  <c r="L73" i="3" s="1"/>
  <c r="D77" i="3"/>
  <c r="L77" i="3" s="1"/>
  <c r="D81" i="3"/>
  <c r="L81" i="3" s="1"/>
  <c r="D85" i="3"/>
  <c r="L85" i="3" s="1"/>
  <c r="D89" i="3"/>
  <c r="L89" i="3" s="1"/>
  <c r="D93" i="3"/>
  <c r="L93" i="3" s="1"/>
  <c r="D97" i="3"/>
  <c r="L97" i="3" s="1"/>
  <c r="D101" i="3"/>
  <c r="L101" i="3" s="1"/>
  <c r="D105" i="3"/>
  <c r="L105" i="3" s="1"/>
  <c r="D109" i="3"/>
  <c r="L109" i="3" s="1"/>
  <c r="D113" i="3"/>
  <c r="L113" i="3" s="1"/>
  <c r="D117" i="3"/>
  <c r="L117" i="3" s="1"/>
  <c r="D121" i="3"/>
  <c r="L121" i="3" s="1"/>
  <c r="D125" i="3"/>
  <c r="L125" i="3" s="1"/>
  <c r="D129" i="3"/>
  <c r="L129" i="3" s="1"/>
  <c r="D133" i="3"/>
  <c r="L133" i="3" s="1"/>
  <c r="D137" i="3"/>
  <c r="L137" i="3" s="1"/>
  <c r="D141" i="3"/>
  <c r="L141" i="3" s="1"/>
  <c r="D145" i="3"/>
  <c r="L145" i="3" s="1"/>
  <c r="D149" i="3"/>
  <c r="L149" i="3" s="1"/>
  <c r="D153" i="3"/>
  <c r="L153" i="3" s="1"/>
  <c r="D157" i="3"/>
  <c r="L157" i="3" s="1"/>
  <c r="D161" i="3"/>
  <c r="L161" i="3" s="1"/>
  <c r="D165" i="3"/>
  <c r="L165" i="3" s="1"/>
  <c r="D169" i="3"/>
  <c r="L169" i="3" s="1"/>
  <c r="D173" i="3"/>
  <c r="L173" i="3" s="1"/>
  <c r="D177" i="3"/>
  <c r="L177" i="3" s="1"/>
  <c r="D181" i="3"/>
  <c r="L181" i="3" s="1"/>
  <c r="D185" i="3"/>
  <c r="L185" i="3" s="1"/>
  <c r="D189" i="3"/>
  <c r="L189" i="3" s="1"/>
  <c r="D193" i="3"/>
  <c r="L193" i="3" s="1"/>
  <c r="D197" i="3"/>
  <c r="L197" i="3" s="1"/>
  <c r="D201" i="3"/>
  <c r="L201" i="3" s="1"/>
  <c r="D205" i="3"/>
  <c r="L205" i="3" s="1"/>
  <c r="D209" i="3"/>
  <c r="L209" i="3" s="1"/>
  <c r="D213" i="3"/>
  <c r="L213" i="3" s="1"/>
  <c r="D217" i="3"/>
  <c r="L217" i="3" s="1"/>
  <c r="D221" i="3"/>
  <c r="L221" i="3" s="1"/>
  <c r="D225" i="3"/>
  <c r="L225" i="3" s="1"/>
  <c r="D229" i="3"/>
  <c r="L229" i="3" s="1"/>
  <c r="D233" i="3"/>
  <c r="L233" i="3" s="1"/>
  <c r="D237" i="3"/>
  <c r="L237" i="3" s="1"/>
  <c r="D241" i="3"/>
  <c r="L241" i="3" s="1"/>
  <c r="D245" i="3"/>
  <c r="L245" i="3" s="1"/>
  <c r="D249" i="3"/>
  <c r="L249" i="3" s="1"/>
  <c r="D253" i="3"/>
  <c r="L253" i="3" s="1"/>
  <c r="D257" i="3"/>
  <c r="L257" i="3" s="1"/>
  <c r="D261" i="3"/>
  <c r="L261" i="3" s="1"/>
  <c r="D265" i="3"/>
  <c r="L265" i="3" s="1"/>
  <c r="D269" i="3"/>
  <c r="L269" i="3" s="1"/>
  <c r="D273" i="3"/>
  <c r="L273" i="3" s="1"/>
  <c r="D277" i="3"/>
  <c r="L277" i="3" s="1"/>
  <c r="D281" i="3"/>
  <c r="L281" i="3" s="1"/>
  <c r="D285" i="3"/>
  <c r="L285" i="3" s="1"/>
  <c r="D289" i="3"/>
  <c r="L289" i="3" s="1"/>
  <c r="D293" i="3"/>
  <c r="L293" i="3" s="1"/>
  <c r="D297" i="3"/>
  <c r="L297" i="3" s="1"/>
  <c r="D301" i="3"/>
  <c r="L301" i="3" s="1"/>
  <c r="D305" i="3"/>
  <c r="L305" i="3" s="1"/>
  <c r="D309" i="3"/>
  <c r="L309" i="3" s="1"/>
  <c r="D313" i="3"/>
  <c r="L313" i="3" s="1"/>
  <c r="D317" i="3"/>
  <c r="L317" i="3" s="1"/>
  <c r="D321" i="3"/>
  <c r="L321" i="3" s="1"/>
  <c r="D325" i="3"/>
  <c r="L325" i="3" s="1"/>
  <c r="D329" i="3"/>
  <c r="L329" i="3" s="1"/>
  <c r="D333" i="3"/>
  <c r="L333" i="3" s="1"/>
  <c r="D337" i="3"/>
  <c r="L337" i="3" s="1"/>
  <c r="D341" i="3"/>
  <c r="L341" i="3" s="1"/>
  <c r="D345" i="3"/>
  <c r="L345" i="3" s="1"/>
  <c r="D349" i="3"/>
  <c r="L349" i="3" s="1"/>
  <c r="D353" i="3"/>
  <c r="L353" i="3" s="1"/>
  <c r="D357" i="3"/>
  <c r="L357" i="3" s="1"/>
  <c r="D361" i="3"/>
  <c r="L361" i="3" s="1"/>
  <c r="D365" i="3"/>
  <c r="L365" i="3" s="1"/>
  <c r="D369" i="3"/>
  <c r="L369" i="3" s="1"/>
  <c r="D373" i="3"/>
  <c r="L373" i="3" s="1"/>
  <c r="D377" i="3"/>
  <c r="L377" i="3" s="1"/>
  <c r="D381" i="3"/>
  <c r="L381" i="3" s="1"/>
  <c r="D385" i="3"/>
  <c r="L385" i="3" s="1"/>
  <c r="D389" i="3"/>
  <c r="L389" i="3" s="1"/>
  <c r="D393" i="3"/>
  <c r="L393" i="3" s="1"/>
  <c r="D397" i="3"/>
  <c r="L397" i="3" s="1"/>
  <c r="D401" i="3"/>
  <c r="L401" i="3" s="1"/>
  <c r="D405" i="3"/>
  <c r="L405" i="3" s="1"/>
  <c r="D409" i="3"/>
  <c r="L409" i="3" s="1"/>
  <c r="D413" i="3"/>
  <c r="L413" i="3" s="1"/>
  <c r="D417" i="3"/>
  <c r="L417" i="3" s="1"/>
  <c r="D421" i="3"/>
  <c r="L421" i="3" s="1"/>
  <c r="D425" i="3"/>
  <c r="D429" i="3"/>
  <c r="D433" i="3"/>
  <c r="D437" i="3"/>
  <c r="D441" i="3"/>
  <c r="D445" i="3"/>
  <c r="D449" i="3"/>
  <c r="D453" i="3"/>
  <c r="D457" i="3"/>
  <c r="D461" i="3"/>
  <c r="D465" i="3"/>
  <c r="D469" i="3"/>
  <c r="D473" i="3"/>
  <c r="D477" i="3"/>
  <c r="D481" i="3"/>
  <c r="D485" i="3"/>
  <c r="D489" i="3"/>
  <c r="D493" i="3"/>
  <c r="D497" i="3"/>
  <c r="D501" i="3"/>
  <c r="D505" i="3"/>
  <c r="D509" i="3"/>
  <c r="D513" i="3"/>
  <c r="D517" i="3"/>
  <c r="D521" i="3"/>
  <c r="D525" i="3"/>
  <c r="D529" i="3"/>
  <c r="D533" i="3"/>
  <c r="D537" i="3"/>
  <c r="D541" i="3"/>
  <c r="D545" i="3"/>
  <c r="D549" i="3"/>
  <c r="D553" i="3"/>
  <c r="D557" i="3"/>
  <c r="D561" i="3"/>
  <c r="D565" i="3"/>
  <c r="D569" i="3"/>
  <c r="D573" i="3"/>
  <c r="D577" i="3"/>
  <c r="D581" i="3"/>
  <c r="D585" i="3"/>
  <c r="D589" i="3"/>
  <c r="D593" i="3"/>
  <c r="D597" i="3"/>
  <c r="D601" i="3"/>
  <c r="D605" i="3"/>
  <c r="D609" i="3"/>
  <c r="D613" i="3"/>
  <c r="D617" i="3"/>
  <c r="D621" i="3"/>
  <c r="D625" i="3"/>
  <c r="D629" i="3"/>
  <c r="D633" i="3"/>
  <c r="D637" i="3"/>
  <c r="D641" i="3"/>
  <c r="D645" i="3"/>
  <c r="D649" i="3"/>
  <c r="D653" i="3"/>
  <c r="D657" i="3"/>
  <c r="D661" i="3"/>
  <c r="D665" i="3"/>
  <c r="D669" i="3"/>
  <c r="D673" i="3"/>
  <c r="D22" i="3"/>
  <c r="L22" i="3" s="1"/>
  <c r="D26" i="3"/>
  <c r="L26" i="3" s="1"/>
  <c r="D30" i="3"/>
  <c r="L30" i="3" s="1"/>
  <c r="D34" i="3"/>
  <c r="L34" i="3" s="1"/>
  <c r="D38" i="3"/>
  <c r="L38" i="3" s="1"/>
  <c r="D42" i="3"/>
  <c r="L42" i="3" s="1"/>
  <c r="D46" i="3"/>
  <c r="L46" i="3" s="1"/>
  <c r="D50" i="3"/>
  <c r="L50" i="3" s="1"/>
  <c r="D54" i="3"/>
  <c r="L54" i="3" s="1"/>
  <c r="D58" i="3"/>
  <c r="L58" i="3" s="1"/>
  <c r="D62" i="3"/>
  <c r="L62" i="3" s="1"/>
  <c r="D66" i="3"/>
  <c r="L66" i="3" s="1"/>
  <c r="D70" i="3"/>
  <c r="L70" i="3" s="1"/>
  <c r="D74" i="3"/>
  <c r="L74" i="3" s="1"/>
  <c r="D78" i="3"/>
  <c r="L78" i="3" s="1"/>
  <c r="D82" i="3"/>
  <c r="L82" i="3" s="1"/>
  <c r="D86" i="3"/>
  <c r="L86" i="3" s="1"/>
  <c r="D90" i="3"/>
  <c r="L90" i="3" s="1"/>
  <c r="D94" i="3"/>
  <c r="L94" i="3" s="1"/>
  <c r="D98" i="3"/>
  <c r="L98" i="3" s="1"/>
  <c r="D102" i="3"/>
  <c r="L102" i="3" s="1"/>
  <c r="D106" i="3"/>
  <c r="L106" i="3" s="1"/>
  <c r="D110" i="3"/>
  <c r="L110" i="3" s="1"/>
  <c r="D114" i="3"/>
  <c r="L114" i="3" s="1"/>
  <c r="D118" i="3"/>
  <c r="L118" i="3" s="1"/>
  <c r="D122" i="3"/>
  <c r="L122" i="3" s="1"/>
  <c r="D126" i="3"/>
  <c r="L126" i="3" s="1"/>
  <c r="D130" i="3"/>
  <c r="L130" i="3" s="1"/>
  <c r="D134" i="3"/>
  <c r="L134" i="3" s="1"/>
  <c r="D138" i="3"/>
  <c r="L138" i="3" s="1"/>
  <c r="D142" i="3"/>
  <c r="L142" i="3" s="1"/>
  <c r="D146" i="3"/>
  <c r="L146" i="3" s="1"/>
  <c r="D150" i="3"/>
  <c r="L150" i="3" s="1"/>
  <c r="D154" i="3"/>
  <c r="L154" i="3" s="1"/>
  <c r="D158" i="3"/>
  <c r="L158" i="3" s="1"/>
  <c r="D162" i="3"/>
  <c r="L162" i="3" s="1"/>
  <c r="D166" i="3"/>
  <c r="L166" i="3" s="1"/>
  <c r="D170" i="3"/>
  <c r="L170" i="3" s="1"/>
  <c r="D174" i="3"/>
  <c r="L174" i="3" s="1"/>
  <c r="D178" i="3"/>
  <c r="L178" i="3" s="1"/>
  <c r="D182" i="3"/>
  <c r="L182" i="3" s="1"/>
  <c r="D186" i="3"/>
  <c r="L186" i="3" s="1"/>
  <c r="D190" i="3"/>
  <c r="L190" i="3" s="1"/>
  <c r="D194" i="3"/>
  <c r="L194" i="3" s="1"/>
  <c r="D198" i="3"/>
  <c r="L198" i="3" s="1"/>
  <c r="D202" i="3"/>
  <c r="L202" i="3" s="1"/>
  <c r="D206" i="3"/>
  <c r="L206" i="3" s="1"/>
  <c r="D210" i="3"/>
  <c r="L210" i="3" s="1"/>
  <c r="D214" i="3"/>
  <c r="L214" i="3" s="1"/>
  <c r="D218" i="3"/>
  <c r="L218" i="3" s="1"/>
  <c r="D222" i="3"/>
  <c r="L222" i="3" s="1"/>
  <c r="D226" i="3"/>
  <c r="L226" i="3" s="1"/>
  <c r="D230" i="3"/>
  <c r="L230" i="3" s="1"/>
  <c r="D234" i="3"/>
  <c r="L234" i="3" s="1"/>
  <c r="D238" i="3"/>
  <c r="L238" i="3" s="1"/>
  <c r="D242" i="3"/>
  <c r="L242" i="3" s="1"/>
  <c r="D246" i="3"/>
  <c r="L246" i="3" s="1"/>
  <c r="D250" i="3"/>
  <c r="L250" i="3" s="1"/>
  <c r="D254" i="3"/>
  <c r="L254" i="3" s="1"/>
  <c r="D258" i="3"/>
  <c r="L258" i="3" s="1"/>
  <c r="D262" i="3"/>
  <c r="L262" i="3" s="1"/>
  <c r="D266" i="3"/>
  <c r="L266" i="3" s="1"/>
  <c r="D270" i="3"/>
  <c r="L270" i="3" s="1"/>
  <c r="D274" i="3"/>
  <c r="L274" i="3" s="1"/>
  <c r="D278" i="3"/>
  <c r="L278" i="3" s="1"/>
  <c r="D282" i="3"/>
  <c r="L282" i="3" s="1"/>
  <c r="D286" i="3"/>
  <c r="L286" i="3" s="1"/>
  <c r="D290" i="3"/>
  <c r="L290" i="3" s="1"/>
  <c r="D294" i="3"/>
  <c r="L294" i="3" s="1"/>
  <c r="D298" i="3"/>
  <c r="L298" i="3" s="1"/>
  <c r="D302" i="3"/>
  <c r="L302" i="3" s="1"/>
  <c r="D306" i="3"/>
  <c r="L306" i="3" s="1"/>
  <c r="D310" i="3"/>
  <c r="L310" i="3" s="1"/>
  <c r="D314" i="3"/>
  <c r="L314" i="3" s="1"/>
  <c r="D318" i="3"/>
  <c r="L318" i="3" s="1"/>
  <c r="D322" i="3"/>
  <c r="L322" i="3" s="1"/>
  <c r="D326" i="3"/>
  <c r="L326" i="3" s="1"/>
  <c r="D330" i="3"/>
  <c r="L330" i="3" s="1"/>
  <c r="D334" i="3"/>
  <c r="L334" i="3" s="1"/>
  <c r="D338" i="3"/>
  <c r="L338" i="3" s="1"/>
  <c r="D342" i="3"/>
  <c r="L342" i="3" s="1"/>
  <c r="D346" i="3"/>
  <c r="L346" i="3" s="1"/>
  <c r="D350" i="3"/>
  <c r="L350" i="3" s="1"/>
  <c r="D354" i="3"/>
  <c r="L354" i="3" s="1"/>
  <c r="D358" i="3"/>
  <c r="L358" i="3" s="1"/>
  <c r="D362" i="3"/>
  <c r="L362" i="3" s="1"/>
  <c r="D366" i="3"/>
  <c r="L366" i="3" s="1"/>
  <c r="D370" i="3"/>
  <c r="L370" i="3" s="1"/>
  <c r="D374" i="3"/>
  <c r="L374" i="3" s="1"/>
  <c r="D378" i="3"/>
  <c r="L378" i="3" s="1"/>
  <c r="D382" i="3"/>
  <c r="L382" i="3" s="1"/>
  <c r="D386" i="3"/>
  <c r="L386" i="3" s="1"/>
  <c r="D390" i="3"/>
  <c r="L390" i="3" s="1"/>
  <c r="D394" i="3"/>
  <c r="L394" i="3" s="1"/>
  <c r="D398" i="3"/>
  <c r="L398" i="3" s="1"/>
  <c r="D402" i="3"/>
  <c r="L402" i="3" s="1"/>
  <c r="D406" i="3"/>
  <c r="L406" i="3" s="1"/>
  <c r="D410" i="3"/>
  <c r="L410" i="3" s="1"/>
  <c r="D414" i="3"/>
  <c r="L414" i="3" s="1"/>
  <c r="D418" i="3"/>
  <c r="L418" i="3" s="1"/>
  <c r="D422" i="3"/>
  <c r="D426" i="3"/>
  <c r="D430" i="3"/>
  <c r="D434" i="3"/>
  <c r="D438" i="3"/>
  <c r="D442" i="3"/>
  <c r="D446" i="3"/>
  <c r="D450" i="3"/>
  <c r="D454" i="3"/>
  <c r="D458" i="3"/>
  <c r="D462" i="3"/>
  <c r="D466" i="3"/>
  <c r="D470" i="3"/>
  <c r="D474" i="3"/>
  <c r="D478" i="3"/>
  <c r="D482" i="3"/>
  <c r="D486" i="3"/>
  <c r="D490" i="3"/>
  <c r="D494" i="3"/>
  <c r="D498" i="3"/>
  <c r="D502" i="3"/>
  <c r="D506" i="3"/>
  <c r="D510" i="3"/>
  <c r="D514" i="3"/>
  <c r="D518" i="3"/>
  <c r="D522" i="3"/>
  <c r="D526" i="3"/>
  <c r="D530" i="3"/>
  <c r="D534" i="3"/>
  <c r="D538" i="3"/>
  <c r="D542" i="3"/>
  <c r="D546" i="3"/>
  <c r="D550" i="3"/>
  <c r="D554" i="3"/>
  <c r="D558" i="3"/>
  <c r="D562" i="3"/>
  <c r="D566" i="3"/>
  <c r="D570" i="3"/>
  <c r="D574" i="3"/>
  <c r="D578" i="3"/>
  <c r="D582" i="3"/>
  <c r="D586" i="3"/>
  <c r="D590" i="3"/>
  <c r="D594" i="3"/>
  <c r="D598" i="3"/>
  <c r="D602" i="3"/>
  <c r="D606" i="3"/>
  <c r="D610" i="3"/>
  <c r="D614" i="3"/>
  <c r="D618" i="3"/>
  <c r="D622" i="3"/>
  <c r="D626" i="3"/>
  <c r="D630" i="3"/>
  <c r="D634" i="3"/>
  <c r="D638" i="3"/>
  <c r="D642" i="3"/>
  <c r="D646" i="3"/>
  <c r="D650" i="3"/>
  <c r="D654" i="3"/>
  <c r="D658" i="3"/>
  <c r="D662" i="3"/>
  <c r="D666" i="3"/>
  <c r="D670" i="3"/>
  <c r="D674" i="3"/>
  <c r="D18" i="3"/>
  <c r="L18" i="3" s="1"/>
  <c r="D23" i="3"/>
  <c r="L23" i="3" s="1"/>
  <c r="D27" i="3"/>
  <c r="L27" i="3" s="1"/>
  <c r="D31" i="3"/>
  <c r="L31" i="3" s="1"/>
  <c r="D35" i="3"/>
  <c r="L35" i="3" s="1"/>
  <c r="D39" i="3"/>
  <c r="L39" i="3" s="1"/>
  <c r="D43" i="3"/>
  <c r="L43" i="3" s="1"/>
  <c r="D47" i="3"/>
  <c r="L47" i="3" s="1"/>
  <c r="D51" i="3"/>
  <c r="L51" i="3" s="1"/>
  <c r="D55" i="3"/>
  <c r="L55" i="3" s="1"/>
  <c r="D59" i="3"/>
  <c r="L59" i="3" s="1"/>
  <c r="D63" i="3"/>
  <c r="L63" i="3" s="1"/>
  <c r="D67" i="3"/>
  <c r="L67" i="3" s="1"/>
  <c r="D71" i="3"/>
  <c r="L71" i="3" s="1"/>
  <c r="D75" i="3"/>
  <c r="L75" i="3" s="1"/>
  <c r="D79" i="3"/>
  <c r="L79" i="3" s="1"/>
  <c r="D83" i="3"/>
  <c r="L83" i="3" s="1"/>
  <c r="D87" i="3"/>
  <c r="L87" i="3" s="1"/>
  <c r="D91" i="3"/>
  <c r="L91" i="3" s="1"/>
  <c r="D95" i="3"/>
  <c r="L95" i="3" s="1"/>
  <c r="D99" i="3"/>
  <c r="L99" i="3" s="1"/>
  <c r="D103" i="3"/>
  <c r="L103" i="3" s="1"/>
  <c r="D107" i="3"/>
  <c r="L107" i="3" s="1"/>
  <c r="D111" i="3"/>
  <c r="L111" i="3" s="1"/>
  <c r="D115" i="3"/>
  <c r="L115" i="3" s="1"/>
  <c r="D119" i="3"/>
  <c r="L119" i="3" s="1"/>
  <c r="D123" i="3"/>
  <c r="L123" i="3" s="1"/>
  <c r="D127" i="3"/>
  <c r="L127" i="3" s="1"/>
  <c r="D131" i="3"/>
  <c r="L131" i="3" s="1"/>
  <c r="D135" i="3"/>
  <c r="L135" i="3" s="1"/>
  <c r="D139" i="3"/>
  <c r="L139" i="3" s="1"/>
  <c r="D143" i="3"/>
  <c r="L143" i="3" s="1"/>
  <c r="D147" i="3"/>
  <c r="L147" i="3" s="1"/>
  <c r="D151" i="3"/>
  <c r="L151" i="3" s="1"/>
  <c r="D155" i="3"/>
  <c r="L155" i="3" s="1"/>
  <c r="D159" i="3"/>
  <c r="L159" i="3" s="1"/>
  <c r="D163" i="3"/>
  <c r="L163" i="3" s="1"/>
  <c r="D167" i="3"/>
  <c r="L167" i="3" s="1"/>
  <c r="D171" i="3"/>
  <c r="L171" i="3" s="1"/>
  <c r="D175" i="3"/>
  <c r="L175" i="3" s="1"/>
  <c r="D179" i="3"/>
  <c r="L179" i="3" s="1"/>
  <c r="D183" i="3"/>
  <c r="L183" i="3" s="1"/>
  <c r="D187" i="3"/>
  <c r="L187" i="3" s="1"/>
  <c r="D191" i="3"/>
  <c r="L191" i="3" s="1"/>
  <c r="D195" i="3"/>
  <c r="L195" i="3" s="1"/>
  <c r="D199" i="3"/>
  <c r="L199" i="3" s="1"/>
  <c r="D203" i="3"/>
  <c r="L203" i="3" s="1"/>
  <c r="D207" i="3"/>
  <c r="L207" i="3" s="1"/>
  <c r="D211" i="3"/>
  <c r="L211" i="3" s="1"/>
  <c r="D215" i="3"/>
  <c r="L215" i="3" s="1"/>
  <c r="D219" i="3"/>
  <c r="L219" i="3" s="1"/>
  <c r="D223" i="3"/>
  <c r="L223" i="3" s="1"/>
  <c r="D227" i="3"/>
  <c r="L227" i="3" s="1"/>
  <c r="D231" i="3"/>
  <c r="L231" i="3" s="1"/>
  <c r="D235" i="3"/>
  <c r="L235" i="3" s="1"/>
  <c r="D239" i="3"/>
  <c r="L239" i="3" s="1"/>
  <c r="D243" i="3"/>
  <c r="L243" i="3" s="1"/>
  <c r="D247" i="3"/>
  <c r="L247" i="3" s="1"/>
  <c r="D251" i="3"/>
  <c r="L251" i="3" s="1"/>
  <c r="D255" i="3"/>
  <c r="L255" i="3" s="1"/>
  <c r="D259" i="3"/>
  <c r="L259" i="3" s="1"/>
  <c r="D263" i="3"/>
  <c r="L263" i="3" s="1"/>
  <c r="D267" i="3"/>
  <c r="L267" i="3" s="1"/>
  <c r="D271" i="3"/>
  <c r="L271" i="3" s="1"/>
  <c r="D275" i="3"/>
  <c r="L275" i="3" s="1"/>
  <c r="D279" i="3"/>
  <c r="L279" i="3" s="1"/>
  <c r="D283" i="3"/>
  <c r="L283" i="3" s="1"/>
  <c r="D287" i="3"/>
  <c r="L287" i="3" s="1"/>
  <c r="D291" i="3"/>
  <c r="L291" i="3" s="1"/>
  <c r="D295" i="3"/>
  <c r="L295" i="3" s="1"/>
  <c r="D299" i="3"/>
  <c r="L299" i="3" s="1"/>
  <c r="D303" i="3"/>
  <c r="L303" i="3" s="1"/>
  <c r="D307" i="3"/>
  <c r="L307" i="3" s="1"/>
  <c r="D311" i="3"/>
  <c r="L311" i="3" s="1"/>
  <c r="D315" i="3"/>
  <c r="L315" i="3" s="1"/>
  <c r="D319" i="3"/>
  <c r="L319" i="3" s="1"/>
  <c r="D323" i="3"/>
  <c r="L323" i="3" s="1"/>
  <c r="D327" i="3"/>
  <c r="L327" i="3" s="1"/>
  <c r="D331" i="3"/>
  <c r="L331" i="3" s="1"/>
  <c r="D335" i="3"/>
  <c r="L335" i="3" s="1"/>
  <c r="D339" i="3"/>
  <c r="L339" i="3" s="1"/>
  <c r="D343" i="3"/>
  <c r="L343" i="3" s="1"/>
  <c r="D347" i="3"/>
  <c r="L347" i="3" s="1"/>
  <c r="D351" i="3"/>
  <c r="L351" i="3" s="1"/>
  <c r="D355" i="3"/>
  <c r="L355" i="3" s="1"/>
  <c r="D359" i="3"/>
  <c r="L359" i="3" s="1"/>
  <c r="D363" i="3"/>
  <c r="L363" i="3" s="1"/>
  <c r="D367" i="3"/>
  <c r="L367" i="3" s="1"/>
  <c r="D371" i="3"/>
  <c r="L371" i="3" s="1"/>
  <c r="D375" i="3"/>
  <c r="L375" i="3" s="1"/>
  <c r="D379" i="3"/>
  <c r="L379" i="3" s="1"/>
  <c r="D383" i="3"/>
  <c r="L383" i="3" s="1"/>
  <c r="D387" i="3"/>
  <c r="L387" i="3" s="1"/>
  <c r="D391" i="3"/>
  <c r="L391" i="3" s="1"/>
  <c r="D395" i="3"/>
  <c r="L395" i="3" s="1"/>
  <c r="D399" i="3"/>
  <c r="L399" i="3" s="1"/>
  <c r="D403" i="3"/>
  <c r="L403" i="3" s="1"/>
  <c r="D407" i="3"/>
  <c r="L407" i="3" s="1"/>
  <c r="D411" i="3"/>
  <c r="L411" i="3" s="1"/>
  <c r="D415" i="3"/>
  <c r="L415" i="3" s="1"/>
  <c r="D419" i="3"/>
  <c r="L419" i="3" s="1"/>
  <c r="D423" i="3"/>
  <c r="D427" i="3"/>
  <c r="D431" i="3"/>
  <c r="D435" i="3"/>
  <c r="D439" i="3"/>
  <c r="D443" i="3"/>
  <c r="D447" i="3"/>
  <c r="D451" i="3"/>
  <c r="D455" i="3"/>
  <c r="D459" i="3"/>
  <c r="D463" i="3"/>
  <c r="D467" i="3"/>
  <c r="D471" i="3"/>
  <c r="D475" i="3"/>
  <c r="D479" i="3"/>
  <c r="D483" i="3"/>
  <c r="D487" i="3"/>
  <c r="D491" i="3"/>
  <c r="D495" i="3"/>
  <c r="D499" i="3"/>
  <c r="D503" i="3"/>
  <c r="D507" i="3"/>
  <c r="D511" i="3"/>
  <c r="D515" i="3"/>
  <c r="D519" i="3"/>
  <c r="D523" i="3"/>
  <c r="D527" i="3"/>
  <c r="D531" i="3"/>
  <c r="D535" i="3"/>
  <c r="D539" i="3"/>
  <c r="D543" i="3"/>
  <c r="D547" i="3"/>
  <c r="D551" i="3"/>
  <c r="D555" i="3"/>
  <c r="D559" i="3"/>
  <c r="D563" i="3"/>
  <c r="D567" i="3"/>
  <c r="D571" i="3"/>
  <c r="D575" i="3"/>
  <c r="D579" i="3"/>
  <c r="D583" i="3"/>
  <c r="D587" i="3"/>
  <c r="D591" i="3"/>
  <c r="D595" i="3"/>
  <c r="D599" i="3"/>
  <c r="D603" i="3"/>
  <c r="D607" i="3"/>
  <c r="D611" i="3"/>
  <c r="D615" i="3"/>
  <c r="D619" i="3"/>
  <c r="D623" i="3"/>
  <c r="D627" i="3"/>
  <c r="D631" i="3"/>
  <c r="D635" i="3"/>
  <c r="D639" i="3"/>
  <c r="D643" i="3"/>
  <c r="I421" i="3"/>
  <c r="E421" i="3"/>
  <c r="M421" i="3" s="1"/>
  <c r="I417" i="3"/>
  <c r="E417" i="3"/>
  <c r="M417" i="3" s="1"/>
  <c r="I413" i="3"/>
  <c r="E413" i="3"/>
  <c r="M413" i="3" s="1"/>
  <c r="I409" i="3"/>
  <c r="E409" i="3"/>
  <c r="M409" i="3" s="1"/>
  <c r="I405" i="3"/>
  <c r="E405" i="3"/>
  <c r="M405" i="3" s="1"/>
  <c r="I401" i="3"/>
  <c r="E401" i="3"/>
  <c r="M401" i="3" s="1"/>
  <c r="I397" i="3"/>
  <c r="E397" i="3"/>
  <c r="M397" i="3" s="1"/>
  <c r="I393" i="3"/>
  <c r="E393" i="3"/>
  <c r="M393" i="3" s="1"/>
  <c r="I389" i="3"/>
  <c r="E389" i="3"/>
  <c r="M389" i="3" s="1"/>
  <c r="I385" i="3"/>
  <c r="E385" i="3"/>
  <c r="M385" i="3" s="1"/>
  <c r="I381" i="3"/>
  <c r="E381" i="3"/>
  <c r="M381" i="3" s="1"/>
  <c r="I377" i="3"/>
  <c r="E377" i="3"/>
  <c r="M377" i="3" s="1"/>
  <c r="I373" i="3"/>
  <c r="E373" i="3"/>
  <c r="M373" i="3" s="1"/>
  <c r="I369" i="3"/>
  <c r="E369" i="3"/>
  <c r="M369" i="3" s="1"/>
  <c r="I365" i="3"/>
  <c r="E365" i="3"/>
  <c r="M365" i="3" s="1"/>
  <c r="I361" i="3"/>
  <c r="E361" i="3"/>
  <c r="M361" i="3" s="1"/>
  <c r="I357" i="3"/>
  <c r="E357" i="3"/>
  <c r="M357" i="3" s="1"/>
  <c r="I353" i="3"/>
  <c r="E353" i="3"/>
  <c r="M353" i="3" s="1"/>
  <c r="I349" i="3"/>
  <c r="E349" i="3"/>
  <c r="M349" i="3" s="1"/>
  <c r="I345" i="3"/>
  <c r="E345" i="3"/>
  <c r="M345" i="3" s="1"/>
  <c r="I341" i="3"/>
  <c r="E341" i="3"/>
  <c r="M341" i="3" s="1"/>
  <c r="I337" i="3"/>
  <c r="E337" i="3"/>
  <c r="M337" i="3" s="1"/>
  <c r="I333" i="3"/>
  <c r="E333" i="3"/>
  <c r="M333" i="3" s="1"/>
  <c r="I329" i="3"/>
  <c r="E329" i="3"/>
  <c r="M329" i="3" s="1"/>
  <c r="I325" i="3"/>
  <c r="E325" i="3"/>
  <c r="M325" i="3" s="1"/>
  <c r="I321" i="3"/>
  <c r="E321" i="3"/>
  <c r="M321" i="3" s="1"/>
  <c r="I317" i="3"/>
  <c r="E317" i="3"/>
  <c r="M317" i="3" s="1"/>
  <c r="I313" i="3"/>
  <c r="E313" i="3"/>
  <c r="M313" i="3" s="1"/>
  <c r="I309" i="3"/>
  <c r="E309" i="3"/>
  <c r="M309" i="3" s="1"/>
  <c r="I305" i="3"/>
  <c r="E305" i="3"/>
  <c r="M305" i="3" s="1"/>
  <c r="I301" i="3"/>
  <c r="E301" i="3"/>
  <c r="M301" i="3" s="1"/>
  <c r="I297" i="3"/>
  <c r="E297" i="3"/>
  <c r="M297" i="3" s="1"/>
  <c r="I293" i="3"/>
  <c r="E293" i="3"/>
  <c r="M293" i="3" s="1"/>
  <c r="I289" i="3"/>
  <c r="E289" i="3"/>
  <c r="M289" i="3" s="1"/>
  <c r="I285" i="3"/>
  <c r="E285" i="3"/>
  <c r="M285" i="3" s="1"/>
  <c r="I281" i="3"/>
  <c r="E281" i="3"/>
  <c r="M281" i="3" s="1"/>
  <c r="I277" i="3"/>
  <c r="E277" i="3"/>
  <c r="M277" i="3" s="1"/>
  <c r="I273" i="3"/>
  <c r="E273" i="3"/>
  <c r="M273" i="3" s="1"/>
  <c r="I269" i="3"/>
  <c r="E269" i="3"/>
  <c r="M269" i="3" s="1"/>
  <c r="I265" i="3"/>
  <c r="E265" i="3"/>
  <c r="M265" i="3" s="1"/>
  <c r="I261" i="3"/>
  <c r="E261" i="3"/>
  <c r="M261" i="3" s="1"/>
  <c r="I257" i="3"/>
  <c r="E257" i="3"/>
  <c r="M257" i="3" s="1"/>
  <c r="E253" i="3"/>
  <c r="M253" i="3" s="1"/>
  <c r="I253" i="3"/>
  <c r="I249" i="3"/>
  <c r="E249" i="3"/>
  <c r="M249" i="3" s="1"/>
  <c r="I245" i="3"/>
  <c r="E245" i="3"/>
  <c r="M245" i="3" s="1"/>
  <c r="I241" i="3"/>
  <c r="E241" i="3"/>
  <c r="M241" i="3" s="1"/>
  <c r="I237" i="3"/>
  <c r="E237" i="3"/>
  <c r="M237" i="3" s="1"/>
  <c r="I233" i="3"/>
  <c r="E233" i="3"/>
  <c r="M233" i="3" s="1"/>
  <c r="I229" i="3"/>
  <c r="E229" i="3"/>
  <c r="M229" i="3" s="1"/>
  <c r="I225" i="3"/>
  <c r="E225" i="3"/>
  <c r="M225" i="3" s="1"/>
  <c r="I221" i="3"/>
  <c r="E221" i="3"/>
  <c r="M221" i="3" s="1"/>
  <c r="I217" i="3"/>
  <c r="E217" i="3"/>
  <c r="M217" i="3" s="1"/>
  <c r="I213" i="3"/>
  <c r="E213" i="3"/>
  <c r="M213" i="3" s="1"/>
  <c r="I209" i="3"/>
  <c r="E209" i="3"/>
  <c r="M209" i="3" s="1"/>
  <c r="I205" i="3"/>
  <c r="E205" i="3"/>
  <c r="M205" i="3" s="1"/>
  <c r="I201" i="3"/>
  <c r="E201" i="3"/>
  <c r="M201" i="3" s="1"/>
  <c r="I197" i="3"/>
  <c r="E197" i="3"/>
  <c r="M197" i="3" s="1"/>
  <c r="I193" i="3"/>
  <c r="E193" i="3"/>
  <c r="M193" i="3" s="1"/>
  <c r="I189" i="3"/>
  <c r="E189" i="3"/>
  <c r="M189" i="3" s="1"/>
  <c r="I185" i="3"/>
  <c r="E185" i="3"/>
  <c r="M185" i="3" s="1"/>
  <c r="I181" i="3"/>
  <c r="E181" i="3"/>
  <c r="M181" i="3" s="1"/>
  <c r="I177" i="3"/>
  <c r="E177" i="3"/>
  <c r="M177" i="3" s="1"/>
  <c r="I173" i="3"/>
  <c r="E173" i="3"/>
  <c r="M173" i="3" s="1"/>
  <c r="I169" i="3"/>
  <c r="E169" i="3"/>
  <c r="M169" i="3" s="1"/>
  <c r="I165" i="3"/>
  <c r="E165" i="3"/>
  <c r="M165" i="3" s="1"/>
  <c r="I161" i="3"/>
  <c r="E161" i="3"/>
  <c r="M161" i="3" s="1"/>
  <c r="I157" i="3"/>
  <c r="E157" i="3"/>
  <c r="M157" i="3" s="1"/>
  <c r="I153" i="3"/>
  <c r="E153" i="3"/>
  <c r="M153" i="3" s="1"/>
  <c r="I149" i="3"/>
  <c r="E149" i="3"/>
  <c r="M149" i="3" s="1"/>
  <c r="I145" i="3"/>
  <c r="E145" i="3"/>
  <c r="M145" i="3" s="1"/>
  <c r="I141" i="3"/>
  <c r="E141" i="3"/>
  <c r="M141" i="3" s="1"/>
  <c r="I137" i="3"/>
  <c r="E137" i="3"/>
  <c r="M137" i="3" s="1"/>
  <c r="I133" i="3"/>
  <c r="E133" i="3"/>
  <c r="M133" i="3" s="1"/>
  <c r="I129" i="3"/>
  <c r="E129" i="3"/>
  <c r="M129" i="3" s="1"/>
  <c r="I125" i="3"/>
  <c r="E125" i="3"/>
  <c r="M125" i="3" s="1"/>
  <c r="I121" i="3"/>
  <c r="E121" i="3"/>
  <c r="M121" i="3" s="1"/>
  <c r="I117" i="3"/>
  <c r="E117" i="3"/>
  <c r="M117" i="3" s="1"/>
  <c r="I113" i="3"/>
  <c r="E113" i="3"/>
  <c r="M113" i="3" s="1"/>
  <c r="I109" i="3"/>
  <c r="E109" i="3"/>
  <c r="M109" i="3" s="1"/>
  <c r="I105" i="3"/>
  <c r="E105" i="3"/>
  <c r="M105" i="3" s="1"/>
  <c r="I101" i="3"/>
  <c r="E101" i="3"/>
  <c r="M101" i="3" s="1"/>
  <c r="I97" i="3"/>
  <c r="E97" i="3"/>
  <c r="M97" i="3" s="1"/>
  <c r="I93" i="3"/>
  <c r="E93" i="3"/>
  <c r="M93" i="3" s="1"/>
  <c r="I89" i="3"/>
  <c r="E89" i="3"/>
  <c r="M89" i="3" s="1"/>
  <c r="I85" i="3"/>
  <c r="E85" i="3"/>
  <c r="M85" i="3" s="1"/>
  <c r="I81" i="3"/>
  <c r="E81" i="3"/>
  <c r="M81" i="3" s="1"/>
  <c r="I77" i="3"/>
  <c r="E77" i="3"/>
  <c r="M77" i="3" s="1"/>
  <c r="I73" i="3"/>
  <c r="E73" i="3"/>
  <c r="M73" i="3" s="1"/>
  <c r="I69" i="3"/>
  <c r="E69" i="3"/>
  <c r="M69" i="3" s="1"/>
  <c r="I65" i="3"/>
  <c r="E65" i="3"/>
  <c r="M65" i="3" s="1"/>
  <c r="I61" i="3"/>
  <c r="E61" i="3"/>
  <c r="M61" i="3" s="1"/>
  <c r="I57" i="3"/>
  <c r="E57" i="3"/>
  <c r="M57" i="3" s="1"/>
  <c r="I53" i="3"/>
  <c r="E53" i="3"/>
  <c r="M53" i="3" s="1"/>
  <c r="I49" i="3"/>
  <c r="E49" i="3"/>
  <c r="M49" i="3" s="1"/>
  <c r="I45" i="3"/>
  <c r="E45" i="3"/>
  <c r="M45" i="3" s="1"/>
  <c r="I41" i="3"/>
  <c r="E41" i="3"/>
  <c r="M41" i="3" s="1"/>
  <c r="I37" i="3"/>
  <c r="E37" i="3"/>
  <c r="M37" i="3" s="1"/>
  <c r="I33" i="3"/>
  <c r="E33" i="3"/>
  <c r="M33" i="3" s="1"/>
  <c r="I29" i="3"/>
  <c r="E29" i="3"/>
  <c r="M29" i="3" s="1"/>
  <c r="I25" i="3"/>
  <c r="E25" i="3"/>
  <c r="M25" i="3" s="1"/>
  <c r="I21" i="3"/>
  <c r="E21" i="3"/>
  <c r="M21" i="3" s="1"/>
  <c r="I17" i="3"/>
  <c r="E17" i="3"/>
  <c r="M17" i="3" s="1"/>
  <c r="I13" i="3"/>
  <c r="E13" i="3"/>
  <c r="M13" i="3" s="1"/>
  <c r="E9" i="3"/>
  <c r="M9" i="3" s="1"/>
  <c r="I9" i="3"/>
  <c r="I5" i="3"/>
  <c r="E5" i="3"/>
  <c r="M5" i="3" s="1"/>
  <c r="J421" i="3"/>
  <c r="J417" i="3"/>
  <c r="J413" i="3"/>
  <c r="J409" i="3"/>
  <c r="J405" i="3"/>
  <c r="J401" i="3"/>
  <c r="J397" i="3"/>
  <c r="J393" i="3"/>
  <c r="J389" i="3"/>
  <c r="J385" i="3"/>
  <c r="J381" i="3"/>
  <c r="J377" i="3"/>
  <c r="J373" i="3"/>
  <c r="J369" i="3"/>
  <c r="J365" i="3"/>
  <c r="J361" i="3"/>
  <c r="J357" i="3"/>
  <c r="J353" i="3"/>
  <c r="J349" i="3"/>
  <c r="J345" i="3"/>
  <c r="J341" i="3"/>
  <c r="J337" i="3"/>
  <c r="J333" i="3"/>
  <c r="J329" i="3"/>
  <c r="J325" i="3"/>
  <c r="J321" i="3"/>
  <c r="J317" i="3"/>
  <c r="J313" i="3"/>
  <c r="J309" i="3"/>
  <c r="J305" i="3"/>
  <c r="J301" i="3"/>
  <c r="J297" i="3"/>
  <c r="J293" i="3"/>
  <c r="J289" i="3"/>
  <c r="J285" i="3"/>
  <c r="J281" i="3"/>
  <c r="J277" i="3"/>
  <c r="J273" i="3"/>
  <c r="J269" i="3"/>
  <c r="J265" i="3"/>
  <c r="J261" i="3"/>
  <c r="J257" i="3"/>
  <c r="J253" i="3"/>
  <c r="J249" i="3"/>
  <c r="J245" i="3"/>
  <c r="J241" i="3"/>
  <c r="J237" i="3"/>
  <c r="J233" i="3"/>
  <c r="J229" i="3"/>
  <c r="J225" i="3"/>
  <c r="J221" i="3"/>
  <c r="J217" i="3"/>
  <c r="J213" i="3"/>
  <c r="J209" i="3"/>
  <c r="J205" i="3"/>
  <c r="J201" i="3"/>
  <c r="J197" i="3"/>
  <c r="J193" i="3"/>
  <c r="J189" i="3"/>
  <c r="J185" i="3"/>
  <c r="J181" i="3"/>
  <c r="J177" i="3"/>
  <c r="J173" i="3"/>
  <c r="J169" i="3"/>
  <c r="J165" i="3"/>
  <c r="J161" i="3"/>
  <c r="J157" i="3"/>
  <c r="J153" i="3"/>
  <c r="J149" i="3"/>
  <c r="J145" i="3"/>
  <c r="J141" i="3"/>
  <c r="J137" i="3"/>
  <c r="J133" i="3"/>
  <c r="J129" i="3"/>
  <c r="J125" i="3"/>
  <c r="J121" i="3"/>
  <c r="J117" i="3"/>
  <c r="J113" i="3"/>
  <c r="J109" i="3"/>
  <c r="J105" i="3"/>
  <c r="J101" i="3"/>
  <c r="J97" i="3"/>
  <c r="J93" i="3"/>
  <c r="J89" i="3"/>
  <c r="J85" i="3"/>
  <c r="J81" i="3"/>
  <c r="J77" i="3"/>
  <c r="J73" i="3"/>
  <c r="J69" i="3"/>
  <c r="J65" i="3"/>
  <c r="J61" i="3"/>
  <c r="J57" i="3"/>
  <c r="J53" i="3"/>
  <c r="J49" i="3"/>
  <c r="J45" i="3"/>
  <c r="J41" i="3"/>
  <c r="J37" i="3"/>
  <c r="J33" i="3"/>
  <c r="J29" i="3"/>
  <c r="J25" i="3"/>
  <c r="J21" i="3"/>
  <c r="J17" i="3"/>
  <c r="J13" i="3"/>
  <c r="J9" i="3"/>
  <c r="J5" i="3"/>
  <c r="K421" i="3"/>
  <c r="K417" i="3"/>
  <c r="K413" i="3"/>
  <c r="K409" i="3"/>
  <c r="K405" i="3"/>
  <c r="K401" i="3"/>
  <c r="K397" i="3"/>
  <c r="K393" i="3"/>
  <c r="K389" i="3"/>
  <c r="K385" i="3"/>
  <c r="K381" i="3"/>
  <c r="K377" i="3"/>
  <c r="K373" i="3"/>
  <c r="K369" i="3"/>
  <c r="K365" i="3"/>
  <c r="K361" i="3"/>
  <c r="K357" i="3"/>
  <c r="K353" i="3"/>
  <c r="K349" i="3"/>
  <c r="K345" i="3"/>
  <c r="K341" i="3"/>
  <c r="K337" i="3"/>
  <c r="K333" i="3"/>
  <c r="K329" i="3"/>
  <c r="K325" i="3"/>
  <c r="K321" i="3"/>
  <c r="K317" i="3"/>
  <c r="K313" i="3"/>
  <c r="K309" i="3"/>
  <c r="K305" i="3"/>
  <c r="K301" i="3"/>
  <c r="K297" i="3"/>
  <c r="K293" i="3"/>
  <c r="K289" i="3"/>
  <c r="K285" i="3"/>
  <c r="K281" i="3"/>
  <c r="K277" i="3"/>
  <c r="K273" i="3"/>
  <c r="K269" i="3"/>
  <c r="K265" i="3"/>
  <c r="K261" i="3"/>
  <c r="K257" i="3"/>
  <c r="K253" i="3"/>
  <c r="K249" i="3"/>
  <c r="K245" i="3"/>
  <c r="K241" i="3"/>
  <c r="K237" i="3"/>
  <c r="K233" i="3"/>
  <c r="K229" i="3"/>
  <c r="K225" i="3"/>
  <c r="K221" i="3"/>
  <c r="K217" i="3"/>
  <c r="K213" i="3"/>
  <c r="K209" i="3"/>
  <c r="K205" i="3"/>
  <c r="K201" i="3"/>
  <c r="K197" i="3"/>
  <c r="K193" i="3"/>
  <c r="K189" i="3"/>
  <c r="K185" i="3"/>
  <c r="K181" i="3"/>
  <c r="K177" i="3"/>
  <c r="K173" i="3"/>
  <c r="K169" i="3"/>
  <c r="K165" i="3"/>
  <c r="K161" i="3"/>
  <c r="K157" i="3"/>
  <c r="K153" i="3"/>
  <c r="K149" i="3"/>
  <c r="K145" i="3"/>
  <c r="K141" i="3"/>
  <c r="K137" i="3"/>
  <c r="K133" i="3"/>
  <c r="K129" i="3"/>
  <c r="K125" i="3"/>
  <c r="K121" i="3"/>
  <c r="K117" i="3"/>
  <c r="K113" i="3"/>
  <c r="K109" i="3"/>
  <c r="K105" i="3"/>
  <c r="K101" i="3"/>
  <c r="K97" i="3"/>
  <c r="K93" i="3"/>
  <c r="K89" i="3"/>
  <c r="K85" i="3"/>
  <c r="K81" i="3"/>
  <c r="K77" i="3"/>
  <c r="K73" i="3"/>
  <c r="K69" i="3"/>
  <c r="K65" i="3"/>
  <c r="K61" i="3"/>
  <c r="K57" i="3"/>
  <c r="K53" i="3"/>
  <c r="K49" i="3"/>
  <c r="K45" i="3"/>
  <c r="K41" i="3"/>
  <c r="K37" i="3"/>
  <c r="K33" i="3"/>
  <c r="K29" i="3"/>
  <c r="K25" i="3"/>
  <c r="K21" i="3"/>
  <c r="K17" i="3"/>
  <c r="K13" i="3"/>
  <c r="K9" i="3"/>
  <c r="K5" i="3"/>
  <c r="D671" i="3"/>
  <c r="D663" i="3"/>
  <c r="D655" i="3"/>
  <c r="D647" i="3"/>
  <c r="I420" i="3"/>
  <c r="E420" i="3"/>
  <c r="M420" i="3" s="1"/>
  <c r="I416" i="3"/>
  <c r="E416" i="3"/>
  <c r="M416" i="3" s="1"/>
  <c r="I412" i="3"/>
  <c r="E412" i="3"/>
  <c r="M412" i="3" s="1"/>
  <c r="I408" i="3"/>
  <c r="E408" i="3"/>
  <c r="M408" i="3" s="1"/>
  <c r="I404" i="3"/>
  <c r="E404" i="3"/>
  <c r="M404" i="3" s="1"/>
  <c r="I400" i="3"/>
  <c r="E400" i="3"/>
  <c r="M400" i="3" s="1"/>
  <c r="I396" i="3"/>
  <c r="E396" i="3"/>
  <c r="M396" i="3" s="1"/>
  <c r="I392" i="3"/>
  <c r="E392" i="3"/>
  <c r="M392" i="3" s="1"/>
  <c r="I388" i="3"/>
  <c r="E388" i="3"/>
  <c r="M388" i="3" s="1"/>
  <c r="I384" i="3"/>
  <c r="E384" i="3"/>
  <c r="M384" i="3" s="1"/>
  <c r="I380" i="3"/>
  <c r="E380" i="3"/>
  <c r="M380" i="3" s="1"/>
  <c r="I376" i="3"/>
  <c r="E376" i="3"/>
  <c r="M376" i="3" s="1"/>
  <c r="I372" i="3"/>
  <c r="E372" i="3"/>
  <c r="M372" i="3" s="1"/>
  <c r="I368" i="3"/>
  <c r="E368" i="3"/>
  <c r="M368" i="3" s="1"/>
  <c r="I364" i="3"/>
  <c r="E364" i="3"/>
  <c r="M364" i="3" s="1"/>
  <c r="I360" i="3"/>
  <c r="E360" i="3"/>
  <c r="M360" i="3" s="1"/>
  <c r="I356" i="3"/>
  <c r="E356" i="3"/>
  <c r="M356" i="3" s="1"/>
  <c r="I352" i="3"/>
  <c r="E352" i="3"/>
  <c r="M352" i="3" s="1"/>
  <c r="I348" i="3"/>
  <c r="E348" i="3"/>
  <c r="M348" i="3" s="1"/>
  <c r="I344" i="3"/>
  <c r="E344" i="3"/>
  <c r="M344" i="3" s="1"/>
  <c r="I340" i="3"/>
  <c r="E340" i="3"/>
  <c r="M340" i="3" s="1"/>
  <c r="I336" i="3"/>
  <c r="E336" i="3"/>
  <c r="M336" i="3" s="1"/>
  <c r="I332" i="3"/>
  <c r="E332" i="3"/>
  <c r="M332" i="3" s="1"/>
  <c r="I328" i="3"/>
  <c r="E328" i="3"/>
  <c r="M328" i="3" s="1"/>
  <c r="I324" i="3"/>
  <c r="E324" i="3"/>
  <c r="M324" i="3" s="1"/>
  <c r="I320" i="3"/>
  <c r="E320" i="3"/>
  <c r="M320" i="3" s="1"/>
  <c r="I316" i="3"/>
  <c r="E316" i="3"/>
  <c r="M316" i="3" s="1"/>
  <c r="I312" i="3"/>
  <c r="E312" i="3"/>
  <c r="M312" i="3" s="1"/>
  <c r="I308" i="3"/>
  <c r="E308" i="3"/>
  <c r="M308" i="3" s="1"/>
  <c r="I304" i="3"/>
  <c r="E304" i="3"/>
  <c r="M304" i="3" s="1"/>
  <c r="I300" i="3"/>
  <c r="E300" i="3"/>
  <c r="M300" i="3" s="1"/>
  <c r="I296" i="3"/>
  <c r="E296" i="3"/>
  <c r="M296" i="3" s="1"/>
  <c r="I292" i="3"/>
  <c r="E292" i="3"/>
  <c r="M292" i="3" s="1"/>
  <c r="I288" i="3"/>
  <c r="E288" i="3"/>
  <c r="M288" i="3" s="1"/>
  <c r="I284" i="3"/>
  <c r="E284" i="3"/>
  <c r="M284" i="3" s="1"/>
  <c r="I280" i="3"/>
  <c r="E280" i="3"/>
  <c r="M280" i="3" s="1"/>
  <c r="I276" i="3"/>
  <c r="E276" i="3"/>
  <c r="M276" i="3" s="1"/>
  <c r="I272" i="3"/>
  <c r="E272" i="3"/>
  <c r="M272" i="3" s="1"/>
  <c r="I268" i="3"/>
  <c r="E268" i="3"/>
  <c r="M268" i="3" s="1"/>
  <c r="I264" i="3"/>
  <c r="E264" i="3"/>
  <c r="M264" i="3" s="1"/>
  <c r="I260" i="3"/>
  <c r="E260" i="3"/>
  <c r="M260" i="3" s="1"/>
  <c r="I256" i="3"/>
  <c r="E256" i="3"/>
  <c r="M256" i="3" s="1"/>
  <c r="I252" i="3"/>
  <c r="E252" i="3"/>
  <c r="M252" i="3" s="1"/>
  <c r="I248" i="3"/>
  <c r="E248" i="3"/>
  <c r="M248" i="3" s="1"/>
  <c r="I244" i="3"/>
  <c r="E244" i="3"/>
  <c r="M244" i="3" s="1"/>
  <c r="I240" i="3"/>
  <c r="E240" i="3"/>
  <c r="M240" i="3" s="1"/>
  <c r="I236" i="3"/>
  <c r="E236" i="3"/>
  <c r="M236" i="3" s="1"/>
  <c r="I232" i="3"/>
  <c r="E232" i="3"/>
  <c r="M232" i="3" s="1"/>
  <c r="I228" i="3"/>
  <c r="E228" i="3"/>
  <c r="M228" i="3" s="1"/>
  <c r="I224" i="3"/>
  <c r="E224" i="3"/>
  <c r="M224" i="3" s="1"/>
  <c r="I220" i="3"/>
  <c r="E220" i="3"/>
  <c r="M220" i="3" s="1"/>
  <c r="I216" i="3"/>
  <c r="E216" i="3"/>
  <c r="M216" i="3" s="1"/>
  <c r="I212" i="3"/>
  <c r="E212" i="3"/>
  <c r="M212" i="3" s="1"/>
  <c r="I208" i="3"/>
  <c r="E208" i="3"/>
  <c r="M208" i="3" s="1"/>
  <c r="I204" i="3"/>
  <c r="E204" i="3"/>
  <c r="M204" i="3" s="1"/>
  <c r="I200" i="3"/>
  <c r="E200" i="3"/>
  <c r="M200" i="3" s="1"/>
  <c r="I196" i="3"/>
  <c r="E196" i="3"/>
  <c r="M196" i="3" s="1"/>
  <c r="I192" i="3"/>
  <c r="E192" i="3"/>
  <c r="M192" i="3" s="1"/>
  <c r="I188" i="3"/>
  <c r="E188" i="3"/>
  <c r="M188" i="3" s="1"/>
  <c r="I184" i="3"/>
  <c r="E184" i="3"/>
  <c r="M184" i="3" s="1"/>
  <c r="I180" i="3"/>
  <c r="E180" i="3"/>
  <c r="M180" i="3" s="1"/>
  <c r="I176" i="3"/>
  <c r="E176" i="3"/>
  <c r="M176" i="3" s="1"/>
  <c r="I172" i="3"/>
  <c r="E172" i="3"/>
  <c r="M172" i="3" s="1"/>
  <c r="I168" i="3"/>
  <c r="E168" i="3"/>
  <c r="M168" i="3" s="1"/>
  <c r="I164" i="3"/>
  <c r="E164" i="3"/>
  <c r="M164" i="3" s="1"/>
  <c r="I160" i="3"/>
  <c r="E160" i="3"/>
  <c r="M160" i="3" s="1"/>
  <c r="I156" i="3"/>
  <c r="E156" i="3"/>
  <c r="M156" i="3" s="1"/>
  <c r="I152" i="3"/>
  <c r="E152" i="3"/>
  <c r="M152" i="3" s="1"/>
  <c r="I148" i="3"/>
  <c r="E148" i="3"/>
  <c r="M148" i="3" s="1"/>
  <c r="I144" i="3"/>
  <c r="E144" i="3"/>
  <c r="M144" i="3" s="1"/>
  <c r="I140" i="3"/>
  <c r="E140" i="3"/>
  <c r="M140" i="3" s="1"/>
  <c r="I136" i="3"/>
  <c r="E136" i="3"/>
  <c r="M136" i="3" s="1"/>
  <c r="I132" i="3"/>
  <c r="E132" i="3"/>
  <c r="M132" i="3" s="1"/>
  <c r="I128" i="3"/>
  <c r="E128" i="3"/>
  <c r="M128" i="3" s="1"/>
  <c r="I124" i="3"/>
  <c r="E124" i="3"/>
  <c r="M124" i="3" s="1"/>
  <c r="I120" i="3"/>
  <c r="E120" i="3"/>
  <c r="M120" i="3" s="1"/>
  <c r="I116" i="3"/>
  <c r="E116" i="3"/>
  <c r="M116" i="3" s="1"/>
  <c r="I112" i="3"/>
  <c r="E112" i="3"/>
  <c r="M112" i="3" s="1"/>
  <c r="I108" i="3"/>
  <c r="E108" i="3"/>
  <c r="M108" i="3" s="1"/>
  <c r="I104" i="3"/>
  <c r="E104" i="3"/>
  <c r="M104" i="3" s="1"/>
  <c r="I100" i="3"/>
  <c r="E100" i="3"/>
  <c r="M100" i="3" s="1"/>
  <c r="I96" i="3"/>
  <c r="E96" i="3"/>
  <c r="M96" i="3" s="1"/>
  <c r="I92" i="3"/>
  <c r="E92" i="3"/>
  <c r="M92" i="3" s="1"/>
  <c r="I88" i="3"/>
  <c r="E88" i="3"/>
  <c r="M88" i="3" s="1"/>
  <c r="I84" i="3"/>
  <c r="E84" i="3"/>
  <c r="M84" i="3" s="1"/>
  <c r="I80" i="3"/>
  <c r="E80" i="3"/>
  <c r="M80" i="3" s="1"/>
  <c r="I76" i="3"/>
  <c r="E76" i="3"/>
  <c r="M76" i="3" s="1"/>
  <c r="I72" i="3"/>
  <c r="E72" i="3"/>
  <c r="M72" i="3" s="1"/>
  <c r="I68" i="3"/>
  <c r="E68" i="3"/>
  <c r="M68" i="3" s="1"/>
  <c r="I64" i="3"/>
  <c r="E64" i="3"/>
  <c r="M64" i="3" s="1"/>
  <c r="I60" i="3"/>
  <c r="E60" i="3"/>
  <c r="M60" i="3" s="1"/>
  <c r="I56" i="3"/>
  <c r="E56" i="3"/>
  <c r="M56" i="3" s="1"/>
  <c r="I52" i="3"/>
  <c r="E52" i="3"/>
  <c r="M52" i="3" s="1"/>
  <c r="I48" i="3"/>
  <c r="E48" i="3"/>
  <c r="M48" i="3" s="1"/>
  <c r="I44" i="3"/>
  <c r="E44" i="3"/>
  <c r="M44" i="3" s="1"/>
  <c r="I40" i="3"/>
  <c r="E40" i="3"/>
  <c r="M40" i="3" s="1"/>
  <c r="I36" i="3"/>
  <c r="E36" i="3"/>
  <c r="M36" i="3" s="1"/>
  <c r="I32" i="3"/>
  <c r="E32" i="3"/>
  <c r="M32" i="3" s="1"/>
  <c r="I28" i="3"/>
  <c r="E28" i="3"/>
  <c r="M28" i="3" s="1"/>
  <c r="I24" i="3"/>
  <c r="E24" i="3"/>
  <c r="M24" i="3" s="1"/>
  <c r="I20" i="3"/>
  <c r="E20" i="3"/>
  <c r="M20" i="3" s="1"/>
  <c r="I16" i="3"/>
  <c r="E16" i="3"/>
  <c r="M16" i="3" s="1"/>
  <c r="I12" i="3"/>
  <c r="E12" i="3"/>
  <c r="M12" i="3" s="1"/>
  <c r="I8" i="3"/>
  <c r="E8" i="3"/>
  <c r="M8" i="3" s="1"/>
  <c r="J420" i="3"/>
  <c r="J416" i="3"/>
  <c r="J412" i="3"/>
  <c r="J408" i="3"/>
  <c r="J404" i="3"/>
  <c r="J400" i="3"/>
  <c r="J396" i="3"/>
  <c r="J392" i="3"/>
  <c r="J388" i="3"/>
  <c r="J384" i="3"/>
  <c r="J380" i="3"/>
  <c r="J376" i="3"/>
  <c r="J372" i="3"/>
  <c r="J368" i="3"/>
  <c r="J364" i="3"/>
  <c r="J360" i="3"/>
  <c r="J356" i="3"/>
  <c r="J352" i="3"/>
  <c r="J348" i="3"/>
  <c r="J344" i="3"/>
  <c r="J340" i="3"/>
  <c r="J336" i="3"/>
  <c r="J332" i="3"/>
  <c r="J328" i="3"/>
  <c r="J324" i="3"/>
  <c r="J320" i="3"/>
  <c r="J316" i="3"/>
  <c r="J312" i="3"/>
  <c r="J308" i="3"/>
  <c r="J304" i="3"/>
  <c r="J300" i="3"/>
  <c r="J296" i="3"/>
  <c r="J292" i="3"/>
  <c r="J288" i="3"/>
  <c r="J284" i="3"/>
  <c r="J280" i="3"/>
  <c r="J276" i="3"/>
  <c r="J272" i="3"/>
  <c r="J268" i="3"/>
  <c r="J264" i="3"/>
  <c r="J260" i="3"/>
  <c r="J256" i="3"/>
  <c r="J252" i="3"/>
  <c r="J248" i="3"/>
  <c r="J244" i="3"/>
  <c r="J240" i="3"/>
  <c r="J236" i="3"/>
  <c r="J232" i="3"/>
  <c r="J228" i="3"/>
  <c r="J224" i="3"/>
  <c r="J220" i="3"/>
  <c r="J216" i="3"/>
  <c r="J212" i="3"/>
  <c r="J208" i="3"/>
  <c r="J204" i="3"/>
  <c r="J200" i="3"/>
  <c r="J196" i="3"/>
  <c r="J192" i="3"/>
  <c r="J188" i="3"/>
  <c r="J184" i="3"/>
  <c r="J180" i="3"/>
  <c r="J176" i="3"/>
  <c r="J172" i="3"/>
  <c r="J168" i="3"/>
  <c r="J164" i="3"/>
  <c r="J160" i="3"/>
  <c r="J156" i="3"/>
  <c r="J152" i="3"/>
  <c r="J148" i="3"/>
  <c r="J144" i="3"/>
  <c r="J140" i="3"/>
  <c r="J136" i="3"/>
  <c r="J132" i="3"/>
  <c r="J128" i="3"/>
  <c r="J124" i="3"/>
  <c r="J120" i="3"/>
  <c r="J116" i="3"/>
  <c r="J112" i="3"/>
  <c r="J108" i="3"/>
  <c r="J104" i="3"/>
  <c r="J100" i="3"/>
  <c r="J96" i="3"/>
  <c r="J92" i="3"/>
  <c r="J88" i="3"/>
  <c r="J84" i="3"/>
  <c r="J80" i="3"/>
  <c r="J76" i="3"/>
  <c r="J72" i="3"/>
  <c r="J68" i="3"/>
  <c r="J64" i="3"/>
  <c r="J60" i="3"/>
  <c r="J56" i="3"/>
  <c r="J52" i="3"/>
  <c r="J48" i="3"/>
  <c r="J44" i="3"/>
  <c r="J40" i="3"/>
  <c r="J36" i="3"/>
  <c r="J32" i="3"/>
  <c r="J28" i="3"/>
  <c r="J24" i="3"/>
  <c r="J20" i="3"/>
  <c r="J16" i="3"/>
  <c r="J12" i="3"/>
  <c r="J8" i="3"/>
  <c r="K420" i="3"/>
  <c r="K416" i="3"/>
  <c r="K412" i="3"/>
  <c r="K408" i="3"/>
  <c r="K404" i="3"/>
  <c r="K400" i="3"/>
  <c r="K396" i="3"/>
  <c r="K392" i="3"/>
  <c r="K388" i="3"/>
  <c r="K384" i="3"/>
  <c r="K380" i="3"/>
  <c r="K376" i="3"/>
  <c r="K372" i="3"/>
  <c r="K368" i="3"/>
  <c r="K364" i="3"/>
  <c r="K360" i="3"/>
  <c r="K356" i="3"/>
  <c r="K352" i="3"/>
  <c r="K348" i="3"/>
  <c r="K344" i="3"/>
  <c r="K340" i="3"/>
  <c r="K336" i="3"/>
  <c r="K332" i="3"/>
  <c r="K328" i="3"/>
  <c r="K324" i="3"/>
  <c r="K320" i="3"/>
  <c r="K316" i="3"/>
  <c r="K312" i="3"/>
  <c r="K308" i="3"/>
  <c r="K304" i="3"/>
  <c r="K300" i="3"/>
  <c r="K296" i="3"/>
  <c r="K292" i="3"/>
  <c r="K288" i="3"/>
  <c r="K284" i="3"/>
  <c r="K280" i="3"/>
  <c r="K276" i="3"/>
  <c r="K272" i="3"/>
  <c r="K268" i="3"/>
  <c r="K264" i="3"/>
  <c r="K260" i="3"/>
  <c r="K256" i="3"/>
  <c r="K252" i="3"/>
  <c r="K248" i="3"/>
  <c r="K244" i="3"/>
  <c r="K240" i="3"/>
  <c r="K236" i="3"/>
  <c r="K232" i="3"/>
  <c r="K228" i="3"/>
  <c r="K224" i="3"/>
  <c r="K220" i="3"/>
  <c r="K216" i="3"/>
  <c r="K212" i="3"/>
  <c r="K208" i="3"/>
  <c r="K204" i="3"/>
  <c r="K200" i="3"/>
  <c r="K196" i="3"/>
  <c r="K192" i="3"/>
  <c r="K188" i="3"/>
  <c r="K184" i="3"/>
  <c r="K180" i="3"/>
  <c r="K176" i="3"/>
  <c r="K172" i="3"/>
  <c r="K168" i="3"/>
  <c r="K164" i="3"/>
  <c r="K160" i="3"/>
  <c r="K156" i="3"/>
  <c r="K152" i="3"/>
  <c r="K148" i="3"/>
  <c r="K144" i="3"/>
  <c r="K140" i="3"/>
  <c r="K136" i="3"/>
  <c r="K132" i="3"/>
  <c r="K128" i="3"/>
  <c r="K124" i="3"/>
  <c r="K120" i="3"/>
  <c r="K116" i="3"/>
  <c r="K112" i="3"/>
  <c r="K108" i="3"/>
  <c r="K104" i="3"/>
  <c r="K100" i="3"/>
  <c r="K96" i="3"/>
  <c r="K92" i="3"/>
  <c r="K88" i="3"/>
  <c r="K84" i="3"/>
  <c r="K80" i="3"/>
  <c r="K76" i="3"/>
  <c r="K72" i="3"/>
  <c r="K68" i="3"/>
  <c r="K64" i="3"/>
  <c r="K60" i="3"/>
  <c r="K56" i="3"/>
  <c r="K52" i="3"/>
  <c r="K48" i="3"/>
  <c r="K44" i="3"/>
  <c r="K40" i="3"/>
  <c r="K36" i="3"/>
  <c r="K32" i="3"/>
  <c r="K28" i="3"/>
  <c r="K24" i="3"/>
  <c r="K20" i="3"/>
  <c r="K16" i="3"/>
  <c r="K12" i="3"/>
  <c r="K8" i="3"/>
  <c r="D668" i="3"/>
  <c r="D660" i="3"/>
  <c r="D652" i="3"/>
  <c r="I419" i="3"/>
  <c r="E419" i="3"/>
  <c r="M419" i="3" s="1"/>
  <c r="I415" i="3"/>
  <c r="E415" i="3"/>
  <c r="M415" i="3" s="1"/>
  <c r="E411" i="3"/>
  <c r="M411" i="3" s="1"/>
  <c r="I411" i="3"/>
  <c r="E407" i="3"/>
  <c r="M407" i="3" s="1"/>
  <c r="I407" i="3"/>
  <c r="I403" i="3"/>
  <c r="E403" i="3"/>
  <c r="M403" i="3" s="1"/>
  <c r="I399" i="3"/>
  <c r="E399" i="3"/>
  <c r="M399" i="3" s="1"/>
  <c r="E395" i="3"/>
  <c r="M395" i="3" s="1"/>
  <c r="I395" i="3"/>
  <c r="E391" i="3"/>
  <c r="M391" i="3" s="1"/>
  <c r="I391" i="3"/>
  <c r="I387" i="3"/>
  <c r="E387" i="3"/>
  <c r="M387" i="3" s="1"/>
  <c r="I383" i="3"/>
  <c r="E383" i="3"/>
  <c r="M383" i="3" s="1"/>
  <c r="E379" i="3"/>
  <c r="M379" i="3" s="1"/>
  <c r="I379" i="3"/>
  <c r="E375" i="3"/>
  <c r="M375" i="3" s="1"/>
  <c r="I375" i="3"/>
  <c r="I371" i="3"/>
  <c r="E371" i="3"/>
  <c r="M371" i="3" s="1"/>
  <c r="I367" i="3"/>
  <c r="E367" i="3"/>
  <c r="M367" i="3" s="1"/>
  <c r="I363" i="3"/>
  <c r="E363" i="3"/>
  <c r="M363" i="3" s="1"/>
  <c r="E359" i="3"/>
  <c r="M359" i="3" s="1"/>
  <c r="I359" i="3"/>
  <c r="I355" i="3"/>
  <c r="E355" i="3"/>
  <c r="M355" i="3" s="1"/>
  <c r="I351" i="3"/>
  <c r="E351" i="3"/>
  <c r="M351" i="3" s="1"/>
  <c r="I347" i="3"/>
  <c r="E347" i="3"/>
  <c r="M347" i="3" s="1"/>
  <c r="I343" i="3"/>
  <c r="E343" i="3"/>
  <c r="M343" i="3" s="1"/>
  <c r="I339" i="3"/>
  <c r="E339" i="3"/>
  <c r="M339" i="3" s="1"/>
  <c r="I335" i="3"/>
  <c r="E335" i="3"/>
  <c r="M335" i="3" s="1"/>
  <c r="I331" i="3"/>
  <c r="E331" i="3"/>
  <c r="M331" i="3" s="1"/>
  <c r="I327" i="3"/>
  <c r="E327" i="3"/>
  <c r="M327" i="3" s="1"/>
  <c r="I323" i="3"/>
  <c r="E323" i="3"/>
  <c r="M323" i="3" s="1"/>
  <c r="I319" i="3"/>
  <c r="E319" i="3"/>
  <c r="M319" i="3" s="1"/>
  <c r="I315" i="3"/>
  <c r="E315" i="3"/>
  <c r="M315" i="3" s="1"/>
  <c r="I311" i="3"/>
  <c r="E311" i="3"/>
  <c r="M311" i="3" s="1"/>
  <c r="I307" i="3"/>
  <c r="E307" i="3"/>
  <c r="M307" i="3" s="1"/>
  <c r="I303" i="3"/>
  <c r="E303" i="3"/>
  <c r="M303" i="3" s="1"/>
  <c r="I299" i="3"/>
  <c r="E299" i="3"/>
  <c r="M299" i="3" s="1"/>
  <c r="I295" i="3"/>
  <c r="E295" i="3"/>
  <c r="M295" i="3" s="1"/>
  <c r="I291" i="3"/>
  <c r="E291" i="3"/>
  <c r="M291" i="3" s="1"/>
  <c r="I287" i="3"/>
  <c r="E287" i="3"/>
  <c r="M287" i="3" s="1"/>
  <c r="I283" i="3"/>
  <c r="E283" i="3"/>
  <c r="M283" i="3" s="1"/>
  <c r="I279" i="3"/>
  <c r="E279" i="3"/>
  <c r="M279" i="3" s="1"/>
  <c r="I275" i="3"/>
  <c r="E275" i="3"/>
  <c r="M275" i="3" s="1"/>
  <c r="I271" i="3"/>
  <c r="E271" i="3"/>
  <c r="M271" i="3" s="1"/>
  <c r="I267" i="3"/>
  <c r="E267" i="3"/>
  <c r="M267" i="3" s="1"/>
  <c r="I263" i="3"/>
  <c r="E263" i="3"/>
  <c r="M263" i="3" s="1"/>
  <c r="I259" i="3"/>
  <c r="E259" i="3"/>
  <c r="M259" i="3" s="1"/>
  <c r="I255" i="3"/>
  <c r="E255" i="3"/>
  <c r="M255" i="3" s="1"/>
  <c r="I251" i="3"/>
  <c r="E251" i="3"/>
  <c r="M251" i="3" s="1"/>
  <c r="I247" i="3"/>
  <c r="E247" i="3"/>
  <c r="M247" i="3" s="1"/>
  <c r="I243" i="3"/>
  <c r="E243" i="3"/>
  <c r="M243" i="3" s="1"/>
  <c r="I239" i="3"/>
  <c r="E239" i="3"/>
  <c r="M239" i="3" s="1"/>
  <c r="I235" i="3"/>
  <c r="E235" i="3"/>
  <c r="M235" i="3" s="1"/>
  <c r="I231" i="3"/>
  <c r="E231" i="3"/>
  <c r="M231" i="3" s="1"/>
  <c r="I227" i="3"/>
  <c r="E227" i="3"/>
  <c r="M227" i="3" s="1"/>
  <c r="I223" i="3"/>
  <c r="E223" i="3"/>
  <c r="M223" i="3" s="1"/>
  <c r="I219" i="3"/>
  <c r="E219" i="3"/>
  <c r="M219" i="3" s="1"/>
  <c r="I215" i="3"/>
  <c r="E215" i="3"/>
  <c r="M215" i="3" s="1"/>
  <c r="I211" i="3"/>
  <c r="E211" i="3"/>
  <c r="M211" i="3" s="1"/>
  <c r="I207" i="3"/>
  <c r="E207" i="3"/>
  <c r="M207" i="3" s="1"/>
  <c r="I203" i="3"/>
  <c r="E203" i="3"/>
  <c r="M203" i="3" s="1"/>
  <c r="I199" i="3"/>
  <c r="E199" i="3"/>
  <c r="M199" i="3" s="1"/>
  <c r="I195" i="3"/>
  <c r="E195" i="3"/>
  <c r="M195" i="3" s="1"/>
  <c r="I191" i="3"/>
  <c r="E191" i="3"/>
  <c r="M191" i="3" s="1"/>
  <c r="I187" i="3"/>
  <c r="E187" i="3"/>
  <c r="M187" i="3" s="1"/>
  <c r="I183" i="3"/>
  <c r="E183" i="3"/>
  <c r="M183" i="3" s="1"/>
  <c r="I179" i="3"/>
  <c r="E179" i="3"/>
  <c r="M179" i="3" s="1"/>
  <c r="I175" i="3"/>
  <c r="E175" i="3"/>
  <c r="M175" i="3" s="1"/>
  <c r="I171" i="3"/>
  <c r="E171" i="3"/>
  <c r="M171" i="3" s="1"/>
  <c r="I167" i="3"/>
  <c r="E167" i="3"/>
  <c r="M167" i="3" s="1"/>
  <c r="I163" i="3"/>
  <c r="E163" i="3"/>
  <c r="M163" i="3" s="1"/>
  <c r="I159" i="3"/>
  <c r="E159" i="3"/>
  <c r="M159" i="3" s="1"/>
  <c r="I155" i="3"/>
  <c r="E155" i="3"/>
  <c r="M155" i="3" s="1"/>
  <c r="I151" i="3"/>
  <c r="E151" i="3"/>
  <c r="M151" i="3" s="1"/>
  <c r="I147" i="3"/>
  <c r="E147" i="3"/>
  <c r="M147" i="3" s="1"/>
  <c r="I143" i="3"/>
  <c r="E143" i="3"/>
  <c r="M143" i="3" s="1"/>
  <c r="I139" i="3"/>
  <c r="E139" i="3"/>
  <c r="M139" i="3" s="1"/>
  <c r="I135" i="3"/>
  <c r="E135" i="3"/>
  <c r="M135" i="3" s="1"/>
  <c r="I131" i="3"/>
  <c r="E131" i="3"/>
  <c r="M131" i="3" s="1"/>
  <c r="I127" i="3"/>
  <c r="E127" i="3"/>
  <c r="M127" i="3" s="1"/>
  <c r="I123" i="3"/>
  <c r="E123" i="3"/>
  <c r="M123" i="3" s="1"/>
  <c r="I119" i="3"/>
  <c r="E119" i="3"/>
  <c r="M119" i="3" s="1"/>
  <c r="I115" i="3"/>
  <c r="E115" i="3"/>
  <c r="M115" i="3" s="1"/>
  <c r="I111" i="3"/>
  <c r="E111" i="3"/>
  <c r="M111" i="3" s="1"/>
  <c r="I107" i="3"/>
  <c r="E107" i="3"/>
  <c r="M107" i="3" s="1"/>
  <c r="I103" i="3"/>
  <c r="E103" i="3"/>
  <c r="M103" i="3" s="1"/>
  <c r="I99" i="3"/>
  <c r="E99" i="3"/>
  <c r="M99" i="3" s="1"/>
  <c r="I95" i="3"/>
  <c r="E95" i="3"/>
  <c r="M95" i="3" s="1"/>
  <c r="I91" i="3"/>
  <c r="E91" i="3"/>
  <c r="M91" i="3" s="1"/>
  <c r="I87" i="3"/>
  <c r="E87" i="3"/>
  <c r="M87" i="3" s="1"/>
  <c r="I83" i="3"/>
  <c r="E83" i="3"/>
  <c r="M83" i="3" s="1"/>
  <c r="I79" i="3"/>
  <c r="E79" i="3"/>
  <c r="M79" i="3" s="1"/>
  <c r="I75" i="3"/>
  <c r="E75" i="3"/>
  <c r="M75" i="3" s="1"/>
  <c r="I71" i="3"/>
  <c r="E71" i="3"/>
  <c r="M71" i="3" s="1"/>
  <c r="I67" i="3"/>
  <c r="E67" i="3"/>
  <c r="M67" i="3" s="1"/>
  <c r="I63" i="3"/>
  <c r="E63" i="3"/>
  <c r="M63" i="3" s="1"/>
  <c r="I59" i="3"/>
  <c r="E59" i="3"/>
  <c r="M59" i="3" s="1"/>
  <c r="I55" i="3"/>
  <c r="E55" i="3"/>
  <c r="M55" i="3" s="1"/>
  <c r="I51" i="3"/>
  <c r="E51" i="3"/>
  <c r="M51" i="3" s="1"/>
  <c r="I47" i="3"/>
  <c r="E47" i="3"/>
  <c r="M47" i="3" s="1"/>
  <c r="I43" i="3"/>
  <c r="E43" i="3"/>
  <c r="M43" i="3" s="1"/>
  <c r="I39" i="3"/>
  <c r="E39" i="3"/>
  <c r="M39" i="3" s="1"/>
  <c r="I35" i="3"/>
  <c r="E35" i="3"/>
  <c r="M35" i="3" s="1"/>
  <c r="I31" i="3"/>
  <c r="E31" i="3"/>
  <c r="M31" i="3" s="1"/>
  <c r="I27" i="3"/>
  <c r="E27" i="3"/>
  <c r="M27" i="3" s="1"/>
  <c r="I23" i="3"/>
  <c r="E23" i="3"/>
  <c r="M23" i="3" s="1"/>
  <c r="I19" i="3"/>
  <c r="E19" i="3"/>
  <c r="M19" i="3" s="1"/>
  <c r="I15" i="3"/>
  <c r="E15" i="3"/>
  <c r="M15" i="3" s="1"/>
  <c r="I11" i="3"/>
  <c r="E11" i="3"/>
  <c r="M11" i="3" s="1"/>
  <c r="I7" i="3"/>
  <c r="E7" i="3"/>
  <c r="M7" i="3" s="1"/>
  <c r="J419" i="3"/>
  <c r="J415" i="3"/>
  <c r="J411" i="3"/>
  <c r="J407" i="3"/>
  <c r="J403" i="3"/>
  <c r="J399" i="3"/>
  <c r="J395" i="3"/>
  <c r="J391" i="3"/>
  <c r="J387" i="3"/>
  <c r="J383" i="3"/>
  <c r="J379" i="3"/>
  <c r="J375" i="3"/>
  <c r="J371" i="3"/>
  <c r="J367" i="3"/>
  <c r="J363" i="3"/>
  <c r="J359" i="3"/>
  <c r="J355" i="3"/>
  <c r="J351" i="3"/>
  <c r="J347" i="3"/>
  <c r="J343" i="3"/>
  <c r="J339" i="3"/>
  <c r="J335" i="3"/>
  <c r="J331" i="3"/>
  <c r="J327" i="3"/>
  <c r="J323" i="3"/>
  <c r="J319" i="3"/>
  <c r="J315" i="3"/>
  <c r="J311" i="3"/>
  <c r="J307" i="3"/>
  <c r="J303" i="3"/>
  <c r="J299" i="3"/>
  <c r="J295" i="3"/>
  <c r="J291" i="3"/>
  <c r="J287" i="3"/>
  <c r="J283" i="3"/>
  <c r="J279" i="3"/>
  <c r="J275" i="3"/>
  <c r="J271" i="3"/>
  <c r="J267" i="3"/>
  <c r="J263" i="3"/>
  <c r="J259" i="3"/>
  <c r="J255" i="3"/>
  <c r="J251" i="3"/>
  <c r="J247" i="3"/>
  <c r="J243" i="3"/>
  <c r="J239" i="3"/>
  <c r="J235" i="3"/>
  <c r="J231" i="3"/>
  <c r="J227" i="3"/>
  <c r="J223" i="3"/>
  <c r="J219" i="3"/>
  <c r="J215" i="3"/>
  <c r="J211" i="3"/>
  <c r="J207" i="3"/>
  <c r="J203" i="3"/>
  <c r="J199" i="3"/>
  <c r="J195" i="3"/>
  <c r="J191" i="3"/>
  <c r="J187" i="3"/>
  <c r="J183" i="3"/>
  <c r="J179" i="3"/>
  <c r="J175" i="3"/>
  <c r="J171" i="3"/>
  <c r="J167" i="3"/>
  <c r="J163" i="3"/>
  <c r="J159" i="3"/>
  <c r="J155" i="3"/>
  <c r="J151" i="3"/>
  <c r="J147" i="3"/>
  <c r="J143" i="3"/>
  <c r="J139" i="3"/>
  <c r="J135" i="3"/>
  <c r="J131" i="3"/>
  <c r="J127" i="3"/>
  <c r="J123" i="3"/>
  <c r="J119" i="3"/>
  <c r="J115" i="3"/>
  <c r="J111" i="3"/>
  <c r="J107" i="3"/>
  <c r="J103" i="3"/>
  <c r="J99" i="3"/>
  <c r="J95" i="3"/>
  <c r="J91" i="3"/>
  <c r="J87" i="3"/>
  <c r="J83" i="3"/>
  <c r="J79" i="3"/>
  <c r="J75" i="3"/>
  <c r="J71" i="3"/>
  <c r="J67" i="3"/>
  <c r="J63" i="3"/>
  <c r="J59" i="3"/>
  <c r="J55" i="3"/>
  <c r="J51" i="3"/>
  <c r="J47" i="3"/>
  <c r="J43" i="3"/>
  <c r="J39" i="3"/>
  <c r="J35" i="3"/>
  <c r="J31" i="3"/>
  <c r="J27" i="3"/>
  <c r="J23" i="3"/>
  <c r="J19" i="3"/>
  <c r="J15" i="3"/>
  <c r="J11" i="3"/>
  <c r="J7" i="3"/>
  <c r="K419" i="3"/>
  <c r="K415" i="3"/>
  <c r="K411" i="3"/>
  <c r="K407" i="3"/>
  <c r="K403" i="3"/>
  <c r="K399" i="3"/>
  <c r="K395" i="3"/>
  <c r="K391" i="3"/>
  <c r="K387" i="3"/>
  <c r="K383" i="3"/>
  <c r="K379" i="3"/>
  <c r="K375" i="3"/>
  <c r="K371" i="3"/>
  <c r="K367" i="3"/>
  <c r="K363" i="3"/>
  <c r="K359" i="3"/>
  <c r="K355" i="3"/>
  <c r="K351" i="3"/>
  <c r="K347" i="3"/>
  <c r="K343" i="3"/>
  <c r="K339" i="3"/>
  <c r="K335" i="3"/>
  <c r="K331" i="3"/>
  <c r="K327" i="3"/>
  <c r="K323" i="3"/>
  <c r="K319" i="3"/>
  <c r="K315" i="3"/>
  <c r="K311" i="3"/>
  <c r="K307" i="3"/>
  <c r="K303" i="3"/>
  <c r="K299" i="3"/>
  <c r="K295" i="3"/>
  <c r="K291" i="3"/>
  <c r="K287" i="3"/>
  <c r="K283" i="3"/>
  <c r="K279" i="3"/>
  <c r="K275" i="3"/>
  <c r="K271" i="3"/>
  <c r="K267" i="3"/>
  <c r="K263" i="3"/>
  <c r="K259" i="3"/>
  <c r="K255" i="3"/>
  <c r="K251" i="3"/>
  <c r="K247" i="3"/>
  <c r="K243" i="3"/>
  <c r="K239" i="3"/>
  <c r="K235" i="3"/>
  <c r="K231" i="3"/>
  <c r="K227" i="3"/>
  <c r="K223" i="3"/>
  <c r="K219" i="3"/>
  <c r="K215" i="3"/>
  <c r="K211" i="3"/>
  <c r="K207" i="3"/>
  <c r="K203" i="3"/>
  <c r="K199" i="3"/>
  <c r="K195" i="3"/>
  <c r="K191" i="3"/>
  <c r="K187" i="3"/>
  <c r="K183" i="3"/>
  <c r="K179" i="3"/>
  <c r="K175" i="3"/>
  <c r="K171" i="3"/>
  <c r="K167" i="3"/>
  <c r="K163" i="3"/>
  <c r="K159" i="3"/>
  <c r="K155" i="3"/>
  <c r="K151" i="3"/>
  <c r="K147" i="3"/>
  <c r="K143" i="3"/>
  <c r="K139" i="3"/>
  <c r="K135" i="3"/>
  <c r="K131" i="3"/>
  <c r="K127" i="3"/>
  <c r="K123" i="3"/>
  <c r="K119" i="3"/>
  <c r="K115" i="3"/>
  <c r="K111" i="3"/>
  <c r="K107" i="3"/>
  <c r="K103" i="3"/>
  <c r="K99" i="3"/>
  <c r="K95" i="3"/>
  <c r="K91" i="3"/>
  <c r="K87" i="3"/>
  <c r="K83" i="3"/>
  <c r="K79" i="3"/>
  <c r="K75" i="3"/>
  <c r="K71" i="3"/>
  <c r="K67" i="3"/>
  <c r="K63" i="3"/>
  <c r="K59" i="3"/>
  <c r="K55" i="3"/>
  <c r="K51" i="3"/>
  <c r="K47" i="3"/>
  <c r="K43" i="3"/>
  <c r="K39" i="3"/>
  <c r="K35" i="3"/>
  <c r="K31" i="3"/>
  <c r="K27" i="3"/>
  <c r="K23" i="3"/>
  <c r="K19" i="3"/>
  <c r="K15" i="3"/>
  <c r="K11" i="3"/>
  <c r="K7" i="3"/>
  <c r="D667" i="3"/>
  <c r="D659" i="3"/>
  <c r="D651" i="3"/>
  <c r="J4" i="3"/>
  <c r="E4" i="3"/>
  <c r="M4" i="3" s="1"/>
  <c r="I4" i="3"/>
  <c r="I14" i="3"/>
  <c r="E14" i="3"/>
  <c r="M14" i="3" s="1"/>
  <c r="K14" i="3"/>
  <c r="J3" i="3"/>
  <c r="K3" i="3"/>
  <c r="O414" i="3" l="1"/>
  <c r="O398" i="3"/>
  <c r="O382" i="3"/>
  <c r="O366" i="3"/>
  <c r="O350" i="3"/>
  <c r="O334" i="3"/>
  <c r="O318" i="3"/>
  <c r="O302" i="3"/>
  <c r="O286" i="3"/>
  <c r="O270" i="3"/>
  <c r="O254" i="3"/>
  <c r="O238" i="3"/>
  <c r="O222" i="3"/>
  <c r="O206" i="3"/>
  <c r="O190" i="3"/>
  <c r="O174" i="3"/>
  <c r="O158" i="3"/>
  <c r="O142" i="3"/>
  <c r="O126" i="3"/>
  <c r="O110" i="3"/>
  <c r="O94" i="3"/>
  <c r="O78" i="3"/>
  <c r="O62" i="3"/>
  <c r="O46" i="3"/>
  <c r="A44" i="4" s="1"/>
  <c r="O30" i="3"/>
  <c r="A28" i="4" s="1"/>
  <c r="O10" i="3"/>
  <c r="A8" i="4" s="1"/>
  <c r="O410" i="3"/>
  <c r="O394" i="3"/>
  <c r="O378" i="3"/>
  <c r="O362" i="3"/>
  <c r="O346" i="3"/>
  <c r="O330" i="3"/>
  <c r="O314" i="3"/>
  <c r="O298" i="3"/>
  <c r="O282" i="3"/>
  <c r="O266" i="3"/>
  <c r="O250" i="3"/>
  <c r="O234" i="3"/>
  <c r="O218" i="3"/>
  <c r="O202" i="3"/>
  <c r="O186" i="3"/>
  <c r="O170" i="3"/>
  <c r="O154" i="3"/>
  <c r="O138" i="3"/>
  <c r="O122" i="3"/>
  <c r="O106" i="3"/>
  <c r="O90" i="3"/>
  <c r="O74" i="3"/>
  <c r="O58" i="3"/>
  <c r="O42" i="3"/>
  <c r="A40" i="4" s="1"/>
  <c r="O26" i="3"/>
  <c r="A24" i="4" s="1"/>
  <c r="O8" i="3"/>
  <c r="A6" i="4" s="1"/>
  <c r="O18" i="3"/>
  <c r="A16" i="4" s="1"/>
  <c r="O406" i="3"/>
  <c r="O390" i="3"/>
  <c r="O374" i="3"/>
  <c r="O358" i="3"/>
  <c r="O342" i="3"/>
  <c r="O326" i="3"/>
  <c r="O310" i="3"/>
  <c r="O294" i="3"/>
  <c r="O278" i="3"/>
  <c r="O262" i="3"/>
  <c r="O246" i="3"/>
  <c r="O230" i="3"/>
  <c r="O214" i="3"/>
  <c r="O198" i="3"/>
  <c r="O182" i="3"/>
  <c r="O166" i="3"/>
  <c r="O150" i="3"/>
  <c r="O134" i="3"/>
  <c r="O118" i="3"/>
  <c r="O102" i="3"/>
  <c r="O86" i="3"/>
  <c r="O70" i="3"/>
  <c r="O54" i="3"/>
  <c r="O38" i="3"/>
  <c r="A36" i="4" s="1"/>
  <c r="O22" i="3"/>
  <c r="A20" i="4" s="1"/>
  <c r="O418" i="3"/>
  <c r="O402" i="3"/>
  <c r="O386" i="3"/>
  <c r="O370" i="3"/>
  <c r="O354" i="3"/>
  <c r="O338" i="3"/>
  <c r="O322" i="3"/>
  <c r="O306" i="3"/>
  <c r="O290" i="3"/>
  <c r="O274" i="3"/>
  <c r="O258" i="3"/>
  <c r="O242" i="3"/>
  <c r="O226" i="3"/>
  <c r="O210" i="3"/>
  <c r="O194" i="3"/>
  <c r="O178" i="3"/>
  <c r="O162" i="3"/>
  <c r="O146" i="3"/>
  <c r="O130" i="3"/>
  <c r="O114" i="3"/>
  <c r="O98" i="3"/>
  <c r="O82" i="3"/>
  <c r="O66" i="3"/>
  <c r="O50" i="3"/>
  <c r="O34" i="3"/>
  <c r="A32" i="4" s="1"/>
  <c r="O11" i="3"/>
  <c r="A9" i="4" s="1"/>
  <c r="O411" i="3"/>
  <c r="O395" i="3"/>
  <c r="O379" i="3"/>
  <c r="O363" i="3"/>
  <c r="O347" i="3"/>
  <c r="O331" i="3"/>
  <c r="O315" i="3"/>
  <c r="O299" i="3"/>
  <c r="O283" i="3"/>
  <c r="O267" i="3"/>
  <c r="O251" i="3"/>
  <c r="O235" i="3"/>
  <c r="O219" i="3"/>
  <c r="O203" i="3"/>
  <c r="O187" i="3"/>
  <c r="O171" i="3"/>
  <c r="O155" i="3"/>
  <c r="O139" i="3"/>
  <c r="O123" i="3"/>
  <c r="O107" i="3"/>
  <c r="O91" i="3"/>
  <c r="O75" i="3"/>
  <c r="O59" i="3"/>
  <c r="O43" i="3"/>
  <c r="A41" i="4" s="1"/>
  <c r="O27" i="3"/>
  <c r="A25" i="4" s="1"/>
  <c r="O417" i="3"/>
  <c r="O401" i="3"/>
  <c r="O385" i="3"/>
  <c r="O369" i="3"/>
  <c r="O353" i="3"/>
  <c r="O337" i="3"/>
  <c r="O321" i="3"/>
  <c r="O305" i="3"/>
  <c r="O289" i="3"/>
  <c r="O273" i="3"/>
  <c r="O257" i="3"/>
  <c r="O241" i="3"/>
  <c r="O225" i="3"/>
  <c r="O209" i="3"/>
  <c r="O193" i="3"/>
  <c r="O177" i="3"/>
  <c r="O161" i="3"/>
  <c r="O145" i="3"/>
  <c r="O129" i="3"/>
  <c r="O113" i="3"/>
  <c r="O97" i="3"/>
  <c r="O81" i="3"/>
  <c r="O65" i="3"/>
  <c r="O49" i="3"/>
  <c r="O33" i="3"/>
  <c r="A31" i="4" s="1"/>
  <c r="O420" i="3"/>
  <c r="O404" i="3"/>
  <c r="O388" i="3"/>
  <c r="O372" i="3"/>
  <c r="O356" i="3"/>
  <c r="O340" i="3"/>
  <c r="O324" i="3"/>
  <c r="O308" i="3"/>
  <c r="O292" i="3"/>
  <c r="O276" i="3"/>
  <c r="O260" i="3"/>
  <c r="O244" i="3"/>
  <c r="O228" i="3"/>
  <c r="O212" i="3"/>
  <c r="O196" i="3"/>
  <c r="O180" i="3"/>
  <c r="O164" i="3"/>
  <c r="O148" i="3"/>
  <c r="O132" i="3"/>
  <c r="O116" i="3"/>
  <c r="O100" i="3"/>
  <c r="O84" i="3"/>
  <c r="O68" i="3"/>
  <c r="O52" i="3"/>
  <c r="O36" i="3"/>
  <c r="A34" i="4" s="1"/>
  <c r="O19" i="3"/>
  <c r="A17" i="4" s="1"/>
  <c r="O16" i="3"/>
  <c r="A14" i="4" s="1"/>
  <c r="O14" i="3"/>
  <c r="A12" i="4" s="1"/>
  <c r="O7" i="3"/>
  <c r="A5" i="4" s="1"/>
  <c r="O12" i="3"/>
  <c r="A10" i="4" s="1"/>
  <c r="O9" i="3"/>
  <c r="A7" i="4" s="1"/>
  <c r="O407" i="3"/>
  <c r="O391" i="3"/>
  <c r="O375" i="3"/>
  <c r="O359" i="3"/>
  <c r="O343" i="3"/>
  <c r="O327" i="3"/>
  <c r="O311" i="3"/>
  <c r="O295" i="3"/>
  <c r="O279" i="3"/>
  <c r="O263" i="3"/>
  <c r="O247" i="3"/>
  <c r="O231" i="3"/>
  <c r="O215" i="3"/>
  <c r="O199" i="3"/>
  <c r="O183" i="3"/>
  <c r="O167" i="3"/>
  <c r="O151" i="3"/>
  <c r="O135" i="3"/>
  <c r="O119" i="3"/>
  <c r="O103" i="3"/>
  <c r="O87" i="3"/>
  <c r="O71" i="3"/>
  <c r="O55" i="3"/>
  <c r="O39" i="3"/>
  <c r="A37" i="4" s="1"/>
  <c r="O23" i="3"/>
  <c r="A21" i="4" s="1"/>
  <c r="O413" i="3"/>
  <c r="O397" i="3"/>
  <c r="O381" i="3"/>
  <c r="O365" i="3"/>
  <c r="O349" i="3"/>
  <c r="O333" i="3"/>
  <c r="O317" i="3"/>
  <c r="O301" i="3"/>
  <c r="O285" i="3"/>
  <c r="O269" i="3"/>
  <c r="O253" i="3"/>
  <c r="O237" i="3"/>
  <c r="O221" i="3"/>
  <c r="O205" i="3"/>
  <c r="O189" i="3"/>
  <c r="O173" i="3"/>
  <c r="O157" i="3"/>
  <c r="O141" i="3"/>
  <c r="O125" i="3"/>
  <c r="O109" i="3"/>
  <c r="O93" i="3"/>
  <c r="O77" i="3"/>
  <c r="O61" i="3"/>
  <c r="O45" i="3"/>
  <c r="A43" i="4" s="1"/>
  <c r="O29" i="3"/>
  <c r="A27" i="4" s="1"/>
  <c r="O416" i="3"/>
  <c r="O400" i="3"/>
  <c r="O384" i="3"/>
  <c r="O368" i="3"/>
  <c r="O352" i="3"/>
  <c r="O336" i="3"/>
  <c r="O320" i="3"/>
  <c r="O304" i="3"/>
  <c r="O288" i="3"/>
  <c r="O272" i="3"/>
  <c r="O256" i="3"/>
  <c r="O240" i="3"/>
  <c r="O224" i="3"/>
  <c r="O208" i="3"/>
  <c r="O192" i="3"/>
  <c r="O176" i="3"/>
  <c r="O160" i="3"/>
  <c r="O144" i="3"/>
  <c r="O128" i="3"/>
  <c r="O112" i="3"/>
  <c r="O96" i="3"/>
  <c r="O80" i="3"/>
  <c r="O64" i="3"/>
  <c r="O48" i="3"/>
  <c r="O32" i="3"/>
  <c r="A30" i="4" s="1"/>
  <c r="O17" i="3"/>
  <c r="A15" i="4" s="1"/>
  <c r="O5" i="3"/>
  <c r="A3" i="4" s="1"/>
  <c r="O419" i="3"/>
  <c r="O403" i="3"/>
  <c r="O387" i="3"/>
  <c r="O371" i="3"/>
  <c r="O355" i="3"/>
  <c r="O339" i="3"/>
  <c r="O323" i="3"/>
  <c r="O307" i="3"/>
  <c r="O291" i="3"/>
  <c r="O275" i="3"/>
  <c r="O259" i="3"/>
  <c r="O243" i="3"/>
  <c r="O227" i="3"/>
  <c r="O211" i="3"/>
  <c r="O195" i="3"/>
  <c r="O179" i="3"/>
  <c r="O163" i="3"/>
  <c r="O147" i="3"/>
  <c r="O131" i="3"/>
  <c r="O115" i="3"/>
  <c r="O99" i="3"/>
  <c r="O83" i="3"/>
  <c r="O67" i="3"/>
  <c r="O51" i="3"/>
  <c r="O35" i="3"/>
  <c r="A33" i="4" s="1"/>
  <c r="O409" i="3"/>
  <c r="O393" i="3"/>
  <c r="O377" i="3"/>
  <c r="O361" i="3"/>
  <c r="O345" i="3"/>
  <c r="O329" i="3"/>
  <c r="O313" i="3"/>
  <c r="O297" i="3"/>
  <c r="O281" i="3"/>
  <c r="O265" i="3"/>
  <c r="O249" i="3"/>
  <c r="O233" i="3"/>
  <c r="O217" i="3"/>
  <c r="O201" i="3"/>
  <c r="O185" i="3"/>
  <c r="O169" i="3"/>
  <c r="O153" i="3"/>
  <c r="O137" i="3"/>
  <c r="O121" i="3"/>
  <c r="O105" i="3"/>
  <c r="O89" i="3"/>
  <c r="O73" i="3"/>
  <c r="O57" i="3"/>
  <c r="O41" i="3"/>
  <c r="A39" i="4" s="1"/>
  <c r="O25" i="3"/>
  <c r="A23" i="4" s="1"/>
  <c r="O412" i="3"/>
  <c r="O396" i="3"/>
  <c r="O380" i="3"/>
  <c r="O364" i="3"/>
  <c r="O348" i="3"/>
  <c r="O332" i="3"/>
  <c r="O316" i="3"/>
  <c r="O300" i="3"/>
  <c r="O284" i="3"/>
  <c r="O268" i="3"/>
  <c r="O252" i="3"/>
  <c r="O236" i="3"/>
  <c r="O220" i="3"/>
  <c r="O204" i="3"/>
  <c r="O188" i="3"/>
  <c r="O172" i="3"/>
  <c r="O156" i="3"/>
  <c r="O140" i="3"/>
  <c r="O124" i="3"/>
  <c r="O108" i="3"/>
  <c r="O92" i="3"/>
  <c r="O76" i="3"/>
  <c r="O60" i="3"/>
  <c r="O44" i="3"/>
  <c r="A42" i="4" s="1"/>
  <c r="O28" i="3"/>
  <c r="A26" i="4" s="1"/>
  <c r="O13" i="3"/>
  <c r="A11" i="4" s="1"/>
  <c r="O15" i="3"/>
  <c r="A13" i="4" s="1"/>
  <c r="O6" i="3"/>
  <c r="A4" i="4" s="1"/>
  <c r="O415" i="3"/>
  <c r="O399" i="3"/>
  <c r="O383" i="3"/>
  <c r="O367" i="3"/>
  <c r="O351" i="3"/>
  <c r="O335" i="3"/>
  <c r="O319" i="3"/>
  <c r="O303" i="3"/>
  <c r="O287" i="3"/>
  <c r="O271" i="3"/>
  <c r="O255" i="3"/>
  <c r="O239" i="3"/>
  <c r="O223" i="3"/>
  <c r="O207" i="3"/>
  <c r="O191" i="3"/>
  <c r="O175" i="3"/>
  <c r="O159" i="3"/>
  <c r="O143" i="3"/>
  <c r="O127" i="3"/>
  <c r="O111" i="3"/>
  <c r="O95" i="3"/>
  <c r="O79" i="3"/>
  <c r="O63" i="3"/>
  <c r="O47" i="3"/>
  <c r="O31" i="3"/>
  <c r="A29" i="4" s="1"/>
  <c r="O421" i="3"/>
  <c r="O405" i="3"/>
  <c r="O389" i="3"/>
  <c r="O373" i="3"/>
  <c r="O357" i="3"/>
  <c r="O341" i="3"/>
  <c r="O325" i="3"/>
  <c r="O309" i="3"/>
  <c r="O293" i="3"/>
  <c r="O277" i="3"/>
  <c r="O261" i="3"/>
  <c r="O245" i="3"/>
  <c r="O229" i="3"/>
  <c r="O213" i="3"/>
  <c r="O197" i="3"/>
  <c r="O181" i="3"/>
  <c r="O165" i="3"/>
  <c r="O149" i="3"/>
  <c r="O133" i="3"/>
  <c r="O117" i="3"/>
  <c r="O101" i="3"/>
  <c r="O85" i="3"/>
  <c r="O69" i="3"/>
  <c r="O53" i="3"/>
  <c r="O37" i="3"/>
  <c r="A35" i="4" s="1"/>
  <c r="O21" i="3"/>
  <c r="A19" i="4" s="1"/>
  <c r="O408" i="3"/>
  <c r="O392" i="3"/>
  <c r="O376" i="3"/>
  <c r="O360" i="3"/>
  <c r="O344" i="3"/>
  <c r="O328" i="3"/>
  <c r="O312" i="3"/>
  <c r="O296" i="3"/>
  <c r="O280" i="3"/>
  <c r="O264" i="3"/>
  <c r="O248" i="3"/>
  <c r="O232" i="3"/>
  <c r="O216" i="3"/>
  <c r="O200" i="3"/>
  <c r="O184" i="3"/>
  <c r="O168" i="3"/>
  <c r="O152" i="3"/>
  <c r="O136" i="3"/>
  <c r="O120" i="3"/>
  <c r="O104" i="3"/>
  <c r="O88" i="3"/>
  <c r="O72" i="3"/>
  <c r="O56" i="3"/>
  <c r="O40" i="3"/>
  <c r="A38" i="4" s="1"/>
  <c r="O24" i="3"/>
  <c r="A22" i="4" s="1"/>
  <c r="O20" i="3"/>
  <c r="A18" i="4" s="1"/>
  <c r="O4" i="3"/>
  <c r="A2" i="4" s="1"/>
  <c r="O3" i="3"/>
  <c r="A1" i="4" l="1"/>
</calcChain>
</file>

<file path=xl/sharedStrings.xml><?xml version="1.0" encoding="utf-8"?>
<sst xmlns="http://schemas.openxmlformats.org/spreadsheetml/2006/main" count="69" uniqueCount="46">
  <si>
    <t>Nand reg[1] and reg[1] store result in reg[4]</t>
  </si>
  <si>
    <t>Add 1 to reg[4] and store in reg[4]</t>
  </si>
  <si>
    <t>HALT</t>
  </si>
  <si>
    <t>Add reg[4] to reg[3] and store in reg[3]</t>
  </si>
  <si>
    <t>Store reg[3] into reg[0] mem[16]</t>
  </si>
  <si>
    <t>Set reg[1] to 1</t>
  </si>
  <si>
    <t>Value to decrement start by</t>
  </si>
  <si>
    <t xml:space="preserve">Subtract decrement from start store result </t>
  </si>
  <si>
    <t>Write result into memory</t>
  </si>
  <si>
    <t>If resul</t>
  </si>
  <si>
    <t>If reg[3] (result) == reg[0]  goto 9 (PC + 1 + imm)</t>
  </si>
  <si>
    <t>Jump to 4 (loop)</t>
  </si>
  <si>
    <t>LUI</t>
  </si>
  <si>
    <t>NAND</t>
  </si>
  <si>
    <t>ADDI</t>
  </si>
  <si>
    <t>ADD</t>
  </si>
  <si>
    <t>SW</t>
  </si>
  <si>
    <t>BEQ</t>
  </si>
  <si>
    <t>JALR</t>
  </si>
  <si>
    <t>LW</t>
  </si>
  <si>
    <t>RRR</t>
  </si>
  <si>
    <t>RRI</t>
  </si>
  <si>
    <t>RI</t>
  </si>
  <si>
    <t>OpCode</t>
  </si>
  <si>
    <t>Operand 1</t>
  </si>
  <si>
    <t>Operand 2</t>
  </si>
  <si>
    <t>operand 3</t>
  </si>
  <si>
    <t>operand 4</t>
  </si>
  <si>
    <t>Instruction Table</t>
  </si>
  <si>
    <t>Intermediate</t>
  </si>
  <si>
    <t>OpCode #</t>
  </si>
  <si>
    <t>Instruction Type</t>
  </si>
  <si>
    <t>Param 1</t>
  </si>
  <si>
    <t>Param 2</t>
  </si>
  <si>
    <t xml:space="preserve">Param 3 </t>
  </si>
  <si>
    <t>Param 4</t>
  </si>
  <si>
    <t>LOOP</t>
  </si>
  <si>
    <t>Load data from Memory[32] into reg[1]</t>
  </si>
  <si>
    <t>STARTVALUEADDR</t>
  </si>
  <si>
    <t>FILL</t>
  </si>
  <si>
    <t>OP</t>
  </si>
  <si>
    <t>param 1</t>
  </si>
  <si>
    <t xml:space="preserve">Param 2 </t>
  </si>
  <si>
    <t>param 3</t>
  </si>
  <si>
    <t>param 4</t>
  </si>
  <si>
    <t>DECBYVALUEADDR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</si>
</sst>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scadia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B4AD46-4D28-4491-8095-0F516DEE6695}" name="Table1" displayName="Table1" ref="A3:G12" totalsRowShown="0">
  <autoFilter ref="A3:G12" xr:uid="{0EAF92D7-0F29-4917-AAB8-DB970B6C1E31}"/>
  <tableColumns count="7">
    <tableColumn id="1" xr3:uid="{1D9CCF01-080C-43DD-B7E0-686C9CD6953F}" name="OpCode"/>
    <tableColumn id="2" xr3:uid="{74668A50-3EE7-4A13-B3C4-C742B8EFFC69}" name="OpCode #" dataDxfId="1"/>
    <tableColumn id="3" xr3:uid="{3F77414E-15BF-43E2-A914-4B598BCF4AAD}" name="Instruction Type" dataDxfId="0"/>
    <tableColumn id="4" xr3:uid="{8230DF24-2AE4-4DDC-8317-08EA1638EF3B}" name="Param 1"/>
    <tableColumn id="5" xr3:uid="{067BB29C-97CF-47F6-B2CB-5F91195B5FD1}" name="Param 2"/>
    <tableColumn id="6" xr3:uid="{868B3403-5060-4FD4-876C-D28577C16198}" name="Param 3 "/>
    <tableColumn id="7" xr3:uid="{83314FC3-11CC-4C0C-9E07-F983E2263D4A}" name="Param 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F8F19-7C19-43B7-B7ED-1A8F80E2C429}">
  <dimension ref="A1:L20"/>
  <sheetViews>
    <sheetView workbookViewId="0">
      <selection activeCell="C11" sqref="C11"/>
    </sheetView>
  </sheetViews>
  <sheetFormatPr defaultRowHeight="12.75" x14ac:dyDescent="0.2"/>
  <cols>
    <col min="1" max="1" width="24.85546875" customWidth="1"/>
    <col min="2" max="2" width="11.28515625" customWidth="1"/>
    <col min="3" max="3" width="11.5703125" customWidth="1"/>
    <col min="4" max="4" width="17.42578125" customWidth="1"/>
    <col min="5" max="5" width="18.28515625" customWidth="1"/>
    <col min="6" max="6" width="8.5703125" customWidth="1"/>
    <col min="7" max="7" width="17" customWidth="1"/>
    <col min="8" max="8" width="9.140625" customWidth="1"/>
    <col min="9" max="9" width="12" customWidth="1"/>
    <col min="10" max="10" width="10" customWidth="1"/>
    <col min="11" max="11" width="42.85546875" customWidth="1"/>
    <col min="12" max="12" width="28" customWidth="1"/>
  </cols>
  <sheetData>
    <row r="1" spans="1:12" x14ac:dyDescent="0.2">
      <c r="B1" t="s">
        <v>19</v>
      </c>
      <c r="C1">
        <v>3</v>
      </c>
      <c r="D1">
        <v>0</v>
      </c>
      <c r="E1" t="s">
        <v>38</v>
      </c>
      <c r="G1" t="s">
        <v>37</v>
      </c>
    </row>
    <row r="2" spans="1:12" x14ac:dyDescent="0.2">
      <c r="B2" t="s">
        <v>19</v>
      </c>
      <c r="C2">
        <v>1</v>
      </c>
      <c r="D2">
        <v>0</v>
      </c>
      <c r="E2" t="s">
        <v>45</v>
      </c>
      <c r="G2" t="s">
        <v>5</v>
      </c>
      <c r="H2" t="s">
        <v>6</v>
      </c>
    </row>
    <row r="3" spans="1:12" x14ac:dyDescent="0.2">
      <c r="B3" t="s">
        <v>13</v>
      </c>
      <c r="C3">
        <v>4</v>
      </c>
      <c r="D3">
        <v>1</v>
      </c>
      <c r="E3">
        <v>1</v>
      </c>
      <c r="G3" t="s">
        <v>0</v>
      </c>
      <c r="H3" s="1" t="s">
        <v>7</v>
      </c>
    </row>
    <row r="4" spans="1:12" x14ac:dyDescent="0.2">
      <c r="B4" t="s">
        <v>14</v>
      </c>
      <c r="C4">
        <v>4</v>
      </c>
      <c r="D4">
        <v>4</v>
      </c>
      <c r="E4">
        <v>1</v>
      </c>
      <c r="G4" t="s">
        <v>1</v>
      </c>
      <c r="H4" s="1"/>
    </row>
    <row r="5" spans="1:12" x14ac:dyDescent="0.2">
      <c r="A5" t="s">
        <v>36</v>
      </c>
      <c r="B5" t="s">
        <v>15</v>
      </c>
      <c r="C5">
        <v>3</v>
      </c>
      <c r="D5">
        <v>3</v>
      </c>
      <c r="E5">
        <v>4</v>
      </c>
      <c r="G5" t="s">
        <v>3</v>
      </c>
      <c r="H5" s="1"/>
    </row>
    <row r="6" spans="1:12" x14ac:dyDescent="0.2">
      <c r="B6" t="s">
        <v>16</v>
      </c>
      <c r="C6">
        <v>3</v>
      </c>
      <c r="D6">
        <v>0</v>
      </c>
      <c r="E6">
        <v>16</v>
      </c>
      <c r="G6" t="s">
        <v>4</v>
      </c>
      <c r="H6" t="s">
        <v>8</v>
      </c>
    </row>
    <row r="7" spans="1:12" x14ac:dyDescent="0.2">
      <c r="B7" t="s">
        <v>17</v>
      </c>
      <c r="C7">
        <v>0</v>
      </c>
      <c r="D7">
        <v>3</v>
      </c>
      <c r="E7" t="s">
        <v>2</v>
      </c>
      <c r="G7" t="s">
        <v>10</v>
      </c>
      <c r="H7" t="s">
        <v>9</v>
      </c>
    </row>
    <row r="8" spans="1:12" x14ac:dyDescent="0.2">
      <c r="B8" t="s">
        <v>17</v>
      </c>
      <c r="C8">
        <v>0</v>
      </c>
      <c r="D8">
        <v>0</v>
      </c>
      <c r="E8" t="s">
        <v>36</v>
      </c>
      <c r="G8" t="s">
        <v>11</v>
      </c>
    </row>
    <row r="9" spans="1:12" x14ac:dyDescent="0.2">
      <c r="A9" t="s">
        <v>2</v>
      </c>
      <c r="B9" t="s">
        <v>18</v>
      </c>
      <c r="C9">
        <v>0</v>
      </c>
      <c r="D9">
        <v>0</v>
      </c>
      <c r="E9">
        <v>1</v>
      </c>
      <c r="G9" t="s">
        <v>2</v>
      </c>
    </row>
    <row r="10" spans="1:12" x14ac:dyDescent="0.2">
      <c r="B10" t="s">
        <v>15</v>
      </c>
      <c r="C10">
        <v>0</v>
      </c>
      <c r="D10">
        <v>0</v>
      </c>
      <c r="E10">
        <v>0</v>
      </c>
    </row>
    <row r="11" spans="1:12" x14ac:dyDescent="0.2">
      <c r="A11" t="s">
        <v>38</v>
      </c>
      <c r="B11" t="s">
        <v>39</v>
      </c>
      <c r="C11">
        <v>8</v>
      </c>
      <c r="D11" s="4"/>
    </row>
    <row r="12" spans="1:12" ht="14.25" x14ac:dyDescent="0.25">
      <c r="A12" t="s">
        <v>45</v>
      </c>
      <c r="B12" t="s">
        <v>39</v>
      </c>
      <c r="C12">
        <v>1</v>
      </c>
      <c r="L12" s="2"/>
    </row>
    <row r="13" spans="1:12" ht="14.25" x14ac:dyDescent="0.25">
      <c r="L13" s="2"/>
    </row>
    <row r="14" spans="1:12" ht="14.25" x14ac:dyDescent="0.25">
      <c r="L14" s="2"/>
    </row>
    <row r="15" spans="1:12" ht="14.25" x14ac:dyDescent="0.25">
      <c r="L15" s="2"/>
    </row>
    <row r="16" spans="1:12" ht="14.25" x14ac:dyDescent="0.25">
      <c r="L16" s="2"/>
    </row>
    <row r="17" spans="12:12" ht="14.25" x14ac:dyDescent="0.25">
      <c r="L17" s="2"/>
    </row>
    <row r="18" spans="12:12" ht="14.25" x14ac:dyDescent="0.25">
      <c r="L18" s="2"/>
    </row>
    <row r="19" spans="12:12" ht="14.25" x14ac:dyDescent="0.25">
      <c r="L19" s="2"/>
    </row>
    <row r="20" spans="12:12" ht="14.25" x14ac:dyDescent="0.25">
      <c r="L20" s="2"/>
    </row>
  </sheetData>
  <sortState xmlns:xlrd2="http://schemas.microsoft.com/office/spreadsheetml/2017/richdata2" ref="D12:E19">
    <sortCondition ref="E12:E19"/>
  </sortState>
  <mergeCells count="1">
    <mergeCell ref="H3:H5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265DB-D377-4C2E-9A0C-1C47B632FC5B}">
  <dimension ref="A1:G12"/>
  <sheetViews>
    <sheetView workbookViewId="0">
      <selection activeCell="F12" sqref="F12"/>
    </sheetView>
  </sheetViews>
  <sheetFormatPr defaultRowHeight="12.75" x14ac:dyDescent="0.2"/>
  <cols>
    <col min="1" max="1" width="18.140625" customWidth="1"/>
    <col min="2" max="2" width="12.5703125" customWidth="1"/>
    <col min="3" max="3" width="16.28515625" customWidth="1"/>
    <col min="4" max="5" width="10.140625" customWidth="1"/>
    <col min="6" max="6" width="11.7109375" customWidth="1"/>
    <col min="7" max="7" width="14.5703125" customWidth="1"/>
  </cols>
  <sheetData>
    <row r="1" spans="1:7" x14ac:dyDescent="0.2">
      <c r="A1" s="4" t="s">
        <v>28</v>
      </c>
    </row>
    <row r="2" spans="1:7" x14ac:dyDescent="0.2">
      <c r="A2" s="4"/>
    </row>
    <row r="3" spans="1:7" x14ac:dyDescent="0.2">
      <c r="A3" s="4" t="s">
        <v>23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</row>
    <row r="4" spans="1:7" ht="15" customHeight="1" x14ac:dyDescent="0.2">
      <c r="A4" t="s">
        <v>15</v>
      </c>
      <c r="B4" s="3">
        <v>0</v>
      </c>
      <c r="C4" s="3" t="s">
        <v>20</v>
      </c>
      <c r="D4">
        <v>3</v>
      </c>
      <c r="E4">
        <v>3</v>
      </c>
      <c r="F4">
        <v>4</v>
      </c>
      <c r="G4">
        <v>3</v>
      </c>
    </row>
    <row r="5" spans="1:7" ht="15" customHeight="1" x14ac:dyDescent="0.2">
      <c r="A5" t="s">
        <v>14</v>
      </c>
      <c r="B5" s="3">
        <v>1</v>
      </c>
      <c r="C5" s="3" t="s">
        <v>21</v>
      </c>
      <c r="D5">
        <v>3</v>
      </c>
      <c r="E5">
        <v>3</v>
      </c>
      <c r="F5">
        <v>7</v>
      </c>
      <c r="G5">
        <v>0</v>
      </c>
    </row>
    <row r="6" spans="1:7" ht="15" customHeight="1" x14ac:dyDescent="0.2">
      <c r="A6" t="s">
        <v>13</v>
      </c>
      <c r="B6" s="3">
        <v>2</v>
      </c>
      <c r="C6" s="3" t="s">
        <v>20</v>
      </c>
      <c r="D6">
        <v>3</v>
      </c>
      <c r="E6">
        <v>3</v>
      </c>
      <c r="F6">
        <v>4</v>
      </c>
      <c r="G6">
        <v>3</v>
      </c>
    </row>
    <row r="7" spans="1:7" ht="15" customHeight="1" x14ac:dyDescent="0.2">
      <c r="A7" t="s">
        <v>12</v>
      </c>
      <c r="B7" s="3">
        <v>3</v>
      </c>
      <c r="C7" s="3" t="s">
        <v>22</v>
      </c>
      <c r="D7">
        <v>3</v>
      </c>
      <c r="E7">
        <v>10</v>
      </c>
      <c r="F7">
        <v>0</v>
      </c>
      <c r="G7">
        <v>0</v>
      </c>
    </row>
    <row r="8" spans="1:7" ht="15" customHeight="1" x14ac:dyDescent="0.2">
      <c r="A8" t="s">
        <v>16</v>
      </c>
      <c r="B8" s="3">
        <v>4</v>
      </c>
      <c r="C8" s="3" t="s">
        <v>21</v>
      </c>
      <c r="D8">
        <v>3</v>
      </c>
      <c r="E8">
        <v>3</v>
      </c>
      <c r="F8">
        <v>7</v>
      </c>
      <c r="G8">
        <v>0</v>
      </c>
    </row>
    <row r="9" spans="1:7" ht="15" customHeight="1" x14ac:dyDescent="0.2">
      <c r="A9" t="s">
        <v>19</v>
      </c>
      <c r="B9" s="3">
        <v>5</v>
      </c>
      <c r="C9" s="3" t="s">
        <v>21</v>
      </c>
      <c r="D9">
        <v>3</v>
      </c>
      <c r="E9">
        <v>3</v>
      </c>
      <c r="F9">
        <v>7</v>
      </c>
      <c r="G9">
        <v>0</v>
      </c>
    </row>
    <row r="10" spans="1:7" ht="15" customHeight="1" x14ac:dyDescent="0.2">
      <c r="A10" t="s">
        <v>17</v>
      </c>
      <c r="B10" s="3">
        <v>6</v>
      </c>
      <c r="C10" s="3" t="s">
        <v>21</v>
      </c>
      <c r="D10">
        <v>3</v>
      </c>
      <c r="E10">
        <v>3</v>
      </c>
      <c r="F10">
        <v>7</v>
      </c>
      <c r="G10">
        <v>0</v>
      </c>
    </row>
    <row r="11" spans="1:7" ht="15" customHeight="1" x14ac:dyDescent="0.2">
      <c r="A11" t="s">
        <v>18</v>
      </c>
      <c r="B11" s="3">
        <v>7</v>
      </c>
      <c r="C11" s="3" t="s">
        <v>21</v>
      </c>
      <c r="D11">
        <v>3</v>
      </c>
      <c r="E11">
        <v>3</v>
      </c>
      <c r="F11">
        <v>7</v>
      </c>
      <c r="G11">
        <v>0</v>
      </c>
    </row>
    <row r="12" spans="1:7" x14ac:dyDescent="0.2">
      <c r="A12" t="s">
        <v>39</v>
      </c>
      <c r="B12" s="3">
        <v>9</v>
      </c>
      <c r="C12" s="3"/>
      <c r="D12">
        <v>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D648E-AEC2-4067-B77A-8832ADCD4D08}">
  <dimension ref="A1:R674"/>
  <sheetViews>
    <sheetView workbookViewId="0">
      <selection activeCell="O3" sqref="O3:P14"/>
    </sheetView>
  </sheetViews>
  <sheetFormatPr defaultRowHeight="12.75" x14ac:dyDescent="0.2"/>
  <cols>
    <col min="7" max="7" width="21.140625" customWidth="1"/>
    <col min="9" max="9" width="10.42578125" customWidth="1"/>
    <col min="10" max="10" width="13.42578125" customWidth="1"/>
    <col min="11" max="11" width="14.85546875" customWidth="1"/>
    <col min="12" max="12" width="13.28515625" customWidth="1"/>
    <col min="18" max="18" width="18.85546875" customWidth="1"/>
  </cols>
  <sheetData>
    <row r="1" spans="1:15" x14ac:dyDescent="0.2">
      <c r="A1" t="s">
        <v>29</v>
      </c>
    </row>
    <row r="2" spans="1:15" x14ac:dyDescent="0.2">
      <c r="A2" t="s">
        <v>23</v>
      </c>
      <c r="B2" t="s">
        <v>24</v>
      </c>
      <c r="C2" t="s">
        <v>25</v>
      </c>
      <c r="D2" t="s">
        <v>26</v>
      </c>
      <c r="E2" t="s">
        <v>27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</row>
    <row r="3" spans="1:15" x14ac:dyDescent="0.2">
      <c r="A3">
        <f>VLOOKUP(Program!B1,Table1[],2,FALSE)</f>
        <v>5</v>
      </c>
      <c r="B3">
        <f>Program!C1</f>
        <v>3</v>
      </c>
      <c r="C3">
        <f>Program!D1</f>
        <v>0</v>
      </c>
      <c r="D3">
        <f>IF(ISNUMBER(Program!E1), IF( VLOOKUP(A3,Table1[[#All],[OpCode '#]:[Param 4]],2,FALSE) = "RRR",0,Program!E1 ), VLOOKUP(Program!E1,$G:$H,2,FALSE) )</f>
        <v>10</v>
      </c>
      <c r="E3">
        <f xml:space="preserve"> IF( VLOOKUP(A3,Table1[[#All],[OpCode '#]:[Param 4]],2,FALSE) = "RRR",Program!E1,0 )</f>
        <v>0</v>
      </c>
      <c r="G3">
        <f>Program!A1</f>
        <v>0</v>
      </c>
      <c r="H3">
        <f>ROW()-3</f>
        <v>0</v>
      </c>
      <c r="I3" t="str">
        <f>_xlfn.BASE(A3,2,3)</f>
        <v>101</v>
      </c>
      <c r="J3" t="str">
        <f>_xlfn.BASE(B3,2,VLOOKUP(A3,Table1[[OpCode '#]:[Param 4]],3,FALSE))</f>
        <v>011</v>
      </c>
      <c r="K3" t="str">
        <f>_xlfn.BASE(C3,2,VLOOKUP(A3,Table1[[OpCode '#]:[Param 4]],4,FALSE))</f>
        <v>000</v>
      </c>
      <c r="L3" t="str">
        <f>_xlfn.BASE(D3,2,VLOOKUP(A3,Table1[[OpCode '#]:[Param 4]],5,FALSE))</f>
        <v>0001010</v>
      </c>
      <c r="M3" t="str">
        <f>_xlfn.BASE(E3,2,VLOOKUP(A3,Table1[[OpCode '#]:[Param 4]],6,FALSE))</f>
        <v/>
      </c>
      <c r="O3" t="str">
        <f>RIGHT( SUBSTITUTE(I3 &amp; "_" &amp; J3 &amp; "_" &amp; K3 &amp; "_" &amp; IF( ISERROR(L3), "",L3) &amp; "_" &amp; IF( ISERROR(M3), "",M3),"_",""),16)</f>
        <v>1010110000001010</v>
      </c>
    </row>
    <row r="4" spans="1:15" x14ac:dyDescent="0.2">
      <c r="A4">
        <f>VLOOKUP(Program!B2,Table1[],2,FALSE)</f>
        <v>5</v>
      </c>
      <c r="B4">
        <f>Program!C2</f>
        <v>1</v>
      </c>
      <c r="C4">
        <f>Program!D2</f>
        <v>0</v>
      </c>
      <c r="D4">
        <f>IF(ISNUMBER(Program!E2), IF( VLOOKUP(A4,Table1[[#All],[OpCode '#]:[Param 4]],2,FALSE) = "RRR",0,Program!E2 ), VLOOKUP(Program!E2,$G:$H,2,FALSE) )</f>
        <v>11</v>
      </c>
      <c r="E4">
        <f xml:space="preserve"> IF( VLOOKUP(A4,Table1[[#All],[OpCode '#]:[Param 4]],2,FALSE) = "RRR",Program!E2,0 )</f>
        <v>0</v>
      </c>
      <c r="G4">
        <f>Program!A2</f>
        <v>0</v>
      </c>
      <c r="H4">
        <f t="shared" ref="H4:H64" si="0">ROW()-3</f>
        <v>1</v>
      </c>
      <c r="I4" t="str">
        <f t="shared" ref="I4:I66" si="1">_xlfn.BASE(A4,2,3)</f>
        <v>101</v>
      </c>
      <c r="J4" t="str">
        <f>_xlfn.BASE(B4,2,VLOOKUP(A4,Table1[[OpCode '#]:[Param 4]],3,FALSE))</f>
        <v>001</v>
      </c>
      <c r="K4" t="str">
        <f>_xlfn.BASE(C4,2,VLOOKUP(A4,Table1[[OpCode '#]:[Param 4]],4,FALSE))</f>
        <v>000</v>
      </c>
      <c r="L4" t="str">
        <f>_xlfn.BASE(D4,2,VLOOKUP(A4,Table1[[OpCode '#]:[Param 4]],5,FALSE))</f>
        <v>0001011</v>
      </c>
      <c r="M4" t="str">
        <f>_xlfn.BASE(E4,2,VLOOKUP(A4,Table1[[OpCode '#]:[Param 4]],6,FALSE))</f>
        <v/>
      </c>
      <c r="O4" t="str">
        <f t="shared" ref="O4:O66" si="2">RIGHT( SUBSTITUTE(I4 &amp; "_" &amp; J4 &amp; "_" &amp; K4 &amp; "_" &amp; IF( ISERROR(L4), "",L4) &amp; "_" &amp; IF( ISERROR(M4), "",M4),"_",""),16)</f>
        <v>1010010000001011</v>
      </c>
    </row>
    <row r="5" spans="1:15" x14ac:dyDescent="0.2">
      <c r="A5">
        <f>VLOOKUP(Program!B3,Table1[],2,FALSE)</f>
        <v>2</v>
      </c>
      <c r="B5">
        <f>Program!C3</f>
        <v>4</v>
      </c>
      <c r="C5">
        <f>Program!D3</f>
        <v>1</v>
      </c>
      <c r="D5">
        <f>IF(ISNUMBER(Program!E3), IF( VLOOKUP(A5,Table1[[#All],[OpCode '#]:[Param 4]],2,FALSE) = "RRR",0,Program!E3 ), VLOOKUP(Program!E3,$G:$H,2,FALSE) )</f>
        <v>0</v>
      </c>
      <c r="E5">
        <f xml:space="preserve"> IF( VLOOKUP(A5,Table1[[#All],[OpCode '#]:[Param 4]],2,FALSE) = "RRR",Program!E3,0 )</f>
        <v>1</v>
      </c>
      <c r="G5">
        <f>Program!A3</f>
        <v>0</v>
      </c>
      <c r="H5">
        <f t="shared" si="0"/>
        <v>2</v>
      </c>
      <c r="I5" t="str">
        <f t="shared" si="1"/>
        <v>010</v>
      </c>
      <c r="J5" t="str">
        <f>_xlfn.BASE(B5,2,VLOOKUP(A5,Table1[[OpCode '#]:[Param 4]],3,FALSE))</f>
        <v>100</v>
      </c>
      <c r="K5" t="str">
        <f>_xlfn.BASE(C5,2,VLOOKUP(A5,Table1[[OpCode '#]:[Param 4]],4,FALSE))</f>
        <v>001</v>
      </c>
      <c r="L5" t="str">
        <f>_xlfn.BASE(D5,2,VLOOKUP(A5,Table1[[OpCode '#]:[Param 4]],5,FALSE))</f>
        <v>0000</v>
      </c>
      <c r="M5" t="str">
        <f>_xlfn.BASE(E5,2,VLOOKUP(A5,Table1[[OpCode '#]:[Param 4]],6,FALSE))</f>
        <v>001</v>
      </c>
      <c r="O5" t="str">
        <f t="shared" si="2"/>
        <v>0101000010000001</v>
      </c>
    </row>
    <row r="6" spans="1:15" x14ac:dyDescent="0.2">
      <c r="A6">
        <f>VLOOKUP(Program!B4,Table1[],2,FALSE)</f>
        <v>1</v>
      </c>
      <c r="B6">
        <f>Program!C4</f>
        <v>4</v>
      </c>
      <c r="C6">
        <f>Program!D4</f>
        <v>4</v>
      </c>
      <c r="D6">
        <f>IF(ISNUMBER(Program!E4), IF( VLOOKUP(A6,Table1[[#All],[OpCode '#]:[Param 4]],2,FALSE) = "RRR",0,Program!E4 ), VLOOKUP(Program!E4,$G:$H,2,FALSE) )</f>
        <v>1</v>
      </c>
      <c r="E6">
        <f xml:space="preserve"> IF( VLOOKUP(A6,Table1[[#All],[OpCode '#]:[Param 4]],2,FALSE) = "RRR",Program!E4,0 )</f>
        <v>0</v>
      </c>
      <c r="G6">
        <f>Program!A4</f>
        <v>0</v>
      </c>
      <c r="H6">
        <f t="shared" si="0"/>
        <v>3</v>
      </c>
      <c r="I6" t="str">
        <f t="shared" si="1"/>
        <v>001</v>
      </c>
      <c r="J6" t="str">
        <f>_xlfn.BASE(B6,2,VLOOKUP(A6,Table1[[OpCode '#]:[Param 4]],3,FALSE))</f>
        <v>100</v>
      </c>
      <c r="K6" t="str">
        <f>_xlfn.BASE(C6,2,VLOOKUP(A6,Table1[[OpCode '#]:[Param 4]],4,FALSE))</f>
        <v>100</v>
      </c>
      <c r="L6" t="str">
        <f>_xlfn.BASE(D6,2,VLOOKUP(A6,Table1[[OpCode '#]:[Param 4]],5,FALSE))</f>
        <v>0000001</v>
      </c>
      <c r="M6" t="str">
        <f>_xlfn.BASE(E6,2,VLOOKUP(A6,Table1[[OpCode '#]:[Param 4]],6,FALSE))</f>
        <v/>
      </c>
      <c r="O6" t="str">
        <f t="shared" si="2"/>
        <v>0011001000000001</v>
      </c>
    </row>
    <row r="7" spans="1:15" x14ac:dyDescent="0.2">
      <c r="A7">
        <f>VLOOKUP(Program!B5,Table1[],2,FALSE)</f>
        <v>0</v>
      </c>
      <c r="B7">
        <f>Program!C5</f>
        <v>3</v>
      </c>
      <c r="C7">
        <f>Program!D5</f>
        <v>3</v>
      </c>
      <c r="D7">
        <f>IF(ISNUMBER(Program!E5), IF( VLOOKUP(A7,Table1[[#All],[OpCode '#]:[Param 4]],2,FALSE) = "RRR",0,Program!E5 ), VLOOKUP(Program!E5,$G:$H,2,FALSE) )</f>
        <v>0</v>
      </c>
      <c r="E7">
        <f xml:space="preserve"> IF( VLOOKUP(A7,Table1[[#All],[OpCode '#]:[Param 4]],2,FALSE) = "RRR",Program!E5,0 )</f>
        <v>4</v>
      </c>
      <c r="G7" t="str">
        <f>Program!A5</f>
        <v>LOOP</v>
      </c>
      <c r="H7">
        <f t="shared" si="0"/>
        <v>4</v>
      </c>
      <c r="I7" t="str">
        <f t="shared" si="1"/>
        <v>000</v>
      </c>
      <c r="J7" t="str">
        <f>_xlfn.BASE(B7,2,VLOOKUP(A7,Table1[[OpCode '#]:[Param 4]],3,FALSE))</f>
        <v>011</v>
      </c>
      <c r="K7" t="str">
        <f>_xlfn.BASE(C7,2,VLOOKUP(A7,Table1[[OpCode '#]:[Param 4]],4,FALSE))</f>
        <v>011</v>
      </c>
      <c r="L7" t="str">
        <f>_xlfn.BASE(D7,2,VLOOKUP(A7,Table1[[OpCode '#]:[Param 4]],5,FALSE))</f>
        <v>0000</v>
      </c>
      <c r="M7" t="str">
        <f>_xlfn.BASE(E7,2,VLOOKUP(A7,Table1[[OpCode '#]:[Param 4]],6,FALSE))</f>
        <v>100</v>
      </c>
      <c r="O7" t="str">
        <f t="shared" si="2"/>
        <v>0000110110000100</v>
      </c>
    </row>
    <row r="8" spans="1:15" x14ac:dyDescent="0.2">
      <c r="A8">
        <f>VLOOKUP(Program!B6,Table1[],2,FALSE)</f>
        <v>4</v>
      </c>
      <c r="B8">
        <f>Program!C6</f>
        <v>3</v>
      </c>
      <c r="C8">
        <f>Program!D6</f>
        <v>0</v>
      </c>
      <c r="D8">
        <f>IF(ISNUMBER(Program!E6), IF( VLOOKUP(A8,Table1[[#All],[OpCode '#]:[Param 4]],2,FALSE) = "RRR",0,Program!E6 ), VLOOKUP(Program!E6,$G:$H,2,FALSE) )</f>
        <v>16</v>
      </c>
      <c r="E8">
        <f xml:space="preserve"> IF( VLOOKUP(A8,Table1[[#All],[OpCode '#]:[Param 4]],2,FALSE) = "RRR",Program!E6,0 )</f>
        <v>0</v>
      </c>
      <c r="G8">
        <f>Program!A6</f>
        <v>0</v>
      </c>
      <c r="H8">
        <f t="shared" si="0"/>
        <v>5</v>
      </c>
      <c r="I8" t="str">
        <f t="shared" si="1"/>
        <v>100</v>
      </c>
      <c r="J8" t="str">
        <f>_xlfn.BASE(B8,2,VLOOKUP(A8,Table1[[OpCode '#]:[Param 4]],3,FALSE))</f>
        <v>011</v>
      </c>
      <c r="K8" t="str">
        <f>_xlfn.BASE(C8,2,VLOOKUP(A8,Table1[[OpCode '#]:[Param 4]],4,FALSE))</f>
        <v>000</v>
      </c>
      <c r="L8" t="str">
        <f>_xlfn.BASE(D8,2,VLOOKUP(A8,Table1[[OpCode '#]:[Param 4]],5,FALSE))</f>
        <v>0010000</v>
      </c>
      <c r="M8" t="str">
        <f>_xlfn.BASE(E8,2,VLOOKUP(A8,Table1[[OpCode '#]:[Param 4]],6,FALSE))</f>
        <v/>
      </c>
      <c r="O8" t="str">
        <f t="shared" si="2"/>
        <v>1000110000010000</v>
      </c>
    </row>
    <row r="9" spans="1:15" x14ac:dyDescent="0.2">
      <c r="A9">
        <f>VLOOKUP(Program!B7,Table1[],2,FALSE)</f>
        <v>6</v>
      </c>
      <c r="B9">
        <f>Program!C7</f>
        <v>0</v>
      </c>
      <c r="C9">
        <f>Program!D7</f>
        <v>3</v>
      </c>
      <c r="D9">
        <f>IF(ISNUMBER(Program!E7), IF( VLOOKUP(A9,Table1[[#All],[OpCode '#]:[Param 4]],2,FALSE) = "RRR",0,Program!E7 ), VLOOKUP(Program!E7,$G:$H,2,FALSE) )</f>
        <v>8</v>
      </c>
      <c r="E9">
        <f xml:space="preserve"> IF( VLOOKUP(A9,Table1[[#All],[OpCode '#]:[Param 4]],2,FALSE) = "RRR",Program!E7,0 )</f>
        <v>0</v>
      </c>
      <c r="G9">
        <f>Program!A7</f>
        <v>0</v>
      </c>
      <c r="H9">
        <f t="shared" si="0"/>
        <v>6</v>
      </c>
      <c r="I9" t="str">
        <f t="shared" si="1"/>
        <v>110</v>
      </c>
      <c r="J9" t="str">
        <f>_xlfn.BASE(B9,2,VLOOKUP(A9,Table1[[OpCode '#]:[Param 4]],3,FALSE))</f>
        <v>000</v>
      </c>
      <c r="K9" t="str">
        <f>_xlfn.BASE(C9,2,VLOOKUP(A9,Table1[[OpCode '#]:[Param 4]],4,FALSE))</f>
        <v>011</v>
      </c>
      <c r="L9" t="str">
        <f>_xlfn.BASE(D9,2,VLOOKUP(A9,Table1[[OpCode '#]:[Param 4]],5,FALSE))</f>
        <v>0001000</v>
      </c>
      <c r="M9" t="str">
        <f>_xlfn.BASE(E9,2,VLOOKUP(A9,Table1[[OpCode '#]:[Param 4]],6,FALSE))</f>
        <v/>
      </c>
      <c r="O9" t="str">
        <f t="shared" si="2"/>
        <v>1100000110001000</v>
      </c>
    </row>
    <row r="10" spans="1:15" x14ac:dyDescent="0.2">
      <c r="A10">
        <f>VLOOKUP(Program!B8,Table1[],2,FALSE)</f>
        <v>6</v>
      </c>
      <c r="B10">
        <f>Program!C8</f>
        <v>0</v>
      </c>
      <c r="C10">
        <f>Program!D8</f>
        <v>0</v>
      </c>
      <c r="D10">
        <f>IF(ISNUMBER(Program!E8), IF( VLOOKUP(A10,Table1[[#All],[OpCode '#]:[Param 4]],2,FALSE) = "RRR",0,Program!E8 ), VLOOKUP(Program!E8,$G:$H,2,FALSE) )</f>
        <v>4</v>
      </c>
      <c r="E10">
        <f xml:space="preserve"> IF( VLOOKUP(A10,Table1[[#All],[OpCode '#]:[Param 4]],2,FALSE) = "RRR",Program!E8,0 )</f>
        <v>0</v>
      </c>
      <c r="G10">
        <f>Program!A8</f>
        <v>0</v>
      </c>
      <c r="H10">
        <f t="shared" si="0"/>
        <v>7</v>
      </c>
      <c r="I10" t="str">
        <f t="shared" si="1"/>
        <v>110</v>
      </c>
      <c r="J10" t="str">
        <f>_xlfn.BASE(B10,2,VLOOKUP(A10,Table1[[OpCode '#]:[Param 4]],3,FALSE))</f>
        <v>000</v>
      </c>
      <c r="K10" t="str">
        <f>_xlfn.BASE(C10,2,VLOOKUP(A10,Table1[[OpCode '#]:[Param 4]],4,FALSE))</f>
        <v>000</v>
      </c>
      <c r="L10" t="str">
        <f>DEC2BIN(D10,VLOOKUP(A10,Table1[[OpCode '#]:[Param 4]],5,FALSE))</f>
        <v>0000100</v>
      </c>
      <c r="M10" t="str">
        <f>_xlfn.BASE(E10,2,VLOOKUP(A10,Table1[[OpCode '#]:[Param 4]],6,FALSE))</f>
        <v/>
      </c>
      <c r="O10" t="str">
        <f t="shared" si="2"/>
        <v>1100000000000100</v>
      </c>
    </row>
    <row r="11" spans="1:15" x14ac:dyDescent="0.2">
      <c r="A11">
        <f>VLOOKUP(Program!B9,Table1[],2,FALSE)</f>
        <v>7</v>
      </c>
      <c r="B11">
        <f>Program!C9</f>
        <v>0</v>
      </c>
      <c r="C11">
        <f>Program!D9</f>
        <v>0</v>
      </c>
      <c r="D11">
        <f>IF(ISNUMBER(Program!E9), IF( VLOOKUP(A11,Table1[[#All],[OpCode '#]:[Param 4]],2,FALSE) = "RRR",0,Program!E9 ), VLOOKUP(Program!E9,$G:$H,2,FALSE) )</f>
        <v>1</v>
      </c>
      <c r="E11">
        <f xml:space="preserve"> IF( VLOOKUP(A11,Table1[[#All],[OpCode '#]:[Param 4]],2,FALSE) = "RRR",Program!E9,0 )</f>
        <v>0</v>
      </c>
      <c r="G11" t="str">
        <f>Program!A9</f>
        <v>HALT</v>
      </c>
      <c r="H11">
        <f t="shared" si="0"/>
        <v>8</v>
      </c>
      <c r="I11" t="str">
        <f t="shared" si="1"/>
        <v>111</v>
      </c>
      <c r="J11" t="str">
        <f>_xlfn.BASE(B11,2,VLOOKUP(A11,Table1[[OpCode '#]:[Param 4]],3,FALSE))</f>
        <v>000</v>
      </c>
      <c r="K11" t="str">
        <f>_xlfn.BASE(C11,2,VLOOKUP(A11,Table1[[OpCode '#]:[Param 4]],4,FALSE))</f>
        <v>000</v>
      </c>
      <c r="L11" t="str">
        <f>_xlfn.BASE(D11,2,VLOOKUP(A11,Table1[[OpCode '#]:[Param 4]],5,FALSE))</f>
        <v>0000001</v>
      </c>
      <c r="M11" t="str">
        <f>_xlfn.BASE(E11,2,VLOOKUP(A11,Table1[[OpCode '#]:[Param 4]],6,FALSE))</f>
        <v/>
      </c>
      <c r="O11" t="str">
        <f t="shared" si="2"/>
        <v>1110000000000001</v>
      </c>
    </row>
    <row r="12" spans="1:15" x14ac:dyDescent="0.2">
      <c r="A12">
        <f>VLOOKUP(Program!B10,Table1[],2,FALSE)</f>
        <v>0</v>
      </c>
      <c r="B12">
        <f>Program!C10</f>
        <v>0</v>
      </c>
      <c r="C12">
        <f>Program!D10</f>
        <v>0</v>
      </c>
      <c r="D12">
        <f>IF(ISNUMBER(Program!E10), IF( VLOOKUP(A12,Table1[[#All],[OpCode '#]:[Param 4]],2,FALSE) = "RRR",0,Program!E10 ), VLOOKUP(Program!E10,$G:$H,2,FALSE) )</f>
        <v>0</v>
      </c>
      <c r="E12">
        <f xml:space="preserve"> IF( VLOOKUP(A12,Table1[[#All],[OpCode '#]:[Param 4]],2,FALSE) = "RRR",Program!E10,0 )</f>
        <v>0</v>
      </c>
      <c r="G12">
        <f>Program!A10</f>
        <v>0</v>
      </c>
      <c r="H12">
        <f t="shared" si="0"/>
        <v>9</v>
      </c>
      <c r="I12" t="str">
        <f t="shared" si="1"/>
        <v>000</v>
      </c>
      <c r="J12" t="str">
        <f>_xlfn.BASE(B12,2,VLOOKUP(A12,Table1[[OpCode '#]:[Param 4]],3,FALSE))</f>
        <v>000</v>
      </c>
      <c r="K12" t="str">
        <f>_xlfn.BASE(C12,2,VLOOKUP(A12,Table1[[OpCode '#]:[Param 4]],4,FALSE))</f>
        <v>000</v>
      </c>
      <c r="L12" t="str">
        <f>_xlfn.BASE(D12,2,VLOOKUP(A12,Table1[[OpCode '#]:[Param 4]],5,FALSE))</f>
        <v>0000</v>
      </c>
      <c r="M12" t="str">
        <f>_xlfn.BASE(E12,2,VLOOKUP(A12,Table1[[OpCode '#]:[Param 4]],6,FALSE))</f>
        <v>000</v>
      </c>
      <c r="O12" t="str">
        <f t="shared" si="2"/>
        <v>0000000000000000</v>
      </c>
    </row>
    <row r="13" spans="1:15" x14ac:dyDescent="0.2">
      <c r="A13">
        <f>VLOOKUP(Program!B11,Table1[],2,FALSE)</f>
        <v>9</v>
      </c>
      <c r="B13">
        <f>Program!C11</f>
        <v>8</v>
      </c>
      <c r="C13">
        <f>Program!D11</f>
        <v>0</v>
      </c>
      <c r="D13">
        <f>IF(ISNUMBER(Program!E11), IF( VLOOKUP(A13,Table1[[#All],[OpCode '#]:[Param 4]],2,FALSE) = "RRR",0,Program!E11 ), VLOOKUP(Program!E11,$G:$H,2,FALSE) )</f>
        <v>0</v>
      </c>
      <c r="E13">
        <f xml:space="preserve"> IF( VLOOKUP(A13,Table1[[#All],[OpCode '#]:[Param 4]],2,FALSE) = "RRR",Program!E11,0 )</f>
        <v>0</v>
      </c>
      <c r="G13" t="str">
        <f>Program!A11</f>
        <v>STARTVALUEADDR</v>
      </c>
      <c r="H13">
        <f t="shared" si="0"/>
        <v>10</v>
      </c>
      <c r="I13" t="str">
        <f t="shared" si="1"/>
        <v>1001</v>
      </c>
      <c r="J13" t="str">
        <f>_xlfn.BASE(B13,2,VLOOKUP(A13,Table1[[OpCode '#]:[Param 4]],3,FALSE))</f>
        <v>0000000000001000</v>
      </c>
      <c r="K13" t="str">
        <f>_xlfn.BASE(C13,2,VLOOKUP(A13,Table1[[OpCode '#]:[Param 4]],4,FALSE))</f>
        <v/>
      </c>
      <c r="L13" t="str">
        <f>_xlfn.BASE(D13,2,VLOOKUP(A13,Table1[[OpCode '#]:[Param 4]],5,FALSE))</f>
        <v/>
      </c>
      <c r="M13" t="str">
        <f>_xlfn.BASE(E13,2,VLOOKUP(A13,Table1[[OpCode '#]:[Param 4]],6,FALSE))</f>
        <v/>
      </c>
      <c r="O13" t="str">
        <f t="shared" si="2"/>
        <v>0000000000001000</v>
      </c>
    </row>
    <row r="14" spans="1:15" x14ac:dyDescent="0.2">
      <c r="A14">
        <f>VLOOKUP(Program!B12,Table1[],2,FALSE)</f>
        <v>9</v>
      </c>
      <c r="B14">
        <f>Program!C12</f>
        <v>1</v>
      </c>
      <c r="C14">
        <f>Program!D12</f>
        <v>0</v>
      </c>
      <c r="D14">
        <f>IF(ISNUMBER(Program!E12), IF( VLOOKUP(A14,Table1[[#All],[OpCode '#]:[Param 4]],2,FALSE) = "RRR",0,Program!E12 ), VLOOKUP(Program!E12,$G:$H,2,FALSE) )</f>
        <v>0</v>
      </c>
      <c r="E14">
        <f xml:space="preserve"> IF( VLOOKUP(A14,Table1[[#All],[OpCode '#]:[Param 4]],2,FALSE) = "RRR",Program!E12,0 )</f>
        <v>0</v>
      </c>
      <c r="G14" t="str">
        <f>Program!A12</f>
        <v>DECBYVALUEADDR</v>
      </c>
      <c r="H14">
        <f t="shared" si="0"/>
        <v>11</v>
      </c>
      <c r="I14" t="str">
        <f t="shared" si="1"/>
        <v>1001</v>
      </c>
      <c r="J14" t="str">
        <f>_xlfn.BASE(B14,2,VLOOKUP(A14,Table1[[OpCode '#]:[Param 4]],3,FALSE))</f>
        <v>0000000000000001</v>
      </c>
      <c r="K14" t="str">
        <f>_xlfn.BASE(C14,2,VLOOKUP(A14,Table1[[OpCode '#]:[Param 4]],4,FALSE))</f>
        <v/>
      </c>
      <c r="L14" t="str">
        <f>_xlfn.BASE(D14,2,VLOOKUP(A14,Table1[[OpCode '#]:[Param 4]],5,FALSE))</f>
        <v/>
      </c>
      <c r="M14" t="str">
        <f>_xlfn.BASE(E14,2,VLOOKUP(A14,Table1[[OpCode '#]:[Param 4]],6,FALSE))</f>
        <v/>
      </c>
      <c r="O14" t="str">
        <f t="shared" si="2"/>
        <v>0000000000000001</v>
      </c>
    </row>
    <row r="15" spans="1:15" x14ac:dyDescent="0.2">
      <c r="A15" t="e">
        <f>VLOOKUP(Program!B13,Table1[],2,FALSE)</f>
        <v>#N/A</v>
      </c>
      <c r="B15">
        <f>Program!C13</f>
        <v>0</v>
      </c>
      <c r="C15">
        <f>Program!D13</f>
        <v>0</v>
      </c>
      <c r="D15">
        <f>IF(ISNUMBER(Program!E13), IF( VLOOKUP(A15,Table1[[#All],[OpCode '#]:[Param 4]],2,FALSE) = "RRR",0,Program!E13 ), VLOOKUP(Program!E13,$G:$H,2,FALSE))</f>
        <v>0</v>
      </c>
      <c r="E15" t="e">
        <f xml:space="preserve"> IF( VLOOKUP(A15,Table1[[#All],[OpCode '#]:[Param 4]],2,FALSE) = "RRR",Program!E13,0 )</f>
        <v>#N/A</v>
      </c>
      <c r="G15">
        <f>Program!A13</f>
        <v>0</v>
      </c>
      <c r="H15">
        <f t="shared" si="0"/>
        <v>12</v>
      </c>
      <c r="I15" t="e">
        <f t="shared" si="1"/>
        <v>#N/A</v>
      </c>
      <c r="J15" t="e">
        <f>_xlfn.BASE(B15,2,VLOOKUP(A15,Table1[[OpCode '#]:[Param 4]],3,FALSE))</f>
        <v>#N/A</v>
      </c>
      <c r="K15" t="e">
        <f>_xlfn.BASE(C15,2,VLOOKUP(A15,Table1[[OpCode '#]:[Param 4]],4,FALSE))</f>
        <v>#N/A</v>
      </c>
      <c r="L15" t="e">
        <f>_xlfn.BASE(D15,2,VLOOKUP(A15,Table1[[OpCode '#]:[Param 4]],5,FALSE))</f>
        <v>#N/A</v>
      </c>
      <c r="M15" t="e">
        <f>_xlfn.BASE(E15,2,VLOOKUP(A15,Table1[[OpCode '#]:[Param 4]],6,FALSE))</f>
        <v>#N/A</v>
      </c>
      <c r="O15" t="e">
        <f t="shared" si="2"/>
        <v>#N/A</v>
      </c>
    </row>
    <row r="16" spans="1:15" x14ac:dyDescent="0.2">
      <c r="A16" t="e">
        <f>VLOOKUP(Program!B14,Table1[],2,FALSE)</f>
        <v>#N/A</v>
      </c>
      <c r="B16">
        <f>Program!C14</f>
        <v>0</v>
      </c>
      <c r="C16">
        <f>Program!D14</f>
        <v>0</v>
      </c>
      <c r="D16">
        <f>IF(ISNUMBER(Program!E14), IF( VLOOKUP(A16,Table1[[#All],[OpCode '#]:[Param 4]],2,FALSE) = "RRR",0,Program!E14 ), VLOOKUP(Program!E14,$G:$H,2,FALSE))</f>
        <v>0</v>
      </c>
      <c r="E16" t="e">
        <f xml:space="preserve"> IF( VLOOKUP(A16,Table1[[#All],[OpCode '#]:[Param 4]],2,FALSE) = "RRR",Program!E14,0 )</f>
        <v>#N/A</v>
      </c>
      <c r="G16">
        <f>Program!A14</f>
        <v>0</v>
      </c>
      <c r="H16">
        <f t="shared" si="0"/>
        <v>13</v>
      </c>
      <c r="I16" t="e">
        <f t="shared" si="1"/>
        <v>#N/A</v>
      </c>
      <c r="J16" t="e">
        <f>_xlfn.BASE(B16,2,VLOOKUP(A16,Table1[[OpCode '#]:[Param 4]],3,FALSE))</f>
        <v>#N/A</v>
      </c>
      <c r="K16" t="e">
        <f>_xlfn.BASE(C16,2,VLOOKUP(A16,Table1[[OpCode '#]:[Param 4]],4,FALSE))</f>
        <v>#N/A</v>
      </c>
      <c r="L16" t="e">
        <f>_xlfn.BASE(D16,2,VLOOKUP(A16,Table1[[OpCode '#]:[Param 4]],5,FALSE))</f>
        <v>#N/A</v>
      </c>
      <c r="M16" t="e">
        <f>_xlfn.BASE(E16,2,VLOOKUP(A16,Table1[[OpCode '#]:[Param 4]],6,FALSE))</f>
        <v>#N/A</v>
      </c>
      <c r="O16" t="e">
        <f t="shared" si="2"/>
        <v>#N/A</v>
      </c>
    </row>
    <row r="17" spans="1:18" x14ac:dyDescent="0.2">
      <c r="A17" t="e">
        <f>VLOOKUP(Program!B15,Table1[],2,FALSE)</f>
        <v>#N/A</v>
      </c>
      <c r="B17">
        <f>Program!C15</f>
        <v>0</v>
      </c>
      <c r="C17">
        <f>Program!D15</f>
        <v>0</v>
      </c>
      <c r="D17">
        <f>IF(ISNUMBER(Program!E15), IF( VLOOKUP(A17,Table1[[#All],[OpCode '#]:[Param 4]],2,FALSE) = "RRR",0,Program!E15 ), VLOOKUP(Program!E15,$G:$H,2,FALSE))</f>
        <v>0</v>
      </c>
      <c r="E17" t="e">
        <f xml:space="preserve"> IF( VLOOKUP(A17,Table1[[#All],[OpCode '#]:[Param 4]],2,FALSE) = "RRR",Program!E15,0 )</f>
        <v>#N/A</v>
      </c>
      <c r="G17">
        <f>Program!A15</f>
        <v>0</v>
      </c>
      <c r="H17">
        <f t="shared" si="0"/>
        <v>14</v>
      </c>
      <c r="I17" t="e">
        <f t="shared" si="1"/>
        <v>#N/A</v>
      </c>
      <c r="J17" t="e">
        <f>_xlfn.BASE(B17,2,VLOOKUP(A17,Table1[[OpCode '#]:[Param 4]],3,FALSE))</f>
        <v>#N/A</v>
      </c>
      <c r="K17" t="e">
        <f>_xlfn.BASE(C17,2,VLOOKUP(A17,Table1[[OpCode '#]:[Param 4]],4,FALSE))</f>
        <v>#N/A</v>
      </c>
      <c r="L17" t="e">
        <f>_xlfn.BASE(D17,2,VLOOKUP(A17,Table1[[OpCode '#]:[Param 4]],5,FALSE))</f>
        <v>#N/A</v>
      </c>
      <c r="M17" t="e">
        <f>_xlfn.BASE(E17,2,VLOOKUP(A17,Table1[[OpCode '#]:[Param 4]],6,FALSE))</f>
        <v>#N/A</v>
      </c>
      <c r="O17" t="e">
        <f t="shared" si="2"/>
        <v>#N/A</v>
      </c>
    </row>
    <row r="18" spans="1:18" x14ac:dyDescent="0.2">
      <c r="A18" t="e">
        <f>VLOOKUP(Program!B16,Table1[],2,FALSE)</f>
        <v>#N/A</v>
      </c>
      <c r="B18">
        <f>Program!C16</f>
        <v>0</v>
      </c>
      <c r="C18">
        <f>Program!D16</f>
        <v>0</v>
      </c>
      <c r="D18">
        <f>IF(ISNUMBER(Program!E16), IF( VLOOKUP(A18,Table1[[#All],[OpCode '#]:[Param 4]],2,FALSE) = "RRR",0,Program!E16 ), VLOOKUP(Program!E16,$G:$H,2,FALSE))</f>
        <v>0</v>
      </c>
      <c r="E18" t="e">
        <f xml:space="preserve"> IF( VLOOKUP(A18,Table1[[#All],[OpCode '#]:[Param 4]],2,FALSE) = "RRR",Program!E16,0 )</f>
        <v>#N/A</v>
      </c>
      <c r="G18">
        <f>Program!A16</f>
        <v>0</v>
      </c>
      <c r="H18">
        <f t="shared" si="0"/>
        <v>15</v>
      </c>
      <c r="I18" t="e">
        <f t="shared" si="1"/>
        <v>#N/A</v>
      </c>
      <c r="J18" t="e">
        <f>_xlfn.BASE(B18,2,VLOOKUP(A18,Table1[[OpCode '#]:[Param 4]],3,FALSE))</f>
        <v>#N/A</v>
      </c>
      <c r="K18" t="e">
        <f>_xlfn.BASE(C18,2,VLOOKUP(A18,Table1[[OpCode '#]:[Param 4]],4,FALSE))</f>
        <v>#N/A</v>
      </c>
      <c r="L18" t="e">
        <f>_xlfn.BASE(D18,2,VLOOKUP(A18,Table1[[OpCode '#]:[Param 4]],5,FALSE))</f>
        <v>#N/A</v>
      </c>
      <c r="M18" t="e">
        <f>_xlfn.BASE(E18,2,VLOOKUP(A18,Table1[[OpCode '#]:[Param 4]],6,FALSE))</f>
        <v>#N/A</v>
      </c>
      <c r="O18" t="e">
        <f t="shared" si="2"/>
        <v>#N/A</v>
      </c>
    </row>
    <row r="19" spans="1:18" x14ac:dyDescent="0.2">
      <c r="A19" t="e">
        <f>VLOOKUP(Program!B17,Table1[],2,FALSE)</f>
        <v>#N/A</v>
      </c>
      <c r="B19">
        <f>Program!C17</f>
        <v>0</v>
      </c>
      <c r="C19">
        <f>Program!D17</f>
        <v>0</v>
      </c>
      <c r="D19">
        <f>IF(ISNUMBER(Program!E17), IF( VLOOKUP(A19,Table1[[#All],[OpCode '#]:[Param 4]],2,FALSE) = "RRR",0,Program!E17 ), VLOOKUP(Program!E17,$G:$H,2,FALSE))</f>
        <v>0</v>
      </c>
      <c r="E19" t="e">
        <f xml:space="preserve"> IF( VLOOKUP(A19,Table1[[#All],[OpCode '#]:[Param 4]],2,FALSE) = "RRR",Program!E17,0 )</f>
        <v>#N/A</v>
      </c>
      <c r="G19">
        <f>Program!A17</f>
        <v>0</v>
      </c>
      <c r="H19">
        <f t="shared" si="0"/>
        <v>16</v>
      </c>
      <c r="I19" t="e">
        <f t="shared" si="1"/>
        <v>#N/A</v>
      </c>
      <c r="J19" t="e">
        <f>_xlfn.BASE(B19,2,VLOOKUP(A19,Table1[[OpCode '#]:[Param 4]],3,FALSE))</f>
        <v>#N/A</v>
      </c>
      <c r="K19" t="e">
        <f>_xlfn.BASE(C19,2,VLOOKUP(A19,Table1[[OpCode '#]:[Param 4]],4,FALSE))</f>
        <v>#N/A</v>
      </c>
      <c r="L19" t="e">
        <f>_xlfn.BASE(D19,2,VLOOKUP(A19,Table1[[OpCode '#]:[Param 4]],5,FALSE))</f>
        <v>#N/A</v>
      </c>
      <c r="M19" t="e">
        <f>_xlfn.BASE(E19,2,VLOOKUP(A19,Table1[[OpCode '#]:[Param 4]],6,FALSE))</f>
        <v>#N/A</v>
      </c>
      <c r="O19" t="e">
        <f t="shared" si="2"/>
        <v>#N/A</v>
      </c>
    </row>
    <row r="20" spans="1:18" x14ac:dyDescent="0.2">
      <c r="A20" t="e">
        <f>VLOOKUP(Program!B18,Table1[],2,FALSE)</f>
        <v>#N/A</v>
      </c>
      <c r="B20">
        <f>Program!C18</f>
        <v>0</v>
      </c>
      <c r="C20">
        <f>Program!D18</f>
        <v>0</v>
      </c>
      <c r="D20">
        <f>IF(ISNUMBER(Program!E18), IF( VLOOKUP(A20,Table1[[#All],[OpCode '#]:[Param 4]],2,FALSE) = "RRR",0,Program!E18 ), VLOOKUP(Program!E18,$G:$H,2,FALSE))</f>
        <v>0</v>
      </c>
      <c r="E20" t="e">
        <f xml:space="preserve"> IF( VLOOKUP(A20,Table1[[#All],[OpCode '#]:[Param 4]],2,FALSE) = "RRR",Program!E18,0 )</f>
        <v>#N/A</v>
      </c>
      <c r="G20">
        <f>Program!A18</f>
        <v>0</v>
      </c>
      <c r="H20">
        <f t="shared" si="0"/>
        <v>17</v>
      </c>
      <c r="I20" t="e">
        <f t="shared" si="1"/>
        <v>#N/A</v>
      </c>
      <c r="J20" t="e">
        <f>_xlfn.BASE(B20,2,VLOOKUP(A20,Table1[[OpCode '#]:[Param 4]],3,FALSE))</f>
        <v>#N/A</v>
      </c>
      <c r="K20" t="e">
        <f>_xlfn.BASE(C20,2,VLOOKUP(A20,Table1[[OpCode '#]:[Param 4]],4,FALSE))</f>
        <v>#N/A</v>
      </c>
      <c r="L20" t="e">
        <f>_xlfn.BASE(D20,2,VLOOKUP(A20,Table1[[OpCode '#]:[Param 4]],5,FALSE))</f>
        <v>#N/A</v>
      </c>
      <c r="M20" t="e">
        <f>_xlfn.BASE(E20,2,VLOOKUP(A20,Table1[[OpCode '#]:[Param 4]],6,FALSE))</f>
        <v>#N/A</v>
      </c>
      <c r="O20" t="e">
        <f t="shared" si="2"/>
        <v>#N/A</v>
      </c>
    </row>
    <row r="21" spans="1:18" x14ac:dyDescent="0.2">
      <c r="A21" t="e">
        <f>VLOOKUP(Program!B19,Table1[],2,FALSE)</f>
        <v>#N/A</v>
      </c>
      <c r="B21">
        <f>Program!C19</f>
        <v>0</v>
      </c>
      <c r="C21">
        <f>Program!D19</f>
        <v>0</v>
      </c>
      <c r="D21">
        <f>IF(ISNUMBER(Program!E19), IF( VLOOKUP(A21,Table1[[#All],[OpCode '#]:[Param 4]],2,FALSE) = "RRR",0,Program!E19 ), VLOOKUP(Program!E19,$G:$H,2,FALSE))</f>
        <v>0</v>
      </c>
      <c r="E21" t="e">
        <f xml:space="preserve"> IF( VLOOKUP(A21,Table1[[#All],[OpCode '#]:[Param 4]],2,FALSE) = "RRR",Program!E19,0 )</f>
        <v>#N/A</v>
      </c>
      <c r="G21">
        <f>Program!A19</f>
        <v>0</v>
      </c>
      <c r="H21">
        <f t="shared" si="0"/>
        <v>18</v>
      </c>
      <c r="I21" t="e">
        <f t="shared" si="1"/>
        <v>#N/A</v>
      </c>
      <c r="J21" t="e">
        <f>_xlfn.BASE(B21,2,VLOOKUP(A21,Table1[[OpCode '#]:[Param 4]],3,FALSE))</f>
        <v>#N/A</v>
      </c>
      <c r="K21" t="e">
        <f>_xlfn.BASE(C21,2,VLOOKUP(A21,Table1[[OpCode '#]:[Param 4]],4,FALSE))</f>
        <v>#N/A</v>
      </c>
      <c r="L21" t="e">
        <f>_xlfn.BASE(D21,2,VLOOKUP(A21,Table1[[OpCode '#]:[Param 4]],5,FALSE))</f>
        <v>#N/A</v>
      </c>
      <c r="M21" t="e">
        <f>_xlfn.BASE(E21,2,VLOOKUP(A21,Table1[[OpCode '#]:[Param 4]],6,FALSE))</f>
        <v>#N/A</v>
      </c>
      <c r="O21" t="e">
        <f t="shared" si="2"/>
        <v>#N/A</v>
      </c>
    </row>
    <row r="22" spans="1:18" x14ac:dyDescent="0.2">
      <c r="A22" t="e">
        <f>VLOOKUP(Program!B20,Table1[],2,FALSE)</f>
        <v>#N/A</v>
      </c>
      <c r="B22">
        <f>Program!C20</f>
        <v>0</v>
      </c>
      <c r="C22">
        <f>Program!D20</f>
        <v>0</v>
      </c>
      <c r="D22">
        <f>IF(ISNUMBER(Program!E20), IF( VLOOKUP(A22,Table1[[#All],[OpCode '#]:[Param 4]],2,FALSE) = "RRR",0,Program!E20 ), VLOOKUP(Program!E20,$G:$H,2,FALSE))</f>
        <v>0</v>
      </c>
      <c r="E22" t="e">
        <f xml:space="preserve"> IF( VLOOKUP(A22,Table1[[#All],[OpCode '#]:[Param 4]],2,FALSE) = "RRR",Program!E20,0 )</f>
        <v>#N/A</v>
      </c>
      <c r="G22">
        <f>Program!A20</f>
        <v>0</v>
      </c>
      <c r="H22">
        <f t="shared" si="0"/>
        <v>19</v>
      </c>
      <c r="I22" t="e">
        <f t="shared" si="1"/>
        <v>#N/A</v>
      </c>
      <c r="J22" t="e">
        <f>_xlfn.BASE(B22,2,VLOOKUP(A22,Table1[[OpCode '#]:[Param 4]],3,FALSE))</f>
        <v>#N/A</v>
      </c>
      <c r="K22" t="e">
        <f>_xlfn.BASE(C22,2,VLOOKUP(A22,Table1[[OpCode '#]:[Param 4]],4,FALSE))</f>
        <v>#N/A</v>
      </c>
      <c r="L22" t="e">
        <f>_xlfn.BASE(D22,2,VLOOKUP(A22,Table1[[OpCode '#]:[Param 4]],5,FALSE))</f>
        <v>#N/A</v>
      </c>
      <c r="M22" t="e">
        <f>_xlfn.BASE(E22,2,VLOOKUP(A22,Table1[[OpCode '#]:[Param 4]],6,FALSE))</f>
        <v>#N/A</v>
      </c>
      <c r="O22" t="e">
        <f t="shared" si="2"/>
        <v>#N/A</v>
      </c>
    </row>
    <row r="23" spans="1:18" x14ac:dyDescent="0.2">
      <c r="A23" t="e">
        <f>VLOOKUP(Program!B21,Table1[],2,FALSE)</f>
        <v>#N/A</v>
      </c>
      <c r="B23">
        <f>Program!C21</f>
        <v>0</v>
      </c>
      <c r="C23">
        <f>Program!D21</f>
        <v>0</v>
      </c>
      <c r="D23">
        <f>IF(ISNUMBER(Program!E21), IF( VLOOKUP(A23,Table1[[#All],[OpCode '#]:[Param 4]],2,FALSE) = "RRR",0,Program!E21 ), VLOOKUP(Program!E21,$G:$H,2,FALSE))</f>
        <v>0</v>
      </c>
      <c r="E23" t="e">
        <f xml:space="preserve"> IF( VLOOKUP(A23,Table1[[#All],[OpCode '#]:[Param 4]],2,FALSE) = "RRR",Program!E21,0 )</f>
        <v>#N/A</v>
      </c>
      <c r="G23">
        <f>Program!A21</f>
        <v>0</v>
      </c>
      <c r="H23">
        <f t="shared" si="0"/>
        <v>20</v>
      </c>
      <c r="I23" t="e">
        <f t="shared" si="1"/>
        <v>#N/A</v>
      </c>
      <c r="J23" t="e">
        <f>_xlfn.BASE(B23,2,VLOOKUP(A23,Table1[[OpCode '#]:[Param 4]],3,FALSE))</f>
        <v>#N/A</v>
      </c>
      <c r="K23" t="e">
        <f>_xlfn.BASE(C23,2,VLOOKUP(A23,Table1[[OpCode '#]:[Param 4]],4,FALSE))</f>
        <v>#N/A</v>
      </c>
      <c r="L23" t="e">
        <f>_xlfn.BASE(D23,2,VLOOKUP(A23,Table1[[OpCode '#]:[Param 4]],5,FALSE))</f>
        <v>#N/A</v>
      </c>
      <c r="M23" t="e">
        <f>_xlfn.BASE(E23,2,VLOOKUP(A23,Table1[[OpCode '#]:[Param 4]],6,FALSE))</f>
        <v>#N/A</v>
      </c>
      <c r="O23" t="e">
        <f t="shared" si="2"/>
        <v>#N/A</v>
      </c>
    </row>
    <row r="24" spans="1:18" x14ac:dyDescent="0.2">
      <c r="A24" t="e">
        <f>VLOOKUP(Program!B22,Table1[],2,FALSE)</f>
        <v>#N/A</v>
      </c>
      <c r="B24">
        <f>Program!C22</f>
        <v>0</v>
      </c>
      <c r="C24">
        <f>Program!D22</f>
        <v>0</v>
      </c>
      <c r="D24">
        <f>IF(ISNUMBER(Program!E22), IF( VLOOKUP(A24,Table1[[#All],[OpCode '#]:[Param 4]],2,FALSE) = "RRR",0,Program!E22 ), VLOOKUP(Program!E22,$G:$H,2,FALSE))</f>
        <v>0</v>
      </c>
      <c r="E24" t="e">
        <f xml:space="preserve"> IF( VLOOKUP(A24,Table1[[#All],[OpCode '#]:[Param 4]],2,FALSE) = "RRR",Program!E22,0 )</f>
        <v>#N/A</v>
      </c>
      <c r="G24">
        <f>Program!A22</f>
        <v>0</v>
      </c>
      <c r="H24">
        <f t="shared" si="0"/>
        <v>21</v>
      </c>
      <c r="I24" t="e">
        <f t="shared" si="1"/>
        <v>#N/A</v>
      </c>
      <c r="J24" t="e">
        <f>_xlfn.BASE(B24,2,VLOOKUP(A24,Table1[[OpCode '#]:[Param 4]],3,FALSE))</f>
        <v>#N/A</v>
      </c>
      <c r="K24" t="e">
        <f>_xlfn.BASE(C24,2,VLOOKUP(A24,Table1[[OpCode '#]:[Param 4]],4,FALSE))</f>
        <v>#N/A</v>
      </c>
      <c r="L24" t="e">
        <f>_xlfn.BASE(D24,2,VLOOKUP(A24,Table1[[OpCode '#]:[Param 4]],5,FALSE))</f>
        <v>#N/A</v>
      </c>
      <c r="M24" t="e">
        <f>_xlfn.BASE(E24,2,VLOOKUP(A24,Table1[[OpCode '#]:[Param 4]],6,FALSE))</f>
        <v>#N/A</v>
      </c>
      <c r="O24" t="e">
        <f t="shared" si="2"/>
        <v>#N/A</v>
      </c>
    </row>
    <row r="25" spans="1:18" x14ac:dyDescent="0.2">
      <c r="A25" t="e">
        <f>VLOOKUP(Program!B23,Table1[],2,FALSE)</f>
        <v>#N/A</v>
      </c>
      <c r="B25">
        <f>Program!C23</f>
        <v>0</v>
      </c>
      <c r="C25">
        <f>Program!D23</f>
        <v>0</v>
      </c>
      <c r="D25">
        <f>IF(ISNUMBER(Program!E23), IF( VLOOKUP(A25,Table1[[#All],[OpCode '#]:[Param 4]],2,FALSE) = "RRR",0,Program!E23 ), VLOOKUP(Program!E23,$G:$H,2,FALSE))</f>
        <v>0</v>
      </c>
      <c r="E25" t="e">
        <f xml:space="preserve"> IF( VLOOKUP(A25,Table1[[#All],[OpCode '#]:[Param 4]],2,FALSE) = "RRR",Program!E23,0 )</f>
        <v>#N/A</v>
      </c>
      <c r="G25">
        <f>Program!A23</f>
        <v>0</v>
      </c>
      <c r="H25">
        <f t="shared" si="0"/>
        <v>22</v>
      </c>
      <c r="I25" t="e">
        <f t="shared" si="1"/>
        <v>#N/A</v>
      </c>
      <c r="J25" t="e">
        <f>_xlfn.BASE(B25,2,VLOOKUP(A25,Table1[[OpCode '#]:[Param 4]],3,FALSE))</f>
        <v>#N/A</v>
      </c>
      <c r="K25" t="e">
        <f>_xlfn.BASE(C25,2,VLOOKUP(A25,Table1[[OpCode '#]:[Param 4]],4,FALSE))</f>
        <v>#N/A</v>
      </c>
      <c r="L25" t="e">
        <f>_xlfn.BASE(D25,2,VLOOKUP(A25,Table1[[OpCode '#]:[Param 4]],5,FALSE))</f>
        <v>#N/A</v>
      </c>
      <c r="M25" t="e">
        <f>_xlfn.BASE(E25,2,VLOOKUP(A25,Table1[[OpCode '#]:[Param 4]],6,FALSE))</f>
        <v>#N/A</v>
      </c>
      <c r="O25" t="e">
        <f t="shared" si="2"/>
        <v>#N/A</v>
      </c>
      <c r="R25" t="str">
        <f>DEC2BIN(-6,8)</f>
        <v>1111111010</v>
      </c>
    </row>
    <row r="26" spans="1:18" x14ac:dyDescent="0.2">
      <c r="A26" t="e">
        <f>VLOOKUP(Program!B24,Table1[],2,FALSE)</f>
        <v>#N/A</v>
      </c>
      <c r="B26">
        <f>Program!C24</f>
        <v>0</v>
      </c>
      <c r="C26">
        <f>Program!D24</f>
        <v>0</v>
      </c>
      <c r="D26">
        <f>IF(ISNUMBER(Program!E24), IF( VLOOKUP(A26,Table1[[#All],[OpCode '#]:[Param 4]],2,FALSE) = "RRR",0,Program!E24 ), VLOOKUP(Program!E24,$G:$H,2,FALSE))</f>
        <v>0</v>
      </c>
      <c r="E26" t="e">
        <f xml:space="preserve"> IF( VLOOKUP(A26,Table1[[#All],[OpCode '#]:[Param 4]],2,FALSE) = "RRR",Program!E24,0 )</f>
        <v>#N/A</v>
      </c>
      <c r="G26">
        <f>Program!A24</f>
        <v>0</v>
      </c>
      <c r="H26">
        <f t="shared" si="0"/>
        <v>23</v>
      </c>
      <c r="I26" t="e">
        <f t="shared" si="1"/>
        <v>#N/A</v>
      </c>
      <c r="J26" t="e">
        <f>_xlfn.BASE(B26,2,VLOOKUP(A26,Table1[[OpCode '#]:[Param 4]],3,FALSE))</f>
        <v>#N/A</v>
      </c>
      <c r="K26" t="e">
        <f>_xlfn.BASE(C26,2,VLOOKUP(A26,Table1[[OpCode '#]:[Param 4]],4,FALSE))</f>
        <v>#N/A</v>
      </c>
      <c r="L26" t="e">
        <f>_xlfn.BASE(D26,2,VLOOKUP(A26,Table1[[OpCode '#]:[Param 4]],5,FALSE))</f>
        <v>#N/A</v>
      </c>
      <c r="M26" t="e">
        <f>_xlfn.BASE(E26,2,VLOOKUP(A26,Table1[[OpCode '#]:[Param 4]],6,FALSE))</f>
        <v>#N/A</v>
      </c>
      <c r="O26" t="e">
        <f t="shared" si="2"/>
        <v>#N/A</v>
      </c>
    </row>
    <row r="27" spans="1:18" x14ac:dyDescent="0.2">
      <c r="A27" t="e">
        <f>VLOOKUP(Program!B25,Table1[],2,FALSE)</f>
        <v>#N/A</v>
      </c>
      <c r="B27">
        <f>Program!C25</f>
        <v>0</v>
      </c>
      <c r="C27">
        <f>Program!D25</f>
        <v>0</v>
      </c>
      <c r="D27">
        <f>IF(ISNUMBER(Program!E25), IF( VLOOKUP(A27,Table1[[#All],[OpCode '#]:[Param 4]],2,FALSE) = "RRR",0,Program!E25 ), VLOOKUP(Program!E25,$G:$H,2,FALSE))</f>
        <v>0</v>
      </c>
      <c r="E27" t="e">
        <f xml:space="preserve"> IF( VLOOKUP(A27,Table1[[#All],[OpCode '#]:[Param 4]],2,FALSE) = "RRR",Program!E25,0 )</f>
        <v>#N/A</v>
      </c>
      <c r="G27">
        <f>Program!A25</f>
        <v>0</v>
      </c>
      <c r="H27">
        <f t="shared" si="0"/>
        <v>24</v>
      </c>
      <c r="I27" t="e">
        <f t="shared" si="1"/>
        <v>#N/A</v>
      </c>
      <c r="J27" t="e">
        <f>_xlfn.BASE(B27,2,VLOOKUP(A27,Table1[[OpCode '#]:[Param 4]],3,FALSE))</f>
        <v>#N/A</v>
      </c>
      <c r="K27" t="e">
        <f>_xlfn.BASE(C27,2,VLOOKUP(A27,Table1[[OpCode '#]:[Param 4]],4,FALSE))</f>
        <v>#N/A</v>
      </c>
      <c r="L27" t="e">
        <f>_xlfn.BASE(D27,2,VLOOKUP(A27,Table1[[OpCode '#]:[Param 4]],5,FALSE))</f>
        <v>#N/A</v>
      </c>
      <c r="M27" t="e">
        <f>_xlfn.BASE(E27,2,VLOOKUP(A27,Table1[[OpCode '#]:[Param 4]],6,FALSE))</f>
        <v>#N/A</v>
      </c>
      <c r="O27" t="e">
        <f t="shared" si="2"/>
        <v>#N/A</v>
      </c>
    </row>
    <row r="28" spans="1:18" x14ac:dyDescent="0.2">
      <c r="A28" t="e">
        <f>VLOOKUP(Program!B26,Table1[],2,FALSE)</f>
        <v>#N/A</v>
      </c>
      <c r="B28">
        <f>Program!C26</f>
        <v>0</v>
      </c>
      <c r="C28">
        <f>Program!D26</f>
        <v>0</v>
      </c>
      <c r="D28">
        <f>IF(ISNUMBER(Program!E26), IF( VLOOKUP(A28,Table1[[#All],[OpCode '#]:[Param 4]],2,FALSE) = "RRR",0,Program!E26 ), VLOOKUP(Program!E26,$G:$H,2,FALSE))</f>
        <v>0</v>
      </c>
      <c r="E28" t="e">
        <f xml:space="preserve"> IF( VLOOKUP(A28,Table1[[#All],[OpCode '#]:[Param 4]],2,FALSE) = "RRR",Program!E26,0 )</f>
        <v>#N/A</v>
      </c>
      <c r="G28">
        <f>Program!A26</f>
        <v>0</v>
      </c>
      <c r="H28">
        <f t="shared" si="0"/>
        <v>25</v>
      </c>
      <c r="I28" t="e">
        <f t="shared" si="1"/>
        <v>#N/A</v>
      </c>
      <c r="J28" t="e">
        <f>_xlfn.BASE(B28,2,VLOOKUP(A28,Table1[[OpCode '#]:[Param 4]],3,FALSE))</f>
        <v>#N/A</v>
      </c>
      <c r="K28" t="e">
        <f>_xlfn.BASE(C28,2,VLOOKUP(A28,Table1[[OpCode '#]:[Param 4]],4,FALSE))</f>
        <v>#N/A</v>
      </c>
      <c r="L28" t="e">
        <f>_xlfn.BASE(D28,2,VLOOKUP(A28,Table1[[OpCode '#]:[Param 4]],5,FALSE))</f>
        <v>#N/A</v>
      </c>
      <c r="M28" t="e">
        <f>_xlfn.BASE(E28,2,VLOOKUP(A28,Table1[[OpCode '#]:[Param 4]],6,FALSE))</f>
        <v>#N/A</v>
      </c>
      <c r="O28" t="e">
        <f t="shared" si="2"/>
        <v>#N/A</v>
      </c>
    </row>
    <row r="29" spans="1:18" x14ac:dyDescent="0.2">
      <c r="A29" t="e">
        <f>VLOOKUP(Program!B27,Table1[],2,FALSE)</f>
        <v>#N/A</v>
      </c>
      <c r="B29">
        <f>Program!C27</f>
        <v>0</v>
      </c>
      <c r="C29">
        <f>Program!D27</f>
        <v>0</v>
      </c>
      <c r="D29">
        <f>IF(ISNUMBER(Program!E27), IF( VLOOKUP(A29,Table1[[#All],[OpCode '#]:[Param 4]],2,FALSE) = "RRR",0,Program!E27 ), VLOOKUP(Program!E27,$G:$H,2,FALSE))</f>
        <v>0</v>
      </c>
      <c r="E29" t="e">
        <f xml:space="preserve"> IF( VLOOKUP(A29,Table1[[#All],[OpCode '#]:[Param 4]],2,FALSE) = "RRR",Program!E27,0 )</f>
        <v>#N/A</v>
      </c>
      <c r="G29">
        <f>Program!A27</f>
        <v>0</v>
      </c>
      <c r="H29">
        <f t="shared" si="0"/>
        <v>26</v>
      </c>
      <c r="I29" t="e">
        <f t="shared" si="1"/>
        <v>#N/A</v>
      </c>
      <c r="J29" t="e">
        <f>_xlfn.BASE(B29,2,VLOOKUP(A29,Table1[[OpCode '#]:[Param 4]],3,FALSE))</f>
        <v>#N/A</v>
      </c>
      <c r="K29" t="e">
        <f>_xlfn.BASE(C29,2,VLOOKUP(A29,Table1[[OpCode '#]:[Param 4]],4,FALSE))</f>
        <v>#N/A</v>
      </c>
      <c r="L29" t="e">
        <f>_xlfn.BASE(D29,2,VLOOKUP(A29,Table1[[OpCode '#]:[Param 4]],5,FALSE))</f>
        <v>#N/A</v>
      </c>
      <c r="M29" t="e">
        <f>_xlfn.BASE(E29,2,VLOOKUP(A29,Table1[[OpCode '#]:[Param 4]],6,FALSE))</f>
        <v>#N/A</v>
      </c>
      <c r="O29" t="e">
        <f t="shared" si="2"/>
        <v>#N/A</v>
      </c>
    </row>
    <row r="30" spans="1:18" x14ac:dyDescent="0.2">
      <c r="A30" t="e">
        <f>VLOOKUP(Program!B28,Table1[],2,FALSE)</f>
        <v>#N/A</v>
      </c>
      <c r="B30">
        <f>Program!C28</f>
        <v>0</v>
      </c>
      <c r="C30">
        <f>Program!D28</f>
        <v>0</v>
      </c>
      <c r="D30">
        <f>IF(ISNUMBER(Program!E28), IF( VLOOKUP(A30,Table1[[#All],[OpCode '#]:[Param 4]],2,FALSE) = "RRR",0,Program!E28 ), VLOOKUP(Program!E28,$G:$H,2,FALSE))</f>
        <v>0</v>
      </c>
      <c r="E30" t="e">
        <f xml:space="preserve"> IF( VLOOKUP(A30,Table1[[#All],[OpCode '#]:[Param 4]],2,FALSE) = "RRR",Program!E28,0 )</f>
        <v>#N/A</v>
      </c>
      <c r="G30">
        <f>Program!A28</f>
        <v>0</v>
      </c>
      <c r="H30">
        <f t="shared" si="0"/>
        <v>27</v>
      </c>
      <c r="I30" t="e">
        <f t="shared" si="1"/>
        <v>#N/A</v>
      </c>
      <c r="J30" t="e">
        <f>_xlfn.BASE(B30,2,VLOOKUP(A30,Table1[[OpCode '#]:[Param 4]],3,FALSE))</f>
        <v>#N/A</v>
      </c>
      <c r="K30" t="e">
        <f>_xlfn.BASE(C30,2,VLOOKUP(A30,Table1[[OpCode '#]:[Param 4]],4,FALSE))</f>
        <v>#N/A</v>
      </c>
      <c r="L30" t="e">
        <f>_xlfn.BASE(D30,2,VLOOKUP(A30,Table1[[OpCode '#]:[Param 4]],5,FALSE))</f>
        <v>#N/A</v>
      </c>
      <c r="M30" t="e">
        <f>_xlfn.BASE(E30,2,VLOOKUP(A30,Table1[[OpCode '#]:[Param 4]],6,FALSE))</f>
        <v>#N/A</v>
      </c>
      <c r="O30" t="e">
        <f t="shared" si="2"/>
        <v>#N/A</v>
      </c>
    </row>
    <row r="31" spans="1:18" x14ac:dyDescent="0.2">
      <c r="A31" t="e">
        <f>VLOOKUP(Program!B29,Table1[],2,FALSE)</f>
        <v>#N/A</v>
      </c>
      <c r="B31">
        <f>Program!C29</f>
        <v>0</v>
      </c>
      <c r="C31">
        <f>Program!D29</f>
        <v>0</v>
      </c>
      <c r="D31">
        <f>IF(ISNUMBER(Program!E29), IF( VLOOKUP(A31,Table1[[#All],[OpCode '#]:[Param 4]],2,FALSE) = "RRR",0,Program!E29 ), VLOOKUP(Program!E29,$G:$H,2,FALSE))</f>
        <v>0</v>
      </c>
      <c r="E31" t="e">
        <f xml:space="preserve"> IF( VLOOKUP(A31,Table1[[#All],[OpCode '#]:[Param 4]],2,FALSE) = "RRR",Program!E29,0 )</f>
        <v>#N/A</v>
      </c>
      <c r="G31">
        <f>Program!A29</f>
        <v>0</v>
      </c>
      <c r="H31">
        <f t="shared" si="0"/>
        <v>28</v>
      </c>
      <c r="I31" t="e">
        <f t="shared" si="1"/>
        <v>#N/A</v>
      </c>
      <c r="J31" t="e">
        <f>_xlfn.BASE(B31,2,VLOOKUP(A31,Table1[[OpCode '#]:[Param 4]],3,FALSE))</f>
        <v>#N/A</v>
      </c>
      <c r="K31" t="e">
        <f>_xlfn.BASE(C31,2,VLOOKUP(A31,Table1[[OpCode '#]:[Param 4]],4,FALSE))</f>
        <v>#N/A</v>
      </c>
      <c r="L31" t="e">
        <f>_xlfn.BASE(D31,2,VLOOKUP(A31,Table1[[OpCode '#]:[Param 4]],5,FALSE))</f>
        <v>#N/A</v>
      </c>
      <c r="M31" t="e">
        <f>_xlfn.BASE(E31,2,VLOOKUP(A31,Table1[[OpCode '#]:[Param 4]],6,FALSE))</f>
        <v>#N/A</v>
      </c>
      <c r="O31" t="e">
        <f t="shared" si="2"/>
        <v>#N/A</v>
      </c>
    </row>
    <row r="32" spans="1:18" x14ac:dyDescent="0.2">
      <c r="A32" t="e">
        <f>VLOOKUP(Program!B30,Table1[],2,FALSE)</f>
        <v>#N/A</v>
      </c>
      <c r="B32">
        <f>Program!C30</f>
        <v>0</v>
      </c>
      <c r="C32">
        <f>Program!D30</f>
        <v>0</v>
      </c>
      <c r="D32">
        <f>IF(ISNUMBER(Program!E30), IF( VLOOKUP(A32,Table1[[#All],[OpCode '#]:[Param 4]],2,FALSE) = "RRR",0,Program!E30 ), VLOOKUP(Program!E30,$G:$H,2,FALSE))</f>
        <v>0</v>
      </c>
      <c r="E32" t="e">
        <f xml:space="preserve"> IF( VLOOKUP(A32,Table1[[#All],[OpCode '#]:[Param 4]],2,FALSE) = "RRR",Program!E30,0 )</f>
        <v>#N/A</v>
      </c>
      <c r="G32">
        <f>Program!A30</f>
        <v>0</v>
      </c>
      <c r="H32">
        <f t="shared" si="0"/>
        <v>29</v>
      </c>
      <c r="I32" t="e">
        <f t="shared" si="1"/>
        <v>#N/A</v>
      </c>
      <c r="J32" t="e">
        <f>_xlfn.BASE(B32,2,VLOOKUP(A32,Table1[[OpCode '#]:[Param 4]],3,FALSE))</f>
        <v>#N/A</v>
      </c>
      <c r="K32" t="e">
        <f>_xlfn.BASE(C32,2,VLOOKUP(A32,Table1[[OpCode '#]:[Param 4]],4,FALSE))</f>
        <v>#N/A</v>
      </c>
      <c r="L32" t="e">
        <f>_xlfn.BASE(D32,2,VLOOKUP(A32,Table1[[OpCode '#]:[Param 4]],5,FALSE))</f>
        <v>#N/A</v>
      </c>
      <c r="M32" t="e">
        <f>_xlfn.BASE(E32,2,VLOOKUP(A32,Table1[[OpCode '#]:[Param 4]],6,FALSE))</f>
        <v>#N/A</v>
      </c>
      <c r="O32" t="e">
        <f t="shared" si="2"/>
        <v>#N/A</v>
      </c>
    </row>
    <row r="33" spans="1:15" x14ac:dyDescent="0.2">
      <c r="A33" t="e">
        <f>VLOOKUP(Program!B31,Table1[],2,FALSE)</f>
        <v>#N/A</v>
      </c>
      <c r="B33">
        <f>Program!C31</f>
        <v>0</v>
      </c>
      <c r="C33">
        <f>Program!D31</f>
        <v>0</v>
      </c>
      <c r="D33">
        <f>IF(ISNUMBER(Program!E31), IF( VLOOKUP(A33,Table1[[#All],[OpCode '#]:[Param 4]],2,FALSE) = "RRR",0,Program!E31 ), VLOOKUP(Program!E31,$G:$H,2,FALSE))</f>
        <v>0</v>
      </c>
      <c r="E33" t="e">
        <f xml:space="preserve"> IF( VLOOKUP(A33,Table1[[#All],[OpCode '#]:[Param 4]],2,FALSE) = "RRR",Program!E31,0 )</f>
        <v>#N/A</v>
      </c>
      <c r="G33">
        <f>Program!A31</f>
        <v>0</v>
      </c>
      <c r="H33">
        <f t="shared" si="0"/>
        <v>30</v>
      </c>
      <c r="I33" t="e">
        <f t="shared" si="1"/>
        <v>#N/A</v>
      </c>
      <c r="J33" t="e">
        <f>_xlfn.BASE(B33,2,VLOOKUP(A33,Table1[[OpCode '#]:[Param 4]],3,FALSE))</f>
        <v>#N/A</v>
      </c>
      <c r="K33" t="e">
        <f>_xlfn.BASE(C33,2,VLOOKUP(A33,Table1[[OpCode '#]:[Param 4]],4,FALSE))</f>
        <v>#N/A</v>
      </c>
      <c r="L33" t="e">
        <f>_xlfn.BASE(D33,2,VLOOKUP(A33,Table1[[OpCode '#]:[Param 4]],5,FALSE))</f>
        <v>#N/A</v>
      </c>
      <c r="M33" t="e">
        <f>_xlfn.BASE(E33,2,VLOOKUP(A33,Table1[[OpCode '#]:[Param 4]],6,FALSE))</f>
        <v>#N/A</v>
      </c>
      <c r="O33" t="e">
        <f t="shared" si="2"/>
        <v>#N/A</v>
      </c>
    </row>
    <row r="34" spans="1:15" x14ac:dyDescent="0.2">
      <c r="A34" t="e">
        <f>VLOOKUP(Program!B32,Table1[],2,FALSE)</f>
        <v>#N/A</v>
      </c>
      <c r="B34">
        <f>Program!C32</f>
        <v>0</v>
      </c>
      <c r="C34">
        <f>Program!D32</f>
        <v>0</v>
      </c>
      <c r="D34">
        <f>IF(ISNUMBER(Program!E32), IF( VLOOKUP(A34,Table1[[#All],[OpCode '#]:[Param 4]],2,FALSE) = "RRR",0,Program!E32 ), VLOOKUP(Program!E32,$G:$H,2,FALSE))</f>
        <v>0</v>
      </c>
      <c r="E34" t="e">
        <f xml:space="preserve"> IF( VLOOKUP(A34,Table1[[#All],[OpCode '#]:[Param 4]],2,FALSE) = "RRR",Program!E32,0 )</f>
        <v>#N/A</v>
      </c>
      <c r="G34">
        <f>Program!A32</f>
        <v>0</v>
      </c>
      <c r="H34">
        <f t="shared" si="0"/>
        <v>31</v>
      </c>
      <c r="I34" t="e">
        <f t="shared" si="1"/>
        <v>#N/A</v>
      </c>
      <c r="J34" t="e">
        <f>_xlfn.BASE(B34,2,VLOOKUP(A34,Table1[[OpCode '#]:[Param 4]],3,FALSE))</f>
        <v>#N/A</v>
      </c>
      <c r="K34" t="e">
        <f>_xlfn.BASE(C34,2,VLOOKUP(A34,Table1[[OpCode '#]:[Param 4]],4,FALSE))</f>
        <v>#N/A</v>
      </c>
      <c r="L34" t="e">
        <f>_xlfn.BASE(D34,2,VLOOKUP(A34,Table1[[OpCode '#]:[Param 4]],5,FALSE))</f>
        <v>#N/A</v>
      </c>
      <c r="M34" t="e">
        <f>_xlfn.BASE(E34,2,VLOOKUP(A34,Table1[[OpCode '#]:[Param 4]],6,FALSE))</f>
        <v>#N/A</v>
      </c>
      <c r="O34" t="e">
        <f t="shared" si="2"/>
        <v>#N/A</v>
      </c>
    </row>
    <row r="35" spans="1:15" x14ac:dyDescent="0.2">
      <c r="A35" t="e">
        <f>VLOOKUP(Program!B33,Table1[],2,FALSE)</f>
        <v>#N/A</v>
      </c>
      <c r="B35">
        <f>Program!C33</f>
        <v>0</v>
      </c>
      <c r="C35">
        <f>Program!D33</f>
        <v>0</v>
      </c>
      <c r="D35">
        <f>IF(ISNUMBER(Program!E33), IF( VLOOKUP(A35,Table1[[#All],[OpCode '#]:[Param 4]],2,FALSE) = "RRR",0,Program!E33 ), VLOOKUP(Program!E33,$G:$H,2,FALSE))</f>
        <v>0</v>
      </c>
      <c r="E35" t="e">
        <f xml:space="preserve"> IF( VLOOKUP(A35,Table1[[#All],[OpCode '#]:[Param 4]],2,FALSE) = "RRR",Program!E33,0 )</f>
        <v>#N/A</v>
      </c>
      <c r="G35">
        <f>Program!A33</f>
        <v>0</v>
      </c>
      <c r="H35">
        <f t="shared" si="0"/>
        <v>32</v>
      </c>
      <c r="I35" t="e">
        <f t="shared" si="1"/>
        <v>#N/A</v>
      </c>
      <c r="J35" t="e">
        <f>_xlfn.BASE(B35,2,VLOOKUP(A35,Table1[[OpCode '#]:[Param 4]],3,FALSE))</f>
        <v>#N/A</v>
      </c>
      <c r="K35" t="e">
        <f>_xlfn.BASE(C35,2,VLOOKUP(A35,Table1[[OpCode '#]:[Param 4]],4,FALSE))</f>
        <v>#N/A</v>
      </c>
      <c r="L35" t="e">
        <f>_xlfn.BASE(D35,2,VLOOKUP(A35,Table1[[OpCode '#]:[Param 4]],5,FALSE))</f>
        <v>#N/A</v>
      </c>
      <c r="M35" t="e">
        <f>_xlfn.BASE(E35,2,VLOOKUP(A35,Table1[[OpCode '#]:[Param 4]],6,FALSE))</f>
        <v>#N/A</v>
      </c>
      <c r="O35" t="e">
        <f t="shared" si="2"/>
        <v>#N/A</v>
      </c>
    </row>
    <row r="36" spans="1:15" x14ac:dyDescent="0.2">
      <c r="A36" t="e">
        <f>VLOOKUP(Program!B34,Table1[],2,FALSE)</f>
        <v>#N/A</v>
      </c>
      <c r="B36">
        <f>Program!C34</f>
        <v>0</v>
      </c>
      <c r="C36">
        <f>Program!D34</f>
        <v>0</v>
      </c>
      <c r="D36">
        <f>IF(ISNUMBER(Program!E34), IF( VLOOKUP(A36,Table1[[#All],[OpCode '#]:[Param 4]],2,FALSE) = "RRR",0,Program!E34 ), VLOOKUP(Program!E34,$G:$H,2,FALSE))</f>
        <v>0</v>
      </c>
      <c r="E36" t="e">
        <f xml:space="preserve"> IF( VLOOKUP(A36,Table1[[#All],[OpCode '#]:[Param 4]],2,FALSE) = "RRR",Program!E34,0 )</f>
        <v>#N/A</v>
      </c>
      <c r="G36">
        <f>Program!A34</f>
        <v>0</v>
      </c>
      <c r="H36">
        <f t="shared" si="0"/>
        <v>33</v>
      </c>
      <c r="I36" t="e">
        <f t="shared" si="1"/>
        <v>#N/A</v>
      </c>
      <c r="J36" t="e">
        <f>_xlfn.BASE(B36,2,VLOOKUP(A36,Table1[[OpCode '#]:[Param 4]],3,FALSE))</f>
        <v>#N/A</v>
      </c>
      <c r="K36" t="e">
        <f>_xlfn.BASE(C36,2,VLOOKUP(A36,Table1[[OpCode '#]:[Param 4]],4,FALSE))</f>
        <v>#N/A</v>
      </c>
      <c r="L36" t="e">
        <f>_xlfn.BASE(D36,2,VLOOKUP(A36,Table1[[OpCode '#]:[Param 4]],5,FALSE))</f>
        <v>#N/A</v>
      </c>
      <c r="M36" t="e">
        <f>_xlfn.BASE(E36,2,VLOOKUP(A36,Table1[[OpCode '#]:[Param 4]],6,FALSE))</f>
        <v>#N/A</v>
      </c>
      <c r="O36" t="e">
        <f t="shared" si="2"/>
        <v>#N/A</v>
      </c>
    </row>
    <row r="37" spans="1:15" x14ac:dyDescent="0.2">
      <c r="A37" t="e">
        <f>VLOOKUP(Program!B35,Table1[],2,FALSE)</f>
        <v>#N/A</v>
      </c>
      <c r="B37">
        <f>Program!C35</f>
        <v>0</v>
      </c>
      <c r="C37">
        <f>Program!D35</f>
        <v>0</v>
      </c>
      <c r="D37">
        <f>IF(ISNUMBER(Program!E35), IF( VLOOKUP(A37,Table1[[#All],[OpCode '#]:[Param 4]],2,FALSE) = "RRR",0,Program!E35 ), VLOOKUP(Program!E35,$G:$H,2,FALSE))</f>
        <v>0</v>
      </c>
      <c r="E37" t="e">
        <f xml:space="preserve"> IF( VLOOKUP(A37,Table1[[#All],[OpCode '#]:[Param 4]],2,FALSE) = "RRR",Program!E35,0 )</f>
        <v>#N/A</v>
      </c>
      <c r="G37">
        <f>Program!A35</f>
        <v>0</v>
      </c>
      <c r="H37">
        <f t="shared" si="0"/>
        <v>34</v>
      </c>
      <c r="I37" t="e">
        <f t="shared" si="1"/>
        <v>#N/A</v>
      </c>
      <c r="J37" t="e">
        <f>_xlfn.BASE(B37,2,VLOOKUP(A37,Table1[[OpCode '#]:[Param 4]],3,FALSE))</f>
        <v>#N/A</v>
      </c>
      <c r="K37" t="e">
        <f>_xlfn.BASE(C37,2,VLOOKUP(A37,Table1[[OpCode '#]:[Param 4]],4,FALSE))</f>
        <v>#N/A</v>
      </c>
      <c r="L37" t="e">
        <f>_xlfn.BASE(D37,2,VLOOKUP(A37,Table1[[OpCode '#]:[Param 4]],5,FALSE))</f>
        <v>#N/A</v>
      </c>
      <c r="M37" t="e">
        <f>_xlfn.BASE(E37,2,VLOOKUP(A37,Table1[[OpCode '#]:[Param 4]],6,FALSE))</f>
        <v>#N/A</v>
      </c>
      <c r="O37" t="e">
        <f t="shared" si="2"/>
        <v>#N/A</v>
      </c>
    </row>
    <row r="38" spans="1:15" x14ac:dyDescent="0.2">
      <c r="A38" t="e">
        <f>VLOOKUP(Program!B36,Table1[],2,FALSE)</f>
        <v>#N/A</v>
      </c>
      <c r="B38">
        <f>Program!C36</f>
        <v>0</v>
      </c>
      <c r="C38">
        <f>Program!D36</f>
        <v>0</v>
      </c>
      <c r="D38">
        <f>IF(ISNUMBER(Program!E36), IF( VLOOKUP(A38,Table1[[#All],[OpCode '#]:[Param 4]],2,FALSE) = "RRR",0,Program!E36 ), VLOOKUP(Program!E36,$G:$H,2,FALSE))</f>
        <v>0</v>
      </c>
      <c r="E38" t="e">
        <f xml:space="preserve"> IF( VLOOKUP(A38,Table1[[#All],[OpCode '#]:[Param 4]],2,FALSE) = "RRR",Program!E36,0 )</f>
        <v>#N/A</v>
      </c>
      <c r="G38">
        <f>Program!A36</f>
        <v>0</v>
      </c>
      <c r="H38">
        <f t="shared" si="0"/>
        <v>35</v>
      </c>
      <c r="I38" t="e">
        <f t="shared" si="1"/>
        <v>#N/A</v>
      </c>
      <c r="J38" t="e">
        <f>_xlfn.BASE(B38,2,VLOOKUP(A38,Table1[[OpCode '#]:[Param 4]],3,FALSE))</f>
        <v>#N/A</v>
      </c>
      <c r="K38" t="e">
        <f>_xlfn.BASE(C38,2,VLOOKUP(A38,Table1[[OpCode '#]:[Param 4]],4,FALSE))</f>
        <v>#N/A</v>
      </c>
      <c r="L38" t="e">
        <f>_xlfn.BASE(D38,2,VLOOKUP(A38,Table1[[OpCode '#]:[Param 4]],5,FALSE))</f>
        <v>#N/A</v>
      </c>
      <c r="M38" t="e">
        <f>_xlfn.BASE(E38,2,VLOOKUP(A38,Table1[[OpCode '#]:[Param 4]],6,FALSE))</f>
        <v>#N/A</v>
      </c>
      <c r="O38" t="e">
        <f t="shared" si="2"/>
        <v>#N/A</v>
      </c>
    </row>
    <row r="39" spans="1:15" x14ac:dyDescent="0.2">
      <c r="A39" t="e">
        <f>VLOOKUP(Program!B37,Table1[],2,FALSE)</f>
        <v>#N/A</v>
      </c>
      <c r="B39">
        <f>Program!C37</f>
        <v>0</v>
      </c>
      <c r="C39">
        <f>Program!D37</f>
        <v>0</v>
      </c>
      <c r="D39">
        <f>IF(ISNUMBER(Program!E37), IF( VLOOKUP(A39,Table1[[#All],[OpCode '#]:[Param 4]],2,FALSE) = "RRR",0,Program!E37 ), VLOOKUP(Program!E37,$G:$H,2,FALSE))</f>
        <v>0</v>
      </c>
      <c r="E39" t="e">
        <f xml:space="preserve"> IF( VLOOKUP(A39,Table1[[#All],[OpCode '#]:[Param 4]],2,FALSE) = "RRR",Program!E37,0 )</f>
        <v>#N/A</v>
      </c>
      <c r="G39">
        <f>Program!A37</f>
        <v>0</v>
      </c>
      <c r="H39">
        <f t="shared" si="0"/>
        <v>36</v>
      </c>
      <c r="I39" t="e">
        <f t="shared" si="1"/>
        <v>#N/A</v>
      </c>
      <c r="J39" t="e">
        <f>_xlfn.BASE(B39,2,VLOOKUP(A39,Table1[[OpCode '#]:[Param 4]],3,FALSE))</f>
        <v>#N/A</v>
      </c>
      <c r="K39" t="e">
        <f>_xlfn.BASE(C39,2,VLOOKUP(A39,Table1[[OpCode '#]:[Param 4]],4,FALSE))</f>
        <v>#N/A</v>
      </c>
      <c r="L39" t="e">
        <f>_xlfn.BASE(D39,2,VLOOKUP(A39,Table1[[OpCode '#]:[Param 4]],5,FALSE))</f>
        <v>#N/A</v>
      </c>
      <c r="M39" t="e">
        <f>_xlfn.BASE(E39,2,VLOOKUP(A39,Table1[[OpCode '#]:[Param 4]],6,FALSE))</f>
        <v>#N/A</v>
      </c>
      <c r="O39" t="e">
        <f t="shared" si="2"/>
        <v>#N/A</v>
      </c>
    </row>
    <row r="40" spans="1:15" x14ac:dyDescent="0.2">
      <c r="A40" t="e">
        <f>VLOOKUP(Program!B38,Table1[],2,FALSE)</f>
        <v>#N/A</v>
      </c>
      <c r="B40">
        <f>Program!C38</f>
        <v>0</v>
      </c>
      <c r="C40">
        <f>Program!D38</f>
        <v>0</v>
      </c>
      <c r="D40">
        <f>IF(ISNUMBER(Program!E38), IF( VLOOKUP(A40,Table1[[#All],[OpCode '#]:[Param 4]],2,FALSE) = "RRR",0,Program!E38 ), VLOOKUP(Program!E38,$G:$H,2,FALSE))</f>
        <v>0</v>
      </c>
      <c r="E40" t="e">
        <f xml:space="preserve"> IF( VLOOKUP(A40,Table1[[#All],[OpCode '#]:[Param 4]],2,FALSE) = "RRR",Program!E38,0 )</f>
        <v>#N/A</v>
      </c>
      <c r="G40">
        <f>Program!A38</f>
        <v>0</v>
      </c>
      <c r="H40">
        <f t="shared" si="0"/>
        <v>37</v>
      </c>
      <c r="I40" t="e">
        <f t="shared" si="1"/>
        <v>#N/A</v>
      </c>
      <c r="J40" t="e">
        <f>_xlfn.BASE(B40,2,VLOOKUP(A40,Table1[[OpCode '#]:[Param 4]],3,FALSE))</f>
        <v>#N/A</v>
      </c>
      <c r="K40" t="e">
        <f>_xlfn.BASE(C40,2,VLOOKUP(A40,Table1[[OpCode '#]:[Param 4]],4,FALSE))</f>
        <v>#N/A</v>
      </c>
      <c r="L40" t="e">
        <f>_xlfn.BASE(D40,2,VLOOKUP(A40,Table1[[OpCode '#]:[Param 4]],5,FALSE))</f>
        <v>#N/A</v>
      </c>
      <c r="M40" t="e">
        <f>_xlfn.BASE(E40,2,VLOOKUP(A40,Table1[[OpCode '#]:[Param 4]],6,FALSE))</f>
        <v>#N/A</v>
      </c>
      <c r="O40" t="e">
        <f t="shared" si="2"/>
        <v>#N/A</v>
      </c>
    </row>
    <row r="41" spans="1:15" x14ac:dyDescent="0.2">
      <c r="A41" t="e">
        <f>VLOOKUP(Program!B39,Table1[],2,FALSE)</f>
        <v>#N/A</v>
      </c>
      <c r="B41">
        <f>Program!C39</f>
        <v>0</v>
      </c>
      <c r="C41">
        <f>Program!D39</f>
        <v>0</v>
      </c>
      <c r="D41">
        <f>IF(ISNUMBER(Program!E39), IF( VLOOKUP(A41,Table1[[#All],[OpCode '#]:[Param 4]],2,FALSE) = "RRR",0,Program!E39 ), VLOOKUP(Program!E39,$G:$H,2,FALSE))</f>
        <v>0</v>
      </c>
      <c r="E41" t="e">
        <f xml:space="preserve"> IF( VLOOKUP(A41,Table1[[#All],[OpCode '#]:[Param 4]],2,FALSE) = "RRR",Program!E39,0 )</f>
        <v>#N/A</v>
      </c>
      <c r="G41">
        <f>Program!A39</f>
        <v>0</v>
      </c>
      <c r="H41">
        <f t="shared" si="0"/>
        <v>38</v>
      </c>
      <c r="I41" t="e">
        <f t="shared" si="1"/>
        <v>#N/A</v>
      </c>
      <c r="J41" t="e">
        <f>_xlfn.BASE(B41,2,VLOOKUP(A41,Table1[[OpCode '#]:[Param 4]],3,FALSE))</f>
        <v>#N/A</v>
      </c>
      <c r="K41" t="e">
        <f>_xlfn.BASE(C41,2,VLOOKUP(A41,Table1[[OpCode '#]:[Param 4]],4,FALSE))</f>
        <v>#N/A</v>
      </c>
      <c r="L41" t="e">
        <f>_xlfn.BASE(D41,2,VLOOKUP(A41,Table1[[OpCode '#]:[Param 4]],5,FALSE))</f>
        <v>#N/A</v>
      </c>
      <c r="M41" t="e">
        <f>_xlfn.BASE(E41,2,VLOOKUP(A41,Table1[[OpCode '#]:[Param 4]],6,FALSE))</f>
        <v>#N/A</v>
      </c>
      <c r="O41" t="e">
        <f t="shared" si="2"/>
        <v>#N/A</v>
      </c>
    </row>
    <row r="42" spans="1:15" x14ac:dyDescent="0.2">
      <c r="A42" t="e">
        <f>VLOOKUP(Program!B40,Table1[],2,FALSE)</f>
        <v>#N/A</v>
      </c>
      <c r="B42">
        <f>Program!C40</f>
        <v>0</v>
      </c>
      <c r="C42">
        <f>Program!D40</f>
        <v>0</v>
      </c>
      <c r="D42">
        <f>IF(ISNUMBER(Program!E40), IF( VLOOKUP(A42,Table1[[#All],[OpCode '#]:[Param 4]],2,FALSE) = "RRR",0,Program!E40 ), VLOOKUP(Program!E40,$G:$H,2,FALSE))</f>
        <v>0</v>
      </c>
      <c r="E42" t="e">
        <f xml:space="preserve"> IF( VLOOKUP(A42,Table1[[#All],[OpCode '#]:[Param 4]],2,FALSE) = "RRR",Program!E40,0 )</f>
        <v>#N/A</v>
      </c>
      <c r="G42">
        <f>Program!A40</f>
        <v>0</v>
      </c>
      <c r="H42">
        <f t="shared" si="0"/>
        <v>39</v>
      </c>
      <c r="I42" t="e">
        <f t="shared" si="1"/>
        <v>#N/A</v>
      </c>
      <c r="J42" t="e">
        <f>_xlfn.BASE(B42,2,VLOOKUP(A42,Table1[[OpCode '#]:[Param 4]],3,FALSE))</f>
        <v>#N/A</v>
      </c>
      <c r="K42" t="e">
        <f>_xlfn.BASE(C42,2,VLOOKUP(A42,Table1[[OpCode '#]:[Param 4]],4,FALSE))</f>
        <v>#N/A</v>
      </c>
      <c r="L42" t="e">
        <f>_xlfn.BASE(D42,2,VLOOKUP(A42,Table1[[OpCode '#]:[Param 4]],5,FALSE))</f>
        <v>#N/A</v>
      </c>
      <c r="M42" t="e">
        <f>_xlfn.BASE(E42,2,VLOOKUP(A42,Table1[[OpCode '#]:[Param 4]],6,FALSE))</f>
        <v>#N/A</v>
      </c>
      <c r="O42" t="e">
        <f t="shared" si="2"/>
        <v>#N/A</v>
      </c>
    </row>
    <row r="43" spans="1:15" x14ac:dyDescent="0.2">
      <c r="A43" t="e">
        <f>VLOOKUP(Program!B41,Table1[],2,FALSE)</f>
        <v>#N/A</v>
      </c>
      <c r="B43">
        <f>Program!C41</f>
        <v>0</v>
      </c>
      <c r="C43">
        <f>Program!D41</f>
        <v>0</v>
      </c>
      <c r="D43">
        <f>IF(ISNUMBER(Program!E41), IF( VLOOKUP(A43,Table1[[#All],[OpCode '#]:[Param 4]],2,FALSE) = "RRR",0,Program!E41 ), VLOOKUP(Program!E41,$G:$H,2,FALSE))</f>
        <v>0</v>
      </c>
      <c r="E43" t="e">
        <f xml:space="preserve"> IF( VLOOKUP(A43,Table1[[#All],[OpCode '#]:[Param 4]],2,FALSE) = "RRR",Program!E41,0 )</f>
        <v>#N/A</v>
      </c>
      <c r="G43">
        <f>Program!A41</f>
        <v>0</v>
      </c>
      <c r="H43">
        <f t="shared" si="0"/>
        <v>40</v>
      </c>
      <c r="I43" t="e">
        <f t="shared" si="1"/>
        <v>#N/A</v>
      </c>
      <c r="J43" t="e">
        <f>_xlfn.BASE(B43,2,VLOOKUP(A43,Table1[[OpCode '#]:[Param 4]],3,FALSE))</f>
        <v>#N/A</v>
      </c>
      <c r="K43" t="e">
        <f>_xlfn.BASE(C43,2,VLOOKUP(A43,Table1[[OpCode '#]:[Param 4]],4,FALSE))</f>
        <v>#N/A</v>
      </c>
      <c r="L43" t="e">
        <f>_xlfn.BASE(D43,2,VLOOKUP(A43,Table1[[OpCode '#]:[Param 4]],5,FALSE))</f>
        <v>#N/A</v>
      </c>
      <c r="M43" t="e">
        <f>_xlfn.BASE(E43,2,VLOOKUP(A43,Table1[[OpCode '#]:[Param 4]],6,FALSE))</f>
        <v>#N/A</v>
      </c>
      <c r="O43" t="e">
        <f t="shared" si="2"/>
        <v>#N/A</v>
      </c>
    </row>
    <row r="44" spans="1:15" x14ac:dyDescent="0.2">
      <c r="A44" t="e">
        <f>VLOOKUP(Program!B42,Table1[],2,FALSE)</f>
        <v>#N/A</v>
      </c>
      <c r="B44">
        <f>Program!C42</f>
        <v>0</v>
      </c>
      <c r="C44">
        <f>Program!D42</f>
        <v>0</v>
      </c>
      <c r="D44">
        <f>IF(ISNUMBER(Program!E42), IF( VLOOKUP(A44,Table1[[#All],[OpCode '#]:[Param 4]],2,FALSE) = "RRR",0,Program!E42 ), VLOOKUP(Program!E42,$G:$H,2,FALSE))</f>
        <v>0</v>
      </c>
      <c r="E44" t="e">
        <f xml:space="preserve"> IF( VLOOKUP(A44,Table1[[#All],[OpCode '#]:[Param 4]],2,FALSE) = "RRR",Program!E42,0 )</f>
        <v>#N/A</v>
      </c>
      <c r="G44">
        <f>Program!A42</f>
        <v>0</v>
      </c>
      <c r="H44">
        <f t="shared" si="0"/>
        <v>41</v>
      </c>
      <c r="I44" t="e">
        <f t="shared" si="1"/>
        <v>#N/A</v>
      </c>
      <c r="J44" t="e">
        <f>_xlfn.BASE(B44,2,VLOOKUP(A44,Table1[[OpCode '#]:[Param 4]],3,FALSE))</f>
        <v>#N/A</v>
      </c>
      <c r="K44" t="e">
        <f>_xlfn.BASE(C44,2,VLOOKUP(A44,Table1[[OpCode '#]:[Param 4]],4,FALSE))</f>
        <v>#N/A</v>
      </c>
      <c r="L44" t="e">
        <f>_xlfn.BASE(D44,2,VLOOKUP(A44,Table1[[OpCode '#]:[Param 4]],5,FALSE))</f>
        <v>#N/A</v>
      </c>
      <c r="M44" t="e">
        <f>_xlfn.BASE(E44,2,VLOOKUP(A44,Table1[[OpCode '#]:[Param 4]],6,FALSE))</f>
        <v>#N/A</v>
      </c>
      <c r="O44" t="e">
        <f t="shared" si="2"/>
        <v>#N/A</v>
      </c>
    </row>
    <row r="45" spans="1:15" x14ac:dyDescent="0.2">
      <c r="A45" t="e">
        <f>VLOOKUP(Program!B43,Table1[],2,FALSE)</f>
        <v>#N/A</v>
      </c>
      <c r="B45">
        <f>Program!C43</f>
        <v>0</v>
      </c>
      <c r="C45">
        <f>Program!D43</f>
        <v>0</v>
      </c>
      <c r="D45">
        <f>IF(ISNUMBER(Program!E43), IF( VLOOKUP(A45,Table1[[#All],[OpCode '#]:[Param 4]],2,FALSE) = "RRR",0,Program!E43 ), VLOOKUP(Program!E43,$G:$H,2,FALSE))</f>
        <v>0</v>
      </c>
      <c r="E45" t="e">
        <f xml:space="preserve"> IF( VLOOKUP(A45,Table1[[#All],[OpCode '#]:[Param 4]],2,FALSE) = "RRR",Program!E43,0 )</f>
        <v>#N/A</v>
      </c>
      <c r="G45">
        <f>Program!A43</f>
        <v>0</v>
      </c>
      <c r="H45">
        <f t="shared" si="0"/>
        <v>42</v>
      </c>
      <c r="I45" t="e">
        <f t="shared" si="1"/>
        <v>#N/A</v>
      </c>
      <c r="J45" t="e">
        <f>_xlfn.BASE(B45,2,VLOOKUP(A45,Table1[[OpCode '#]:[Param 4]],3,FALSE))</f>
        <v>#N/A</v>
      </c>
      <c r="K45" t="e">
        <f>_xlfn.BASE(C45,2,VLOOKUP(A45,Table1[[OpCode '#]:[Param 4]],4,FALSE))</f>
        <v>#N/A</v>
      </c>
      <c r="L45" t="e">
        <f>_xlfn.BASE(D45,2,VLOOKUP(A45,Table1[[OpCode '#]:[Param 4]],5,FALSE))</f>
        <v>#N/A</v>
      </c>
      <c r="M45" t="e">
        <f>_xlfn.BASE(E45,2,VLOOKUP(A45,Table1[[OpCode '#]:[Param 4]],6,FALSE))</f>
        <v>#N/A</v>
      </c>
      <c r="O45" t="e">
        <f t="shared" si="2"/>
        <v>#N/A</v>
      </c>
    </row>
    <row r="46" spans="1:15" x14ac:dyDescent="0.2">
      <c r="A46" t="e">
        <f>VLOOKUP(Program!B44,Table1[],2,FALSE)</f>
        <v>#N/A</v>
      </c>
      <c r="B46">
        <f>Program!C44</f>
        <v>0</v>
      </c>
      <c r="C46">
        <f>Program!D44</f>
        <v>0</v>
      </c>
      <c r="D46">
        <f>IF(ISNUMBER(Program!E44), IF( VLOOKUP(A46,Table1[[#All],[OpCode '#]:[Param 4]],2,FALSE) = "RRR",0,Program!E44 ), VLOOKUP(Program!E44,$G:$H,2,FALSE))</f>
        <v>0</v>
      </c>
      <c r="E46" t="e">
        <f xml:space="preserve"> IF( VLOOKUP(A46,Table1[[#All],[OpCode '#]:[Param 4]],2,FALSE) = "RRR",Program!E44,0 )</f>
        <v>#N/A</v>
      </c>
      <c r="G46">
        <f>Program!A44</f>
        <v>0</v>
      </c>
      <c r="H46">
        <f t="shared" si="0"/>
        <v>43</v>
      </c>
      <c r="I46" t="e">
        <f t="shared" si="1"/>
        <v>#N/A</v>
      </c>
      <c r="J46" t="e">
        <f>_xlfn.BASE(B46,2,VLOOKUP(A46,Table1[[OpCode '#]:[Param 4]],3,FALSE))</f>
        <v>#N/A</v>
      </c>
      <c r="K46" t="e">
        <f>_xlfn.BASE(C46,2,VLOOKUP(A46,Table1[[OpCode '#]:[Param 4]],4,FALSE))</f>
        <v>#N/A</v>
      </c>
      <c r="L46" t="e">
        <f>_xlfn.BASE(D46,2,VLOOKUP(A46,Table1[[OpCode '#]:[Param 4]],5,FALSE))</f>
        <v>#N/A</v>
      </c>
      <c r="M46" t="e">
        <f>_xlfn.BASE(E46,2,VLOOKUP(A46,Table1[[OpCode '#]:[Param 4]],6,FALSE))</f>
        <v>#N/A</v>
      </c>
      <c r="O46" t="e">
        <f t="shared" si="2"/>
        <v>#N/A</v>
      </c>
    </row>
    <row r="47" spans="1:15" x14ac:dyDescent="0.2">
      <c r="A47" t="e">
        <f>VLOOKUP(Program!B45,Table1[],2,FALSE)</f>
        <v>#N/A</v>
      </c>
      <c r="B47">
        <f>Program!C45</f>
        <v>0</v>
      </c>
      <c r="C47">
        <f>Program!D45</f>
        <v>0</v>
      </c>
      <c r="D47">
        <f>IF(ISNUMBER(Program!E45), IF( VLOOKUP(A47,Table1[[#All],[OpCode '#]:[Param 4]],2,FALSE) = "RRR",0,Program!E45 ), VLOOKUP(Program!E45,$G:$H,2,FALSE))</f>
        <v>0</v>
      </c>
      <c r="E47" t="e">
        <f xml:space="preserve"> IF( VLOOKUP(A47,Table1[[#All],[OpCode '#]:[Param 4]],2,FALSE) = "RRR",Program!E45,0 )</f>
        <v>#N/A</v>
      </c>
      <c r="G47">
        <f>Program!A45</f>
        <v>0</v>
      </c>
      <c r="H47">
        <f t="shared" si="0"/>
        <v>44</v>
      </c>
      <c r="I47" t="e">
        <f t="shared" si="1"/>
        <v>#N/A</v>
      </c>
      <c r="J47" t="e">
        <f>_xlfn.BASE(B47,2,VLOOKUP(A47,Table1[[OpCode '#]:[Param 4]],3,FALSE))</f>
        <v>#N/A</v>
      </c>
      <c r="K47" t="e">
        <f>_xlfn.BASE(C47,2,VLOOKUP(A47,Table1[[OpCode '#]:[Param 4]],4,FALSE))</f>
        <v>#N/A</v>
      </c>
      <c r="L47" t="e">
        <f>_xlfn.BASE(D47,2,VLOOKUP(A47,Table1[[OpCode '#]:[Param 4]],5,FALSE))</f>
        <v>#N/A</v>
      </c>
      <c r="M47" t="e">
        <f>_xlfn.BASE(E47,2,VLOOKUP(A47,Table1[[OpCode '#]:[Param 4]],6,FALSE))</f>
        <v>#N/A</v>
      </c>
      <c r="O47" t="e">
        <f t="shared" si="2"/>
        <v>#N/A</v>
      </c>
    </row>
    <row r="48" spans="1:15" x14ac:dyDescent="0.2">
      <c r="A48" t="e">
        <f>VLOOKUP(Program!B46,Table1[],2,FALSE)</f>
        <v>#N/A</v>
      </c>
      <c r="B48">
        <f>Program!C46</f>
        <v>0</v>
      </c>
      <c r="C48">
        <f>Program!D46</f>
        <v>0</v>
      </c>
      <c r="D48">
        <f>IF(ISNUMBER(Program!E46), IF( VLOOKUP(A48,Table1[[#All],[OpCode '#]:[Param 4]],2,FALSE) = "RRR",0,Program!E46 ), VLOOKUP(Program!E46,$G:$H,2,FALSE))</f>
        <v>0</v>
      </c>
      <c r="E48" t="e">
        <f xml:space="preserve"> IF( VLOOKUP(A48,Table1[[#All],[OpCode '#]:[Param 4]],2,FALSE) = "RRR",Program!E46,0 )</f>
        <v>#N/A</v>
      </c>
      <c r="G48">
        <f>Program!A46</f>
        <v>0</v>
      </c>
      <c r="H48">
        <f t="shared" si="0"/>
        <v>45</v>
      </c>
      <c r="I48" t="e">
        <f t="shared" si="1"/>
        <v>#N/A</v>
      </c>
      <c r="J48" t="e">
        <f>_xlfn.BASE(B48,2,VLOOKUP(A48,Table1[[OpCode '#]:[Param 4]],3,FALSE))</f>
        <v>#N/A</v>
      </c>
      <c r="K48" t="e">
        <f>_xlfn.BASE(C48,2,VLOOKUP(A48,Table1[[OpCode '#]:[Param 4]],4,FALSE))</f>
        <v>#N/A</v>
      </c>
      <c r="L48" t="e">
        <f>_xlfn.BASE(D48,2,VLOOKUP(A48,Table1[[OpCode '#]:[Param 4]],5,FALSE))</f>
        <v>#N/A</v>
      </c>
      <c r="M48" t="e">
        <f>_xlfn.BASE(E48,2,VLOOKUP(A48,Table1[[OpCode '#]:[Param 4]],6,FALSE))</f>
        <v>#N/A</v>
      </c>
      <c r="O48" t="e">
        <f t="shared" si="2"/>
        <v>#N/A</v>
      </c>
    </row>
    <row r="49" spans="1:15" x14ac:dyDescent="0.2">
      <c r="A49" t="e">
        <f>VLOOKUP(Program!B47,Table1[],2,FALSE)</f>
        <v>#N/A</v>
      </c>
      <c r="B49">
        <f>Program!C47</f>
        <v>0</v>
      </c>
      <c r="C49">
        <f>Program!D47</f>
        <v>0</v>
      </c>
      <c r="D49">
        <f>IF(ISNUMBER(Program!E47), IF( VLOOKUP(A49,Table1[[#All],[OpCode '#]:[Param 4]],2,FALSE) = "RRR",0,Program!E47 ), VLOOKUP(Program!E47,$G:$H,2,FALSE))</f>
        <v>0</v>
      </c>
      <c r="E49" t="e">
        <f xml:space="preserve"> IF( VLOOKUP(A49,Table1[[#All],[OpCode '#]:[Param 4]],2,FALSE) = "RRR",Program!E47,0 )</f>
        <v>#N/A</v>
      </c>
      <c r="G49">
        <f>Program!A47</f>
        <v>0</v>
      </c>
      <c r="H49">
        <f t="shared" si="0"/>
        <v>46</v>
      </c>
      <c r="I49" t="e">
        <f t="shared" si="1"/>
        <v>#N/A</v>
      </c>
      <c r="J49" t="e">
        <f>_xlfn.BASE(B49,2,VLOOKUP(A49,Table1[[OpCode '#]:[Param 4]],3,FALSE))</f>
        <v>#N/A</v>
      </c>
      <c r="K49" t="e">
        <f>_xlfn.BASE(C49,2,VLOOKUP(A49,Table1[[OpCode '#]:[Param 4]],4,FALSE))</f>
        <v>#N/A</v>
      </c>
      <c r="L49" t="e">
        <f>_xlfn.BASE(D49,2,VLOOKUP(A49,Table1[[OpCode '#]:[Param 4]],5,FALSE))</f>
        <v>#N/A</v>
      </c>
      <c r="M49" t="e">
        <f>_xlfn.BASE(E49,2,VLOOKUP(A49,Table1[[OpCode '#]:[Param 4]],6,FALSE))</f>
        <v>#N/A</v>
      </c>
      <c r="O49" t="e">
        <f t="shared" si="2"/>
        <v>#N/A</v>
      </c>
    </row>
    <row r="50" spans="1:15" x14ac:dyDescent="0.2">
      <c r="A50" t="e">
        <f>VLOOKUP(Program!B48,Table1[],2,FALSE)</f>
        <v>#N/A</v>
      </c>
      <c r="B50">
        <f>Program!C48</f>
        <v>0</v>
      </c>
      <c r="C50">
        <f>Program!D48</f>
        <v>0</v>
      </c>
      <c r="D50">
        <f>IF(ISNUMBER(Program!E48), IF( VLOOKUP(A50,Table1[[#All],[OpCode '#]:[Param 4]],2,FALSE) = "RRR",0,Program!E48 ), VLOOKUP(Program!E48,$G:$H,2,FALSE))</f>
        <v>0</v>
      </c>
      <c r="E50" t="e">
        <f xml:space="preserve"> IF( VLOOKUP(A50,Table1[[#All],[OpCode '#]:[Param 4]],2,FALSE) = "RRR",Program!E48,0 )</f>
        <v>#N/A</v>
      </c>
      <c r="G50">
        <f>Program!A48</f>
        <v>0</v>
      </c>
      <c r="H50">
        <f t="shared" si="0"/>
        <v>47</v>
      </c>
      <c r="I50" t="e">
        <f t="shared" si="1"/>
        <v>#N/A</v>
      </c>
      <c r="J50" t="e">
        <f>_xlfn.BASE(B50,2,VLOOKUP(A50,Table1[[OpCode '#]:[Param 4]],3,FALSE))</f>
        <v>#N/A</v>
      </c>
      <c r="K50" t="e">
        <f>_xlfn.BASE(C50,2,VLOOKUP(A50,Table1[[OpCode '#]:[Param 4]],4,FALSE))</f>
        <v>#N/A</v>
      </c>
      <c r="L50" t="e">
        <f>_xlfn.BASE(D50,2,VLOOKUP(A50,Table1[[OpCode '#]:[Param 4]],5,FALSE))</f>
        <v>#N/A</v>
      </c>
      <c r="M50" t="e">
        <f>_xlfn.BASE(E50,2,VLOOKUP(A50,Table1[[OpCode '#]:[Param 4]],6,FALSE))</f>
        <v>#N/A</v>
      </c>
      <c r="O50" t="e">
        <f t="shared" si="2"/>
        <v>#N/A</v>
      </c>
    </row>
    <row r="51" spans="1:15" x14ac:dyDescent="0.2">
      <c r="A51" t="e">
        <f>VLOOKUP(Program!B49,Table1[],2,FALSE)</f>
        <v>#N/A</v>
      </c>
      <c r="B51">
        <f>Program!C49</f>
        <v>0</v>
      </c>
      <c r="C51">
        <f>Program!D49</f>
        <v>0</v>
      </c>
      <c r="D51">
        <f>IF(ISNUMBER(Program!E49), IF( VLOOKUP(A51,Table1[[#All],[OpCode '#]:[Param 4]],2,FALSE) = "RRR",0,Program!E49 ), VLOOKUP(Program!E49,$G:$H,2,FALSE))</f>
        <v>0</v>
      </c>
      <c r="E51" t="e">
        <f xml:space="preserve"> IF( VLOOKUP(A51,Table1[[#All],[OpCode '#]:[Param 4]],2,FALSE) = "RRR",Program!E49,0 )</f>
        <v>#N/A</v>
      </c>
      <c r="G51">
        <f>Program!A49</f>
        <v>0</v>
      </c>
      <c r="H51">
        <f t="shared" si="0"/>
        <v>48</v>
      </c>
      <c r="I51" t="e">
        <f t="shared" si="1"/>
        <v>#N/A</v>
      </c>
      <c r="J51" t="e">
        <f>_xlfn.BASE(B51,2,VLOOKUP(A51,Table1[[OpCode '#]:[Param 4]],3,FALSE))</f>
        <v>#N/A</v>
      </c>
      <c r="K51" t="e">
        <f>_xlfn.BASE(C51,2,VLOOKUP(A51,Table1[[OpCode '#]:[Param 4]],4,FALSE))</f>
        <v>#N/A</v>
      </c>
      <c r="L51" t="e">
        <f>_xlfn.BASE(D51,2,VLOOKUP(A51,Table1[[OpCode '#]:[Param 4]],5,FALSE))</f>
        <v>#N/A</v>
      </c>
      <c r="M51" t="e">
        <f>_xlfn.BASE(E51,2,VLOOKUP(A51,Table1[[OpCode '#]:[Param 4]],6,FALSE))</f>
        <v>#N/A</v>
      </c>
      <c r="O51" t="e">
        <f t="shared" si="2"/>
        <v>#N/A</v>
      </c>
    </row>
    <row r="52" spans="1:15" x14ac:dyDescent="0.2">
      <c r="A52" t="e">
        <f>VLOOKUP(Program!B50,Table1[],2,FALSE)</f>
        <v>#N/A</v>
      </c>
      <c r="B52">
        <f>Program!C50</f>
        <v>0</v>
      </c>
      <c r="C52">
        <f>Program!D50</f>
        <v>0</v>
      </c>
      <c r="D52">
        <f>IF(ISNUMBER(Program!E50), IF( VLOOKUP(A52,Table1[[#All],[OpCode '#]:[Param 4]],2,FALSE) = "RRR",0,Program!E50 ), VLOOKUP(Program!E50,$G:$H,2,FALSE))</f>
        <v>0</v>
      </c>
      <c r="E52" t="e">
        <f xml:space="preserve"> IF( VLOOKUP(A52,Table1[[#All],[OpCode '#]:[Param 4]],2,FALSE) = "RRR",Program!E50,0 )</f>
        <v>#N/A</v>
      </c>
      <c r="G52">
        <f>Program!A50</f>
        <v>0</v>
      </c>
      <c r="H52">
        <f t="shared" si="0"/>
        <v>49</v>
      </c>
      <c r="I52" t="e">
        <f t="shared" si="1"/>
        <v>#N/A</v>
      </c>
      <c r="J52" t="e">
        <f>_xlfn.BASE(B52,2,VLOOKUP(A52,Table1[[OpCode '#]:[Param 4]],3,FALSE))</f>
        <v>#N/A</v>
      </c>
      <c r="K52" t="e">
        <f>_xlfn.BASE(C52,2,VLOOKUP(A52,Table1[[OpCode '#]:[Param 4]],4,FALSE))</f>
        <v>#N/A</v>
      </c>
      <c r="L52" t="e">
        <f>_xlfn.BASE(D52,2,VLOOKUP(A52,Table1[[OpCode '#]:[Param 4]],5,FALSE))</f>
        <v>#N/A</v>
      </c>
      <c r="M52" t="e">
        <f>_xlfn.BASE(E52,2,VLOOKUP(A52,Table1[[OpCode '#]:[Param 4]],6,FALSE))</f>
        <v>#N/A</v>
      </c>
      <c r="O52" t="e">
        <f t="shared" si="2"/>
        <v>#N/A</v>
      </c>
    </row>
    <row r="53" spans="1:15" x14ac:dyDescent="0.2">
      <c r="A53" t="e">
        <f>VLOOKUP(Program!B51,Table1[],2,FALSE)</f>
        <v>#N/A</v>
      </c>
      <c r="B53">
        <f>Program!C51</f>
        <v>0</v>
      </c>
      <c r="C53">
        <f>Program!D51</f>
        <v>0</v>
      </c>
      <c r="D53">
        <f>IF(ISNUMBER(Program!E51), IF( VLOOKUP(A53,Table1[[#All],[OpCode '#]:[Param 4]],2,FALSE) = "RRR",0,Program!E51 ), VLOOKUP(Program!E51,$G:$H,2,FALSE))</f>
        <v>0</v>
      </c>
      <c r="E53" t="e">
        <f xml:space="preserve"> IF( VLOOKUP(A53,Table1[[#All],[OpCode '#]:[Param 4]],2,FALSE) = "RRR",Program!E51,0 )</f>
        <v>#N/A</v>
      </c>
      <c r="G53">
        <f>Program!A51</f>
        <v>0</v>
      </c>
      <c r="H53">
        <f t="shared" si="0"/>
        <v>50</v>
      </c>
      <c r="I53" t="e">
        <f t="shared" si="1"/>
        <v>#N/A</v>
      </c>
      <c r="J53" t="e">
        <f>_xlfn.BASE(B53,2,VLOOKUP(A53,Table1[[OpCode '#]:[Param 4]],3,FALSE))</f>
        <v>#N/A</v>
      </c>
      <c r="K53" t="e">
        <f>_xlfn.BASE(C53,2,VLOOKUP(A53,Table1[[OpCode '#]:[Param 4]],4,FALSE))</f>
        <v>#N/A</v>
      </c>
      <c r="L53" t="e">
        <f>_xlfn.BASE(D53,2,VLOOKUP(A53,Table1[[OpCode '#]:[Param 4]],5,FALSE))</f>
        <v>#N/A</v>
      </c>
      <c r="M53" t="e">
        <f>_xlfn.BASE(E53,2,VLOOKUP(A53,Table1[[OpCode '#]:[Param 4]],6,FALSE))</f>
        <v>#N/A</v>
      </c>
      <c r="O53" t="e">
        <f t="shared" si="2"/>
        <v>#N/A</v>
      </c>
    </row>
    <row r="54" spans="1:15" x14ac:dyDescent="0.2">
      <c r="A54" t="e">
        <f>VLOOKUP(Program!B52,Table1[],2,FALSE)</f>
        <v>#N/A</v>
      </c>
      <c r="B54">
        <f>Program!C52</f>
        <v>0</v>
      </c>
      <c r="C54">
        <f>Program!D52</f>
        <v>0</v>
      </c>
      <c r="D54">
        <f>IF(ISNUMBER(Program!E52), IF( VLOOKUP(A54,Table1[[#All],[OpCode '#]:[Param 4]],2,FALSE) = "RRR",0,Program!E52 ), VLOOKUP(Program!E52,$G:$H,2,FALSE))</f>
        <v>0</v>
      </c>
      <c r="E54" t="e">
        <f xml:space="preserve"> IF( VLOOKUP(A54,Table1[[#All],[OpCode '#]:[Param 4]],2,FALSE) = "RRR",Program!E52,0 )</f>
        <v>#N/A</v>
      </c>
      <c r="G54">
        <f>Program!A52</f>
        <v>0</v>
      </c>
      <c r="H54">
        <f t="shared" si="0"/>
        <v>51</v>
      </c>
      <c r="I54" t="e">
        <f t="shared" si="1"/>
        <v>#N/A</v>
      </c>
      <c r="J54" t="e">
        <f>_xlfn.BASE(B54,2,VLOOKUP(A54,Table1[[OpCode '#]:[Param 4]],3,FALSE))</f>
        <v>#N/A</v>
      </c>
      <c r="K54" t="e">
        <f>_xlfn.BASE(C54,2,VLOOKUP(A54,Table1[[OpCode '#]:[Param 4]],4,FALSE))</f>
        <v>#N/A</v>
      </c>
      <c r="L54" t="e">
        <f>_xlfn.BASE(D54,2,VLOOKUP(A54,Table1[[OpCode '#]:[Param 4]],5,FALSE))</f>
        <v>#N/A</v>
      </c>
      <c r="M54" t="e">
        <f>_xlfn.BASE(E54,2,VLOOKUP(A54,Table1[[OpCode '#]:[Param 4]],6,FALSE))</f>
        <v>#N/A</v>
      </c>
      <c r="O54" t="e">
        <f t="shared" si="2"/>
        <v>#N/A</v>
      </c>
    </row>
    <row r="55" spans="1:15" x14ac:dyDescent="0.2">
      <c r="A55" t="e">
        <f>VLOOKUP(Program!B53,Table1[],2,FALSE)</f>
        <v>#N/A</v>
      </c>
      <c r="B55">
        <f>Program!C53</f>
        <v>0</v>
      </c>
      <c r="C55">
        <f>Program!D53</f>
        <v>0</v>
      </c>
      <c r="D55">
        <f>IF(ISNUMBER(Program!E53), IF( VLOOKUP(A55,Table1[[#All],[OpCode '#]:[Param 4]],2,FALSE) = "RRR",0,Program!E53 ), VLOOKUP(Program!E53,$G:$H,2,FALSE))</f>
        <v>0</v>
      </c>
      <c r="E55" t="e">
        <f xml:space="preserve"> IF( VLOOKUP(A55,Table1[[#All],[OpCode '#]:[Param 4]],2,FALSE) = "RRR",Program!E53,0 )</f>
        <v>#N/A</v>
      </c>
      <c r="G55">
        <f>Program!A53</f>
        <v>0</v>
      </c>
      <c r="H55">
        <f t="shared" si="0"/>
        <v>52</v>
      </c>
      <c r="I55" t="e">
        <f t="shared" si="1"/>
        <v>#N/A</v>
      </c>
      <c r="J55" t="e">
        <f>_xlfn.BASE(B55,2,VLOOKUP(A55,Table1[[OpCode '#]:[Param 4]],3,FALSE))</f>
        <v>#N/A</v>
      </c>
      <c r="K55" t="e">
        <f>_xlfn.BASE(C55,2,VLOOKUP(A55,Table1[[OpCode '#]:[Param 4]],4,FALSE))</f>
        <v>#N/A</v>
      </c>
      <c r="L55" t="e">
        <f>_xlfn.BASE(D55,2,VLOOKUP(A55,Table1[[OpCode '#]:[Param 4]],5,FALSE))</f>
        <v>#N/A</v>
      </c>
      <c r="M55" t="e">
        <f>_xlfn.BASE(E55,2,VLOOKUP(A55,Table1[[OpCode '#]:[Param 4]],6,FALSE))</f>
        <v>#N/A</v>
      </c>
      <c r="O55" t="e">
        <f t="shared" si="2"/>
        <v>#N/A</v>
      </c>
    </row>
    <row r="56" spans="1:15" x14ac:dyDescent="0.2">
      <c r="A56" t="e">
        <f>VLOOKUP(Program!B54,Table1[],2,FALSE)</f>
        <v>#N/A</v>
      </c>
      <c r="B56">
        <f>Program!C54</f>
        <v>0</v>
      </c>
      <c r="C56">
        <f>Program!D54</f>
        <v>0</v>
      </c>
      <c r="D56">
        <f>IF(ISNUMBER(Program!E54), IF( VLOOKUP(A56,Table1[[#All],[OpCode '#]:[Param 4]],2,FALSE) = "RRR",0,Program!E54 ), VLOOKUP(Program!E54,$G:$H,2,FALSE))</f>
        <v>0</v>
      </c>
      <c r="E56" t="e">
        <f xml:space="preserve"> IF( VLOOKUP(A56,Table1[[#All],[OpCode '#]:[Param 4]],2,FALSE) = "RRR",Program!E54,0 )</f>
        <v>#N/A</v>
      </c>
      <c r="G56">
        <f>Program!A54</f>
        <v>0</v>
      </c>
      <c r="H56">
        <f t="shared" si="0"/>
        <v>53</v>
      </c>
      <c r="I56" t="e">
        <f t="shared" si="1"/>
        <v>#N/A</v>
      </c>
      <c r="J56" t="e">
        <f>_xlfn.BASE(B56,2,VLOOKUP(A56,Table1[[OpCode '#]:[Param 4]],3,FALSE))</f>
        <v>#N/A</v>
      </c>
      <c r="K56" t="e">
        <f>_xlfn.BASE(C56,2,VLOOKUP(A56,Table1[[OpCode '#]:[Param 4]],4,FALSE))</f>
        <v>#N/A</v>
      </c>
      <c r="L56" t="e">
        <f>_xlfn.BASE(D56,2,VLOOKUP(A56,Table1[[OpCode '#]:[Param 4]],5,FALSE))</f>
        <v>#N/A</v>
      </c>
      <c r="M56" t="e">
        <f>_xlfn.BASE(E56,2,VLOOKUP(A56,Table1[[OpCode '#]:[Param 4]],6,FALSE))</f>
        <v>#N/A</v>
      </c>
      <c r="O56" t="e">
        <f t="shared" si="2"/>
        <v>#N/A</v>
      </c>
    </row>
    <row r="57" spans="1:15" x14ac:dyDescent="0.2">
      <c r="A57" t="e">
        <f>VLOOKUP(Program!B55,Table1[],2,FALSE)</f>
        <v>#N/A</v>
      </c>
      <c r="B57">
        <f>Program!C55</f>
        <v>0</v>
      </c>
      <c r="C57">
        <f>Program!D55</f>
        <v>0</v>
      </c>
      <c r="D57">
        <f>IF(ISNUMBER(Program!E55), IF( VLOOKUP(A57,Table1[[#All],[OpCode '#]:[Param 4]],2,FALSE) = "RRR",0,Program!E55 ), VLOOKUP(Program!E55,$G:$H,2,FALSE))</f>
        <v>0</v>
      </c>
      <c r="E57" t="e">
        <f xml:space="preserve"> IF( VLOOKUP(A57,Table1[[#All],[OpCode '#]:[Param 4]],2,FALSE) = "RRR",Program!E55,0 )</f>
        <v>#N/A</v>
      </c>
      <c r="G57">
        <f>Program!A55</f>
        <v>0</v>
      </c>
      <c r="H57">
        <f t="shared" si="0"/>
        <v>54</v>
      </c>
      <c r="I57" t="e">
        <f t="shared" si="1"/>
        <v>#N/A</v>
      </c>
      <c r="J57" t="e">
        <f>_xlfn.BASE(B57,2,VLOOKUP(A57,Table1[[OpCode '#]:[Param 4]],3,FALSE))</f>
        <v>#N/A</v>
      </c>
      <c r="K57" t="e">
        <f>_xlfn.BASE(C57,2,VLOOKUP(A57,Table1[[OpCode '#]:[Param 4]],4,FALSE))</f>
        <v>#N/A</v>
      </c>
      <c r="L57" t="e">
        <f>_xlfn.BASE(D57,2,VLOOKUP(A57,Table1[[OpCode '#]:[Param 4]],5,FALSE))</f>
        <v>#N/A</v>
      </c>
      <c r="M57" t="e">
        <f>_xlfn.BASE(E57,2,VLOOKUP(A57,Table1[[OpCode '#]:[Param 4]],6,FALSE))</f>
        <v>#N/A</v>
      </c>
      <c r="O57" t="e">
        <f t="shared" si="2"/>
        <v>#N/A</v>
      </c>
    </row>
    <row r="58" spans="1:15" x14ac:dyDescent="0.2">
      <c r="A58" t="e">
        <f>VLOOKUP(Program!B56,Table1[],2,FALSE)</f>
        <v>#N/A</v>
      </c>
      <c r="B58">
        <f>Program!C56</f>
        <v>0</v>
      </c>
      <c r="C58">
        <f>Program!D56</f>
        <v>0</v>
      </c>
      <c r="D58">
        <f>IF(ISNUMBER(Program!E56), IF( VLOOKUP(A58,Table1[[#All],[OpCode '#]:[Param 4]],2,FALSE) = "RRR",0,Program!E56 ), VLOOKUP(Program!E56,$G:$H,2,FALSE))</f>
        <v>0</v>
      </c>
      <c r="E58" t="e">
        <f xml:space="preserve"> IF( VLOOKUP(A58,Table1[[#All],[OpCode '#]:[Param 4]],2,FALSE) = "RRR",Program!E56,0 )</f>
        <v>#N/A</v>
      </c>
      <c r="G58">
        <f>Program!A56</f>
        <v>0</v>
      </c>
      <c r="H58">
        <f t="shared" si="0"/>
        <v>55</v>
      </c>
      <c r="I58" t="e">
        <f t="shared" si="1"/>
        <v>#N/A</v>
      </c>
      <c r="J58" t="e">
        <f>_xlfn.BASE(B58,2,VLOOKUP(A58,Table1[[OpCode '#]:[Param 4]],3,FALSE))</f>
        <v>#N/A</v>
      </c>
      <c r="K58" t="e">
        <f>_xlfn.BASE(C58,2,VLOOKUP(A58,Table1[[OpCode '#]:[Param 4]],4,FALSE))</f>
        <v>#N/A</v>
      </c>
      <c r="L58" t="e">
        <f>_xlfn.BASE(D58,2,VLOOKUP(A58,Table1[[OpCode '#]:[Param 4]],5,FALSE))</f>
        <v>#N/A</v>
      </c>
      <c r="M58" t="e">
        <f>_xlfn.BASE(E58,2,VLOOKUP(A58,Table1[[OpCode '#]:[Param 4]],6,FALSE))</f>
        <v>#N/A</v>
      </c>
      <c r="O58" t="e">
        <f t="shared" si="2"/>
        <v>#N/A</v>
      </c>
    </row>
    <row r="59" spans="1:15" x14ac:dyDescent="0.2">
      <c r="A59" t="e">
        <f>VLOOKUP(Program!B57,Table1[],2,FALSE)</f>
        <v>#N/A</v>
      </c>
      <c r="B59">
        <f>Program!C57</f>
        <v>0</v>
      </c>
      <c r="C59">
        <f>Program!D57</f>
        <v>0</v>
      </c>
      <c r="D59">
        <f>IF(ISNUMBER(Program!E57), IF( VLOOKUP(A59,Table1[[#All],[OpCode '#]:[Param 4]],2,FALSE) = "RRR",0,Program!E57 ), VLOOKUP(Program!E57,$G:$H,2,FALSE))</f>
        <v>0</v>
      </c>
      <c r="E59" t="e">
        <f xml:space="preserve"> IF( VLOOKUP(A59,Table1[[#All],[OpCode '#]:[Param 4]],2,FALSE) = "RRR",Program!E57,0 )</f>
        <v>#N/A</v>
      </c>
      <c r="G59">
        <f>Program!A57</f>
        <v>0</v>
      </c>
      <c r="H59">
        <f t="shared" si="0"/>
        <v>56</v>
      </c>
      <c r="I59" t="e">
        <f t="shared" si="1"/>
        <v>#N/A</v>
      </c>
      <c r="J59" t="e">
        <f>_xlfn.BASE(B59,2,VLOOKUP(A59,Table1[[OpCode '#]:[Param 4]],3,FALSE))</f>
        <v>#N/A</v>
      </c>
      <c r="K59" t="e">
        <f>_xlfn.BASE(C59,2,VLOOKUP(A59,Table1[[OpCode '#]:[Param 4]],4,FALSE))</f>
        <v>#N/A</v>
      </c>
      <c r="L59" t="e">
        <f>_xlfn.BASE(D59,2,VLOOKUP(A59,Table1[[OpCode '#]:[Param 4]],5,FALSE))</f>
        <v>#N/A</v>
      </c>
      <c r="M59" t="e">
        <f>_xlfn.BASE(E59,2,VLOOKUP(A59,Table1[[OpCode '#]:[Param 4]],6,FALSE))</f>
        <v>#N/A</v>
      </c>
      <c r="O59" t="e">
        <f t="shared" si="2"/>
        <v>#N/A</v>
      </c>
    </row>
    <row r="60" spans="1:15" x14ac:dyDescent="0.2">
      <c r="A60" t="e">
        <f>VLOOKUP(Program!B58,Table1[],2,FALSE)</f>
        <v>#N/A</v>
      </c>
      <c r="B60">
        <f>Program!C58</f>
        <v>0</v>
      </c>
      <c r="C60">
        <f>Program!D58</f>
        <v>0</v>
      </c>
      <c r="D60">
        <f>IF(ISNUMBER(Program!E58), IF( VLOOKUP(A60,Table1[[#All],[OpCode '#]:[Param 4]],2,FALSE) = "RRR",0,Program!E58 ), VLOOKUP(Program!E58,$G:$H,2,FALSE))</f>
        <v>0</v>
      </c>
      <c r="E60" t="e">
        <f xml:space="preserve"> IF( VLOOKUP(A60,Table1[[#All],[OpCode '#]:[Param 4]],2,FALSE) = "RRR",Program!E58,0 )</f>
        <v>#N/A</v>
      </c>
      <c r="G60">
        <f>Program!A58</f>
        <v>0</v>
      </c>
      <c r="H60">
        <f t="shared" si="0"/>
        <v>57</v>
      </c>
      <c r="I60" t="e">
        <f t="shared" si="1"/>
        <v>#N/A</v>
      </c>
      <c r="J60" t="e">
        <f>_xlfn.BASE(B60,2,VLOOKUP(A60,Table1[[OpCode '#]:[Param 4]],3,FALSE))</f>
        <v>#N/A</v>
      </c>
      <c r="K60" t="e">
        <f>_xlfn.BASE(C60,2,VLOOKUP(A60,Table1[[OpCode '#]:[Param 4]],4,FALSE))</f>
        <v>#N/A</v>
      </c>
      <c r="L60" t="e">
        <f>_xlfn.BASE(D60,2,VLOOKUP(A60,Table1[[OpCode '#]:[Param 4]],5,FALSE))</f>
        <v>#N/A</v>
      </c>
      <c r="M60" t="e">
        <f>_xlfn.BASE(E60,2,VLOOKUP(A60,Table1[[OpCode '#]:[Param 4]],6,FALSE))</f>
        <v>#N/A</v>
      </c>
      <c r="O60" t="e">
        <f t="shared" si="2"/>
        <v>#N/A</v>
      </c>
    </row>
    <row r="61" spans="1:15" x14ac:dyDescent="0.2">
      <c r="A61" t="e">
        <f>VLOOKUP(Program!B59,Table1[],2,FALSE)</f>
        <v>#N/A</v>
      </c>
      <c r="B61">
        <f>Program!C59</f>
        <v>0</v>
      </c>
      <c r="C61">
        <f>Program!D59</f>
        <v>0</v>
      </c>
      <c r="D61">
        <f>IF(ISNUMBER(Program!E59), IF( VLOOKUP(A61,Table1[[#All],[OpCode '#]:[Param 4]],2,FALSE) = "RRR",0,Program!E59 ), VLOOKUP(Program!E59,$G:$H,2,FALSE))</f>
        <v>0</v>
      </c>
      <c r="E61" t="e">
        <f xml:space="preserve"> IF( VLOOKUP(A61,Table1[[#All],[OpCode '#]:[Param 4]],2,FALSE) = "RRR",Program!E59,0 )</f>
        <v>#N/A</v>
      </c>
      <c r="G61">
        <f>Program!A59</f>
        <v>0</v>
      </c>
      <c r="H61">
        <f t="shared" si="0"/>
        <v>58</v>
      </c>
      <c r="I61" t="e">
        <f t="shared" si="1"/>
        <v>#N/A</v>
      </c>
      <c r="J61" t="e">
        <f>_xlfn.BASE(B61,2,VLOOKUP(A61,Table1[[OpCode '#]:[Param 4]],3,FALSE))</f>
        <v>#N/A</v>
      </c>
      <c r="K61" t="e">
        <f>_xlfn.BASE(C61,2,VLOOKUP(A61,Table1[[OpCode '#]:[Param 4]],4,FALSE))</f>
        <v>#N/A</v>
      </c>
      <c r="L61" t="e">
        <f>_xlfn.BASE(D61,2,VLOOKUP(A61,Table1[[OpCode '#]:[Param 4]],5,FALSE))</f>
        <v>#N/A</v>
      </c>
      <c r="M61" t="e">
        <f>_xlfn.BASE(E61,2,VLOOKUP(A61,Table1[[OpCode '#]:[Param 4]],6,FALSE))</f>
        <v>#N/A</v>
      </c>
      <c r="O61" t="e">
        <f t="shared" si="2"/>
        <v>#N/A</v>
      </c>
    </row>
    <row r="62" spans="1:15" x14ac:dyDescent="0.2">
      <c r="A62" t="e">
        <f>VLOOKUP(Program!B60,Table1[],2,FALSE)</f>
        <v>#N/A</v>
      </c>
      <c r="B62">
        <f>Program!C60</f>
        <v>0</v>
      </c>
      <c r="C62">
        <f>Program!D60</f>
        <v>0</v>
      </c>
      <c r="D62">
        <f>IF(ISNUMBER(Program!E60), IF( VLOOKUP(A62,Table1[[#All],[OpCode '#]:[Param 4]],2,FALSE) = "RRR",0,Program!E60 ), VLOOKUP(Program!E60,$G:$H,2,FALSE))</f>
        <v>0</v>
      </c>
      <c r="E62" t="e">
        <f xml:space="preserve"> IF( VLOOKUP(A62,Table1[[#All],[OpCode '#]:[Param 4]],2,FALSE) = "RRR",Program!E60,0 )</f>
        <v>#N/A</v>
      </c>
      <c r="G62">
        <f>Program!A60</f>
        <v>0</v>
      </c>
      <c r="H62">
        <f t="shared" si="0"/>
        <v>59</v>
      </c>
      <c r="I62" t="e">
        <f t="shared" si="1"/>
        <v>#N/A</v>
      </c>
      <c r="J62" t="e">
        <f>_xlfn.BASE(B62,2,VLOOKUP(A62,Table1[[OpCode '#]:[Param 4]],3,FALSE))</f>
        <v>#N/A</v>
      </c>
      <c r="K62" t="e">
        <f>_xlfn.BASE(C62,2,VLOOKUP(A62,Table1[[OpCode '#]:[Param 4]],4,FALSE))</f>
        <v>#N/A</v>
      </c>
      <c r="L62" t="e">
        <f>_xlfn.BASE(D62,2,VLOOKUP(A62,Table1[[OpCode '#]:[Param 4]],5,FALSE))</f>
        <v>#N/A</v>
      </c>
      <c r="M62" t="e">
        <f>_xlfn.BASE(E62,2,VLOOKUP(A62,Table1[[OpCode '#]:[Param 4]],6,FALSE))</f>
        <v>#N/A</v>
      </c>
      <c r="O62" t="e">
        <f t="shared" si="2"/>
        <v>#N/A</v>
      </c>
    </row>
    <row r="63" spans="1:15" x14ac:dyDescent="0.2">
      <c r="A63" t="e">
        <f>VLOOKUP(Program!B61,Table1[],2,FALSE)</f>
        <v>#N/A</v>
      </c>
      <c r="B63">
        <f>Program!C61</f>
        <v>0</v>
      </c>
      <c r="C63">
        <f>Program!D61</f>
        <v>0</v>
      </c>
      <c r="D63">
        <f>IF(ISNUMBER(Program!E61), IF( VLOOKUP(A63,Table1[[#All],[OpCode '#]:[Param 4]],2,FALSE) = "RRR",0,Program!E61 ), VLOOKUP(Program!E61,$G:$H,2,FALSE))</f>
        <v>0</v>
      </c>
      <c r="E63" t="e">
        <f xml:space="preserve"> IF( VLOOKUP(A63,Table1[[#All],[OpCode '#]:[Param 4]],2,FALSE) = "RRR",Program!E61,0 )</f>
        <v>#N/A</v>
      </c>
      <c r="G63">
        <f>Program!A61</f>
        <v>0</v>
      </c>
      <c r="H63">
        <f t="shared" si="0"/>
        <v>60</v>
      </c>
      <c r="I63" t="e">
        <f t="shared" si="1"/>
        <v>#N/A</v>
      </c>
      <c r="J63" t="e">
        <f>_xlfn.BASE(B63,2,VLOOKUP(A63,Table1[[OpCode '#]:[Param 4]],3,FALSE))</f>
        <v>#N/A</v>
      </c>
      <c r="K63" t="e">
        <f>_xlfn.BASE(C63,2,VLOOKUP(A63,Table1[[OpCode '#]:[Param 4]],4,FALSE))</f>
        <v>#N/A</v>
      </c>
      <c r="L63" t="e">
        <f>_xlfn.BASE(D63,2,VLOOKUP(A63,Table1[[OpCode '#]:[Param 4]],5,FALSE))</f>
        <v>#N/A</v>
      </c>
      <c r="M63" t="e">
        <f>_xlfn.BASE(E63,2,VLOOKUP(A63,Table1[[OpCode '#]:[Param 4]],6,FALSE))</f>
        <v>#N/A</v>
      </c>
      <c r="O63" t="e">
        <f t="shared" si="2"/>
        <v>#N/A</v>
      </c>
    </row>
    <row r="64" spans="1:15" x14ac:dyDescent="0.2">
      <c r="A64" t="e">
        <f>VLOOKUP(Program!B62,Table1[],2,FALSE)</f>
        <v>#N/A</v>
      </c>
      <c r="B64">
        <f>Program!C62</f>
        <v>0</v>
      </c>
      <c r="C64">
        <f>Program!D62</f>
        <v>0</v>
      </c>
      <c r="D64">
        <f>IF(ISNUMBER(Program!E62), IF( VLOOKUP(A64,Table1[[#All],[OpCode '#]:[Param 4]],2,FALSE) = "RRR",0,Program!E62 ), VLOOKUP(Program!E62,$G:$H,2,FALSE))</f>
        <v>0</v>
      </c>
      <c r="E64" t="e">
        <f xml:space="preserve"> IF( VLOOKUP(A64,Table1[[#All],[OpCode '#]:[Param 4]],2,FALSE) = "RRR",Program!E62,0 )</f>
        <v>#N/A</v>
      </c>
      <c r="G64">
        <f>Program!A62</f>
        <v>0</v>
      </c>
      <c r="H64">
        <f t="shared" si="0"/>
        <v>61</v>
      </c>
      <c r="I64" t="e">
        <f t="shared" si="1"/>
        <v>#N/A</v>
      </c>
      <c r="J64" t="e">
        <f>_xlfn.BASE(B64,2,VLOOKUP(A64,Table1[[OpCode '#]:[Param 4]],3,FALSE))</f>
        <v>#N/A</v>
      </c>
      <c r="K64" t="e">
        <f>_xlfn.BASE(C64,2,VLOOKUP(A64,Table1[[OpCode '#]:[Param 4]],4,FALSE))</f>
        <v>#N/A</v>
      </c>
      <c r="L64" t="e">
        <f>_xlfn.BASE(D64,2,VLOOKUP(A64,Table1[[OpCode '#]:[Param 4]],5,FALSE))</f>
        <v>#N/A</v>
      </c>
      <c r="M64" t="e">
        <f>_xlfn.BASE(E64,2,VLOOKUP(A64,Table1[[OpCode '#]:[Param 4]],6,FALSE))</f>
        <v>#N/A</v>
      </c>
      <c r="O64" t="e">
        <f t="shared" si="2"/>
        <v>#N/A</v>
      </c>
    </row>
    <row r="65" spans="1:15" x14ac:dyDescent="0.2">
      <c r="A65" t="e">
        <f>VLOOKUP(Program!B63,Table1[],2,FALSE)</f>
        <v>#N/A</v>
      </c>
      <c r="B65">
        <f>Program!C63</f>
        <v>0</v>
      </c>
      <c r="C65">
        <f>Program!D63</f>
        <v>0</v>
      </c>
      <c r="D65">
        <f>IF(ISNUMBER(Program!E63), IF( VLOOKUP(A65,Table1[[#All],[OpCode '#]:[Param 4]],2,FALSE) = "RRR",0,Program!E63 ), VLOOKUP(Program!E63,$G:$H,2,FALSE))</f>
        <v>0</v>
      </c>
      <c r="E65" t="e">
        <f xml:space="preserve"> IF( VLOOKUP(A65,Table1[[#All],[OpCode '#]:[Param 4]],2,FALSE) = "RRR",Program!E63,0 )</f>
        <v>#N/A</v>
      </c>
      <c r="G65">
        <f>Program!A63</f>
        <v>0</v>
      </c>
      <c r="I65" t="e">
        <f t="shared" si="1"/>
        <v>#N/A</v>
      </c>
      <c r="J65" t="e">
        <f>_xlfn.BASE(B65,2,VLOOKUP(A65,Table1[[OpCode '#]:[Param 4]],3,FALSE))</f>
        <v>#N/A</v>
      </c>
      <c r="K65" t="e">
        <f>_xlfn.BASE(C65,2,VLOOKUP(A65,Table1[[OpCode '#]:[Param 4]],4,FALSE))</f>
        <v>#N/A</v>
      </c>
      <c r="L65" t="e">
        <f>_xlfn.BASE(D65,2,VLOOKUP(A65,Table1[[OpCode '#]:[Param 4]],5,FALSE))</f>
        <v>#N/A</v>
      </c>
      <c r="M65" t="e">
        <f>_xlfn.BASE(E65,2,VLOOKUP(A65,Table1[[OpCode '#]:[Param 4]],6,FALSE))</f>
        <v>#N/A</v>
      </c>
      <c r="O65" t="e">
        <f t="shared" si="2"/>
        <v>#N/A</v>
      </c>
    </row>
    <row r="66" spans="1:15" x14ac:dyDescent="0.2">
      <c r="A66" t="e">
        <f>VLOOKUP(Program!B64,Table1[],2,FALSE)</f>
        <v>#N/A</v>
      </c>
      <c r="B66">
        <f>Program!C64</f>
        <v>0</v>
      </c>
      <c r="C66">
        <f>Program!D64</f>
        <v>0</v>
      </c>
      <c r="D66">
        <f>IF(ISNUMBER(Program!E64), IF( VLOOKUP(A66,Table1[[#All],[OpCode '#]:[Param 4]],2,FALSE) = "RRR",0,Program!E64 ), VLOOKUP(Program!E64,$G:$H,2,FALSE))</f>
        <v>0</v>
      </c>
      <c r="E66" t="e">
        <f xml:space="preserve"> IF( VLOOKUP(A66,Table1[[#All],[OpCode '#]:[Param 4]],2,FALSE) = "RRR",Program!E64,0 )</f>
        <v>#N/A</v>
      </c>
      <c r="G66">
        <f>Program!A64</f>
        <v>0</v>
      </c>
      <c r="I66" t="e">
        <f t="shared" si="1"/>
        <v>#N/A</v>
      </c>
      <c r="J66" t="e">
        <f>_xlfn.BASE(B66,2,VLOOKUP(A66,Table1[[OpCode '#]:[Param 4]],3,FALSE))</f>
        <v>#N/A</v>
      </c>
      <c r="K66" t="e">
        <f>_xlfn.BASE(C66,2,VLOOKUP(A66,Table1[[OpCode '#]:[Param 4]],4,FALSE))</f>
        <v>#N/A</v>
      </c>
      <c r="L66" t="e">
        <f>_xlfn.BASE(D66,2,VLOOKUP(A66,Table1[[OpCode '#]:[Param 4]],5,FALSE))</f>
        <v>#N/A</v>
      </c>
      <c r="M66" t="e">
        <f>_xlfn.BASE(E66,2,VLOOKUP(A66,Table1[[OpCode '#]:[Param 4]],6,FALSE))</f>
        <v>#N/A</v>
      </c>
      <c r="O66" t="e">
        <f t="shared" si="2"/>
        <v>#N/A</v>
      </c>
    </row>
    <row r="67" spans="1:15" x14ac:dyDescent="0.2">
      <c r="A67" t="e">
        <f>VLOOKUP(Program!B65,Table1[],2,FALSE)</f>
        <v>#N/A</v>
      </c>
      <c r="B67">
        <f>Program!C65</f>
        <v>0</v>
      </c>
      <c r="C67">
        <f>Program!D65</f>
        <v>0</v>
      </c>
      <c r="D67">
        <f>IF(ISNUMBER(Program!E65), IF( VLOOKUP(A67,Table1[[#All],[OpCode '#]:[Param 4]],2,FALSE) = "RRR",0,Program!E65 ), VLOOKUP(Program!E65,$G:$H,2,FALSE))</f>
        <v>0</v>
      </c>
      <c r="E67" t="e">
        <f xml:space="preserve"> IF( VLOOKUP(A67,Table1[[#All],[OpCode '#]:[Param 4]],2,FALSE) = "RRR",Program!E65,0 )</f>
        <v>#N/A</v>
      </c>
      <c r="G67">
        <f>Program!A65</f>
        <v>0</v>
      </c>
      <c r="I67" t="e">
        <f t="shared" ref="I67:I130" si="3">_xlfn.BASE(A67,2,3)</f>
        <v>#N/A</v>
      </c>
      <c r="J67" t="e">
        <f>_xlfn.BASE(B67,2,VLOOKUP(A67,Table1[[OpCode '#]:[Param 4]],3,FALSE))</f>
        <v>#N/A</v>
      </c>
      <c r="K67" t="e">
        <f>_xlfn.BASE(C67,2,VLOOKUP(A67,Table1[[OpCode '#]:[Param 4]],4,FALSE))</f>
        <v>#N/A</v>
      </c>
      <c r="L67" t="e">
        <f>_xlfn.BASE(D67,2,VLOOKUP(A67,Table1[[OpCode '#]:[Param 4]],5,FALSE))</f>
        <v>#N/A</v>
      </c>
      <c r="M67" t="e">
        <f>_xlfn.BASE(E67,2,VLOOKUP(A67,Table1[[OpCode '#]:[Param 4]],6,FALSE))</f>
        <v>#N/A</v>
      </c>
      <c r="O67" t="e">
        <f t="shared" ref="O67:O130" si="4">RIGHT( SUBSTITUTE(I67 &amp; "_" &amp; J67 &amp; "_" &amp; K67 &amp; "_" &amp; IF( ISERROR(L67), "",L67) &amp; "_" &amp; IF( ISERROR(M67), "",M67),"_",""),16)</f>
        <v>#N/A</v>
      </c>
    </row>
    <row r="68" spans="1:15" x14ac:dyDescent="0.2">
      <c r="A68" t="e">
        <f>VLOOKUP(Program!B66,Table1[],2,FALSE)</f>
        <v>#N/A</v>
      </c>
      <c r="B68">
        <f>Program!C66</f>
        <v>0</v>
      </c>
      <c r="C68">
        <f>Program!D66</f>
        <v>0</v>
      </c>
      <c r="D68">
        <f>IF(ISNUMBER(Program!E66), IF( VLOOKUP(A68,Table1[[#All],[OpCode '#]:[Param 4]],2,FALSE) = "RRR",0,Program!E66 ), VLOOKUP(Program!E66,$G:$H,2,FALSE))</f>
        <v>0</v>
      </c>
      <c r="E68" t="e">
        <f xml:space="preserve"> IF( VLOOKUP(A68,Table1[[#All],[OpCode '#]:[Param 4]],2,FALSE) = "RRR",Program!E66,0 )</f>
        <v>#N/A</v>
      </c>
      <c r="G68">
        <f>Program!A66</f>
        <v>0</v>
      </c>
      <c r="I68" t="e">
        <f t="shared" si="3"/>
        <v>#N/A</v>
      </c>
      <c r="J68" t="e">
        <f>_xlfn.BASE(B68,2,VLOOKUP(A68,Table1[[OpCode '#]:[Param 4]],3,FALSE))</f>
        <v>#N/A</v>
      </c>
      <c r="K68" t="e">
        <f>_xlfn.BASE(C68,2,VLOOKUP(A68,Table1[[OpCode '#]:[Param 4]],4,FALSE))</f>
        <v>#N/A</v>
      </c>
      <c r="L68" t="e">
        <f>_xlfn.BASE(D68,2,VLOOKUP(A68,Table1[[OpCode '#]:[Param 4]],5,FALSE))</f>
        <v>#N/A</v>
      </c>
      <c r="M68" t="e">
        <f>_xlfn.BASE(E68,2,VLOOKUP(A68,Table1[[OpCode '#]:[Param 4]],6,FALSE))</f>
        <v>#N/A</v>
      </c>
      <c r="O68" t="e">
        <f t="shared" si="4"/>
        <v>#N/A</v>
      </c>
    </row>
    <row r="69" spans="1:15" x14ac:dyDescent="0.2">
      <c r="A69" t="e">
        <f>VLOOKUP(Program!B67,Table1[],2,FALSE)</f>
        <v>#N/A</v>
      </c>
      <c r="B69">
        <f>Program!C67</f>
        <v>0</v>
      </c>
      <c r="C69">
        <f>Program!D67</f>
        <v>0</v>
      </c>
      <c r="D69">
        <f>IF(ISNUMBER(Program!E67), IF( VLOOKUP(A69,Table1[[#All],[OpCode '#]:[Param 4]],2,FALSE) = "RRR",0,Program!E67 ), VLOOKUP(Program!E67,$G:$H,2,FALSE))</f>
        <v>0</v>
      </c>
      <c r="E69" t="e">
        <f xml:space="preserve"> IF( VLOOKUP(A69,Table1[[#All],[OpCode '#]:[Param 4]],2,FALSE) = "RRR",Program!E67,0 )</f>
        <v>#N/A</v>
      </c>
      <c r="G69">
        <f>Program!A67</f>
        <v>0</v>
      </c>
      <c r="I69" t="e">
        <f t="shared" si="3"/>
        <v>#N/A</v>
      </c>
      <c r="J69" t="e">
        <f>_xlfn.BASE(B69,2,VLOOKUP(A69,Table1[[OpCode '#]:[Param 4]],3,FALSE))</f>
        <v>#N/A</v>
      </c>
      <c r="K69" t="e">
        <f>_xlfn.BASE(C69,2,VLOOKUP(A69,Table1[[OpCode '#]:[Param 4]],4,FALSE))</f>
        <v>#N/A</v>
      </c>
      <c r="L69" t="e">
        <f>_xlfn.BASE(D69,2,VLOOKUP(A69,Table1[[OpCode '#]:[Param 4]],5,FALSE))</f>
        <v>#N/A</v>
      </c>
      <c r="M69" t="e">
        <f>_xlfn.BASE(E69,2,VLOOKUP(A69,Table1[[OpCode '#]:[Param 4]],6,FALSE))</f>
        <v>#N/A</v>
      </c>
      <c r="O69" t="e">
        <f t="shared" si="4"/>
        <v>#N/A</v>
      </c>
    </row>
    <row r="70" spans="1:15" x14ac:dyDescent="0.2">
      <c r="A70" t="e">
        <f>VLOOKUP(Program!B68,Table1[],2,FALSE)</f>
        <v>#N/A</v>
      </c>
      <c r="B70">
        <f>Program!C68</f>
        <v>0</v>
      </c>
      <c r="C70">
        <f>Program!D68</f>
        <v>0</v>
      </c>
      <c r="D70">
        <f>IF(ISNUMBER(Program!E68), IF( VLOOKUP(A70,Table1[[#All],[OpCode '#]:[Param 4]],2,FALSE) = "RRR",0,Program!E68 ), VLOOKUP(Program!E68,$G:$H,2,FALSE))</f>
        <v>0</v>
      </c>
      <c r="E70" t="e">
        <f xml:space="preserve"> IF( VLOOKUP(A70,Table1[[#All],[OpCode '#]:[Param 4]],2,FALSE) = "RRR",Program!E68,0 )</f>
        <v>#N/A</v>
      </c>
      <c r="G70">
        <f>Program!A68</f>
        <v>0</v>
      </c>
      <c r="I70" t="e">
        <f t="shared" si="3"/>
        <v>#N/A</v>
      </c>
      <c r="J70" t="e">
        <f>_xlfn.BASE(B70,2,VLOOKUP(A70,Table1[[OpCode '#]:[Param 4]],3,FALSE))</f>
        <v>#N/A</v>
      </c>
      <c r="K70" t="e">
        <f>_xlfn.BASE(C70,2,VLOOKUP(A70,Table1[[OpCode '#]:[Param 4]],4,FALSE))</f>
        <v>#N/A</v>
      </c>
      <c r="L70" t="e">
        <f>_xlfn.BASE(D70,2,VLOOKUP(A70,Table1[[OpCode '#]:[Param 4]],5,FALSE))</f>
        <v>#N/A</v>
      </c>
      <c r="M70" t="e">
        <f>_xlfn.BASE(E70,2,VLOOKUP(A70,Table1[[OpCode '#]:[Param 4]],6,FALSE))</f>
        <v>#N/A</v>
      </c>
      <c r="O70" t="e">
        <f t="shared" si="4"/>
        <v>#N/A</v>
      </c>
    </row>
    <row r="71" spans="1:15" x14ac:dyDescent="0.2">
      <c r="A71" t="e">
        <f>VLOOKUP(Program!B69,Table1[],2,FALSE)</f>
        <v>#N/A</v>
      </c>
      <c r="B71">
        <f>Program!C69</f>
        <v>0</v>
      </c>
      <c r="C71">
        <f>Program!D69</f>
        <v>0</v>
      </c>
      <c r="D71">
        <f>IF(ISNUMBER(Program!E69), IF( VLOOKUP(A71,Table1[[#All],[OpCode '#]:[Param 4]],2,FALSE) = "RRR",0,Program!E69 ), VLOOKUP(Program!E69,$G:$H,2,FALSE))</f>
        <v>0</v>
      </c>
      <c r="E71" t="e">
        <f xml:space="preserve"> IF( VLOOKUP(A71,Table1[[#All],[OpCode '#]:[Param 4]],2,FALSE) = "RRR",Program!E69,0 )</f>
        <v>#N/A</v>
      </c>
      <c r="G71">
        <f>Program!A69</f>
        <v>0</v>
      </c>
      <c r="I71" t="e">
        <f t="shared" si="3"/>
        <v>#N/A</v>
      </c>
      <c r="J71" t="e">
        <f>_xlfn.BASE(B71,2,VLOOKUP(A71,Table1[[OpCode '#]:[Param 4]],3,FALSE))</f>
        <v>#N/A</v>
      </c>
      <c r="K71" t="e">
        <f>_xlfn.BASE(C71,2,VLOOKUP(A71,Table1[[OpCode '#]:[Param 4]],4,FALSE))</f>
        <v>#N/A</v>
      </c>
      <c r="L71" t="e">
        <f>_xlfn.BASE(D71,2,VLOOKUP(A71,Table1[[OpCode '#]:[Param 4]],5,FALSE))</f>
        <v>#N/A</v>
      </c>
      <c r="M71" t="e">
        <f>_xlfn.BASE(E71,2,VLOOKUP(A71,Table1[[OpCode '#]:[Param 4]],6,FALSE))</f>
        <v>#N/A</v>
      </c>
      <c r="O71" t="e">
        <f t="shared" si="4"/>
        <v>#N/A</v>
      </c>
    </row>
    <row r="72" spans="1:15" x14ac:dyDescent="0.2">
      <c r="A72" t="e">
        <f>VLOOKUP(Program!B70,Table1[],2,FALSE)</f>
        <v>#N/A</v>
      </c>
      <c r="B72">
        <f>Program!C70</f>
        <v>0</v>
      </c>
      <c r="C72">
        <f>Program!D70</f>
        <v>0</v>
      </c>
      <c r="D72">
        <f>IF(ISNUMBER(Program!E70), IF( VLOOKUP(A72,Table1[[#All],[OpCode '#]:[Param 4]],2,FALSE) = "RRR",0,Program!E70 ), VLOOKUP(Program!E70,$G:$H,2,FALSE))</f>
        <v>0</v>
      </c>
      <c r="E72" t="e">
        <f xml:space="preserve"> IF( VLOOKUP(A72,Table1[[#All],[OpCode '#]:[Param 4]],2,FALSE) = "RRR",Program!E70,0 )</f>
        <v>#N/A</v>
      </c>
      <c r="G72">
        <f>Program!A70</f>
        <v>0</v>
      </c>
      <c r="I72" t="e">
        <f t="shared" si="3"/>
        <v>#N/A</v>
      </c>
      <c r="J72" t="e">
        <f>_xlfn.BASE(B72,2,VLOOKUP(A72,Table1[[OpCode '#]:[Param 4]],3,FALSE))</f>
        <v>#N/A</v>
      </c>
      <c r="K72" t="e">
        <f>_xlfn.BASE(C72,2,VLOOKUP(A72,Table1[[OpCode '#]:[Param 4]],4,FALSE))</f>
        <v>#N/A</v>
      </c>
      <c r="L72" t="e">
        <f>_xlfn.BASE(D72,2,VLOOKUP(A72,Table1[[OpCode '#]:[Param 4]],5,FALSE))</f>
        <v>#N/A</v>
      </c>
      <c r="M72" t="e">
        <f>_xlfn.BASE(E72,2,VLOOKUP(A72,Table1[[OpCode '#]:[Param 4]],6,FALSE))</f>
        <v>#N/A</v>
      </c>
      <c r="O72" t="e">
        <f t="shared" si="4"/>
        <v>#N/A</v>
      </c>
    </row>
    <row r="73" spans="1:15" x14ac:dyDescent="0.2">
      <c r="A73" t="e">
        <f>VLOOKUP(Program!B71,Table1[],2,FALSE)</f>
        <v>#N/A</v>
      </c>
      <c r="B73">
        <f>Program!C71</f>
        <v>0</v>
      </c>
      <c r="C73">
        <f>Program!D71</f>
        <v>0</v>
      </c>
      <c r="D73">
        <f>IF(ISNUMBER(Program!E71), IF( VLOOKUP(A73,Table1[[#All],[OpCode '#]:[Param 4]],2,FALSE) = "RRR",0,Program!E71 ), VLOOKUP(Program!E71,$G:$H,2,FALSE))</f>
        <v>0</v>
      </c>
      <c r="E73" t="e">
        <f xml:space="preserve"> IF( VLOOKUP(A73,Table1[[#All],[OpCode '#]:[Param 4]],2,FALSE) = "RRR",Program!E71,0 )</f>
        <v>#N/A</v>
      </c>
      <c r="G73">
        <f>Program!A71</f>
        <v>0</v>
      </c>
      <c r="I73" t="e">
        <f t="shared" si="3"/>
        <v>#N/A</v>
      </c>
      <c r="J73" t="e">
        <f>_xlfn.BASE(B73,2,VLOOKUP(A73,Table1[[OpCode '#]:[Param 4]],3,FALSE))</f>
        <v>#N/A</v>
      </c>
      <c r="K73" t="e">
        <f>_xlfn.BASE(C73,2,VLOOKUP(A73,Table1[[OpCode '#]:[Param 4]],4,FALSE))</f>
        <v>#N/A</v>
      </c>
      <c r="L73" t="e">
        <f>_xlfn.BASE(D73,2,VLOOKUP(A73,Table1[[OpCode '#]:[Param 4]],5,FALSE))</f>
        <v>#N/A</v>
      </c>
      <c r="M73" t="e">
        <f>_xlfn.BASE(E73,2,VLOOKUP(A73,Table1[[OpCode '#]:[Param 4]],6,FALSE))</f>
        <v>#N/A</v>
      </c>
      <c r="O73" t="e">
        <f t="shared" si="4"/>
        <v>#N/A</v>
      </c>
    </row>
    <row r="74" spans="1:15" x14ac:dyDescent="0.2">
      <c r="A74" t="e">
        <f>VLOOKUP(Program!B72,Table1[],2,FALSE)</f>
        <v>#N/A</v>
      </c>
      <c r="B74">
        <f>Program!C72</f>
        <v>0</v>
      </c>
      <c r="C74">
        <f>Program!D72</f>
        <v>0</v>
      </c>
      <c r="D74">
        <f>IF(ISNUMBER(Program!E72), IF( VLOOKUP(A74,Table1[[#All],[OpCode '#]:[Param 4]],2,FALSE) = "RRR",0,Program!E72 ), VLOOKUP(Program!E72,$G:$H,2,FALSE))</f>
        <v>0</v>
      </c>
      <c r="E74" t="e">
        <f xml:space="preserve"> IF( VLOOKUP(A74,Table1[[#All],[OpCode '#]:[Param 4]],2,FALSE) = "RRR",Program!E72,0 )</f>
        <v>#N/A</v>
      </c>
      <c r="G74">
        <f>Program!A72</f>
        <v>0</v>
      </c>
      <c r="I74" t="e">
        <f t="shared" si="3"/>
        <v>#N/A</v>
      </c>
      <c r="J74" t="e">
        <f>_xlfn.BASE(B74,2,VLOOKUP(A74,Table1[[OpCode '#]:[Param 4]],3,FALSE))</f>
        <v>#N/A</v>
      </c>
      <c r="K74" t="e">
        <f>_xlfn.BASE(C74,2,VLOOKUP(A74,Table1[[OpCode '#]:[Param 4]],4,FALSE))</f>
        <v>#N/A</v>
      </c>
      <c r="L74" t="e">
        <f>_xlfn.BASE(D74,2,VLOOKUP(A74,Table1[[OpCode '#]:[Param 4]],5,FALSE))</f>
        <v>#N/A</v>
      </c>
      <c r="M74" t="e">
        <f>_xlfn.BASE(E74,2,VLOOKUP(A74,Table1[[OpCode '#]:[Param 4]],6,FALSE))</f>
        <v>#N/A</v>
      </c>
      <c r="O74" t="e">
        <f t="shared" si="4"/>
        <v>#N/A</v>
      </c>
    </row>
    <row r="75" spans="1:15" x14ac:dyDescent="0.2">
      <c r="A75" t="e">
        <f>VLOOKUP(Program!B73,Table1[],2,FALSE)</f>
        <v>#N/A</v>
      </c>
      <c r="B75">
        <f>Program!C73</f>
        <v>0</v>
      </c>
      <c r="C75">
        <f>Program!D73</f>
        <v>0</v>
      </c>
      <c r="D75">
        <f>IF(ISNUMBER(Program!E73), IF( VLOOKUP(A75,Table1[[#All],[OpCode '#]:[Param 4]],2,FALSE) = "RRR",0,Program!E73 ), VLOOKUP(Program!E73,$G:$H,2,FALSE))</f>
        <v>0</v>
      </c>
      <c r="E75" t="e">
        <f xml:space="preserve"> IF( VLOOKUP(A75,Table1[[#All],[OpCode '#]:[Param 4]],2,FALSE) = "RRR",Program!E73,0 )</f>
        <v>#N/A</v>
      </c>
      <c r="G75">
        <f>Program!A73</f>
        <v>0</v>
      </c>
      <c r="I75" t="e">
        <f t="shared" si="3"/>
        <v>#N/A</v>
      </c>
      <c r="J75" t="e">
        <f>_xlfn.BASE(B75,2,VLOOKUP(A75,Table1[[OpCode '#]:[Param 4]],3,FALSE))</f>
        <v>#N/A</v>
      </c>
      <c r="K75" t="e">
        <f>_xlfn.BASE(C75,2,VLOOKUP(A75,Table1[[OpCode '#]:[Param 4]],4,FALSE))</f>
        <v>#N/A</v>
      </c>
      <c r="L75" t="e">
        <f>_xlfn.BASE(D75,2,VLOOKUP(A75,Table1[[OpCode '#]:[Param 4]],5,FALSE))</f>
        <v>#N/A</v>
      </c>
      <c r="M75" t="e">
        <f>_xlfn.BASE(E75,2,VLOOKUP(A75,Table1[[OpCode '#]:[Param 4]],6,FALSE))</f>
        <v>#N/A</v>
      </c>
      <c r="O75" t="e">
        <f t="shared" si="4"/>
        <v>#N/A</v>
      </c>
    </row>
    <row r="76" spans="1:15" x14ac:dyDescent="0.2">
      <c r="A76" t="e">
        <f>VLOOKUP(Program!B74,Table1[],2,FALSE)</f>
        <v>#N/A</v>
      </c>
      <c r="B76">
        <f>Program!C74</f>
        <v>0</v>
      </c>
      <c r="C76">
        <f>Program!D74</f>
        <v>0</v>
      </c>
      <c r="D76">
        <f>IF(ISNUMBER(Program!E74), IF( VLOOKUP(A76,Table1[[#All],[OpCode '#]:[Param 4]],2,FALSE) = "RRR",0,Program!E74 ), VLOOKUP(Program!E74,$G:$H,2,FALSE))</f>
        <v>0</v>
      </c>
      <c r="E76" t="e">
        <f xml:space="preserve"> IF( VLOOKUP(A76,Table1[[#All],[OpCode '#]:[Param 4]],2,FALSE) = "RRR",Program!E74,0 )</f>
        <v>#N/A</v>
      </c>
      <c r="G76">
        <f>Program!A74</f>
        <v>0</v>
      </c>
      <c r="I76" t="e">
        <f t="shared" si="3"/>
        <v>#N/A</v>
      </c>
      <c r="J76" t="e">
        <f>_xlfn.BASE(B76,2,VLOOKUP(A76,Table1[[OpCode '#]:[Param 4]],3,FALSE))</f>
        <v>#N/A</v>
      </c>
      <c r="K76" t="e">
        <f>_xlfn.BASE(C76,2,VLOOKUP(A76,Table1[[OpCode '#]:[Param 4]],4,FALSE))</f>
        <v>#N/A</v>
      </c>
      <c r="L76" t="e">
        <f>_xlfn.BASE(D76,2,VLOOKUP(A76,Table1[[OpCode '#]:[Param 4]],5,FALSE))</f>
        <v>#N/A</v>
      </c>
      <c r="M76" t="e">
        <f>_xlfn.BASE(E76,2,VLOOKUP(A76,Table1[[OpCode '#]:[Param 4]],6,FALSE))</f>
        <v>#N/A</v>
      </c>
      <c r="O76" t="e">
        <f t="shared" si="4"/>
        <v>#N/A</v>
      </c>
    </row>
    <row r="77" spans="1:15" x14ac:dyDescent="0.2">
      <c r="A77" t="e">
        <f>VLOOKUP(Program!B75,Table1[],2,FALSE)</f>
        <v>#N/A</v>
      </c>
      <c r="B77">
        <f>Program!C75</f>
        <v>0</v>
      </c>
      <c r="C77">
        <f>Program!D75</f>
        <v>0</v>
      </c>
      <c r="D77">
        <f>IF(ISNUMBER(Program!E75), IF( VLOOKUP(A77,Table1[[#All],[OpCode '#]:[Param 4]],2,FALSE) = "RRR",0,Program!E75 ), VLOOKUP(Program!E75,$G:$H,2,FALSE))</f>
        <v>0</v>
      </c>
      <c r="E77" t="e">
        <f xml:space="preserve"> IF( VLOOKUP(A77,Table1[[#All],[OpCode '#]:[Param 4]],2,FALSE) = "RRR",Program!E75,0 )</f>
        <v>#N/A</v>
      </c>
      <c r="G77">
        <f>Program!A75</f>
        <v>0</v>
      </c>
      <c r="I77" t="e">
        <f t="shared" si="3"/>
        <v>#N/A</v>
      </c>
      <c r="J77" t="e">
        <f>_xlfn.BASE(B77,2,VLOOKUP(A77,Table1[[OpCode '#]:[Param 4]],3,FALSE))</f>
        <v>#N/A</v>
      </c>
      <c r="K77" t="e">
        <f>_xlfn.BASE(C77,2,VLOOKUP(A77,Table1[[OpCode '#]:[Param 4]],4,FALSE))</f>
        <v>#N/A</v>
      </c>
      <c r="L77" t="e">
        <f>_xlfn.BASE(D77,2,VLOOKUP(A77,Table1[[OpCode '#]:[Param 4]],5,FALSE))</f>
        <v>#N/A</v>
      </c>
      <c r="M77" t="e">
        <f>_xlfn.BASE(E77,2,VLOOKUP(A77,Table1[[OpCode '#]:[Param 4]],6,FALSE))</f>
        <v>#N/A</v>
      </c>
      <c r="O77" t="e">
        <f t="shared" si="4"/>
        <v>#N/A</v>
      </c>
    </row>
    <row r="78" spans="1:15" x14ac:dyDescent="0.2">
      <c r="A78" t="e">
        <f>VLOOKUP(Program!B76,Table1[],2,FALSE)</f>
        <v>#N/A</v>
      </c>
      <c r="B78">
        <f>Program!C76</f>
        <v>0</v>
      </c>
      <c r="C78">
        <f>Program!D76</f>
        <v>0</v>
      </c>
      <c r="D78">
        <f>IF(ISNUMBER(Program!E76), IF( VLOOKUP(A78,Table1[[#All],[OpCode '#]:[Param 4]],2,FALSE) = "RRR",0,Program!E76 ), VLOOKUP(Program!E76,$G:$H,2,FALSE))</f>
        <v>0</v>
      </c>
      <c r="E78" t="e">
        <f xml:space="preserve"> IF( VLOOKUP(A78,Table1[[#All],[OpCode '#]:[Param 4]],2,FALSE) = "RRR",Program!E76,0 )</f>
        <v>#N/A</v>
      </c>
      <c r="G78">
        <f>Program!A76</f>
        <v>0</v>
      </c>
      <c r="I78" t="e">
        <f t="shared" si="3"/>
        <v>#N/A</v>
      </c>
      <c r="J78" t="e">
        <f>_xlfn.BASE(B78,2,VLOOKUP(A78,Table1[[OpCode '#]:[Param 4]],3,FALSE))</f>
        <v>#N/A</v>
      </c>
      <c r="K78" t="e">
        <f>_xlfn.BASE(C78,2,VLOOKUP(A78,Table1[[OpCode '#]:[Param 4]],4,FALSE))</f>
        <v>#N/A</v>
      </c>
      <c r="L78" t="e">
        <f>_xlfn.BASE(D78,2,VLOOKUP(A78,Table1[[OpCode '#]:[Param 4]],5,FALSE))</f>
        <v>#N/A</v>
      </c>
      <c r="M78" t="e">
        <f>_xlfn.BASE(E78,2,VLOOKUP(A78,Table1[[OpCode '#]:[Param 4]],6,FALSE))</f>
        <v>#N/A</v>
      </c>
      <c r="O78" t="e">
        <f t="shared" si="4"/>
        <v>#N/A</v>
      </c>
    </row>
    <row r="79" spans="1:15" x14ac:dyDescent="0.2">
      <c r="A79" t="e">
        <f>VLOOKUP(Program!B77,Table1[],2,FALSE)</f>
        <v>#N/A</v>
      </c>
      <c r="B79">
        <f>Program!C77</f>
        <v>0</v>
      </c>
      <c r="C79">
        <f>Program!D77</f>
        <v>0</v>
      </c>
      <c r="D79">
        <f>IF(ISNUMBER(Program!E77), IF( VLOOKUP(A79,Table1[[#All],[OpCode '#]:[Param 4]],2,FALSE) = "RRR",0,Program!E77 ), VLOOKUP(Program!E77,$G:$H,2,FALSE))</f>
        <v>0</v>
      </c>
      <c r="E79" t="e">
        <f xml:space="preserve"> IF( VLOOKUP(A79,Table1[[#All],[OpCode '#]:[Param 4]],2,FALSE) = "RRR",Program!E77,0 )</f>
        <v>#N/A</v>
      </c>
      <c r="G79">
        <f>Program!A77</f>
        <v>0</v>
      </c>
      <c r="I79" t="e">
        <f t="shared" si="3"/>
        <v>#N/A</v>
      </c>
      <c r="J79" t="e">
        <f>_xlfn.BASE(B79,2,VLOOKUP(A79,Table1[[OpCode '#]:[Param 4]],3,FALSE))</f>
        <v>#N/A</v>
      </c>
      <c r="K79" t="e">
        <f>_xlfn.BASE(C79,2,VLOOKUP(A79,Table1[[OpCode '#]:[Param 4]],4,FALSE))</f>
        <v>#N/A</v>
      </c>
      <c r="L79" t="e">
        <f>_xlfn.BASE(D79,2,VLOOKUP(A79,Table1[[OpCode '#]:[Param 4]],5,FALSE))</f>
        <v>#N/A</v>
      </c>
      <c r="M79" t="e">
        <f>_xlfn.BASE(E79,2,VLOOKUP(A79,Table1[[OpCode '#]:[Param 4]],6,FALSE))</f>
        <v>#N/A</v>
      </c>
      <c r="O79" t="e">
        <f t="shared" si="4"/>
        <v>#N/A</v>
      </c>
    </row>
    <row r="80" spans="1:15" x14ac:dyDescent="0.2">
      <c r="A80" t="e">
        <f>VLOOKUP(Program!B78,Table1[],2,FALSE)</f>
        <v>#N/A</v>
      </c>
      <c r="B80">
        <f>Program!C78</f>
        <v>0</v>
      </c>
      <c r="C80">
        <f>Program!D78</f>
        <v>0</v>
      </c>
      <c r="D80">
        <f>IF(ISNUMBER(Program!E78), IF( VLOOKUP(A80,Table1[[#All],[OpCode '#]:[Param 4]],2,FALSE) = "RRR",0,Program!E78 ), VLOOKUP(Program!E78,$G:$H,2,FALSE))</f>
        <v>0</v>
      </c>
      <c r="E80" t="e">
        <f xml:space="preserve"> IF( VLOOKUP(A80,Table1[[#All],[OpCode '#]:[Param 4]],2,FALSE) = "RRR",Program!E78,0 )</f>
        <v>#N/A</v>
      </c>
      <c r="G80">
        <f>Program!A78</f>
        <v>0</v>
      </c>
      <c r="I80" t="e">
        <f t="shared" si="3"/>
        <v>#N/A</v>
      </c>
      <c r="J80" t="e">
        <f>_xlfn.BASE(B80,2,VLOOKUP(A80,Table1[[OpCode '#]:[Param 4]],3,FALSE))</f>
        <v>#N/A</v>
      </c>
      <c r="K80" t="e">
        <f>_xlfn.BASE(C80,2,VLOOKUP(A80,Table1[[OpCode '#]:[Param 4]],4,FALSE))</f>
        <v>#N/A</v>
      </c>
      <c r="L80" t="e">
        <f>_xlfn.BASE(D80,2,VLOOKUP(A80,Table1[[OpCode '#]:[Param 4]],5,FALSE))</f>
        <v>#N/A</v>
      </c>
      <c r="M80" t="e">
        <f>_xlfn.BASE(E80,2,VLOOKUP(A80,Table1[[OpCode '#]:[Param 4]],6,FALSE))</f>
        <v>#N/A</v>
      </c>
      <c r="O80" t="e">
        <f t="shared" si="4"/>
        <v>#N/A</v>
      </c>
    </row>
    <row r="81" spans="1:15" x14ac:dyDescent="0.2">
      <c r="A81" t="e">
        <f>VLOOKUP(Program!B79,Table1[],2,FALSE)</f>
        <v>#N/A</v>
      </c>
      <c r="B81">
        <f>Program!C79</f>
        <v>0</v>
      </c>
      <c r="C81">
        <f>Program!D79</f>
        <v>0</v>
      </c>
      <c r="D81">
        <f>IF(ISNUMBER(Program!E79), IF( VLOOKUP(A81,Table1[[#All],[OpCode '#]:[Param 4]],2,FALSE) = "RRR",0,Program!E79 ), VLOOKUP(Program!E79,$G:$H,2,FALSE))</f>
        <v>0</v>
      </c>
      <c r="E81" t="e">
        <f xml:space="preserve"> IF( VLOOKUP(A81,Table1[[#All],[OpCode '#]:[Param 4]],2,FALSE) = "RRR",Program!E79,0 )</f>
        <v>#N/A</v>
      </c>
      <c r="G81">
        <f>Program!A79</f>
        <v>0</v>
      </c>
      <c r="I81" t="e">
        <f t="shared" si="3"/>
        <v>#N/A</v>
      </c>
      <c r="J81" t="e">
        <f>_xlfn.BASE(B81,2,VLOOKUP(A81,Table1[[OpCode '#]:[Param 4]],3,FALSE))</f>
        <v>#N/A</v>
      </c>
      <c r="K81" t="e">
        <f>_xlfn.BASE(C81,2,VLOOKUP(A81,Table1[[OpCode '#]:[Param 4]],4,FALSE))</f>
        <v>#N/A</v>
      </c>
      <c r="L81" t="e">
        <f>_xlfn.BASE(D81,2,VLOOKUP(A81,Table1[[OpCode '#]:[Param 4]],5,FALSE))</f>
        <v>#N/A</v>
      </c>
      <c r="M81" t="e">
        <f>_xlfn.BASE(E81,2,VLOOKUP(A81,Table1[[OpCode '#]:[Param 4]],6,FALSE))</f>
        <v>#N/A</v>
      </c>
      <c r="O81" t="e">
        <f t="shared" si="4"/>
        <v>#N/A</v>
      </c>
    </row>
    <row r="82" spans="1:15" x14ac:dyDescent="0.2">
      <c r="A82" t="e">
        <f>VLOOKUP(Program!B80,Table1[],2,FALSE)</f>
        <v>#N/A</v>
      </c>
      <c r="B82">
        <f>Program!C80</f>
        <v>0</v>
      </c>
      <c r="C82">
        <f>Program!D80</f>
        <v>0</v>
      </c>
      <c r="D82">
        <f>IF(ISNUMBER(Program!E80), IF( VLOOKUP(A82,Table1[[#All],[OpCode '#]:[Param 4]],2,FALSE) = "RRR",0,Program!E80 ), VLOOKUP(Program!E80,$G:$H,2,FALSE))</f>
        <v>0</v>
      </c>
      <c r="E82" t="e">
        <f xml:space="preserve"> IF( VLOOKUP(A82,Table1[[#All],[OpCode '#]:[Param 4]],2,FALSE) = "RRR",Program!E80,0 )</f>
        <v>#N/A</v>
      </c>
      <c r="G82">
        <f>Program!A80</f>
        <v>0</v>
      </c>
      <c r="I82" t="e">
        <f t="shared" si="3"/>
        <v>#N/A</v>
      </c>
      <c r="J82" t="e">
        <f>_xlfn.BASE(B82,2,VLOOKUP(A82,Table1[[OpCode '#]:[Param 4]],3,FALSE))</f>
        <v>#N/A</v>
      </c>
      <c r="K82" t="e">
        <f>_xlfn.BASE(C82,2,VLOOKUP(A82,Table1[[OpCode '#]:[Param 4]],4,FALSE))</f>
        <v>#N/A</v>
      </c>
      <c r="L82" t="e">
        <f>_xlfn.BASE(D82,2,VLOOKUP(A82,Table1[[OpCode '#]:[Param 4]],5,FALSE))</f>
        <v>#N/A</v>
      </c>
      <c r="M82" t="e">
        <f>_xlfn.BASE(E82,2,VLOOKUP(A82,Table1[[OpCode '#]:[Param 4]],6,FALSE))</f>
        <v>#N/A</v>
      </c>
      <c r="O82" t="e">
        <f t="shared" si="4"/>
        <v>#N/A</v>
      </c>
    </row>
    <row r="83" spans="1:15" x14ac:dyDescent="0.2">
      <c r="A83" t="e">
        <f>VLOOKUP(Program!B81,Table1[],2,FALSE)</f>
        <v>#N/A</v>
      </c>
      <c r="B83">
        <f>Program!C81</f>
        <v>0</v>
      </c>
      <c r="C83">
        <f>Program!D81</f>
        <v>0</v>
      </c>
      <c r="D83">
        <f>IF(ISNUMBER(Program!E81), IF( VLOOKUP(A83,Table1[[#All],[OpCode '#]:[Param 4]],2,FALSE) = "RRR",0,Program!E81 ), VLOOKUP(Program!E81,$G:$H,2,FALSE))</f>
        <v>0</v>
      </c>
      <c r="E83" t="e">
        <f xml:space="preserve"> IF( VLOOKUP(A83,Table1[[#All],[OpCode '#]:[Param 4]],2,FALSE) = "RRR",Program!E81,0 )</f>
        <v>#N/A</v>
      </c>
      <c r="G83">
        <f>Program!A81</f>
        <v>0</v>
      </c>
      <c r="I83" t="e">
        <f t="shared" si="3"/>
        <v>#N/A</v>
      </c>
      <c r="J83" t="e">
        <f>_xlfn.BASE(B83,2,VLOOKUP(A83,Table1[[OpCode '#]:[Param 4]],3,FALSE))</f>
        <v>#N/A</v>
      </c>
      <c r="K83" t="e">
        <f>_xlfn.BASE(C83,2,VLOOKUP(A83,Table1[[OpCode '#]:[Param 4]],4,FALSE))</f>
        <v>#N/A</v>
      </c>
      <c r="L83" t="e">
        <f>_xlfn.BASE(D83,2,VLOOKUP(A83,Table1[[OpCode '#]:[Param 4]],5,FALSE))</f>
        <v>#N/A</v>
      </c>
      <c r="M83" t="e">
        <f>_xlfn.BASE(E83,2,VLOOKUP(A83,Table1[[OpCode '#]:[Param 4]],6,FALSE))</f>
        <v>#N/A</v>
      </c>
      <c r="O83" t="e">
        <f t="shared" si="4"/>
        <v>#N/A</v>
      </c>
    </row>
    <row r="84" spans="1:15" x14ac:dyDescent="0.2">
      <c r="A84" t="e">
        <f>VLOOKUP(Program!B82,Table1[],2,FALSE)</f>
        <v>#N/A</v>
      </c>
      <c r="B84">
        <f>Program!C82</f>
        <v>0</v>
      </c>
      <c r="C84">
        <f>Program!D82</f>
        <v>0</v>
      </c>
      <c r="D84">
        <f>IF(ISNUMBER(Program!E82), IF( VLOOKUP(A84,Table1[[#All],[OpCode '#]:[Param 4]],2,FALSE) = "RRR",0,Program!E82 ), VLOOKUP(Program!E82,$G:$H,2,FALSE))</f>
        <v>0</v>
      </c>
      <c r="E84" t="e">
        <f xml:space="preserve"> IF( VLOOKUP(A84,Table1[[#All],[OpCode '#]:[Param 4]],2,FALSE) = "RRR",Program!E82,0 )</f>
        <v>#N/A</v>
      </c>
      <c r="G84">
        <f>Program!A82</f>
        <v>0</v>
      </c>
      <c r="I84" t="e">
        <f t="shared" si="3"/>
        <v>#N/A</v>
      </c>
      <c r="J84" t="e">
        <f>_xlfn.BASE(B84,2,VLOOKUP(A84,Table1[[OpCode '#]:[Param 4]],3,FALSE))</f>
        <v>#N/A</v>
      </c>
      <c r="K84" t="e">
        <f>_xlfn.BASE(C84,2,VLOOKUP(A84,Table1[[OpCode '#]:[Param 4]],4,FALSE))</f>
        <v>#N/A</v>
      </c>
      <c r="L84" t="e">
        <f>_xlfn.BASE(D84,2,VLOOKUP(A84,Table1[[OpCode '#]:[Param 4]],5,FALSE))</f>
        <v>#N/A</v>
      </c>
      <c r="M84" t="e">
        <f>_xlfn.BASE(E84,2,VLOOKUP(A84,Table1[[OpCode '#]:[Param 4]],6,FALSE))</f>
        <v>#N/A</v>
      </c>
      <c r="O84" t="e">
        <f t="shared" si="4"/>
        <v>#N/A</v>
      </c>
    </row>
    <row r="85" spans="1:15" x14ac:dyDescent="0.2">
      <c r="A85" t="e">
        <f>VLOOKUP(Program!B83,Table1[],2,FALSE)</f>
        <v>#N/A</v>
      </c>
      <c r="B85">
        <f>Program!C83</f>
        <v>0</v>
      </c>
      <c r="C85">
        <f>Program!D83</f>
        <v>0</v>
      </c>
      <c r="D85">
        <f>IF(ISNUMBER(Program!E83), IF( VLOOKUP(A85,Table1[[#All],[OpCode '#]:[Param 4]],2,FALSE) = "RRR",0,Program!E83 ), VLOOKUP(Program!E83,$G:$H,2,FALSE))</f>
        <v>0</v>
      </c>
      <c r="E85" t="e">
        <f xml:space="preserve"> IF( VLOOKUP(A85,Table1[[#All],[OpCode '#]:[Param 4]],2,FALSE) = "RRR",Program!E83,0 )</f>
        <v>#N/A</v>
      </c>
      <c r="G85">
        <f>Program!A83</f>
        <v>0</v>
      </c>
      <c r="I85" t="e">
        <f t="shared" si="3"/>
        <v>#N/A</v>
      </c>
      <c r="J85" t="e">
        <f>_xlfn.BASE(B85,2,VLOOKUP(A85,Table1[[OpCode '#]:[Param 4]],3,FALSE))</f>
        <v>#N/A</v>
      </c>
      <c r="K85" t="e">
        <f>_xlfn.BASE(C85,2,VLOOKUP(A85,Table1[[OpCode '#]:[Param 4]],4,FALSE))</f>
        <v>#N/A</v>
      </c>
      <c r="L85" t="e">
        <f>_xlfn.BASE(D85,2,VLOOKUP(A85,Table1[[OpCode '#]:[Param 4]],5,FALSE))</f>
        <v>#N/A</v>
      </c>
      <c r="M85" t="e">
        <f>_xlfn.BASE(E85,2,VLOOKUP(A85,Table1[[OpCode '#]:[Param 4]],6,FALSE))</f>
        <v>#N/A</v>
      </c>
      <c r="O85" t="e">
        <f t="shared" si="4"/>
        <v>#N/A</v>
      </c>
    </row>
    <row r="86" spans="1:15" x14ac:dyDescent="0.2">
      <c r="A86" t="e">
        <f>VLOOKUP(Program!B84,Table1[],2,FALSE)</f>
        <v>#N/A</v>
      </c>
      <c r="B86">
        <f>Program!C84</f>
        <v>0</v>
      </c>
      <c r="C86">
        <f>Program!D84</f>
        <v>0</v>
      </c>
      <c r="D86">
        <f>IF(ISNUMBER(Program!E84), IF( VLOOKUP(A86,Table1[[#All],[OpCode '#]:[Param 4]],2,FALSE) = "RRR",0,Program!E84 ), VLOOKUP(Program!E84,$G:$H,2,FALSE))</f>
        <v>0</v>
      </c>
      <c r="E86" t="e">
        <f xml:space="preserve"> IF( VLOOKUP(A86,Table1[[#All],[OpCode '#]:[Param 4]],2,FALSE) = "RRR",Program!E84,0 )</f>
        <v>#N/A</v>
      </c>
      <c r="G86">
        <f>Program!A84</f>
        <v>0</v>
      </c>
      <c r="I86" t="e">
        <f t="shared" si="3"/>
        <v>#N/A</v>
      </c>
      <c r="J86" t="e">
        <f>_xlfn.BASE(B86,2,VLOOKUP(A86,Table1[[OpCode '#]:[Param 4]],3,FALSE))</f>
        <v>#N/A</v>
      </c>
      <c r="K86" t="e">
        <f>_xlfn.BASE(C86,2,VLOOKUP(A86,Table1[[OpCode '#]:[Param 4]],4,FALSE))</f>
        <v>#N/A</v>
      </c>
      <c r="L86" t="e">
        <f>_xlfn.BASE(D86,2,VLOOKUP(A86,Table1[[OpCode '#]:[Param 4]],5,FALSE))</f>
        <v>#N/A</v>
      </c>
      <c r="M86" t="e">
        <f>_xlfn.BASE(E86,2,VLOOKUP(A86,Table1[[OpCode '#]:[Param 4]],6,FALSE))</f>
        <v>#N/A</v>
      </c>
      <c r="O86" t="e">
        <f t="shared" si="4"/>
        <v>#N/A</v>
      </c>
    </row>
    <row r="87" spans="1:15" x14ac:dyDescent="0.2">
      <c r="A87" t="e">
        <f>VLOOKUP(Program!B85,Table1[],2,FALSE)</f>
        <v>#N/A</v>
      </c>
      <c r="B87">
        <f>Program!C85</f>
        <v>0</v>
      </c>
      <c r="C87">
        <f>Program!D85</f>
        <v>0</v>
      </c>
      <c r="D87">
        <f>IF(ISNUMBER(Program!E85), IF( VLOOKUP(A87,Table1[[#All],[OpCode '#]:[Param 4]],2,FALSE) = "RRR",0,Program!E85 ), VLOOKUP(Program!E85,$G:$H,2,FALSE))</f>
        <v>0</v>
      </c>
      <c r="E87" t="e">
        <f xml:space="preserve"> IF( VLOOKUP(A87,Table1[[#All],[OpCode '#]:[Param 4]],2,FALSE) = "RRR",Program!E85,0 )</f>
        <v>#N/A</v>
      </c>
      <c r="G87">
        <f>Program!A85</f>
        <v>0</v>
      </c>
      <c r="I87" t="e">
        <f t="shared" si="3"/>
        <v>#N/A</v>
      </c>
      <c r="J87" t="e">
        <f>_xlfn.BASE(B87,2,VLOOKUP(A87,Table1[[OpCode '#]:[Param 4]],3,FALSE))</f>
        <v>#N/A</v>
      </c>
      <c r="K87" t="e">
        <f>_xlfn.BASE(C87,2,VLOOKUP(A87,Table1[[OpCode '#]:[Param 4]],4,FALSE))</f>
        <v>#N/A</v>
      </c>
      <c r="L87" t="e">
        <f>_xlfn.BASE(D87,2,VLOOKUP(A87,Table1[[OpCode '#]:[Param 4]],5,FALSE))</f>
        <v>#N/A</v>
      </c>
      <c r="M87" t="e">
        <f>_xlfn.BASE(E87,2,VLOOKUP(A87,Table1[[OpCode '#]:[Param 4]],6,FALSE))</f>
        <v>#N/A</v>
      </c>
      <c r="O87" t="e">
        <f t="shared" si="4"/>
        <v>#N/A</v>
      </c>
    </row>
    <row r="88" spans="1:15" x14ac:dyDescent="0.2">
      <c r="A88" t="e">
        <f>VLOOKUP(Program!B86,Table1[],2,FALSE)</f>
        <v>#N/A</v>
      </c>
      <c r="B88">
        <f>Program!C86</f>
        <v>0</v>
      </c>
      <c r="C88">
        <f>Program!D86</f>
        <v>0</v>
      </c>
      <c r="D88">
        <f>IF(ISNUMBER(Program!E86), IF( VLOOKUP(A88,Table1[[#All],[OpCode '#]:[Param 4]],2,FALSE) = "RRR",0,Program!E86 ), VLOOKUP(Program!E86,$G:$H,2,FALSE))</f>
        <v>0</v>
      </c>
      <c r="E88" t="e">
        <f xml:space="preserve"> IF( VLOOKUP(A88,Table1[[#All],[OpCode '#]:[Param 4]],2,FALSE) = "RRR",Program!E86,0 )</f>
        <v>#N/A</v>
      </c>
      <c r="G88">
        <f>Program!A86</f>
        <v>0</v>
      </c>
      <c r="I88" t="e">
        <f t="shared" si="3"/>
        <v>#N/A</v>
      </c>
      <c r="J88" t="e">
        <f>_xlfn.BASE(B88,2,VLOOKUP(A88,Table1[[OpCode '#]:[Param 4]],3,FALSE))</f>
        <v>#N/A</v>
      </c>
      <c r="K88" t="e">
        <f>_xlfn.BASE(C88,2,VLOOKUP(A88,Table1[[OpCode '#]:[Param 4]],4,FALSE))</f>
        <v>#N/A</v>
      </c>
      <c r="L88" t="e">
        <f>_xlfn.BASE(D88,2,VLOOKUP(A88,Table1[[OpCode '#]:[Param 4]],5,FALSE))</f>
        <v>#N/A</v>
      </c>
      <c r="M88" t="e">
        <f>_xlfn.BASE(E88,2,VLOOKUP(A88,Table1[[OpCode '#]:[Param 4]],6,FALSE))</f>
        <v>#N/A</v>
      </c>
      <c r="O88" t="e">
        <f t="shared" si="4"/>
        <v>#N/A</v>
      </c>
    </row>
    <row r="89" spans="1:15" x14ac:dyDescent="0.2">
      <c r="A89" t="e">
        <f>VLOOKUP(Program!B87,Table1[],2,FALSE)</f>
        <v>#N/A</v>
      </c>
      <c r="B89">
        <f>Program!C87</f>
        <v>0</v>
      </c>
      <c r="C89">
        <f>Program!D87</f>
        <v>0</v>
      </c>
      <c r="D89">
        <f>IF(ISNUMBER(Program!E87), IF( VLOOKUP(A89,Table1[[#All],[OpCode '#]:[Param 4]],2,FALSE) = "RRR",0,Program!E87 ), VLOOKUP(Program!E87,$G:$H,2,FALSE))</f>
        <v>0</v>
      </c>
      <c r="E89" t="e">
        <f xml:space="preserve"> IF( VLOOKUP(A89,Table1[[#All],[OpCode '#]:[Param 4]],2,FALSE) = "RRR",Program!E87,0 )</f>
        <v>#N/A</v>
      </c>
      <c r="G89">
        <f>Program!A87</f>
        <v>0</v>
      </c>
      <c r="I89" t="e">
        <f t="shared" si="3"/>
        <v>#N/A</v>
      </c>
      <c r="J89" t="e">
        <f>_xlfn.BASE(B89,2,VLOOKUP(A89,Table1[[OpCode '#]:[Param 4]],3,FALSE))</f>
        <v>#N/A</v>
      </c>
      <c r="K89" t="e">
        <f>_xlfn.BASE(C89,2,VLOOKUP(A89,Table1[[OpCode '#]:[Param 4]],4,FALSE))</f>
        <v>#N/A</v>
      </c>
      <c r="L89" t="e">
        <f>_xlfn.BASE(D89,2,VLOOKUP(A89,Table1[[OpCode '#]:[Param 4]],5,FALSE))</f>
        <v>#N/A</v>
      </c>
      <c r="M89" t="e">
        <f>_xlfn.BASE(E89,2,VLOOKUP(A89,Table1[[OpCode '#]:[Param 4]],6,FALSE))</f>
        <v>#N/A</v>
      </c>
      <c r="O89" t="e">
        <f t="shared" si="4"/>
        <v>#N/A</v>
      </c>
    </row>
    <row r="90" spans="1:15" x14ac:dyDescent="0.2">
      <c r="A90" t="e">
        <f>VLOOKUP(Program!B88,Table1[],2,FALSE)</f>
        <v>#N/A</v>
      </c>
      <c r="B90">
        <f>Program!C88</f>
        <v>0</v>
      </c>
      <c r="C90">
        <f>Program!D88</f>
        <v>0</v>
      </c>
      <c r="D90">
        <f>IF(ISNUMBER(Program!E88), IF( VLOOKUP(A90,Table1[[#All],[OpCode '#]:[Param 4]],2,FALSE) = "RRR",0,Program!E88 ), VLOOKUP(Program!E88,$G:$H,2,FALSE))</f>
        <v>0</v>
      </c>
      <c r="E90" t="e">
        <f xml:space="preserve"> IF( VLOOKUP(A90,Table1[[#All],[OpCode '#]:[Param 4]],2,FALSE) = "RRR",Program!E88,0 )</f>
        <v>#N/A</v>
      </c>
      <c r="G90">
        <f>Program!A88</f>
        <v>0</v>
      </c>
      <c r="I90" t="e">
        <f t="shared" si="3"/>
        <v>#N/A</v>
      </c>
      <c r="J90" t="e">
        <f>_xlfn.BASE(B90,2,VLOOKUP(A90,Table1[[OpCode '#]:[Param 4]],3,FALSE))</f>
        <v>#N/A</v>
      </c>
      <c r="K90" t="e">
        <f>_xlfn.BASE(C90,2,VLOOKUP(A90,Table1[[OpCode '#]:[Param 4]],4,FALSE))</f>
        <v>#N/A</v>
      </c>
      <c r="L90" t="e">
        <f>_xlfn.BASE(D90,2,VLOOKUP(A90,Table1[[OpCode '#]:[Param 4]],5,FALSE))</f>
        <v>#N/A</v>
      </c>
      <c r="M90" t="e">
        <f>_xlfn.BASE(E90,2,VLOOKUP(A90,Table1[[OpCode '#]:[Param 4]],6,FALSE))</f>
        <v>#N/A</v>
      </c>
      <c r="O90" t="e">
        <f t="shared" si="4"/>
        <v>#N/A</v>
      </c>
    </row>
    <row r="91" spans="1:15" x14ac:dyDescent="0.2">
      <c r="A91" t="e">
        <f>VLOOKUP(Program!B89,Table1[],2,FALSE)</f>
        <v>#N/A</v>
      </c>
      <c r="B91">
        <f>Program!C89</f>
        <v>0</v>
      </c>
      <c r="C91">
        <f>Program!D89</f>
        <v>0</v>
      </c>
      <c r="D91">
        <f>IF(ISNUMBER(Program!E89), IF( VLOOKUP(A91,Table1[[#All],[OpCode '#]:[Param 4]],2,FALSE) = "RRR",0,Program!E89 ), VLOOKUP(Program!E89,$G:$H,2,FALSE))</f>
        <v>0</v>
      </c>
      <c r="E91" t="e">
        <f xml:space="preserve"> IF( VLOOKUP(A91,Table1[[#All],[OpCode '#]:[Param 4]],2,FALSE) = "RRR",Program!E89,0 )</f>
        <v>#N/A</v>
      </c>
      <c r="G91">
        <f>Program!A89</f>
        <v>0</v>
      </c>
      <c r="I91" t="e">
        <f t="shared" si="3"/>
        <v>#N/A</v>
      </c>
      <c r="J91" t="e">
        <f>_xlfn.BASE(B91,2,VLOOKUP(A91,Table1[[OpCode '#]:[Param 4]],3,FALSE))</f>
        <v>#N/A</v>
      </c>
      <c r="K91" t="e">
        <f>_xlfn.BASE(C91,2,VLOOKUP(A91,Table1[[OpCode '#]:[Param 4]],4,FALSE))</f>
        <v>#N/A</v>
      </c>
      <c r="L91" t="e">
        <f>_xlfn.BASE(D91,2,VLOOKUP(A91,Table1[[OpCode '#]:[Param 4]],5,FALSE))</f>
        <v>#N/A</v>
      </c>
      <c r="M91" t="e">
        <f>_xlfn.BASE(E91,2,VLOOKUP(A91,Table1[[OpCode '#]:[Param 4]],6,FALSE))</f>
        <v>#N/A</v>
      </c>
      <c r="O91" t="e">
        <f t="shared" si="4"/>
        <v>#N/A</v>
      </c>
    </row>
    <row r="92" spans="1:15" x14ac:dyDescent="0.2">
      <c r="A92" t="e">
        <f>VLOOKUP(Program!B90,Table1[],2,FALSE)</f>
        <v>#N/A</v>
      </c>
      <c r="B92">
        <f>Program!C90</f>
        <v>0</v>
      </c>
      <c r="C92">
        <f>Program!D90</f>
        <v>0</v>
      </c>
      <c r="D92">
        <f>IF(ISNUMBER(Program!E90), IF( VLOOKUP(A92,Table1[[#All],[OpCode '#]:[Param 4]],2,FALSE) = "RRR",0,Program!E90 ), VLOOKUP(Program!E90,$G:$H,2,FALSE))</f>
        <v>0</v>
      </c>
      <c r="E92" t="e">
        <f xml:space="preserve"> IF( VLOOKUP(A92,Table1[[#All],[OpCode '#]:[Param 4]],2,FALSE) = "RRR",Program!E90,0 )</f>
        <v>#N/A</v>
      </c>
      <c r="G92">
        <f>Program!A90</f>
        <v>0</v>
      </c>
      <c r="I92" t="e">
        <f t="shared" si="3"/>
        <v>#N/A</v>
      </c>
      <c r="J92" t="e">
        <f>_xlfn.BASE(B92,2,VLOOKUP(A92,Table1[[OpCode '#]:[Param 4]],3,FALSE))</f>
        <v>#N/A</v>
      </c>
      <c r="K92" t="e">
        <f>_xlfn.BASE(C92,2,VLOOKUP(A92,Table1[[OpCode '#]:[Param 4]],4,FALSE))</f>
        <v>#N/A</v>
      </c>
      <c r="L92" t="e">
        <f>_xlfn.BASE(D92,2,VLOOKUP(A92,Table1[[OpCode '#]:[Param 4]],5,FALSE))</f>
        <v>#N/A</v>
      </c>
      <c r="M92" t="e">
        <f>_xlfn.BASE(E92,2,VLOOKUP(A92,Table1[[OpCode '#]:[Param 4]],6,FALSE))</f>
        <v>#N/A</v>
      </c>
      <c r="O92" t="e">
        <f t="shared" si="4"/>
        <v>#N/A</v>
      </c>
    </row>
    <row r="93" spans="1:15" x14ac:dyDescent="0.2">
      <c r="A93" t="e">
        <f>VLOOKUP(Program!B91,Table1[],2,FALSE)</f>
        <v>#N/A</v>
      </c>
      <c r="B93">
        <f>Program!C91</f>
        <v>0</v>
      </c>
      <c r="C93">
        <f>Program!D91</f>
        <v>0</v>
      </c>
      <c r="D93">
        <f>IF(ISNUMBER(Program!E91), IF( VLOOKUP(A93,Table1[[#All],[OpCode '#]:[Param 4]],2,FALSE) = "RRR",0,Program!E91 ), VLOOKUP(Program!E91,$G:$H,2,FALSE))</f>
        <v>0</v>
      </c>
      <c r="E93" t="e">
        <f xml:space="preserve"> IF( VLOOKUP(A93,Table1[[#All],[OpCode '#]:[Param 4]],2,FALSE) = "RRR",Program!E91,0 )</f>
        <v>#N/A</v>
      </c>
      <c r="G93">
        <f>Program!A91</f>
        <v>0</v>
      </c>
      <c r="I93" t="e">
        <f t="shared" si="3"/>
        <v>#N/A</v>
      </c>
      <c r="J93" t="e">
        <f>_xlfn.BASE(B93,2,VLOOKUP(A93,Table1[[OpCode '#]:[Param 4]],3,FALSE))</f>
        <v>#N/A</v>
      </c>
      <c r="K93" t="e">
        <f>_xlfn.BASE(C93,2,VLOOKUP(A93,Table1[[OpCode '#]:[Param 4]],4,FALSE))</f>
        <v>#N/A</v>
      </c>
      <c r="L93" t="e">
        <f>_xlfn.BASE(D93,2,VLOOKUP(A93,Table1[[OpCode '#]:[Param 4]],5,FALSE))</f>
        <v>#N/A</v>
      </c>
      <c r="M93" t="e">
        <f>_xlfn.BASE(E93,2,VLOOKUP(A93,Table1[[OpCode '#]:[Param 4]],6,FALSE))</f>
        <v>#N/A</v>
      </c>
      <c r="O93" t="e">
        <f t="shared" si="4"/>
        <v>#N/A</v>
      </c>
    </row>
    <row r="94" spans="1:15" x14ac:dyDescent="0.2">
      <c r="A94" t="e">
        <f>VLOOKUP(Program!B92,Table1[],2,FALSE)</f>
        <v>#N/A</v>
      </c>
      <c r="B94">
        <f>Program!C92</f>
        <v>0</v>
      </c>
      <c r="C94">
        <f>Program!D92</f>
        <v>0</v>
      </c>
      <c r="D94">
        <f>IF(ISNUMBER(Program!E92), IF( VLOOKUP(A94,Table1[[#All],[OpCode '#]:[Param 4]],2,FALSE) = "RRR",0,Program!E92 ), VLOOKUP(Program!E92,$G:$H,2,FALSE))</f>
        <v>0</v>
      </c>
      <c r="E94" t="e">
        <f xml:space="preserve"> IF( VLOOKUP(A94,Table1[[#All],[OpCode '#]:[Param 4]],2,FALSE) = "RRR",Program!E92,0 )</f>
        <v>#N/A</v>
      </c>
      <c r="G94">
        <f>Program!A92</f>
        <v>0</v>
      </c>
      <c r="I94" t="e">
        <f t="shared" si="3"/>
        <v>#N/A</v>
      </c>
      <c r="J94" t="e">
        <f>_xlfn.BASE(B94,2,VLOOKUP(A94,Table1[[OpCode '#]:[Param 4]],3,FALSE))</f>
        <v>#N/A</v>
      </c>
      <c r="K94" t="e">
        <f>_xlfn.BASE(C94,2,VLOOKUP(A94,Table1[[OpCode '#]:[Param 4]],4,FALSE))</f>
        <v>#N/A</v>
      </c>
      <c r="L94" t="e">
        <f>_xlfn.BASE(D94,2,VLOOKUP(A94,Table1[[OpCode '#]:[Param 4]],5,FALSE))</f>
        <v>#N/A</v>
      </c>
      <c r="M94" t="e">
        <f>_xlfn.BASE(E94,2,VLOOKUP(A94,Table1[[OpCode '#]:[Param 4]],6,FALSE))</f>
        <v>#N/A</v>
      </c>
      <c r="O94" t="e">
        <f t="shared" si="4"/>
        <v>#N/A</v>
      </c>
    </row>
    <row r="95" spans="1:15" x14ac:dyDescent="0.2">
      <c r="A95" t="e">
        <f>VLOOKUP(Program!B93,Table1[],2,FALSE)</f>
        <v>#N/A</v>
      </c>
      <c r="B95">
        <f>Program!C93</f>
        <v>0</v>
      </c>
      <c r="C95">
        <f>Program!D93</f>
        <v>0</v>
      </c>
      <c r="D95">
        <f>IF(ISNUMBER(Program!E93), IF( VLOOKUP(A95,Table1[[#All],[OpCode '#]:[Param 4]],2,FALSE) = "RRR",0,Program!E93 ), VLOOKUP(Program!E93,$G:$H,2,FALSE))</f>
        <v>0</v>
      </c>
      <c r="E95" t="e">
        <f xml:space="preserve"> IF( VLOOKUP(A95,Table1[[#All],[OpCode '#]:[Param 4]],2,FALSE) = "RRR",Program!E93,0 )</f>
        <v>#N/A</v>
      </c>
      <c r="G95">
        <f>Program!A93</f>
        <v>0</v>
      </c>
      <c r="I95" t="e">
        <f t="shared" si="3"/>
        <v>#N/A</v>
      </c>
      <c r="J95" t="e">
        <f>_xlfn.BASE(B95,2,VLOOKUP(A95,Table1[[OpCode '#]:[Param 4]],3,FALSE))</f>
        <v>#N/A</v>
      </c>
      <c r="K95" t="e">
        <f>_xlfn.BASE(C95,2,VLOOKUP(A95,Table1[[OpCode '#]:[Param 4]],4,FALSE))</f>
        <v>#N/A</v>
      </c>
      <c r="L95" t="e">
        <f>_xlfn.BASE(D95,2,VLOOKUP(A95,Table1[[OpCode '#]:[Param 4]],5,FALSE))</f>
        <v>#N/A</v>
      </c>
      <c r="M95" t="e">
        <f>_xlfn.BASE(E95,2,VLOOKUP(A95,Table1[[OpCode '#]:[Param 4]],6,FALSE))</f>
        <v>#N/A</v>
      </c>
      <c r="O95" t="e">
        <f t="shared" si="4"/>
        <v>#N/A</v>
      </c>
    </row>
    <row r="96" spans="1:15" x14ac:dyDescent="0.2">
      <c r="A96" t="e">
        <f>VLOOKUP(Program!B94,Table1[],2,FALSE)</f>
        <v>#N/A</v>
      </c>
      <c r="B96">
        <f>Program!C94</f>
        <v>0</v>
      </c>
      <c r="C96">
        <f>Program!D94</f>
        <v>0</v>
      </c>
      <c r="D96">
        <f>IF(ISNUMBER(Program!E94), IF( VLOOKUP(A96,Table1[[#All],[OpCode '#]:[Param 4]],2,FALSE) = "RRR",0,Program!E94 ), VLOOKUP(Program!E94,$G:$H,2,FALSE))</f>
        <v>0</v>
      </c>
      <c r="E96" t="e">
        <f xml:space="preserve"> IF( VLOOKUP(A96,Table1[[#All],[OpCode '#]:[Param 4]],2,FALSE) = "RRR",Program!E94,0 )</f>
        <v>#N/A</v>
      </c>
      <c r="G96">
        <f>Program!A94</f>
        <v>0</v>
      </c>
      <c r="I96" t="e">
        <f t="shared" si="3"/>
        <v>#N/A</v>
      </c>
      <c r="J96" t="e">
        <f>_xlfn.BASE(B96,2,VLOOKUP(A96,Table1[[OpCode '#]:[Param 4]],3,FALSE))</f>
        <v>#N/A</v>
      </c>
      <c r="K96" t="e">
        <f>_xlfn.BASE(C96,2,VLOOKUP(A96,Table1[[OpCode '#]:[Param 4]],4,FALSE))</f>
        <v>#N/A</v>
      </c>
      <c r="L96" t="e">
        <f>_xlfn.BASE(D96,2,VLOOKUP(A96,Table1[[OpCode '#]:[Param 4]],5,FALSE))</f>
        <v>#N/A</v>
      </c>
      <c r="M96" t="e">
        <f>_xlfn.BASE(E96,2,VLOOKUP(A96,Table1[[OpCode '#]:[Param 4]],6,FALSE))</f>
        <v>#N/A</v>
      </c>
      <c r="O96" t="e">
        <f t="shared" si="4"/>
        <v>#N/A</v>
      </c>
    </row>
    <row r="97" spans="1:15" x14ac:dyDescent="0.2">
      <c r="A97" t="e">
        <f>VLOOKUP(Program!B95,Table1[],2,FALSE)</f>
        <v>#N/A</v>
      </c>
      <c r="B97">
        <f>Program!C95</f>
        <v>0</v>
      </c>
      <c r="C97">
        <f>Program!D95</f>
        <v>0</v>
      </c>
      <c r="D97">
        <f>IF(ISNUMBER(Program!E95), IF( VLOOKUP(A97,Table1[[#All],[OpCode '#]:[Param 4]],2,FALSE) = "RRR",0,Program!E95 ), VLOOKUP(Program!E95,$G:$H,2,FALSE))</f>
        <v>0</v>
      </c>
      <c r="E97" t="e">
        <f xml:space="preserve"> IF( VLOOKUP(A97,Table1[[#All],[OpCode '#]:[Param 4]],2,FALSE) = "RRR",Program!E95,0 )</f>
        <v>#N/A</v>
      </c>
      <c r="G97">
        <f>Program!A95</f>
        <v>0</v>
      </c>
      <c r="I97" t="e">
        <f t="shared" si="3"/>
        <v>#N/A</v>
      </c>
      <c r="J97" t="e">
        <f>_xlfn.BASE(B97,2,VLOOKUP(A97,Table1[[OpCode '#]:[Param 4]],3,FALSE))</f>
        <v>#N/A</v>
      </c>
      <c r="K97" t="e">
        <f>_xlfn.BASE(C97,2,VLOOKUP(A97,Table1[[OpCode '#]:[Param 4]],4,FALSE))</f>
        <v>#N/A</v>
      </c>
      <c r="L97" t="e">
        <f>_xlfn.BASE(D97,2,VLOOKUP(A97,Table1[[OpCode '#]:[Param 4]],5,FALSE))</f>
        <v>#N/A</v>
      </c>
      <c r="M97" t="e">
        <f>_xlfn.BASE(E97,2,VLOOKUP(A97,Table1[[OpCode '#]:[Param 4]],6,FALSE))</f>
        <v>#N/A</v>
      </c>
      <c r="O97" t="e">
        <f t="shared" si="4"/>
        <v>#N/A</v>
      </c>
    </row>
    <row r="98" spans="1:15" x14ac:dyDescent="0.2">
      <c r="A98" t="e">
        <f>VLOOKUP(Program!B96,Table1[],2,FALSE)</f>
        <v>#N/A</v>
      </c>
      <c r="B98">
        <f>Program!C96</f>
        <v>0</v>
      </c>
      <c r="C98">
        <f>Program!D96</f>
        <v>0</v>
      </c>
      <c r="D98">
        <f>IF(ISNUMBER(Program!E96), IF( VLOOKUP(A98,Table1[[#All],[OpCode '#]:[Param 4]],2,FALSE) = "RRR",0,Program!E96 ), VLOOKUP(Program!E96,$G:$H,2,FALSE))</f>
        <v>0</v>
      </c>
      <c r="E98" t="e">
        <f xml:space="preserve"> IF( VLOOKUP(A98,Table1[[#All],[OpCode '#]:[Param 4]],2,FALSE) = "RRR",Program!E96,0 )</f>
        <v>#N/A</v>
      </c>
      <c r="G98">
        <f>Program!A96</f>
        <v>0</v>
      </c>
      <c r="I98" t="e">
        <f t="shared" si="3"/>
        <v>#N/A</v>
      </c>
      <c r="J98" t="e">
        <f>_xlfn.BASE(B98,2,VLOOKUP(A98,Table1[[OpCode '#]:[Param 4]],3,FALSE))</f>
        <v>#N/A</v>
      </c>
      <c r="K98" t="e">
        <f>_xlfn.BASE(C98,2,VLOOKUP(A98,Table1[[OpCode '#]:[Param 4]],4,FALSE))</f>
        <v>#N/A</v>
      </c>
      <c r="L98" t="e">
        <f>_xlfn.BASE(D98,2,VLOOKUP(A98,Table1[[OpCode '#]:[Param 4]],5,FALSE))</f>
        <v>#N/A</v>
      </c>
      <c r="M98" t="e">
        <f>_xlfn.BASE(E98,2,VLOOKUP(A98,Table1[[OpCode '#]:[Param 4]],6,FALSE))</f>
        <v>#N/A</v>
      </c>
      <c r="O98" t="e">
        <f t="shared" si="4"/>
        <v>#N/A</v>
      </c>
    </row>
    <row r="99" spans="1:15" x14ac:dyDescent="0.2">
      <c r="A99" t="e">
        <f>VLOOKUP(Program!B97,Table1[],2,FALSE)</f>
        <v>#N/A</v>
      </c>
      <c r="B99">
        <f>Program!C97</f>
        <v>0</v>
      </c>
      <c r="C99">
        <f>Program!D97</f>
        <v>0</v>
      </c>
      <c r="D99">
        <f>IF(ISNUMBER(Program!E97), IF( VLOOKUP(A99,Table1[[#All],[OpCode '#]:[Param 4]],2,FALSE) = "RRR",0,Program!E97 ), VLOOKUP(Program!E97,$G:$H,2,FALSE))</f>
        <v>0</v>
      </c>
      <c r="E99" t="e">
        <f xml:space="preserve"> IF( VLOOKUP(A99,Table1[[#All],[OpCode '#]:[Param 4]],2,FALSE) = "RRR",Program!E97,0 )</f>
        <v>#N/A</v>
      </c>
      <c r="G99">
        <f>Program!A97</f>
        <v>0</v>
      </c>
      <c r="I99" t="e">
        <f t="shared" si="3"/>
        <v>#N/A</v>
      </c>
      <c r="J99" t="e">
        <f>_xlfn.BASE(B99,2,VLOOKUP(A99,Table1[[OpCode '#]:[Param 4]],3,FALSE))</f>
        <v>#N/A</v>
      </c>
      <c r="K99" t="e">
        <f>_xlfn.BASE(C99,2,VLOOKUP(A99,Table1[[OpCode '#]:[Param 4]],4,FALSE))</f>
        <v>#N/A</v>
      </c>
      <c r="L99" t="e">
        <f>_xlfn.BASE(D99,2,VLOOKUP(A99,Table1[[OpCode '#]:[Param 4]],5,FALSE))</f>
        <v>#N/A</v>
      </c>
      <c r="M99" t="e">
        <f>_xlfn.BASE(E99,2,VLOOKUP(A99,Table1[[OpCode '#]:[Param 4]],6,FALSE))</f>
        <v>#N/A</v>
      </c>
      <c r="O99" t="e">
        <f t="shared" si="4"/>
        <v>#N/A</v>
      </c>
    </row>
    <row r="100" spans="1:15" x14ac:dyDescent="0.2">
      <c r="A100" t="e">
        <f>VLOOKUP(Program!B98,Table1[],2,FALSE)</f>
        <v>#N/A</v>
      </c>
      <c r="B100">
        <f>Program!C98</f>
        <v>0</v>
      </c>
      <c r="C100">
        <f>Program!D98</f>
        <v>0</v>
      </c>
      <c r="D100">
        <f>IF(ISNUMBER(Program!E98), IF( VLOOKUP(A100,Table1[[#All],[OpCode '#]:[Param 4]],2,FALSE) = "RRR",0,Program!E98 ), VLOOKUP(Program!E98,$G:$H,2,FALSE))</f>
        <v>0</v>
      </c>
      <c r="E100" t="e">
        <f xml:space="preserve"> IF( VLOOKUP(A100,Table1[[#All],[OpCode '#]:[Param 4]],2,FALSE) = "RRR",Program!E98,0 )</f>
        <v>#N/A</v>
      </c>
      <c r="G100">
        <f>Program!A98</f>
        <v>0</v>
      </c>
      <c r="I100" t="e">
        <f t="shared" si="3"/>
        <v>#N/A</v>
      </c>
      <c r="J100" t="e">
        <f>_xlfn.BASE(B100,2,VLOOKUP(A100,Table1[[OpCode '#]:[Param 4]],3,FALSE))</f>
        <v>#N/A</v>
      </c>
      <c r="K100" t="e">
        <f>_xlfn.BASE(C100,2,VLOOKUP(A100,Table1[[OpCode '#]:[Param 4]],4,FALSE))</f>
        <v>#N/A</v>
      </c>
      <c r="L100" t="e">
        <f>_xlfn.BASE(D100,2,VLOOKUP(A100,Table1[[OpCode '#]:[Param 4]],5,FALSE))</f>
        <v>#N/A</v>
      </c>
      <c r="M100" t="e">
        <f>_xlfn.BASE(E100,2,VLOOKUP(A100,Table1[[OpCode '#]:[Param 4]],6,FALSE))</f>
        <v>#N/A</v>
      </c>
      <c r="O100" t="e">
        <f t="shared" si="4"/>
        <v>#N/A</v>
      </c>
    </row>
    <row r="101" spans="1:15" x14ac:dyDescent="0.2">
      <c r="A101" t="e">
        <f>VLOOKUP(Program!B99,Table1[],2,FALSE)</f>
        <v>#N/A</v>
      </c>
      <c r="B101">
        <f>Program!C99</f>
        <v>0</v>
      </c>
      <c r="C101">
        <f>Program!D99</f>
        <v>0</v>
      </c>
      <c r="D101">
        <f>IF(ISNUMBER(Program!E99), IF( VLOOKUP(A101,Table1[[#All],[OpCode '#]:[Param 4]],2,FALSE) = "RRR",0,Program!E99 ), VLOOKUP(Program!E99,$G:$H,2,FALSE))</f>
        <v>0</v>
      </c>
      <c r="E101" t="e">
        <f xml:space="preserve"> IF( VLOOKUP(A101,Table1[[#All],[OpCode '#]:[Param 4]],2,FALSE) = "RRR",Program!E99,0 )</f>
        <v>#N/A</v>
      </c>
      <c r="G101">
        <f>Program!A99</f>
        <v>0</v>
      </c>
      <c r="I101" t="e">
        <f t="shared" si="3"/>
        <v>#N/A</v>
      </c>
      <c r="J101" t="e">
        <f>_xlfn.BASE(B101,2,VLOOKUP(A101,Table1[[OpCode '#]:[Param 4]],3,FALSE))</f>
        <v>#N/A</v>
      </c>
      <c r="K101" t="e">
        <f>_xlfn.BASE(C101,2,VLOOKUP(A101,Table1[[OpCode '#]:[Param 4]],4,FALSE))</f>
        <v>#N/A</v>
      </c>
      <c r="L101" t="e">
        <f>_xlfn.BASE(D101,2,VLOOKUP(A101,Table1[[OpCode '#]:[Param 4]],5,FALSE))</f>
        <v>#N/A</v>
      </c>
      <c r="M101" t="e">
        <f>_xlfn.BASE(E101,2,VLOOKUP(A101,Table1[[OpCode '#]:[Param 4]],6,FALSE))</f>
        <v>#N/A</v>
      </c>
      <c r="O101" t="e">
        <f t="shared" si="4"/>
        <v>#N/A</v>
      </c>
    </row>
    <row r="102" spans="1:15" x14ac:dyDescent="0.2">
      <c r="A102" t="e">
        <f>VLOOKUP(Program!B100,Table1[],2,FALSE)</f>
        <v>#N/A</v>
      </c>
      <c r="B102">
        <f>Program!C100</f>
        <v>0</v>
      </c>
      <c r="C102">
        <f>Program!D100</f>
        <v>0</v>
      </c>
      <c r="D102">
        <f>IF(ISNUMBER(Program!E100), IF( VLOOKUP(A102,Table1[[#All],[OpCode '#]:[Param 4]],2,FALSE) = "RRR",0,Program!E100 ), VLOOKUP(Program!E100,$G:$H,2,FALSE))</f>
        <v>0</v>
      </c>
      <c r="E102" t="e">
        <f xml:space="preserve"> IF( VLOOKUP(A102,Table1[[#All],[OpCode '#]:[Param 4]],2,FALSE) = "RRR",Program!E100,0 )</f>
        <v>#N/A</v>
      </c>
      <c r="G102">
        <f>Program!A100</f>
        <v>0</v>
      </c>
      <c r="I102" t="e">
        <f t="shared" si="3"/>
        <v>#N/A</v>
      </c>
      <c r="J102" t="e">
        <f>_xlfn.BASE(B102,2,VLOOKUP(A102,Table1[[OpCode '#]:[Param 4]],3,FALSE))</f>
        <v>#N/A</v>
      </c>
      <c r="K102" t="e">
        <f>_xlfn.BASE(C102,2,VLOOKUP(A102,Table1[[OpCode '#]:[Param 4]],4,FALSE))</f>
        <v>#N/A</v>
      </c>
      <c r="L102" t="e">
        <f>_xlfn.BASE(D102,2,VLOOKUP(A102,Table1[[OpCode '#]:[Param 4]],5,FALSE))</f>
        <v>#N/A</v>
      </c>
      <c r="M102" t="e">
        <f>_xlfn.BASE(E102,2,VLOOKUP(A102,Table1[[OpCode '#]:[Param 4]],6,FALSE))</f>
        <v>#N/A</v>
      </c>
      <c r="O102" t="e">
        <f t="shared" si="4"/>
        <v>#N/A</v>
      </c>
    </row>
    <row r="103" spans="1:15" x14ac:dyDescent="0.2">
      <c r="A103" t="e">
        <f>VLOOKUP(Program!B101,Table1[],2,FALSE)</f>
        <v>#N/A</v>
      </c>
      <c r="B103">
        <f>Program!C101</f>
        <v>0</v>
      </c>
      <c r="C103">
        <f>Program!D101</f>
        <v>0</v>
      </c>
      <c r="D103">
        <f>IF(ISNUMBER(Program!E101), IF( VLOOKUP(A103,Table1[[#All],[OpCode '#]:[Param 4]],2,FALSE) = "RRR",0,Program!E101 ), VLOOKUP(Program!E101,$G:$H,2,FALSE))</f>
        <v>0</v>
      </c>
      <c r="E103" t="e">
        <f xml:space="preserve"> IF( VLOOKUP(A103,Table1[[#All],[OpCode '#]:[Param 4]],2,FALSE) = "RRR",Program!E101,0 )</f>
        <v>#N/A</v>
      </c>
      <c r="G103">
        <f>Program!A101</f>
        <v>0</v>
      </c>
      <c r="I103" t="e">
        <f t="shared" si="3"/>
        <v>#N/A</v>
      </c>
      <c r="J103" t="e">
        <f>_xlfn.BASE(B103,2,VLOOKUP(A103,Table1[[OpCode '#]:[Param 4]],3,FALSE))</f>
        <v>#N/A</v>
      </c>
      <c r="K103" t="e">
        <f>_xlfn.BASE(C103,2,VLOOKUP(A103,Table1[[OpCode '#]:[Param 4]],4,FALSE))</f>
        <v>#N/A</v>
      </c>
      <c r="L103" t="e">
        <f>_xlfn.BASE(D103,2,VLOOKUP(A103,Table1[[OpCode '#]:[Param 4]],5,FALSE))</f>
        <v>#N/A</v>
      </c>
      <c r="M103" t="e">
        <f>_xlfn.BASE(E103,2,VLOOKUP(A103,Table1[[OpCode '#]:[Param 4]],6,FALSE))</f>
        <v>#N/A</v>
      </c>
      <c r="O103" t="e">
        <f t="shared" si="4"/>
        <v>#N/A</v>
      </c>
    </row>
    <row r="104" spans="1:15" x14ac:dyDescent="0.2">
      <c r="A104" t="e">
        <f>VLOOKUP(Program!B102,Table1[],2,FALSE)</f>
        <v>#N/A</v>
      </c>
      <c r="B104">
        <f>Program!C102</f>
        <v>0</v>
      </c>
      <c r="C104">
        <f>Program!D102</f>
        <v>0</v>
      </c>
      <c r="D104">
        <f>IF(ISNUMBER(Program!E102), IF( VLOOKUP(A104,Table1[[#All],[OpCode '#]:[Param 4]],2,FALSE) = "RRR",0,Program!E102 ), VLOOKUP(Program!E102,$G:$H,2,FALSE))</f>
        <v>0</v>
      </c>
      <c r="E104" t="e">
        <f xml:space="preserve"> IF( VLOOKUP(A104,Table1[[#All],[OpCode '#]:[Param 4]],2,FALSE) = "RRR",Program!E102,0 )</f>
        <v>#N/A</v>
      </c>
      <c r="G104">
        <f>Program!A102</f>
        <v>0</v>
      </c>
      <c r="I104" t="e">
        <f t="shared" si="3"/>
        <v>#N/A</v>
      </c>
      <c r="J104" t="e">
        <f>_xlfn.BASE(B104,2,VLOOKUP(A104,Table1[[OpCode '#]:[Param 4]],3,FALSE))</f>
        <v>#N/A</v>
      </c>
      <c r="K104" t="e">
        <f>_xlfn.BASE(C104,2,VLOOKUP(A104,Table1[[OpCode '#]:[Param 4]],4,FALSE))</f>
        <v>#N/A</v>
      </c>
      <c r="L104" t="e">
        <f>_xlfn.BASE(D104,2,VLOOKUP(A104,Table1[[OpCode '#]:[Param 4]],5,FALSE))</f>
        <v>#N/A</v>
      </c>
      <c r="M104" t="e">
        <f>_xlfn.BASE(E104,2,VLOOKUP(A104,Table1[[OpCode '#]:[Param 4]],6,FALSE))</f>
        <v>#N/A</v>
      </c>
      <c r="O104" t="e">
        <f t="shared" si="4"/>
        <v>#N/A</v>
      </c>
    </row>
    <row r="105" spans="1:15" x14ac:dyDescent="0.2">
      <c r="A105" t="e">
        <f>VLOOKUP(Program!B103,Table1[],2,FALSE)</f>
        <v>#N/A</v>
      </c>
      <c r="B105">
        <f>Program!C103</f>
        <v>0</v>
      </c>
      <c r="C105">
        <f>Program!D103</f>
        <v>0</v>
      </c>
      <c r="D105">
        <f>IF(ISNUMBER(Program!E103), IF( VLOOKUP(A105,Table1[[#All],[OpCode '#]:[Param 4]],2,FALSE) = "RRR",0,Program!E103 ), VLOOKUP(Program!E103,$G:$H,2,FALSE))</f>
        <v>0</v>
      </c>
      <c r="E105" t="e">
        <f xml:space="preserve"> IF( VLOOKUP(A105,Table1[[#All],[OpCode '#]:[Param 4]],2,FALSE) = "RRR",Program!E103,0 )</f>
        <v>#N/A</v>
      </c>
      <c r="G105">
        <f>Program!A103</f>
        <v>0</v>
      </c>
      <c r="I105" t="e">
        <f t="shared" si="3"/>
        <v>#N/A</v>
      </c>
      <c r="J105" t="e">
        <f>_xlfn.BASE(B105,2,VLOOKUP(A105,Table1[[OpCode '#]:[Param 4]],3,FALSE))</f>
        <v>#N/A</v>
      </c>
      <c r="K105" t="e">
        <f>_xlfn.BASE(C105,2,VLOOKUP(A105,Table1[[OpCode '#]:[Param 4]],4,FALSE))</f>
        <v>#N/A</v>
      </c>
      <c r="L105" t="e">
        <f>_xlfn.BASE(D105,2,VLOOKUP(A105,Table1[[OpCode '#]:[Param 4]],5,FALSE))</f>
        <v>#N/A</v>
      </c>
      <c r="M105" t="e">
        <f>_xlfn.BASE(E105,2,VLOOKUP(A105,Table1[[OpCode '#]:[Param 4]],6,FALSE))</f>
        <v>#N/A</v>
      </c>
      <c r="O105" t="e">
        <f t="shared" si="4"/>
        <v>#N/A</v>
      </c>
    </row>
    <row r="106" spans="1:15" x14ac:dyDescent="0.2">
      <c r="A106" t="e">
        <f>VLOOKUP(Program!B104,Table1[],2,FALSE)</f>
        <v>#N/A</v>
      </c>
      <c r="B106">
        <f>Program!C104</f>
        <v>0</v>
      </c>
      <c r="C106">
        <f>Program!D104</f>
        <v>0</v>
      </c>
      <c r="D106">
        <f>IF(ISNUMBER(Program!E104), IF( VLOOKUP(A106,Table1[[#All],[OpCode '#]:[Param 4]],2,FALSE) = "RRR",0,Program!E104 ), VLOOKUP(Program!E104,$G:$H,2,FALSE))</f>
        <v>0</v>
      </c>
      <c r="E106" t="e">
        <f xml:space="preserve"> IF( VLOOKUP(A106,Table1[[#All],[OpCode '#]:[Param 4]],2,FALSE) = "RRR",Program!E104,0 )</f>
        <v>#N/A</v>
      </c>
      <c r="G106">
        <f>Program!A104</f>
        <v>0</v>
      </c>
      <c r="I106" t="e">
        <f t="shared" si="3"/>
        <v>#N/A</v>
      </c>
      <c r="J106" t="e">
        <f>_xlfn.BASE(B106,2,VLOOKUP(A106,Table1[[OpCode '#]:[Param 4]],3,FALSE))</f>
        <v>#N/A</v>
      </c>
      <c r="K106" t="e">
        <f>_xlfn.BASE(C106,2,VLOOKUP(A106,Table1[[OpCode '#]:[Param 4]],4,FALSE))</f>
        <v>#N/A</v>
      </c>
      <c r="L106" t="e">
        <f>_xlfn.BASE(D106,2,VLOOKUP(A106,Table1[[OpCode '#]:[Param 4]],5,FALSE))</f>
        <v>#N/A</v>
      </c>
      <c r="M106" t="e">
        <f>_xlfn.BASE(E106,2,VLOOKUP(A106,Table1[[OpCode '#]:[Param 4]],6,FALSE))</f>
        <v>#N/A</v>
      </c>
      <c r="O106" t="e">
        <f t="shared" si="4"/>
        <v>#N/A</v>
      </c>
    </row>
    <row r="107" spans="1:15" x14ac:dyDescent="0.2">
      <c r="A107" t="e">
        <f>VLOOKUP(Program!B105,Table1[],2,FALSE)</f>
        <v>#N/A</v>
      </c>
      <c r="B107">
        <f>Program!C105</f>
        <v>0</v>
      </c>
      <c r="C107">
        <f>Program!D105</f>
        <v>0</v>
      </c>
      <c r="D107">
        <f>IF(ISNUMBER(Program!E105), IF( VLOOKUP(A107,Table1[[#All],[OpCode '#]:[Param 4]],2,FALSE) = "RRR",0,Program!E105 ), VLOOKUP(Program!E105,$G:$H,2,FALSE))</f>
        <v>0</v>
      </c>
      <c r="E107" t="e">
        <f xml:space="preserve"> IF( VLOOKUP(A107,Table1[[#All],[OpCode '#]:[Param 4]],2,FALSE) = "RRR",Program!E105,0 )</f>
        <v>#N/A</v>
      </c>
      <c r="G107">
        <f>Program!A105</f>
        <v>0</v>
      </c>
      <c r="I107" t="e">
        <f t="shared" si="3"/>
        <v>#N/A</v>
      </c>
      <c r="J107" t="e">
        <f>_xlfn.BASE(B107,2,VLOOKUP(A107,Table1[[OpCode '#]:[Param 4]],3,FALSE))</f>
        <v>#N/A</v>
      </c>
      <c r="K107" t="e">
        <f>_xlfn.BASE(C107,2,VLOOKUP(A107,Table1[[OpCode '#]:[Param 4]],4,FALSE))</f>
        <v>#N/A</v>
      </c>
      <c r="L107" t="e">
        <f>_xlfn.BASE(D107,2,VLOOKUP(A107,Table1[[OpCode '#]:[Param 4]],5,FALSE))</f>
        <v>#N/A</v>
      </c>
      <c r="M107" t="e">
        <f>_xlfn.BASE(E107,2,VLOOKUP(A107,Table1[[OpCode '#]:[Param 4]],6,FALSE))</f>
        <v>#N/A</v>
      </c>
      <c r="O107" t="e">
        <f t="shared" si="4"/>
        <v>#N/A</v>
      </c>
    </row>
    <row r="108" spans="1:15" x14ac:dyDescent="0.2">
      <c r="A108" t="e">
        <f>VLOOKUP(Program!B106,Table1[],2,FALSE)</f>
        <v>#N/A</v>
      </c>
      <c r="B108">
        <f>Program!C106</f>
        <v>0</v>
      </c>
      <c r="C108">
        <f>Program!D106</f>
        <v>0</v>
      </c>
      <c r="D108">
        <f>IF(ISNUMBER(Program!E106), IF( VLOOKUP(A108,Table1[[#All],[OpCode '#]:[Param 4]],2,FALSE) = "RRR",0,Program!E106 ), VLOOKUP(Program!E106,$G:$H,2,FALSE))</f>
        <v>0</v>
      </c>
      <c r="E108" t="e">
        <f xml:space="preserve"> IF( VLOOKUP(A108,Table1[[#All],[OpCode '#]:[Param 4]],2,FALSE) = "RRR",Program!E106,0 )</f>
        <v>#N/A</v>
      </c>
      <c r="G108">
        <f>Program!A106</f>
        <v>0</v>
      </c>
      <c r="I108" t="e">
        <f t="shared" si="3"/>
        <v>#N/A</v>
      </c>
      <c r="J108" t="e">
        <f>_xlfn.BASE(B108,2,VLOOKUP(A108,Table1[[OpCode '#]:[Param 4]],3,FALSE))</f>
        <v>#N/A</v>
      </c>
      <c r="K108" t="e">
        <f>_xlfn.BASE(C108,2,VLOOKUP(A108,Table1[[OpCode '#]:[Param 4]],4,FALSE))</f>
        <v>#N/A</v>
      </c>
      <c r="L108" t="e">
        <f>_xlfn.BASE(D108,2,VLOOKUP(A108,Table1[[OpCode '#]:[Param 4]],5,FALSE))</f>
        <v>#N/A</v>
      </c>
      <c r="M108" t="e">
        <f>_xlfn.BASE(E108,2,VLOOKUP(A108,Table1[[OpCode '#]:[Param 4]],6,FALSE))</f>
        <v>#N/A</v>
      </c>
      <c r="O108" t="e">
        <f t="shared" si="4"/>
        <v>#N/A</v>
      </c>
    </row>
    <row r="109" spans="1:15" x14ac:dyDescent="0.2">
      <c r="A109" t="e">
        <f>VLOOKUP(Program!B107,Table1[],2,FALSE)</f>
        <v>#N/A</v>
      </c>
      <c r="B109">
        <f>Program!C107</f>
        <v>0</v>
      </c>
      <c r="C109">
        <f>Program!D107</f>
        <v>0</v>
      </c>
      <c r="D109">
        <f>IF(ISNUMBER(Program!E107), IF( VLOOKUP(A109,Table1[[#All],[OpCode '#]:[Param 4]],2,FALSE) = "RRR",0,Program!E107 ), VLOOKUP(Program!E107,$G:$H,2,FALSE))</f>
        <v>0</v>
      </c>
      <c r="E109" t="e">
        <f xml:space="preserve"> IF( VLOOKUP(A109,Table1[[#All],[OpCode '#]:[Param 4]],2,FALSE) = "RRR",Program!E107,0 )</f>
        <v>#N/A</v>
      </c>
      <c r="G109">
        <f>Program!A107</f>
        <v>0</v>
      </c>
      <c r="I109" t="e">
        <f t="shared" si="3"/>
        <v>#N/A</v>
      </c>
      <c r="J109" t="e">
        <f>_xlfn.BASE(B109,2,VLOOKUP(A109,Table1[[OpCode '#]:[Param 4]],3,FALSE))</f>
        <v>#N/A</v>
      </c>
      <c r="K109" t="e">
        <f>_xlfn.BASE(C109,2,VLOOKUP(A109,Table1[[OpCode '#]:[Param 4]],4,FALSE))</f>
        <v>#N/A</v>
      </c>
      <c r="L109" t="e">
        <f>_xlfn.BASE(D109,2,VLOOKUP(A109,Table1[[OpCode '#]:[Param 4]],5,FALSE))</f>
        <v>#N/A</v>
      </c>
      <c r="M109" t="e">
        <f>_xlfn.BASE(E109,2,VLOOKUP(A109,Table1[[OpCode '#]:[Param 4]],6,FALSE))</f>
        <v>#N/A</v>
      </c>
      <c r="O109" t="e">
        <f t="shared" si="4"/>
        <v>#N/A</v>
      </c>
    </row>
    <row r="110" spans="1:15" x14ac:dyDescent="0.2">
      <c r="A110" t="e">
        <f>VLOOKUP(Program!B108,Table1[],2,FALSE)</f>
        <v>#N/A</v>
      </c>
      <c r="B110">
        <f>Program!C108</f>
        <v>0</v>
      </c>
      <c r="C110">
        <f>Program!D108</f>
        <v>0</v>
      </c>
      <c r="D110">
        <f>IF(ISNUMBER(Program!E108), IF( VLOOKUP(A110,Table1[[#All],[OpCode '#]:[Param 4]],2,FALSE) = "RRR",0,Program!E108 ), VLOOKUP(Program!E108,$G:$H,2,FALSE))</f>
        <v>0</v>
      </c>
      <c r="E110" t="e">
        <f xml:space="preserve"> IF( VLOOKUP(A110,Table1[[#All],[OpCode '#]:[Param 4]],2,FALSE) = "RRR",Program!E108,0 )</f>
        <v>#N/A</v>
      </c>
      <c r="G110">
        <f>Program!A108</f>
        <v>0</v>
      </c>
      <c r="I110" t="e">
        <f t="shared" si="3"/>
        <v>#N/A</v>
      </c>
      <c r="J110" t="e">
        <f>_xlfn.BASE(B110,2,VLOOKUP(A110,Table1[[OpCode '#]:[Param 4]],3,FALSE))</f>
        <v>#N/A</v>
      </c>
      <c r="K110" t="e">
        <f>_xlfn.BASE(C110,2,VLOOKUP(A110,Table1[[OpCode '#]:[Param 4]],4,FALSE))</f>
        <v>#N/A</v>
      </c>
      <c r="L110" t="e">
        <f>_xlfn.BASE(D110,2,VLOOKUP(A110,Table1[[OpCode '#]:[Param 4]],5,FALSE))</f>
        <v>#N/A</v>
      </c>
      <c r="M110" t="e">
        <f>_xlfn.BASE(E110,2,VLOOKUP(A110,Table1[[OpCode '#]:[Param 4]],6,FALSE))</f>
        <v>#N/A</v>
      </c>
      <c r="O110" t="e">
        <f t="shared" si="4"/>
        <v>#N/A</v>
      </c>
    </row>
    <row r="111" spans="1:15" x14ac:dyDescent="0.2">
      <c r="A111" t="e">
        <f>VLOOKUP(Program!B109,Table1[],2,FALSE)</f>
        <v>#N/A</v>
      </c>
      <c r="B111">
        <f>Program!C109</f>
        <v>0</v>
      </c>
      <c r="C111">
        <f>Program!D109</f>
        <v>0</v>
      </c>
      <c r="D111">
        <f>IF(ISNUMBER(Program!E109), IF( VLOOKUP(A111,Table1[[#All],[OpCode '#]:[Param 4]],2,FALSE) = "RRR",0,Program!E109 ), VLOOKUP(Program!E109,$G:$H,2,FALSE))</f>
        <v>0</v>
      </c>
      <c r="E111" t="e">
        <f xml:space="preserve"> IF( VLOOKUP(A111,Table1[[#All],[OpCode '#]:[Param 4]],2,FALSE) = "RRR",Program!E109,0 )</f>
        <v>#N/A</v>
      </c>
      <c r="G111">
        <f>Program!A109</f>
        <v>0</v>
      </c>
      <c r="I111" t="e">
        <f t="shared" si="3"/>
        <v>#N/A</v>
      </c>
      <c r="J111" t="e">
        <f>_xlfn.BASE(B111,2,VLOOKUP(A111,Table1[[OpCode '#]:[Param 4]],3,FALSE))</f>
        <v>#N/A</v>
      </c>
      <c r="K111" t="e">
        <f>_xlfn.BASE(C111,2,VLOOKUP(A111,Table1[[OpCode '#]:[Param 4]],4,FALSE))</f>
        <v>#N/A</v>
      </c>
      <c r="L111" t="e">
        <f>_xlfn.BASE(D111,2,VLOOKUP(A111,Table1[[OpCode '#]:[Param 4]],5,FALSE))</f>
        <v>#N/A</v>
      </c>
      <c r="M111" t="e">
        <f>_xlfn.BASE(E111,2,VLOOKUP(A111,Table1[[OpCode '#]:[Param 4]],6,FALSE))</f>
        <v>#N/A</v>
      </c>
      <c r="O111" t="e">
        <f t="shared" si="4"/>
        <v>#N/A</v>
      </c>
    </row>
    <row r="112" spans="1:15" x14ac:dyDescent="0.2">
      <c r="A112" t="e">
        <f>VLOOKUP(Program!B110,Table1[],2,FALSE)</f>
        <v>#N/A</v>
      </c>
      <c r="B112">
        <f>Program!C110</f>
        <v>0</v>
      </c>
      <c r="C112">
        <f>Program!D110</f>
        <v>0</v>
      </c>
      <c r="D112">
        <f>IF(ISNUMBER(Program!E110), IF( VLOOKUP(A112,Table1[[#All],[OpCode '#]:[Param 4]],2,FALSE) = "RRR",0,Program!E110 ), VLOOKUP(Program!E110,$G:$H,2,FALSE))</f>
        <v>0</v>
      </c>
      <c r="E112" t="e">
        <f xml:space="preserve"> IF( VLOOKUP(A112,Table1[[#All],[OpCode '#]:[Param 4]],2,FALSE) = "RRR",Program!E110,0 )</f>
        <v>#N/A</v>
      </c>
      <c r="G112">
        <f>Program!A110</f>
        <v>0</v>
      </c>
      <c r="I112" t="e">
        <f t="shared" si="3"/>
        <v>#N/A</v>
      </c>
      <c r="J112" t="e">
        <f>_xlfn.BASE(B112,2,VLOOKUP(A112,Table1[[OpCode '#]:[Param 4]],3,FALSE))</f>
        <v>#N/A</v>
      </c>
      <c r="K112" t="e">
        <f>_xlfn.BASE(C112,2,VLOOKUP(A112,Table1[[OpCode '#]:[Param 4]],4,FALSE))</f>
        <v>#N/A</v>
      </c>
      <c r="L112" t="e">
        <f>_xlfn.BASE(D112,2,VLOOKUP(A112,Table1[[OpCode '#]:[Param 4]],5,FALSE))</f>
        <v>#N/A</v>
      </c>
      <c r="M112" t="e">
        <f>_xlfn.BASE(E112,2,VLOOKUP(A112,Table1[[OpCode '#]:[Param 4]],6,FALSE))</f>
        <v>#N/A</v>
      </c>
      <c r="O112" t="e">
        <f t="shared" si="4"/>
        <v>#N/A</v>
      </c>
    </row>
    <row r="113" spans="1:15" x14ac:dyDescent="0.2">
      <c r="A113" t="e">
        <f>VLOOKUP(Program!B111,Table1[],2,FALSE)</f>
        <v>#N/A</v>
      </c>
      <c r="B113">
        <f>Program!C111</f>
        <v>0</v>
      </c>
      <c r="C113">
        <f>Program!D111</f>
        <v>0</v>
      </c>
      <c r="D113">
        <f>IF(ISNUMBER(Program!E111), IF( VLOOKUP(A113,Table1[[#All],[OpCode '#]:[Param 4]],2,FALSE) = "RRR",0,Program!E111 ), VLOOKUP(Program!E111,$G:$H,2,FALSE))</f>
        <v>0</v>
      </c>
      <c r="E113" t="e">
        <f xml:space="preserve"> IF( VLOOKUP(A113,Table1[[#All],[OpCode '#]:[Param 4]],2,FALSE) = "RRR",Program!E111,0 )</f>
        <v>#N/A</v>
      </c>
      <c r="G113">
        <f>Program!A111</f>
        <v>0</v>
      </c>
      <c r="I113" t="e">
        <f t="shared" si="3"/>
        <v>#N/A</v>
      </c>
      <c r="J113" t="e">
        <f>_xlfn.BASE(B113,2,VLOOKUP(A113,Table1[[OpCode '#]:[Param 4]],3,FALSE))</f>
        <v>#N/A</v>
      </c>
      <c r="K113" t="e">
        <f>_xlfn.BASE(C113,2,VLOOKUP(A113,Table1[[OpCode '#]:[Param 4]],4,FALSE))</f>
        <v>#N/A</v>
      </c>
      <c r="L113" t="e">
        <f>_xlfn.BASE(D113,2,VLOOKUP(A113,Table1[[OpCode '#]:[Param 4]],5,FALSE))</f>
        <v>#N/A</v>
      </c>
      <c r="M113" t="e">
        <f>_xlfn.BASE(E113,2,VLOOKUP(A113,Table1[[OpCode '#]:[Param 4]],6,FALSE))</f>
        <v>#N/A</v>
      </c>
      <c r="O113" t="e">
        <f t="shared" si="4"/>
        <v>#N/A</v>
      </c>
    </row>
    <row r="114" spans="1:15" x14ac:dyDescent="0.2">
      <c r="A114" t="e">
        <f>VLOOKUP(Program!B112,Table1[],2,FALSE)</f>
        <v>#N/A</v>
      </c>
      <c r="B114">
        <f>Program!C112</f>
        <v>0</v>
      </c>
      <c r="C114">
        <f>Program!D112</f>
        <v>0</v>
      </c>
      <c r="D114">
        <f>IF(ISNUMBER(Program!E112), IF( VLOOKUP(A114,Table1[[#All],[OpCode '#]:[Param 4]],2,FALSE) = "RRR",0,Program!E112 ), VLOOKUP(Program!E112,$G:$H,2,FALSE))</f>
        <v>0</v>
      </c>
      <c r="E114" t="e">
        <f xml:space="preserve"> IF( VLOOKUP(A114,Table1[[#All],[OpCode '#]:[Param 4]],2,FALSE) = "RRR",Program!E112,0 )</f>
        <v>#N/A</v>
      </c>
      <c r="G114">
        <f>Program!A112</f>
        <v>0</v>
      </c>
      <c r="I114" t="e">
        <f t="shared" si="3"/>
        <v>#N/A</v>
      </c>
      <c r="J114" t="e">
        <f>_xlfn.BASE(B114,2,VLOOKUP(A114,Table1[[OpCode '#]:[Param 4]],3,FALSE))</f>
        <v>#N/A</v>
      </c>
      <c r="K114" t="e">
        <f>_xlfn.BASE(C114,2,VLOOKUP(A114,Table1[[OpCode '#]:[Param 4]],4,FALSE))</f>
        <v>#N/A</v>
      </c>
      <c r="L114" t="e">
        <f>_xlfn.BASE(D114,2,VLOOKUP(A114,Table1[[OpCode '#]:[Param 4]],5,FALSE))</f>
        <v>#N/A</v>
      </c>
      <c r="M114" t="e">
        <f>_xlfn.BASE(E114,2,VLOOKUP(A114,Table1[[OpCode '#]:[Param 4]],6,FALSE))</f>
        <v>#N/A</v>
      </c>
      <c r="O114" t="e">
        <f t="shared" si="4"/>
        <v>#N/A</v>
      </c>
    </row>
    <row r="115" spans="1:15" x14ac:dyDescent="0.2">
      <c r="A115" t="e">
        <f>VLOOKUP(Program!B113,Table1[],2,FALSE)</f>
        <v>#N/A</v>
      </c>
      <c r="B115">
        <f>Program!C113</f>
        <v>0</v>
      </c>
      <c r="C115">
        <f>Program!D113</f>
        <v>0</v>
      </c>
      <c r="D115">
        <f>IF(ISNUMBER(Program!E113), IF( VLOOKUP(A115,Table1[[#All],[OpCode '#]:[Param 4]],2,FALSE) = "RRR",0,Program!E113 ), VLOOKUP(Program!E113,$G:$H,2,FALSE))</f>
        <v>0</v>
      </c>
      <c r="E115" t="e">
        <f xml:space="preserve"> IF( VLOOKUP(A115,Table1[[#All],[OpCode '#]:[Param 4]],2,FALSE) = "RRR",Program!E113,0 )</f>
        <v>#N/A</v>
      </c>
      <c r="G115">
        <f>Program!A113</f>
        <v>0</v>
      </c>
      <c r="I115" t="e">
        <f t="shared" si="3"/>
        <v>#N/A</v>
      </c>
      <c r="J115" t="e">
        <f>_xlfn.BASE(B115,2,VLOOKUP(A115,Table1[[OpCode '#]:[Param 4]],3,FALSE))</f>
        <v>#N/A</v>
      </c>
      <c r="K115" t="e">
        <f>_xlfn.BASE(C115,2,VLOOKUP(A115,Table1[[OpCode '#]:[Param 4]],4,FALSE))</f>
        <v>#N/A</v>
      </c>
      <c r="L115" t="e">
        <f>_xlfn.BASE(D115,2,VLOOKUP(A115,Table1[[OpCode '#]:[Param 4]],5,FALSE))</f>
        <v>#N/A</v>
      </c>
      <c r="M115" t="e">
        <f>_xlfn.BASE(E115,2,VLOOKUP(A115,Table1[[OpCode '#]:[Param 4]],6,FALSE))</f>
        <v>#N/A</v>
      </c>
      <c r="O115" t="e">
        <f t="shared" si="4"/>
        <v>#N/A</v>
      </c>
    </row>
    <row r="116" spans="1:15" x14ac:dyDescent="0.2">
      <c r="A116" t="e">
        <f>VLOOKUP(Program!B114,Table1[],2,FALSE)</f>
        <v>#N/A</v>
      </c>
      <c r="B116">
        <f>Program!C114</f>
        <v>0</v>
      </c>
      <c r="C116">
        <f>Program!D114</f>
        <v>0</v>
      </c>
      <c r="D116">
        <f>IF(ISNUMBER(Program!E114), IF( VLOOKUP(A116,Table1[[#All],[OpCode '#]:[Param 4]],2,FALSE) = "RRR",0,Program!E114 ), VLOOKUP(Program!E114,$G:$H,2,FALSE))</f>
        <v>0</v>
      </c>
      <c r="E116" t="e">
        <f xml:space="preserve"> IF( VLOOKUP(A116,Table1[[#All],[OpCode '#]:[Param 4]],2,FALSE) = "RRR",Program!E114,0 )</f>
        <v>#N/A</v>
      </c>
      <c r="G116">
        <f>Program!A114</f>
        <v>0</v>
      </c>
      <c r="I116" t="e">
        <f t="shared" si="3"/>
        <v>#N/A</v>
      </c>
      <c r="J116" t="e">
        <f>_xlfn.BASE(B116,2,VLOOKUP(A116,Table1[[OpCode '#]:[Param 4]],3,FALSE))</f>
        <v>#N/A</v>
      </c>
      <c r="K116" t="e">
        <f>_xlfn.BASE(C116,2,VLOOKUP(A116,Table1[[OpCode '#]:[Param 4]],4,FALSE))</f>
        <v>#N/A</v>
      </c>
      <c r="L116" t="e">
        <f>_xlfn.BASE(D116,2,VLOOKUP(A116,Table1[[OpCode '#]:[Param 4]],5,FALSE))</f>
        <v>#N/A</v>
      </c>
      <c r="M116" t="e">
        <f>_xlfn.BASE(E116,2,VLOOKUP(A116,Table1[[OpCode '#]:[Param 4]],6,FALSE))</f>
        <v>#N/A</v>
      </c>
      <c r="O116" t="e">
        <f t="shared" si="4"/>
        <v>#N/A</v>
      </c>
    </row>
    <row r="117" spans="1:15" x14ac:dyDescent="0.2">
      <c r="A117" t="e">
        <f>VLOOKUP(Program!B115,Table1[],2,FALSE)</f>
        <v>#N/A</v>
      </c>
      <c r="B117">
        <f>Program!C115</f>
        <v>0</v>
      </c>
      <c r="C117">
        <f>Program!D115</f>
        <v>0</v>
      </c>
      <c r="D117">
        <f>IF(ISNUMBER(Program!E115), IF( VLOOKUP(A117,Table1[[#All],[OpCode '#]:[Param 4]],2,FALSE) = "RRR",0,Program!E115 ), VLOOKUP(Program!E115,$G:$H,2,FALSE))</f>
        <v>0</v>
      </c>
      <c r="E117" t="e">
        <f xml:space="preserve"> IF( VLOOKUP(A117,Table1[[#All],[OpCode '#]:[Param 4]],2,FALSE) = "RRR",Program!E115,0 )</f>
        <v>#N/A</v>
      </c>
      <c r="G117">
        <f>Program!A115</f>
        <v>0</v>
      </c>
      <c r="I117" t="e">
        <f t="shared" si="3"/>
        <v>#N/A</v>
      </c>
      <c r="J117" t="e">
        <f>_xlfn.BASE(B117,2,VLOOKUP(A117,Table1[[OpCode '#]:[Param 4]],3,FALSE))</f>
        <v>#N/A</v>
      </c>
      <c r="K117" t="e">
        <f>_xlfn.BASE(C117,2,VLOOKUP(A117,Table1[[OpCode '#]:[Param 4]],4,FALSE))</f>
        <v>#N/A</v>
      </c>
      <c r="L117" t="e">
        <f>_xlfn.BASE(D117,2,VLOOKUP(A117,Table1[[OpCode '#]:[Param 4]],5,FALSE))</f>
        <v>#N/A</v>
      </c>
      <c r="M117" t="e">
        <f>_xlfn.BASE(E117,2,VLOOKUP(A117,Table1[[OpCode '#]:[Param 4]],6,FALSE))</f>
        <v>#N/A</v>
      </c>
      <c r="O117" t="e">
        <f t="shared" si="4"/>
        <v>#N/A</v>
      </c>
    </row>
    <row r="118" spans="1:15" x14ac:dyDescent="0.2">
      <c r="A118" t="e">
        <f>VLOOKUP(Program!B116,Table1[],2,FALSE)</f>
        <v>#N/A</v>
      </c>
      <c r="B118">
        <f>Program!C116</f>
        <v>0</v>
      </c>
      <c r="C118">
        <f>Program!D116</f>
        <v>0</v>
      </c>
      <c r="D118">
        <f>IF(ISNUMBER(Program!E116), IF( VLOOKUP(A118,Table1[[#All],[OpCode '#]:[Param 4]],2,FALSE) = "RRR",0,Program!E116 ), VLOOKUP(Program!E116,$G:$H,2,FALSE))</f>
        <v>0</v>
      </c>
      <c r="E118" t="e">
        <f xml:space="preserve"> IF( VLOOKUP(A118,Table1[[#All],[OpCode '#]:[Param 4]],2,FALSE) = "RRR",Program!E116,0 )</f>
        <v>#N/A</v>
      </c>
      <c r="G118">
        <f>Program!A116</f>
        <v>0</v>
      </c>
      <c r="I118" t="e">
        <f t="shared" si="3"/>
        <v>#N/A</v>
      </c>
      <c r="J118" t="e">
        <f>_xlfn.BASE(B118,2,VLOOKUP(A118,Table1[[OpCode '#]:[Param 4]],3,FALSE))</f>
        <v>#N/A</v>
      </c>
      <c r="K118" t="e">
        <f>_xlfn.BASE(C118,2,VLOOKUP(A118,Table1[[OpCode '#]:[Param 4]],4,FALSE))</f>
        <v>#N/A</v>
      </c>
      <c r="L118" t="e">
        <f>_xlfn.BASE(D118,2,VLOOKUP(A118,Table1[[OpCode '#]:[Param 4]],5,FALSE))</f>
        <v>#N/A</v>
      </c>
      <c r="M118" t="e">
        <f>_xlfn.BASE(E118,2,VLOOKUP(A118,Table1[[OpCode '#]:[Param 4]],6,FALSE))</f>
        <v>#N/A</v>
      </c>
      <c r="O118" t="e">
        <f t="shared" si="4"/>
        <v>#N/A</v>
      </c>
    </row>
    <row r="119" spans="1:15" x14ac:dyDescent="0.2">
      <c r="A119" t="e">
        <f>VLOOKUP(Program!B117,Table1[],2,FALSE)</f>
        <v>#N/A</v>
      </c>
      <c r="B119">
        <f>Program!C117</f>
        <v>0</v>
      </c>
      <c r="C119">
        <f>Program!D117</f>
        <v>0</v>
      </c>
      <c r="D119">
        <f>IF(ISNUMBER(Program!E117), IF( VLOOKUP(A119,Table1[[#All],[OpCode '#]:[Param 4]],2,FALSE) = "RRR",0,Program!E117 ), VLOOKUP(Program!E117,$G:$H,2,FALSE))</f>
        <v>0</v>
      </c>
      <c r="E119" t="e">
        <f xml:space="preserve"> IF( VLOOKUP(A119,Table1[[#All],[OpCode '#]:[Param 4]],2,FALSE) = "RRR",Program!E117,0 )</f>
        <v>#N/A</v>
      </c>
      <c r="G119">
        <f>Program!A117</f>
        <v>0</v>
      </c>
      <c r="I119" t="e">
        <f t="shared" si="3"/>
        <v>#N/A</v>
      </c>
      <c r="J119" t="e">
        <f>_xlfn.BASE(B119,2,VLOOKUP(A119,Table1[[OpCode '#]:[Param 4]],3,FALSE))</f>
        <v>#N/A</v>
      </c>
      <c r="K119" t="e">
        <f>_xlfn.BASE(C119,2,VLOOKUP(A119,Table1[[OpCode '#]:[Param 4]],4,FALSE))</f>
        <v>#N/A</v>
      </c>
      <c r="L119" t="e">
        <f>_xlfn.BASE(D119,2,VLOOKUP(A119,Table1[[OpCode '#]:[Param 4]],5,FALSE))</f>
        <v>#N/A</v>
      </c>
      <c r="M119" t="e">
        <f>_xlfn.BASE(E119,2,VLOOKUP(A119,Table1[[OpCode '#]:[Param 4]],6,FALSE))</f>
        <v>#N/A</v>
      </c>
      <c r="O119" t="e">
        <f t="shared" si="4"/>
        <v>#N/A</v>
      </c>
    </row>
    <row r="120" spans="1:15" x14ac:dyDescent="0.2">
      <c r="A120" t="e">
        <f>VLOOKUP(Program!B118,Table1[],2,FALSE)</f>
        <v>#N/A</v>
      </c>
      <c r="B120">
        <f>Program!C118</f>
        <v>0</v>
      </c>
      <c r="C120">
        <f>Program!D118</f>
        <v>0</v>
      </c>
      <c r="D120">
        <f>IF(ISNUMBER(Program!E118), IF( VLOOKUP(A120,Table1[[#All],[OpCode '#]:[Param 4]],2,FALSE) = "RRR",0,Program!E118 ), VLOOKUP(Program!E118,$G:$H,2,FALSE))</f>
        <v>0</v>
      </c>
      <c r="E120" t="e">
        <f xml:space="preserve"> IF( VLOOKUP(A120,Table1[[#All],[OpCode '#]:[Param 4]],2,FALSE) = "RRR",Program!E118,0 )</f>
        <v>#N/A</v>
      </c>
      <c r="G120">
        <f>Program!A118</f>
        <v>0</v>
      </c>
      <c r="I120" t="e">
        <f t="shared" si="3"/>
        <v>#N/A</v>
      </c>
      <c r="J120" t="e">
        <f>_xlfn.BASE(B120,2,VLOOKUP(A120,Table1[[OpCode '#]:[Param 4]],3,FALSE))</f>
        <v>#N/A</v>
      </c>
      <c r="K120" t="e">
        <f>_xlfn.BASE(C120,2,VLOOKUP(A120,Table1[[OpCode '#]:[Param 4]],4,FALSE))</f>
        <v>#N/A</v>
      </c>
      <c r="L120" t="e">
        <f>_xlfn.BASE(D120,2,VLOOKUP(A120,Table1[[OpCode '#]:[Param 4]],5,FALSE))</f>
        <v>#N/A</v>
      </c>
      <c r="M120" t="e">
        <f>_xlfn.BASE(E120,2,VLOOKUP(A120,Table1[[OpCode '#]:[Param 4]],6,FALSE))</f>
        <v>#N/A</v>
      </c>
      <c r="O120" t="e">
        <f t="shared" si="4"/>
        <v>#N/A</v>
      </c>
    </row>
    <row r="121" spans="1:15" x14ac:dyDescent="0.2">
      <c r="A121" t="e">
        <f>VLOOKUP(Program!B119,Table1[],2,FALSE)</f>
        <v>#N/A</v>
      </c>
      <c r="B121">
        <f>Program!C119</f>
        <v>0</v>
      </c>
      <c r="C121">
        <f>Program!D119</f>
        <v>0</v>
      </c>
      <c r="D121">
        <f>IF(ISNUMBER(Program!E119), IF( VLOOKUP(A121,Table1[[#All],[OpCode '#]:[Param 4]],2,FALSE) = "RRR",0,Program!E119 ), VLOOKUP(Program!E119,$G:$H,2,FALSE))</f>
        <v>0</v>
      </c>
      <c r="E121" t="e">
        <f xml:space="preserve"> IF( VLOOKUP(A121,Table1[[#All],[OpCode '#]:[Param 4]],2,FALSE) = "RRR",Program!E119,0 )</f>
        <v>#N/A</v>
      </c>
      <c r="G121">
        <f>Program!A119</f>
        <v>0</v>
      </c>
      <c r="I121" t="e">
        <f t="shared" si="3"/>
        <v>#N/A</v>
      </c>
      <c r="J121" t="e">
        <f>_xlfn.BASE(B121,2,VLOOKUP(A121,Table1[[OpCode '#]:[Param 4]],3,FALSE))</f>
        <v>#N/A</v>
      </c>
      <c r="K121" t="e">
        <f>_xlfn.BASE(C121,2,VLOOKUP(A121,Table1[[OpCode '#]:[Param 4]],4,FALSE))</f>
        <v>#N/A</v>
      </c>
      <c r="L121" t="e">
        <f>_xlfn.BASE(D121,2,VLOOKUP(A121,Table1[[OpCode '#]:[Param 4]],5,FALSE))</f>
        <v>#N/A</v>
      </c>
      <c r="M121" t="e">
        <f>_xlfn.BASE(E121,2,VLOOKUP(A121,Table1[[OpCode '#]:[Param 4]],6,FALSE))</f>
        <v>#N/A</v>
      </c>
      <c r="O121" t="e">
        <f t="shared" si="4"/>
        <v>#N/A</v>
      </c>
    </row>
    <row r="122" spans="1:15" x14ac:dyDescent="0.2">
      <c r="A122" t="e">
        <f>VLOOKUP(Program!B120,Table1[],2,FALSE)</f>
        <v>#N/A</v>
      </c>
      <c r="B122">
        <f>Program!C120</f>
        <v>0</v>
      </c>
      <c r="C122">
        <f>Program!D120</f>
        <v>0</v>
      </c>
      <c r="D122">
        <f>IF(ISNUMBER(Program!E120), IF( VLOOKUP(A122,Table1[[#All],[OpCode '#]:[Param 4]],2,FALSE) = "RRR",0,Program!E120 ), VLOOKUP(Program!E120,$G:$H,2,FALSE))</f>
        <v>0</v>
      </c>
      <c r="E122" t="e">
        <f xml:space="preserve"> IF( VLOOKUP(A122,Table1[[#All],[OpCode '#]:[Param 4]],2,FALSE) = "RRR",Program!E120,0 )</f>
        <v>#N/A</v>
      </c>
      <c r="G122">
        <f>Program!A120</f>
        <v>0</v>
      </c>
      <c r="I122" t="e">
        <f t="shared" si="3"/>
        <v>#N/A</v>
      </c>
      <c r="J122" t="e">
        <f>_xlfn.BASE(B122,2,VLOOKUP(A122,Table1[[OpCode '#]:[Param 4]],3,FALSE))</f>
        <v>#N/A</v>
      </c>
      <c r="K122" t="e">
        <f>_xlfn.BASE(C122,2,VLOOKUP(A122,Table1[[OpCode '#]:[Param 4]],4,FALSE))</f>
        <v>#N/A</v>
      </c>
      <c r="L122" t="e">
        <f>_xlfn.BASE(D122,2,VLOOKUP(A122,Table1[[OpCode '#]:[Param 4]],5,FALSE))</f>
        <v>#N/A</v>
      </c>
      <c r="M122" t="e">
        <f>_xlfn.BASE(E122,2,VLOOKUP(A122,Table1[[OpCode '#]:[Param 4]],6,FALSE))</f>
        <v>#N/A</v>
      </c>
      <c r="O122" t="e">
        <f t="shared" si="4"/>
        <v>#N/A</v>
      </c>
    </row>
    <row r="123" spans="1:15" x14ac:dyDescent="0.2">
      <c r="A123" t="e">
        <f>VLOOKUP(Program!B121,Table1[],2,FALSE)</f>
        <v>#N/A</v>
      </c>
      <c r="B123">
        <f>Program!C121</f>
        <v>0</v>
      </c>
      <c r="C123">
        <f>Program!D121</f>
        <v>0</v>
      </c>
      <c r="D123">
        <f>IF(ISNUMBER(Program!E121), IF( VLOOKUP(A123,Table1[[#All],[OpCode '#]:[Param 4]],2,FALSE) = "RRR",0,Program!E121 ), VLOOKUP(Program!E121,$G:$H,2,FALSE))</f>
        <v>0</v>
      </c>
      <c r="E123" t="e">
        <f xml:space="preserve"> IF( VLOOKUP(A123,Table1[[#All],[OpCode '#]:[Param 4]],2,FALSE) = "RRR",Program!E121,0 )</f>
        <v>#N/A</v>
      </c>
      <c r="G123">
        <f>Program!A121</f>
        <v>0</v>
      </c>
      <c r="I123" t="e">
        <f t="shared" si="3"/>
        <v>#N/A</v>
      </c>
      <c r="J123" t="e">
        <f>_xlfn.BASE(B123,2,VLOOKUP(A123,Table1[[OpCode '#]:[Param 4]],3,FALSE))</f>
        <v>#N/A</v>
      </c>
      <c r="K123" t="e">
        <f>_xlfn.BASE(C123,2,VLOOKUP(A123,Table1[[OpCode '#]:[Param 4]],4,FALSE))</f>
        <v>#N/A</v>
      </c>
      <c r="L123" t="e">
        <f>_xlfn.BASE(D123,2,VLOOKUP(A123,Table1[[OpCode '#]:[Param 4]],5,FALSE))</f>
        <v>#N/A</v>
      </c>
      <c r="M123" t="e">
        <f>_xlfn.BASE(E123,2,VLOOKUP(A123,Table1[[OpCode '#]:[Param 4]],6,FALSE))</f>
        <v>#N/A</v>
      </c>
      <c r="O123" t="e">
        <f t="shared" si="4"/>
        <v>#N/A</v>
      </c>
    </row>
    <row r="124" spans="1:15" x14ac:dyDescent="0.2">
      <c r="A124" t="e">
        <f>VLOOKUP(Program!B122,Table1[],2,FALSE)</f>
        <v>#N/A</v>
      </c>
      <c r="B124">
        <f>Program!C122</f>
        <v>0</v>
      </c>
      <c r="C124">
        <f>Program!D122</f>
        <v>0</v>
      </c>
      <c r="D124">
        <f>IF(ISNUMBER(Program!E122), IF( VLOOKUP(A124,Table1[[#All],[OpCode '#]:[Param 4]],2,FALSE) = "RRR",0,Program!E122 ), VLOOKUP(Program!E122,$G:$H,2,FALSE))</f>
        <v>0</v>
      </c>
      <c r="E124" t="e">
        <f xml:space="preserve"> IF( VLOOKUP(A124,Table1[[#All],[OpCode '#]:[Param 4]],2,FALSE) = "RRR",Program!E122,0 )</f>
        <v>#N/A</v>
      </c>
      <c r="G124">
        <f>Program!A122</f>
        <v>0</v>
      </c>
      <c r="I124" t="e">
        <f t="shared" si="3"/>
        <v>#N/A</v>
      </c>
      <c r="J124" t="e">
        <f>_xlfn.BASE(B124,2,VLOOKUP(A124,Table1[[OpCode '#]:[Param 4]],3,FALSE))</f>
        <v>#N/A</v>
      </c>
      <c r="K124" t="e">
        <f>_xlfn.BASE(C124,2,VLOOKUP(A124,Table1[[OpCode '#]:[Param 4]],4,FALSE))</f>
        <v>#N/A</v>
      </c>
      <c r="L124" t="e">
        <f>_xlfn.BASE(D124,2,VLOOKUP(A124,Table1[[OpCode '#]:[Param 4]],5,FALSE))</f>
        <v>#N/A</v>
      </c>
      <c r="M124" t="e">
        <f>_xlfn.BASE(E124,2,VLOOKUP(A124,Table1[[OpCode '#]:[Param 4]],6,FALSE))</f>
        <v>#N/A</v>
      </c>
      <c r="O124" t="e">
        <f t="shared" si="4"/>
        <v>#N/A</v>
      </c>
    </row>
    <row r="125" spans="1:15" x14ac:dyDescent="0.2">
      <c r="A125" t="e">
        <f>VLOOKUP(Program!B123,Table1[],2,FALSE)</f>
        <v>#N/A</v>
      </c>
      <c r="B125">
        <f>Program!C123</f>
        <v>0</v>
      </c>
      <c r="C125">
        <f>Program!D123</f>
        <v>0</v>
      </c>
      <c r="D125">
        <f>IF(ISNUMBER(Program!E123), IF( VLOOKUP(A125,Table1[[#All],[OpCode '#]:[Param 4]],2,FALSE) = "RRR",0,Program!E123 ), VLOOKUP(Program!E123,$G:$H,2,FALSE))</f>
        <v>0</v>
      </c>
      <c r="E125" t="e">
        <f xml:space="preserve"> IF( VLOOKUP(A125,Table1[[#All],[OpCode '#]:[Param 4]],2,FALSE) = "RRR",Program!E123,0 )</f>
        <v>#N/A</v>
      </c>
      <c r="G125">
        <f>Program!A123</f>
        <v>0</v>
      </c>
      <c r="I125" t="e">
        <f t="shared" si="3"/>
        <v>#N/A</v>
      </c>
      <c r="J125" t="e">
        <f>_xlfn.BASE(B125,2,VLOOKUP(A125,Table1[[OpCode '#]:[Param 4]],3,FALSE))</f>
        <v>#N/A</v>
      </c>
      <c r="K125" t="e">
        <f>_xlfn.BASE(C125,2,VLOOKUP(A125,Table1[[OpCode '#]:[Param 4]],4,FALSE))</f>
        <v>#N/A</v>
      </c>
      <c r="L125" t="e">
        <f>_xlfn.BASE(D125,2,VLOOKUP(A125,Table1[[OpCode '#]:[Param 4]],5,FALSE))</f>
        <v>#N/A</v>
      </c>
      <c r="M125" t="e">
        <f>_xlfn.BASE(E125,2,VLOOKUP(A125,Table1[[OpCode '#]:[Param 4]],6,FALSE))</f>
        <v>#N/A</v>
      </c>
      <c r="O125" t="e">
        <f t="shared" si="4"/>
        <v>#N/A</v>
      </c>
    </row>
    <row r="126" spans="1:15" x14ac:dyDescent="0.2">
      <c r="A126" t="e">
        <f>VLOOKUP(Program!B124,Table1[],2,FALSE)</f>
        <v>#N/A</v>
      </c>
      <c r="B126">
        <f>Program!C124</f>
        <v>0</v>
      </c>
      <c r="C126">
        <f>Program!D124</f>
        <v>0</v>
      </c>
      <c r="D126">
        <f>IF(ISNUMBER(Program!E124), IF( VLOOKUP(A126,Table1[[#All],[OpCode '#]:[Param 4]],2,FALSE) = "RRR",0,Program!E124 ), VLOOKUP(Program!E124,$G:$H,2,FALSE))</f>
        <v>0</v>
      </c>
      <c r="E126" t="e">
        <f xml:space="preserve"> IF( VLOOKUP(A126,Table1[[#All],[OpCode '#]:[Param 4]],2,FALSE) = "RRR",Program!E124,0 )</f>
        <v>#N/A</v>
      </c>
      <c r="G126">
        <f>Program!A124</f>
        <v>0</v>
      </c>
      <c r="I126" t="e">
        <f t="shared" si="3"/>
        <v>#N/A</v>
      </c>
      <c r="J126" t="e">
        <f>_xlfn.BASE(B126,2,VLOOKUP(A126,Table1[[OpCode '#]:[Param 4]],3,FALSE))</f>
        <v>#N/A</v>
      </c>
      <c r="K126" t="e">
        <f>_xlfn.BASE(C126,2,VLOOKUP(A126,Table1[[OpCode '#]:[Param 4]],4,FALSE))</f>
        <v>#N/A</v>
      </c>
      <c r="L126" t="e">
        <f>_xlfn.BASE(D126,2,VLOOKUP(A126,Table1[[OpCode '#]:[Param 4]],5,FALSE))</f>
        <v>#N/A</v>
      </c>
      <c r="M126" t="e">
        <f>_xlfn.BASE(E126,2,VLOOKUP(A126,Table1[[OpCode '#]:[Param 4]],6,FALSE))</f>
        <v>#N/A</v>
      </c>
      <c r="O126" t="e">
        <f t="shared" si="4"/>
        <v>#N/A</v>
      </c>
    </row>
    <row r="127" spans="1:15" x14ac:dyDescent="0.2">
      <c r="A127" t="e">
        <f>VLOOKUP(Program!B125,Table1[],2,FALSE)</f>
        <v>#N/A</v>
      </c>
      <c r="B127">
        <f>Program!C125</f>
        <v>0</v>
      </c>
      <c r="C127">
        <f>Program!D125</f>
        <v>0</v>
      </c>
      <c r="D127">
        <f>IF(ISNUMBER(Program!E125), IF( VLOOKUP(A127,Table1[[#All],[OpCode '#]:[Param 4]],2,FALSE) = "RRR",0,Program!E125 ), VLOOKUP(Program!E125,$G:$H,2,FALSE))</f>
        <v>0</v>
      </c>
      <c r="E127" t="e">
        <f xml:space="preserve"> IF( VLOOKUP(A127,Table1[[#All],[OpCode '#]:[Param 4]],2,FALSE) = "RRR",Program!E125,0 )</f>
        <v>#N/A</v>
      </c>
      <c r="G127">
        <f>Program!A125</f>
        <v>0</v>
      </c>
      <c r="I127" t="e">
        <f t="shared" si="3"/>
        <v>#N/A</v>
      </c>
      <c r="J127" t="e">
        <f>_xlfn.BASE(B127,2,VLOOKUP(A127,Table1[[OpCode '#]:[Param 4]],3,FALSE))</f>
        <v>#N/A</v>
      </c>
      <c r="K127" t="e">
        <f>_xlfn.BASE(C127,2,VLOOKUP(A127,Table1[[OpCode '#]:[Param 4]],4,FALSE))</f>
        <v>#N/A</v>
      </c>
      <c r="L127" t="e">
        <f>_xlfn.BASE(D127,2,VLOOKUP(A127,Table1[[OpCode '#]:[Param 4]],5,FALSE))</f>
        <v>#N/A</v>
      </c>
      <c r="M127" t="e">
        <f>_xlfn.BASE(E127,2,VLOOKUP(A127,Table1[[OpCode '#]:[Param 4]],6,FALSE))</f>
        <v>#N/A</v>
      </c>
      <c r="O127" t="e">
        <f t="shared" si="4"/>
        <v>#N/A</v>
      </c>
    </row>
    <row r="128" spans="1:15" x14ac:dyDescent="0.2">
      <c r="A128" t="e">
        <f>VLOOKUP(Program!B126,Table1[],2,FALSE)</f>
        <v>#N/A</v>
      </c>
      <c r="B128">
        <f>Program!C126</f>
        <v>0</v>
      </c>
      <c r="C128">
        <f>Program!D126</f>
        <v>0</v>
      </c>
      <c r="D128">
        <f>IF(ISNUMBER(Program!E126), IF( VLOOKUP(A128,Table1[[#All],[OpCode '#]:[Param 4]],2,FALSE) = "RRR",0,Program!E126 ), VLOOKUP(Program!E126,$G:$H,2,FALSE))</f>
        <v>0</v>
      </c>
      <c r="E128" t="e">
        <f xml:space="preserve"> IF( VLOOKUP(A128,Table1[[#All],[OpCode '#]:[Param 4]],2,FALSE) = "RRR",Program!E126,0 )</f>
        <v>#N/A</v>
      </c>
      <c r="G128">
        <f>Program!A126</f>
        <v>0</v>
      </c>
      <c r="I128" t="e">
        <f t="shared" si="3"/>
        <v>#N/A</v>
      </c>
      <c r="J128" t="e">
        <f>_xlfn.BASE(B128,2,VLOOKUP(A128,Table1[[OpCode '#]:[Param 4]],3,FALSE))</f>
        <v>#N/A</v>
      </c>
      <c r="K128" t="e">
        <f>_xlfn.BASE(C128,2,VLOOKUP(A128,Table1[[OpCode '#]:[Param 4]],4,FALSE))</f>
        <v>#N/A</v>
      </c>
      <c r="L128" t="e">
        <f>_xlfn.BASE(D128,2,VLOOKUP(A128,Table1[[OpCode '#]:[Param 4]],5,FALSE))</f>
        <v>#N/A</v>
      </c>
      <c r="M128" t="e">
        <f>_xlfn.BASE(E128,2,VLOOKUP(A128,Table1[[OpCode '#]:[Param 4]],6,FALSE))</f>
        <v>#N/A</v>
      </c>
      <c r="O128" t="e">
        <f t="shared" si="4"/>
        <v>#N/A</v>
      </c>
    </row>
    <row r="129" spans="1:15" x14ac:dyDescent="0.2">
      <c r="A129" t="e">
        <f>VLOOKUP(Program!B127,Table1[],2,FALSE)</f>
        <v>#N/A</v>
      </c>
      <c r="B129">
        <f>Program!C127</f>
        <v>0</v>
      </c>
      <c r="C129">
        <f>Program!D127</f>
        <v>0</v>
      </c>
      <c r="D129">
        <f>IF(ISNUMBER(Program!E127), IF( VLOOKUP(A129,Table1[[#All],[OpCode '#]:[Param 4]],2,FALSE) = "RRR",0,Program!E127 ), VLOOKUP(Program!E127,$G:$H,2,FALSE))</f>
        <v>0</v>
      </c>
      <c r="E129" t="e">
        <f xml:space="preserve"> IF( VLOOKUP(A129,Table1[[#All],[OpCode '#]:[Param 4]],2,FALSE) = "RRR",Program!E127,0 )</f>
        <v>#N/A</v>
      </c>
      <c r="G129">
        <f>Program!A127</f>
        <v>0</v>
      </c>
      <c r="I129" t="e">
        <f t="shared" si="3"/>
        <v>#N/A</v>
      </c>
      <c r="J129" t="e">
        <f>_xlfn.BASE(B129,2,VLOOKUP(A129,Table1[[OpCode '#]:[Param 4]],3,FALSE))</f>
        <v>#N/A</v>
      </c>
      <c r="K129" t="e">
        <f>_xlfn.BASE(C129,2,VLOOKUP(A129,Table1[[OpCode '#]:[Param 4]],4,FALSE))</f>
        <v>#N/A</v>
      </c>
      <c r="L129" t="e">
        <f>_xlfn.BASE(D129,2,VLOOKUP(A129,Table1[[OpCode '#]:[Param 4]],5,FALSE))</f>
        <v>#N/A</v>
      </c>
      <c r="M129" t="e">
        <f>_xlfn.BASE(E129,2,VLOOKUP(A129,Table1[[OpCode '#]:[Param 4]],6,FALSE))</f>
        <v>#N/A</v>
      </c>
      <c r="O129" t="e">
        <f t="shared" si="4"/>
        <v>#N/A</v>
      </c>
    </row>
    <row r="130" spans="1:15" x14ac:dyDescent="0.2">
      <c r="A130" t="e">
        <f>VLOOKUP(Program!B128,Table1[],2,FALSE)</f>
        <v>#N/A</v>
      </c>
      <c r="B130">
        <f>Program!C128</f>
        <v>0</v>
      </c>
      <c r="C130">
        <f>Program!D128</f>
        <v>0</v>
      </c>
      <c r="D130">
        <f>IF(ISNUMBER(Program!E128), IF( VLOOKUP(A130,Table1[[#All],[OpCode '#]:[Param 4]],2,FALSE) = "RRR",0,Program!E128 ), VLOOKUP(Program!E128,$G:$H,2,FALSE))</f>
        <v>0</v>
      </c>
      <c r="E130" t="e">
        <f xml:space="preserve"> IF( VLOOKUP(A130,Table1[[#All],[OpCode '#]:[Param 4]],2,FALSE) = "RRR",Program!E128,0 )</f>
        <v>#N/A</v>
      </c>
      <c r="G130">
        <f>Program!A128</f>
        <v>0</v>
      </c>
      <c r="I130" t="e">
        <f t="shared" si="3"/>
        <v>#N/A</v>
      </c>
      <c r="J130" t="e">
        <f>_xlfn.BASE(B130,2,VLOOKUP(A130,Table1[[OpCode '#]:[Param 4]],3,FALSE))</f>
        <v>#N/A</v>
      </c>
      <c r="K130" t="e">
        <f>_xlfn.BASE(C130,2,VLOOKUP(A130,Table1[[OpCode '#]:[Param 4]],4,FALSE))</f>
        <v>#N/A</v>
      </c>
      <c r="L130" t="e">
        <f>_xlfn.BASE(D130,2,VLOOKUP(A130,Table1[[OpCode '#]:[Param 4]],5,FALSE))</f>
        <v>#N/A</v>
      </c>
      <c r="M130" t="e">
        <f>_xlfn.BASE(E130,2,VLOOKUP(A130,Table1[[OpCode '#]:[Param 4]],6,FALSE))</f>
        <v>#N/A</v>
      </c>
      <c r="O130" t="e">
        <f t="shared" si="4"/>
        <v>#N/A</v>
      </c>
    </row>
    <row r="131" spans="1:15" x14ac:dyDescent="0.2">
      <c r="A131" t="e">
        <f>VLOOKUP(Program!B129,Table1[],2,FALSE)</f>
        <v>#N/A</v>
      </c>
      <c r="B131">
        <f>Program!C129</f>
        <v>0</v>
      </c>
      <c r="C131">
        <f>Program!D129</f>
        <v>0</v>
      </c>
      <c r="D131">
        <f>IF(ISNUMBER(Program!E129), IF( VLOOKUP(A131,Table1[[#All],[OpCode '#]:[Param 4]],2,FALSE) = "RRR",0,Program!E129 ), VLOOKUP(Program!E129,$G:$H,2,FALSE))</f>
        <v>0</v>
      </c>
      <c r="E131" t="e">
        <f xml:space="preserve"> IF( VLOOKUP(A131,Table1[[#All],[OpCode '#]:[Param 4]],2,FALSE) = "RRR",Program!E129,0 )</f>
        <v>#N/A</v>
      </c>
      <c r="G131">
        <f>Program!A129</f>
        <v>0</v>
      </c>
      <c r="I131" t="e">
        <f t="shared" ref="I131:I194" si="5">_xlfn.BASE(A131,2,3)</f>
        <v>#N/A</v>
      </c>
      <c r="J131" t="e">
        <f>_xlfn.BASE(B131,2,VLOOKUP(A131,Table1[[OpCode '#]:[Param 4]],3,FALSE))</f>
        <v>#N/A</v>
      </c>
      <c r="K131" t="e">
        <f>_xlfn.BASE(C131,2,VLOOKUP(A131,Table1[[OpCode '#]:[Param 4]],4,FALSE))</f>
        <v>#N/A</v>
      </c>
      <c r="L131" t="e">
        <f>_xlfn.BASE(D131,2,VLOOKUP(A131,Table1[[OpCode '#]:[Param 4]],5,FALSE))</f>
        <v>#N/A</v>
      </c>
      <c r="M131" t="e">
        <f>_xlfn.BASE(E131,2,VLOOKUP(A131,Table1[[OpCode '#]:[Param 4]],6,FALSE))</f>
        <v>#N/A</v>
      </c>
      <c r="O131" t="e">
        <f t="shared" ref="O131:O194" si="6">RIGHT( SUBSTITUTE(I131 &amp; "_" &amp; J131 &amp; "_" &amp; K131 &amp; "_" &amp; IF( ISERROR(L131), "",L131) &amp; "_" &amp; IF( ISERROR(M131), "",M131),"_",""),16)</f>
        <v>#N/A</v>
      </c>
    </row>
    <row r="132" spans="1:15" x14ac:dyDescent="0.2">
      <c r="A132" t="e">
        <f>VLOOKUP(Program!B130,Table1[],2,FALSE)</f>
        <v>#N/A</v>
      </c>
      <c r="B132">
        <f>Program!C130</f>
        <v>0</v>
      </c>
      <c r="C132">
        <f>Program!D130</f>
        <v>0</v>
      </c>
      <c r="D132">
        <f>IF(ISNUMBER(Program!E130), IF( VLOOKUP(A132,Table1[[#All],[OpCode '#]:[Param 4]],2,FALSE) = "RRR",0,Program!E130 ), VLOOKUP(Program!E130,$G:$H,2,FALSE))</f>
        <v>0</v>
      </c>
      <c r="E132" t="e">
        <f xml:space="preserve"> IF( VLOOKUP(A132,Table1[[#All],[OpCode '#]:[Param 4]],2,FALSE) = "RRR",Program!E130,0 )</f>
        <v>#N/A</v>
      </c>
      <c r="G132">
        <f>Program!A130</f>
        <v>0</v>
      </c>
      <c r="I132" t="e">
        <f t="shared" si="5"/>
        <v>#N/A</v>
      </c>
      <c r="J132" t="e">
        <f>_xlfn.BASE(B132,2,VLOOKUP(A132,Table1[[OpCode '#]:[Param 4]],3,FALSE))</f>
        <v>#N/A</v>
      </c>
      <c r="K132" t="e">
        <f>_xlfn.BASE(C132,2,VLOOKUP(A132,Table1[[OpCode '#]:[Param 4]],4,FALSE))</f>
        <v>#N/A</v>
      </c>
      <c r="L132" t="e">
        <f>_xlfn.BASE(D132,2,VLOOKUP(A132,Table1[[OpCode '#]:[Param 4]],5,FALSE))</f>
        <v>#N/A</v>
      </c>
      <c r="M132" t="e">
        <f>_xlfn.BASE(E132,2,VLOOKUP(A132,Table1[[OpCode '#]:[Param 4]],6,FALSE))</f>
        <v>#N/A</v>
      </c>
      <c r="O132" t="e">
        <f t="shared" si="6"/>
        <v>#N/A</v>
      </c>
    </row>
    <row r="133" spans="1:15" x14ac:dyDescent="0.2">
      <c r="A133" t="e">
        <f>VLOOKUP(Program!B131,Table1[],2,FALSE)</f>
        <v>#N/A</v>
      </c>
      <c r="B133">
        <f>Program!C131</f>
        <v>0</v>
      </c>
      <c r="C133">
        <f>Program!D131</f>
        <v>0</v>
      </c>
      <c r="D133">
        <f>IF(ISNUMBER(Program!E131), IF( VLOOKUP(A133,Table1[[#All],[OpCode '#]:[Param 4]],2,FALSE) = "RRR",0,Program!E131 ), VLOOKUP(Program!E131,$G:$H,2,FALSE))</f>
        <v>0</v>
      </c>
      <c r="E133" t="e">
        <f xml:space="preserve"> IF( VLOOKUP(A133,Table1[[#All],[OpCode '#]:[Param 4]],2,FALSE) = "RRR",Program!E131,0 )</f>
        <v>#N/A</v>
      </c>
      <c r="G133">
        <f>Program!A131</f>
        <v>0</v>
      </c>
      <c r="I133" t="e">
        <f t="shared" si="5"/>
        <v>#N/A</v>
      </c>
      <c r="J133" t="e">
        <f>_xlfn.BASE(B133,2,VLOOKUP(A133,Table1[[OpCode '#]:[Param 4]],3,FALSE))</f>
        <v>#N/A</v>
      </c>
      <c r="K133" t="e">
        <f>_xlfn.BASE(C133,2,VLOOKUP(A133,Table1[[OpCode '#]:[Param 4]],4,FALSE))</f>
        <v>#N/A</v>
      </c>
      <c r="L133" t="e">
        <f>_xlfn.BASE(D133,2,VLOOKUP(A133,Table1[[OpCode '#]:[Param 4]],5,FALSE))</f>
        <v>#N/A</v>
      </c>
      <c r="M133" t="e">
        <f>_xlfn.BASE(E133,2,VLOOKUP(A133,Table1[[OpCode '#]:[Param 4]],6,FALSE))</f>
        <v>#N/A</v>
      </c>
      <c r="O133" t="e">
        <f t="shared" si="6"/>
        <v>#N/A</v>
      </c>
    </row>
    <row r="134" spans="1:15" x14ac:dyDescent="0.2">
      <c r="A134" t="e">
        <f>VLOOKUP(Program!B132,Table1[],2,FALSE)</f>
        <v>#N/A</v>
      </c>
      <c r="B134">
        <f>Program!C132</f>
        <v>0</v>
      </c>
      <c r="C134">
        <f>Program!D132</f>
        <v>0</v>
      </c>
      <c r="D134">
        <f>IF(ISNUMBER(Program!E132), IF( VLOOKUP(A134,Table1[[#All],[OpCode '#]:[Param 4]],2,FALSE) = "RRR",0,Program!E132 ), VLOOKUP(Program!E132,$G:$H,2,FALSE))</f>
        <v>0</v>
      </c>
      <c r="E134" t="e">
        <f xml:space="preserve"> IF( VLOOKUP(A134,Table1[[#All],[OpCode '#]:[Param 4]],2,FALSE) = "RRR",Program!E132,0 )</f>
        <v>#N/A</v>
      </c>
      <c r="G134">
        <f>Program!A132</f>
        <v>0</v>
      </c>
      <c r="I134" t="e">
        <f t="shared" si="5"/>
        <v>#N/A</v>
      </c>
      <c r="J134" t="e">
        <f>_xlfn.BASE(B134,2,VLOOKUP(A134,Table1[[OpCode '#]:[Param 4]],3,FALSE))</f>
        <v>#N/A</v>
      </c>
      <c r="K134" t="e">
        <f>_xlfn.BASE(C134,2,VLOOKUP(A134,Table1[[OpCode '#]:[Param 4]],4,FALSE))</f>
        <v>#N/A</v>
      </c>
      <c r="L134" t="e">
        <f>_xlfn.BASE(D134,2,VLOOKUP(A134,Table1[[OpCode '#]:[Param 4]],5,FALSE))</f>
        <v>#N/A</v>
      </c>
      <c r="M134" t="e">
        <f>_xlfn.BASE(E134,2,VLOOKUP(A134,Table1[[OpCode '#]:[Param 4]],6,FALSE))</f>
        <v>#N/A</v>
      </c>
      <c r="O134" t="e">
        <f t="shared" si="6"/>
        <v>#N/A</v>
      </c>
    </row>
    <row r="135" spans="1:15" x14ac:dyDescent="0.2">
      <c r="A135" t="e">
        <f>VLOOKUP(Program!B133,Table1[],2,FALSE)</f>
        <v>#N/A</v>
      </c>
      <c r="B135">
        <f>Program!C133</f>
        <v>0</v>
      </c>
      <c r="C135">
        <f>Program!D133</f>
        <v>0</v>
      </c>
      <c r="D135">
        <f>IF(ISNUMBER(Program!E133), IF( VLOOKUP(A135,Table1[[#All],[OpCode '#]:[Param 4]],2,FALSE) = "RRR",0,Program!E133 ), VLOOKUP(Program!E133,$G:$H,2,FALSE))</f>
        <v>0</v>
      </c>
      <c r="E135" t="e">
        <f xml:space="preserve"> IF( VLOOKUP(A135,Table1[[#All],[OpCode '#]:[Param 4]],2,FALSE) = "RRR",Program!E133,0 )</f>
        <v>#N/A</v>
      </c>
      <c r="G135">
        <f>Program!A133</f>
        <v>0</v>
      </c>
      <c r="I135" t="e">
        <f t="shared" si="5"/>
        <v>#N/A</v>
      </c>
      <c r="J135" t="e">
        <f>_xlfn.BASE(B135,2,VLOOKUP(A135,Table1[[OpCode '#]:[Param 4]],3,FALSE))</f>
        <v>#N/A</v>
      </c>
      <c r="K135" t="e">
        <f>_xlfn.BASE(C135,2,VLOOKUP(A135,Table1[[OpCode '#]:[Param 4]],4,FALSE))</f>
        <v>#N/A</v>
      </c>
      <c r="L135" t="e">
        <f>_xlfn.BASE(D135,2,VLOOKUP(A135,Table1[[OpCode '#]:[Param 4]],5,FALSE))</f>
        <v>#N/A</v>
      </c>
      <c r="M135" t="e">
        <f>_xlfn.BASE(E135,2,VLOOKUP(A135,Table1[[OpCode '#]:[Param 4]],6,FALSE))</f>
        <v>#N/A</v>
      </c>
      <c r="O135" t="e">
        <f t="shared" si="6"/>
        <v>#N/A</v>
      </c>
    </row>
    <row r="136" spans="1:15" x14ac:dyDescent="0.2">
      <c r="A136" t="e">
        <f>VLOOKUP(Program!B134,Table1[],2,FALSE)</f>
        <v>#N/A</v>
      </c>
      <c r="B136">
        <f>Program!C134</f>
        <v>0</v>
      </c>
      <c r="C136">
        <f>Program!D134</f>
        <v>0</v>
      </c>
      <c r="D136">
        <f>IF(ISNUMBER(Program!E134), IF( VLOOKUP(A136,Table1[[#All],[OpCode '#]:[Param 4]],2,FALSE) = "RRR",0,Program!E134 ), VLOOKUP(Program!E134,$G:$H,2,FALSE))</f>
        <v>0</v>
      </c>
      <c r="E136" t="e">
        <f xml:space="preserve"> IF( VLOOKUP(A136,Table1[[#All],[OpCode '#]:[Param 4]],2,FALSE) = "RRR",Program!E134,0 )</f>
        <v>#N/A</v>
      </c>
      <c r="G136">
        <f>Program!A134</f>
        <v>0</v>
      </c>
      <c r="I136" t="e">
        <f t="shared" si="5"/>
        <v>#N/A</v>
      </c>
      <c r="J136" t="e">
        <f>_xlfn.BASE(B136,2,VLOOKUP(A136,Table1[[OpCode '#]:[Param 4]],3,FALSE))</f>
        <v>#N/A</v>
      </c>
      <c r="K136" t="e">
        <f>_xlfn.BASE(C136,2,VLOOKUP(A136,Table1[[OpCode '#]:[Param 4]],4,FALSE))</f>
        <v>#N/A</v>
      </c>
      <c r="L136" t="e">
        <f>_xlfn.BASE(D136,2,VLOOKUP(A136,Table1[[OpCode '#]:[Param 4]],5,FALSE))</f>
        <v>#N/A</v>
      </c>
      <c r="M136" t="e">
        <f>_xlfn.BASE(E136,2,VLOOKUP(A136,Table1[[OpCode '#]:[Param 4]],6,FALSE))</f>
        <v>#N/A</v>
      </c>
      <c r="O136" t="e">
        <f t="shared" si="6"/>
        <v>#N/A</v>
      </c>
    </row>
    <row r="137" spans="1:15" x14ac:dyDescent="0.2">
      <c r="A137" t="e">
        <f>VLOOKUP(Program!B135,Table1[],2,FALSE)</f>
        <v>#N/A</v>
      </c>
      <c r="B137">
        <f>Program!C135</f>
        <v>0</v>
      </c>
      <c r="C137">
        <f>Program!D135</f>
        <v>0</v>
      </c>
      <c r="D137">
        <f>IF(ISNUMBER(Program!E135), IF( VLOOKUP(A137,Table1[[#All],[OpCode '#]:[Param 4]],2,FALSE) = "RRR",0,Program!E135 ), VLOOKUP(Program!E135,$G:$H,2,FALSE))</f>
        <v>0</v>
      </c>
      <c r="E137" t="e">
        <f xml:space="preserve"> IF( VLOOKUP(A137,Table1[[#All],[OpCode '#]:[Param 4]],2,FALSE) = "RRR",Program!E135,0 )</f>
        <v>#N/A</v>
      </c>
      <c r="G137">
        <f>Program!A135</f>
        <v>0</v>
      </c>
      <c r="I137" t="e">
        <f t="shared" si="5"/>
        <v>#N/A</v>
      </c>
      <c r="J137" t="e">
        <f>_xlfn.BASE(B137,2,VLOOKUP(A137,Table1[[OpCode '#]:[Param 4]],3,FALSE))</f>
        <v>#N/A</v>
      </c>
      <c r="K137" t="e">
        <f>_xlfn.BASE(C137,2,VLOOKUP(A137,Table1[[OpCode '#]:[Param 4]],4,FALSE))</f>
        <v>#N/A</v>
      </c>
      <c r="L137" t="e">
        <f>_xlfn.BASE(D137,2,VLOOKUP(A137,Table1[[OpCode '#]:[Param 4]],5,FALSE))</f>
        <v>#N/A</v>
      </c>
      <c r="M137" t="e">
        <f>_xlfn.BASE(E137,2,VLOOKUP(A137,Table1[[OpCode '#]:[Param 4]],6,FALSE))</f>
        <v>#N/A</v>
      </c>
      <c r="O137" t="e">
        <f t="shared" si="6"/>
        <v>#N/A</v>
      </c>
    </row>
    <row r="138" spans="1:15" x14ac:dyDescent="0.2">
      <c r="A138" t="e">
        <f>VLOOKUP(Program!B136,Table1[],2,FALSE)</f>
        <v>#N/A</v>
      </c>
      <c r="B138">
        <f>Program!C136</f>
        <v>0</v>
      </c>
      <c r="C138">
        <f>Program!D136</f>
        <v>0</v>
      </c>
      <c r="D138">
        <f>IF(ISNUMBER(Program!E136), IF( VLOOKUP(A138,Table1[[#All],[OpCode '#]:[Param 4]],2,FALSE) = "RRR",0,Program!E136 ), VLOOKUP(Program!E136,$G:$H,2,FALSE))</f>
        <v>0</v>
      </c>
      <c r="E138" t="e">
        <f xml:space="preserve"> IF( VLOOKUP(A138,Table1[[#All],[OpCode '#]:[Param 4]],2,FALSE) = "RRR",Program!E136,0 )</f>
        <v>#N/A</v>
      </c>
      <c r="G138">
        <f>Program!A136</f>
        <v>0</v>
      </c>
      <c r="I138" t="e">
        <f t="shared" si="5"/>
        <v>#N/A</v>
      </c>
      <c r="J138" t="e">
        <f>_xlfn.BASE(B138,2,VLOOKUP(A138,Table1[[OpCode '#]:[Param 4]],3,FALSE))</f>
        <v>#N/A</v>
      </c>
      <c r="K138" t="e">
        <f>_xlfn.BASE(C138,2,VLOOKUP(A138,Table1[[OpCode '#]:[Param 4]],4,FALSE))</f>
        <v>#N/A</v>
      </c>
      <c r="L138" t="e">
        <f>_xlfn.BASE(D138,2,VLOOKUP(A138,Table1[[OpCode '#]:[Param 4]],5,FALSE))</f>
        <v>#N/A</v>
      </c>
      <c r="M138" t="e">
        <f>_xlfn.BASE(E138,2,VLOOKUP(A138,Table1[[OpCode '#]:[Param 4]],6,FALSE))</f>
        <v>#N/A</v>
      </c>
      <c r="O138" t="e">
        <f t="shared" si="6"/>
        <v>#N/A</v>
      </c>
    </row>
    <row r="139" spans="1:15" x14ac:dyDescent="0.2">
      <c r="A139" t="e">
        <f>VLOOKUP(Program!B137,Table1[],2,FALSE)</f>
        <v>#N/A</v>
      </c>
      <c r="B139">
        <f>Program!C137</f>
        <v>0</v>
      </c>
      <c r="C139">
        <f>Program!D137</f>
        <v>0</v>
      </c>
      <c r="D139">
        <f>IF(ISNUMBER(Program!E137), IF( VLOOKUP(A139,Table1[[#All],[OpCode '#]:[Param 4]],2,FALSE) = "RRR",0,Program!E137 ), VLOOKUP(Program!E137,$G:$H,2,FALSE))</f>
        <v>0</v>
      </c>
      <c r="E139" t="e">
        <f xml:space="preserve"> IF( VLOOKUP(A139,Table1[[#All],[OpCode '#]:[Param 4]],2,FALSE) = "RRR",Program!E137,0 )</f>
        <v>#N/A</v>
      </c>
      <c r="G139">
        <f>Program!A137</f>
        <v>0</v>
      </c>
      <c r="I139" t="e">
        <f t="shared" si="5"/>
        <v>#N/A</v>
      </c>
      <c r="J139" t="e">
        <f>_xlfn.BASE(B139,2,VLOOKUP(A139,Table1[[OpCode '#]:[Param 4]],3,FALSE))</f>
        <v>#N/A</v>
      </c>
      <c r="K139" t="e">
        <f>_xlfn.BASE(C139,2,VLOOKUP(A139,Table1[[OpCode '#]:[Param 4]],4,FALSE))</f>
        <v>#N/A</v>
      </c>
      <c r="L139" t="e">
        <f>_xlfn.BASE(D139,2,VLOOKUP(A139,Table1[[OpCode '#]:[Param 4]],5,FALSE))</f>
        <v>#N/A</v>
      </c>
      <c r="M139" t="e">
        <f>_xlfn.BASE(E139,2,VLOOKUP(A139,Table1[[OpCode '#]:[Param 4]],6,FALSE))</f>
        <v>#N/A</v>
      </c>
      <c r="O139" t="e">
        <f t="shared" si="6"/>
        <v>#N/A</v>
      </c>
    </row>
    <row r="140" spans="1:15" x14ac:dyDescent="0.2">
      <c r="A140" t="e">
        <f>VLOOKUP(Program!B138,Table1[],2,FALSE)</f>
        <v>#N/A</v>
      </c>
      <c r="B140">
        <f>Program!C138</f>
        <v>0</v>
      </c>
      <c r="C140">
        <f>Program!D138</f>
        <v>0</v>
      </c>
      <c r="D140">
        <f>IF(ISNUMBER(Program!E138), IF( VLOOKUP(A140,Table1[[#All],[OpCode '#]:[Param 4]],2,FALSE) = "RRR",0,Program!E138 ), VLOOKUP(Program!E138,$G:$H,2,FALSE))</f>
        <v>0</v>
      </c>
      <c r="E140" t="e">
        <f xml:space="preserve"> IF( VLOOKUP(A140,Table1[[#All],[OpCode '#]:[Param 4]],2,FALSE) = "RRR",Program!E138,0 )</f>
        <v>#N/A</v>
      </c>
      <c r="G140">
        <f>Program!A138</f>
        <v>0</v>
      </c>
      <c r="I140" t="e">
        <f t="shared" si="5"/>
        <v>#N/A</v>
      </c>
      <c r="J140" t="e">
        <f>_xlfn.BASE(B140,2,VLOOKUP(A140,Table1[[OpCode '#]:[Param 4]],3,FALSE))</f>
        <v>#N/A</v>
      </c>
      <c r="K140" t="e">
        <f>_xlfn.BASE(C140,2,VLOOKUP(A140,Table1[[OpCode '#]:[Param 4]],4,FALSE))</f>
        <v>#N/A</v>
      </c>
      <c r="L140" t="e">
        <f>_xlfn.BASE(D140,2,VLOOKUP(A140,Table1[[OpCode '#]:[Param 4]],5,FALSE))</f>
        <v>#N/A</v>
      </c>
      <c r="M140" t="e">
        <f>_xlfn.BASE(E140,2,VLOOKUP(A140,Table1[[OpCode '#]:[Param 4]],6,FALSE))</f>
        <v>#N/A</v>
      </c>
      <c r="O140" t="e">
        <f t="shared" si="6"/>
        <v>#N/A</v>
      </c>
    </row>
    <row r="141" spans="1:15" x14ac:dyDescent="0.2">
      <c r="A141" t="e">
        <f>VLOOKUP(Program!B139,Table1[],2,FALSE)</f>
        <v>#N/A</v>
      </c>
      <c r="B141">
        <f>Program!C139</f>
        <v>0</v>
      </c>
      <c r="C141">
        <f>Program!D139</f>
        <v>0</v>
      </c>
      <c r="D141">
        <f>IF(ISNUMBER(Program!E139), IF( VLOOKUP(A141,Table1[[#All],[OpCode '#]:[Param 4]],2,FALSE) = "RRR",0,Program!E139 ), VLOOKUP(Program!E139,$G:$H,2,FALSE))</f>
        <v>0</v>
      </c>
      <c r="E141" t="e">
        <f xml:space="preserve"> IF( VLOOKUP(A141,Table1[[#All],[OpCode '#]:[Param 4]],2,FALSE) = "RRR",Program!E139,0 )</f>
        <v>#N/A</v>
      </c>
      <c r="G141">
        <f>Program!A139</f>
        <v>0</v>
      </c>
      <c r="I141" t="e">
        <f t="shared" si="5"/>
        <v>#N/A</v>
      </c>
      <c r="J141" t="e">
        <f>_xlfn.BASE(B141,2,VLOOKUP(A141,Table1[[OpCode '#]:[Param 4]],3,FALSE))</f>
        <v>#N/A</v>
      </c>
      <c r="K141" t="e">
        <f>_xlfn.BASE(C141,2,VLOOKUP(A141,Table1[[OpCode '#]:[Param 4]],4,FALSE))</f>
        <v>#N/A</v>
      </c>
      <c r="L141" t="e">
        <f>_xlfn.BASE(D141,2,VLOOKUP(A141,Table1[[OpCode '#]:[Param 4]],5,FALSE))</f>
        <v>#N/A</v>
      </c>
      <c r="M141" t="e">
        <f>_xlfn.BASE(E141,2,VLOOKUP(A141,Table1[[OpCode '#]:[Param 4]],6,FALSE))</f>
        <v>#N/A</v>
      </c>
      <c r="O141" t="e">
        <f t="shared" si="6"/>
        <v>#N/A</v>
      </c>
    </row>
    <row r="142" spans="1:15" x14ac:dyDescent="0.2">
      <c r="A142" t="e">
        <f>VLOOKUP(Program!B140,Table1[],2,FALSE)</f>
        <v>#N/A</v>
      </c>
      <c r="B142">
        <f>Program!C140</f>
        <v>0</v>
      </c>
      <c r="C142">
        <f>Program!D140</f>
        <v>0</v>
      </c>
      <c r="D142">
        <f>IF(ISNUMBER(Program!E140), IF( VLOOKUP(A142,Table1[[#All],[OpCode '#]:[Param 4]],2,FALSE) = "RRR",0,Program!E140 ), VLOOKUP(Program!E140,$G:$H,2,FALSE))</f>
        <v>0</v>
      </c>
      <c r="E142" t="e">
        <f xml:space="preserve"> IF( VLOOKUP(A142,Table1[[#All],[OpCode '#]:[Param 4]],2,FALSE) = "RRR",Program!E140,0 )</f>
        <v>#N/A</v>
      </c>
      <c r="G142">
        <f>Program!A140</f>
        <v>0</v>
      </c>
      <c r="I142" t="e">
        <f t="shared" si="5"/>
        <v>#N/A</v>
      </c>
      <c r="J142" t="e">
        <f>_xlfn.BASE(B142,2,VLOOKUP(A142,Table1[[OpCode '#]:[Param 4]],3,FALSE))</f>
        <v>#N/A</v>
      </c>
      <c r="K142" t="e">
        <f>_xlfn.BASE(C142,2,VLOOKUP(A142,Table1[[OpCode '#]:[Param 4]],4,FALSE))</f>
        <v>#N/A</v>
      </c>
      <c r="L142" t="e">
        <f>_xlfn.BASE(D142,2,VLOOKUP(A142,Table1[[OpCode '#]:[Param 4]],5,FALSE))</f>
        <v>#N/A</v>
      </c>
      <c r="M142" t="e">
        <f>_xlfn.BASE(E142,2,VLOOKUP(A142,Table1[[OpCode '#]:[Param 4]],6,FALSE))</f>
        <v>#N/A</v>
      </c>
      <c r="O142" t="e">
        <f t="shared" si="6"/>
        <v>#N/A</v>
      </c>
    </row>
    <row r="143" spans="1:15" x14ac:dyDescent="0.2">
      <c r="A143" t="e">
        <f>VLOOKUP(Program!B141,Table1[],2,FALSE)</f>
        <v>#N/A</v>
      </c>
      <c r="B143">
        <f>Program!C141</f>
        <v>0</v>
      </c>
      <c r="C143">
        <f>Program!D141</f>
        <v>0</v>
      </c>
      <c r="D143">
        <f>IF(ISNUMBER(Program!E141), IF( VLOOKUP(A143,Table1[[#All],[OpCode '#]:[Param 4]],2,FALSE) = "RRR",0,Program!E141 ), VLOOKUP(Program!E141,$G:$H,2,FALSE))</f>
        <v>0</v>
      </c>
      <c r="E143" t="e">
        <f xml:space="preserve"> IF( VLOOKUP(A143,Table1[[#All],[OpCode '#]:[Param 4]],2,FALSE) = "RRR",Program!E141,0 )</f>
        <v>#N/A</v>
      </c>
      <c r="G143">
        <f>Program!A141</f>
        <v>0</v>
      </c>
      <c r="I143" t="e">
        <f t="shared" si="5"/>
        <v>#N/A</v>
      </c>
      <c r="J143" t="e">
        <f>_xlfn.BASE(B143,2,VLOOKUP(A143,Table1[[OpCode '#]:[Param 4]],3,FALSE))</f>
        <v>#N/A</v>
      </c>
      <c r="K143" t="e">
        <f>_xlfn.BASE(C143,2,VLOOKUP(A143,Table1[[OpCode '#]:[Param 4]],4,FALSE))</f>
        <v>#N/A</v>
      </c>
      <c r="L143" t="e">
        <f>_xlfn.BASE(D143,2,VLOOKUP(A143,Table1[[OpCode '#]:[Param 4]],5,FALSE))</f>
        <v>#N/A</v>
      </c>
      <c r="M143" t="e">
        <f>_xlfn.BASE(E143,2,VLOOKUP(A143,Table1[[OpCode '#]:[Param 4]],6,FALSE))</f>
        <v>#N/A</v>
      </c>
      <c r="O143" t="e">
        <f t="shared" si="6"/>
        <v>#N/A</v>
      </c>
    </row>
    <row r="144" spans="1:15" x14ac:dyDescent="0.2">
      <c r="A144" t="e">
        <f>VLOOKUP(Program!B142,Table1[],2,FALSE)</f>
        <v>#N/A</v>
      </c>
      <c r="B144">
        <f>Program!C142</f>
        <v>0</v>
      </c>
      <c r="C144">
        <f>Program!D142</f>
        <v>0</v>
      </c>
      <c r="D144">
        <f>IF(ISNUMBER(Program!E142), IF( VLOOKUP(A144,Table1[[#All],[OpCode '#]:[Param 4]],2,FALSE) = "RRR",0,Program!E142 ), VLOOKUP(Program!E142,$G:$H,2,FALSE))</f>
        <v>0</v>
      </c>
      <c r="E144" t="e">
        <f xml:space="preserve"> IF( VLOOKUP(A144,Table1[[#All],[OpCode '#]:[Param 4]],2,FALSE) = "RRR",Program!E142,0 )</f>
        <v>#N/A</v>
      </c>
      <c r="G144">
        <f>Program!A142</f>
        <v>0</v>
      </c>
      <c r="I144" t="e">
        <f t="shared" si="5"/>
        <v>#N/A</v>
      </c>
      <c r="J144" t="e">
        <f>_xlfn.BASE(B144,2,VLOOKUP(A144,Table1[[OpCode '#]:[Param 4]],3,FALSE))</f>
        <v>#N/A</v>
      </c>
      <c r="K144" t="e">
        <f>_xlfn.BASE(C144,2,VLOOKUP(A144,Table1[[OpCode '#]:[Param 4]],4,FALSE))</f>
        <v>#N/A</v>
      </c>
      <c r="L144" t="e">
        <f>_xlfn.BASE(D144,2,VLOOKUP(A144,Table1[[OpCode '#]:[Param 4]],5,FALSE))</f>
        <v>#N/A</v>
      </c>
      <c r="M144" t="e">
        <f>_xlfn.BASE(E144,2,VLOOKUP(A144,Table1[[OpCode '#]:[Param 4]],6,FALSE))</f>
        <v>#N/A</v>
      </c>
      <c r="O144" t="e">
        <f t="shared" si="6"/>
        <v>#N/A</v>
      </c>
    </row>
    <row r="145" spans="1:15" x14ac:dyDescent="0.2">
      <c r="A145" t="e">
        <f>VLOOKUP(Program!B143,Table1[],2,FALSE)</f>
        <v>#N/A</v>
      </c>
      <c r="B145">
        <f>Program!C143</f>
        <v>0</v>
      </c>
      <c r="C145">
        <f>Program!D143</f>
        <v>0</v>
      </c>
      <c r="D145">
        <f>IF(ISNUMBER(Program!E143), IF( VLOOKUP(A145,Table1[[#All],[OpCode '#]:[Param 4]],2,FALSE) = "RRR",0,Program!E143 ), VLOOKUP(Program!E143,$G:$H,2,FALSE))</f>
        <v>0</v>
      </c>
      <c r="E145" t="e">
        <f xml:space="preserve"> IF( VLOOKUP(A145,Table1[[#All],[OpCode '#]:[Param 4]],2,FALSE) = "RRR",Program!E143,0 )</f>
        <v>#N/A</v>
      </c>
      <c r="G145">
        <f>Program!A143</f>
        <v>0</v>
      </c>
      <c r="I145" t="e">
        <f t="shared" si="5"/>
        <v>#N/A</v>
      </c>
      <c r="J145" t="e">
        <f>_xlfn.BASE(B145,2,VLOOKUP(A145,Table1[[OpCode '#]:[Param 4]],3,FALSE))</f>
        <v>#N/A</v>
      </c>
      <c r="K145" t="e">
        <f>_xlfn.BASE(C145,2,VLOOKUP(A145,Table1[[OpCode '#]:[Param 4]],4,FALSE))</f>
        <v>#N/A</v>
      </c>
      <c r="L145" t="e">
        <f>_xlfn.BASE(D145,2,VLOOKUP(A145,Table1[[OpCode '#]:[Param 4]],5,FALSE))</f>
        <v>#N/A</v>
      </c>
      <c r="M145" t="e">
        <f>_xlfn.BASE(E145,2,VLOOKUP(A145,Table1[[OpCode '#]:[Param 4]],6,FALSE))</f>
        <v>#N/A</v>
      </c>
      <c r="O145" t="e">
        <f t="shared" si="6"/>
        <v>#N/A</v>
      </c>
    </row>
    <row r="146" spans="1:15" x14ac:dyDescent="0.2">
      <c r="A146" t="e">
        <f>VLOOKUP(Program!B144,Table1[],2,FALSE)</f>
        <v>#N/A</v>
      </c>
      <c r="B146">
        <f>Program!C144</f>
        <v>0</v>
      </c>
      <c r="C146">
        <f>Program!D144</f>
        <v>0</v>
      </c>
      <c r="D146">
        <f>IF(ISNUMBER(Program!E144), IF( VLOOKUP(A146,Table1[[#All],[OpCode '#]:[Param 4]],2,FALSE) = "RRR",0,Program!E144 ), VLOOKUP(Program!E144,$G:$H,2,FALSE))</f>
        <v>0</v>
      </c>
      <c r="E146" t="e">
        <f xml:space="preserve"> IF( VLOOKUP(A146,Table1[[#All],[OpCode '#]:[Param 4]],2,FALSE) = "RRR",Program!E144,0 )</f>
        <v>#N/A</v>
      </c>
      <c r="G146">
        <f>Program!A144</f>
        <v>0</v>
      </c>
      <c r="I146" t="e">
        <f t="shared" si="5"/>
        <v>#N/A</v>
      </c>
      <c r="J146" t="e">
        <f>_xlfn.BASE(B146,2,VLOOKUP(A146,Table1[[OpCode '#]:[Param 4]],3,FALSE))</f>
        <v>#N/A</v>
      </c>
      <c r="K146" t="e">
        <f>_xlfn.BASE(C146,2,VLOOKUP(A146,Table1[[OpCode '#]:[Param 4]],4,FALSE))</f>
        <v>#N/A</v>
      </c>
      <c r="L146" t="e">
        <f>_xlfn.BASE(D146,2,VLOOKUP(A146,Table1[[OpCode '#]:[Param 4]],5,FALSE))</f>
        <v>#N/A</v>
      </c>
      <c r="M146" t="e">
        <f>_xlfn.BASE(E146,2,VLOOKUP(A146,Table1[[OpCode '#]:[Param 4]],6,FALSE))</f>
        <v>#N/A</v>
      </c>
      <c r="O146" t="e">
        <f t="shared" si="6"/>
        <v>#N/A</v>
      </c>
    </row>
    <row r="147" spans="1:15" x14ac:dyDescent="0.2">
      <c r="A147" t="e">
        <f>VLOOKUP(Program!B145,Table1[],2,FALSE)</f>
        <v>#N/A</v>
      </c>
      <c r="B147">
        <f>Program!C145</f>
        <v>0</v>
      </c>
      <c r="C147">
        <f>Program!D145</f>
        <v>0</v>
      </c>
      <c r="D147">
        <f>IF(ISNUMBER(Program!E145), IF( VLOOKUP(A147,Table1[[#All],[OpCode '#]:[Param 4]],2,FALSE) = "RRR",0,Program!E145 ), VLOOKUP(Program!E145,$G:$H,2,FALSE))</f>
        <v>0</v>
      </c>
      <c r="E147" t="e">
        <f xml:space="preserve"> IF( VLOOKUP(A147,Table1[[#All],[OpCode '#]:[Param 4]],2,FALSE) = "RRR",Program!E145,0 )</f>
        <v>#N/A</v>
      </c>
      <c r="G147">
        <f>Program!A145</f>
        <v>0</v>
      </c>
      <c r="I147" t="e">
        <f t="shared" si="5"/>
        <v>#N/A</v>
      </c>
      <c r="J147" t="e">
        <f>_xlfn.BASE(B147,2,VLOOKUP(A147,Table1[[OpCode '#]:[Param 4]],3,FALSE))</f>
        <v>#N/A</v>
      </c>
      <c r="K147" t="e">
        <f>_xlfn.BASE(C147,2,VLOOKUP(A147,Table1[[OpCode '#]:[Param 4]],4,FALSE))</f>
        <v>#N/A</v>
      </c>
      <c r="L147" t="e">
        <f>_xlfn.BASE(D147,2,VLOOKUP(A147,Table1[[OpCode '#]:[Param 4]],5,FALSE))</f>
        <v>#N/A</v>
      </c>
      <c r="M147" t="e">
        <f>_xlfn.BASE(E147,2,VLOOKUP(A147,Table1[[OpCode '#]:[Param 4]],6,FALSE))</f>
        <v>#N/A</v>
      </c>
      <c r="O147" t="e">
        <f t="shared" si="6"/>
        <v>#N/A</v>
      </c>
    </row>
    <row r="148" spans="1:15" x14ac:dyDescent="0.2">
      <c r="A148" t="e">
        <f>VLOOKUP(Program!B146,Table1[],2,FALSE)</f>
        <v>#N/A</v>
      </c>
      <c r="B148">
        <f>Program!C146</f>
        <v>0</v>
      </c>
      <c r="C148">
        <f>Program!D146</f>
        <v>0</v>
      </c>
      <c r="D148">
        <f>IF(ISNUMBER(Program!E146), IF( VLOOKUP(A148,Table1[[#All],[OpCode '#]:[Param 4]],2,FALSE) = "RRR",0,Program!E146 ), VLOOKUP(Program!E146,$G:$H,2,FALSE))</f>
        <v>0</v>
      </c>
      <c r="E148" t="e">
        <f xml:space="preserve"> IF( VLOOKUP(A148,Table1[[#All],[OpCode '#]:[Param 4]],2,FALSE) = "RRR",Program!E146,0 )</f>
        <v>#N/A</v>
      </c>
      <c r="G148">
        <f>Program!A146</f>
        <v>0</v>
      </c>
      <c r="I148" t="e">
        <f t="shared" si="5"/>
        <v>#N/A</v>
      </c>
      <c r="J148" t="e">
        <f>_xlfn.BASE(B148,2,VLOOKUP(A148,Table1[[OpCode '#]:[Param 4]],3,FALSE))</f>
        <v>#N/A</v>
      </c>
      <c r="K148" t="e">
        <f>_xlfn.BASE(C148,2,VLOOKUP(A148,Table1[[OpCode '#]:[Param 4]],4,FALSE))</f>
        <v>#N/A</v>
      </c>
      <c r="L148" t="e">
        <f>_xlfn.BASE(D148,2,VLOOKUP(A148,Table1[[OpCode '#]:[Param 4]],5,FALSE))</f>
        <v>#N/A</v>
      </c>
      <c r="M148" t="e">
        <f>_xlfn.BASE(E148,2,VLOOKUP(A148,Table1[[OpCode '#]:[Param 4]],6,FALSE))</f>
        <v>#N/A</v>
      </c>
      <c r="O148" t="e">
        <f t="shared" si="6"/>
        <v>#N/A</v>
      </c>
    </row>
    <row r="149" spans="1:15" x14ac:dyDescent="0.2">
      <c r="A149" t="e">
        <f>VLOOKUP(Program!B147,Table1[],2,FALSE)</f>
        <v>#N/A</v>
      </c>
      <c r="B149">
        <f>Program!C147</f>
        <v>0</v>
      </c>
      <c r="C149">
        <f>Program!D147</f>
        <v>0</v>
      </c>
      <c r="D149">
        <f>IF(ISNUMBER(Program!E147), IF( VLOOKUP(A149,Table1[[#All],[OpCode '#]:[Param 4]],2,FALSE) = "RRR",0,Program!E147 ), VLOOKUP(Program!E147,$G:$H,2,FALSE))</f>
        <v>0</v>
      </c>
      <c r="E149" t="e">
        <f xml:space="preserve"> IF( VLOOKUP(A149,Table1[[#All],[OpCode '#]:[Param 4]],2,FALSE) = "RRR",Program!E147,0 )</f>
        <v>#N/A</v>
      </c>
      <c r="G149">
        <f>Program!A147</f>
        <v>0</v>
      </c>
      <c r="I149" t="e">
        <f t="shared" si="5"/>
        <v>#N/A</v>
      </c>
      <c r="J149" t="e">
        <f>_xlfn.BASE(B149,2,VLOOKUP(A149,Table1[[OpCode '#]:[Param 4]],3,FALSE))</f>
        <v>#N/A</v>
      </c>
      <c r="K149" t="e">
        <f>_xlfn.BASE(C149,2,VLOOKUP(A149,Table1[[OpCode '#]:[Param 4]],4,FALSE))</f>
        <v>#N/A</v>
      </c>
      <c r="L149" t="e">
        <f>_xlfn.BASE(D149,2,VLOOKUP(A149,Table1[[OpCode '#]:[Param 4]],5,FALSE))</f>
        <v>#N/A</v>
      </c>
      <c r="M149" t="e">
        <f>_xlfn.BASE(E149,2,VLOOKUP(A149,Table1[[OpCode '#]:[Param 4]],6,FALSE))</f>
        <v>#N/A</v>
      </c>
      <c r="O149" t="e">
        <f t="shared" si="6"/>
        <v>#N/A</v>
      </c>
    </row>
    <row r="150" spans="1:15" x14ac:dyDescent="0.2">
      <c r="A150" t="e">
        <f>VLOOKUP(Program!B148,Table1[],2,FALSE)</f>
        <v>#N/A</v>
      </c>
      <c r="B150">
        <f>Program!C148</f>
        <v>0</v>
      </c>
      <c r="C150">
        <f>Program!D148</f>
        <v>0</v>
      </c>
      <c r="D150">
        <f>IF(ISNUMBER(Program!E148), IF( VLOOKUP(A150,Table1[[#All],[OpCode '#]:[Param 4]],2,FALSE) = "RRR",0,Program!E148 ), VLOOKUP(Program!E148,$G:$H,2,FALSE))</f>
        <v>0</v>
      </c>
      <c r="E150" t="e">
        <f xml:space="preserve"> IF( VLOOKUP(A150,Table1[[#All],[OpCode '#]:[Param 4]],2,FALSE) = "RRR",Program!E148,0 )</f>
        <v>#N/A</v>
      </c>
      <c r="G150">
        <f>Program!A148</f>
        <v>0</v>
      </c>
      <c r="I150" t="e">
        <f t="shared" si="5"/>
        <v>#N/A</v>
      </c>
      <c r="J150" t="e">
        <f>_xlfn.BASE(B150,2,VLOOKUP(A150,Table1[[OpCode '#]:[Param 4]],3,FALSE))</f>
        <v>#N/A</v>
      </c>
      <c r="K150" t="e">
        <f>_xlfn.BASE(C150,2,VLOOKUP(A150,Table1[[OpCode '#]:[Param 4]],4,FALSE))</f>
        <v>#N/A</v>
      </c>
      <c r="L150" t="e">
        <f>_xlfn.BASE(D150,2,VLOOKUP(A150,Table1[[OpCode '#]:[Param 4]],5,FALSE))</f>
        <v>#N/A</v>
      </c>
      <c r="M150" t="e">
        <f>_xlfn.BASE(E150,2,VLOOKUP(A150,Table1[[OpCode '#]:[Param 4]],6,FALSE))</f>
        <v>#N/A</v>
      </c>
      <c r="O150" t="e">
        <f t="shared" si="6"/>
        <v>#N/A</v>
      </c>
    </row>
    <row r="151" spans="1:15" x14ac:dyDescent="0.2">
      <c r="A151" t="e">
        <f>VLOOKUP(Program!B149,Table1[],2,FALSE)</f>
        <v>#N/A</v>
      </c>
      <c r="B151">
        <f>Program!C149</f>
        <v>0</v>
      </c>
      <c r="C151">
        <f>Program!D149</f>
        <v>0</v>
      </c>
      <c r="D151">
        <f>IF(ISNUMBER(Program!E149), IF( VLOOKUP(A151,Table1[[#All],[OpCode '#]:[Param 4]],2,FALSE) = "RRR",0,Program!E149 ), VLOOKUP(Program!E149,$G:$H,2,FALSE))</f>
        <v>0</v>
      </c>
      <c r="E151" t="e">
        <f xml:space="preserve"> IF( VLOOKUP(A151,Table1[[#All],[OpCode '#]:[Param 4]],2,FALSE) = "RRR",Program!E149,0 )</f>
        <v>#N/A</v>
      </c>
      <c r="G151">
        <f>Program!A149</f>
        <v>0</v>
      </c>
      <c r="I151" t="e">
        <f t="shared" si="5"/>
        <v>#N/A</v>
      </c>
      <c r="J151" t="e">
        <f>_xlfn.BASE(B151,2,VLOOKUP(A151,Table1[[OpCode '#]:[Param 4]],3,FALSE))</f>
        <v>#N/A</v>
      </c>
      <c r="K151" t="e">
        <f>_xlfn.BASE(C151,2,VLOOKUP(A151,Table1[[OpCode '#]:[Param 4]],4,FALSE))</f>
        <v>#N/A</v>
      </c>
      <c r="L151" t="e">
        <f>_xlfn.BASE(D151,2,VLOOKUP(A151,Table1[[OpCode '#]:[Param 4]],5,FALSE))</f>
        <v>#N/A</v>
      </c>
      <c r="M151" t="e">
        <f>_xlfn.BASE(E151,2,VLOOKUP(A151,Table1[[OpCode '#]:[Param 4]],6,FALSE))</f>
        <v>#N/A</v>
      </c>
      <c r="O151" t="e">
        <f t="shared" si="6"/>
        <v>#N/A</v>
      </c>
    </row>
    <row r="152" spans="1:15" x14ac:dyDescent="0.2">
      <c r="A152" t="e">
        <f>VLOOKUP(Program!B150,Table1[],2,FALSE)</f>
        <v>#N/A</v>
      </c>
      <c r="B152">
        <f>Program!C150</f>
        <v>0</v>
      </c>
      <c r="C152">
        <f>Program!D150</f>
        <v>0</v>
      </c>
      <c r="D152">
        <f>IF(ISNUMBER(Program!E150), IF( VLOOKUP(A152,Table1[[#All],[OpCode '#]:[Param 4]],2,FALSE) = "RRR",0,Program!E150 ), VLOOKUP(Program!E150,$G:$H,2,FALSE))</f>
        <v>0</v>
      </c>
      <c r="E152" t="e">
        <f xml:space="preserve"> IF( VLOOKUP(A152,Table1[[#All],[OpCode '#]:[Param 4]],2,FALSE) = "RRR",Program!E150,0 )</f>
        <v>#N/A</v>
      </c>
      <c r="G152">
        <f>Program!A150</f>
        <v>0</v>
      </c>
      <c r="I152" t="e">
        <f t="shared" si="5"/>
        <v>#N/A</v>
      </c>
      <c r="J152" t="e">
        <f>_xlfn.BASE(B152,2,VLOOKUP(A152,Table1[[OpCode '#]:[Param 4]],3,FALSE))</f>
        <v>#N/A</v>
      </c>
      <c r="K152" t="e">
        <f>_xlfn.BASE(C152,2,VLOOKUP(A152,Table1[[OpCode '#]:[Param 4]],4,FALSE))</f>
        <v>#N/A</v>
      </c>
      <c r="L152" t="e">
        <f>_xlfn.BASE(D152,2,VLOOKUP(A152,Table1[[OpCode '#]:[Param 4]],5,FALSE))</f>
        <v>#N/A</v>
      </c>
      <c r="M152" t="e">
        <f>_xlfn.BASE(E152,2,VLOOKUP(A152,Table1[[OpCode '#]:[Param 4]],6,FALSE))</f>
        <v>#N/A</v>
      </c>
      <c r="O152" t="e">
        <f t="shared" si="6"/>
        <v>#N/A</v>
      </c>
    </row>
    <row r="153" spans="1:15" x14ac:dyDescent="0.2">
      <c r="A153" t="e">
        <f>VLOOKUP(Program!B151,Table1[],2,FALSE)</f>
        <v>#N/A</v>
      </c>
      <c r="B153">
        <f>Program!C151</f>
        <v>0</v>
      </c>
      <c r="C153">
        <f>Program!D151</f>
        <v>0</v>
      </c>
      <c r="D153">
        <f>IF(ISNUMBER(Program!E151), IF( VLOOKUP(A153,Table1[[#All],[OpCode '#]:[Param 4]],2,FALSE) = "RRR",0,Program!E151 ), VLOOKUP(Program!E151,$G:$H,2,FALSE))</f>
        <v>0</v>
      </c>
      <c r="E153" t="e">
        <f xml:space="preserve"> IF( VLOOKUP(A153,Table1[[#All],[OpCode '#]:[Param 4]],2,FALSE) = "RRR",Program!E151,0 )</f>
        <v>#N/A</v>
      </c>
      <c r="G153">
        <f>Program!A151</f>
        <v>0</v>
      </c>
      <c r="I153" t="e">
        <f t="shared" si="5"/>
        <v>#N/A</v>
      </c>
      <c r="J153" t="e">
        <f>_xlfn.BASE(B153,2,VLOOKUP(A153,Table1[[OpCode '#]:[Param 4]],3,FALSE))</f>
        <v>#N/A</v>
      </c>
      <c r="K153" t="e">
        <f>_xlfn.BASE(C153,2,VLOOKUP(A153,Table1[[OpCode '#]:[Param 4]],4,FALSE))</f>
        <v>#N/A</v>
      </c>
      <c r="L153" t="e">
        <f>_xlfn.BASE(D153,2,VLOOKUP(A153,Table1[[OpCode '#]:[Param 4]],5,FALSE))</f>
        <v>#N/A</v>
      </c>
      <c r="M153" t="e">
        <f>_xlfn.BASE(E153,2,VLOOKUP(A153,Table1[[OpCode '#]:[Param 4]],6,FALSE))</f>
        <v>#N/A</v>
      </c>
      <c r="O153" t="e">
        <f t="shared" si="6"/>
        <v>#N/A</v>
      </c>
    </row>
    <row r="154" spans="1:15" x14ac:dyDescent="0.2">
      <c r="A154" t="e">
        <f>VLOOKUP(Program!B152,Table1[],2,FALSE)</f>
        <v>#N/A</v>
      </c>
      <c r="B154">
        <f>Program!C152</f>
        <v>0</v>
      </c>
      <c r="C154">
        <f>Program!D152</f>
        <v>0</v>
      </c>
      <c r="D154">
        <f>IF(ISNUMBER(Program!E152), IF( VLOOKUP(A154,Table1[[#All],[OpCode '#]:[Param 4]],2,FALSE) = "RRR",0,Program!E152 ), VLOOKUP(Program!E152,$G:$H,2,FALSE))</f>
        <v>0</v>
      </c>
      <c r="E154" t="e">
        <f xml:space="preserve"> IF( VLOOKUP(A154,Table1[[#All],[OpCode '#]:[Param 4]],2,FALSE) = "RRR",Program!E152,0 )</f>
        <v>#N/A</v>
      </c>
      <c r="G154">
        <f>Program!A152</f>
        <v>0</v>
      </c>
      <c r="I154" t="e">
        <f t="shared" si="5"/>
        <v>#N/A</v>
      </c>
      <c r="J154" t="e">
        <f>_xlfn.BASE(B154,2,VLOOKUP(A154,Table1[[OpCode '#]:[Param 4]],3,FALSE))</f>
        <v>#N/A</v>
      </c>
      <c r="K154" t="e">
        <f>_xlfn.BASE(C154,2,VLOOKUP(A154,Table1[[OpCode '#]:[Param 4]],4,FALSE))</f>
        <v>#N/A</v>
      </c>
      <c r="L154" t="e">
        <f>_xlfn.BASE(D154,2,VLOOKUP(A154,Table1[[OpCode '#]:[Param 4]],5,FALSE))</f>
        <v>#N/A</v>
      </c>
      <c r="M154" t="e">
        <f>_xlfn.BASE(E154,2,VLOOKUP(A154,Table1[[OpCode '#]:[Param 4]],6,FALSE))</f>
        <v>#N/A</v>
      </c>
      <c r="O154" t="e">
        <f t="shared" si="6"/>
        <v>#N/A</v>
      </c>
    </row>
    <row r="155" spans="1:15" x14ac:dyDescent="0.2">
      <c r="A155" t="e">
        <f>VLOOKUP(Program!B153,Table1[],2,FALSE)</f>
        <v>#N/A</v>
      </c>
      <c r="B155">
        <f>Program!C153</f>
        <v>0</v>
      </c>
      <c r="C155">
        <f>Program!D153</f>
        <v>0</v>
      </c>
      <c r="D155">
        <f>IF(ISNUMBER(Program!E153), IF( VLOOKUP(A155,Table1[[#All],[OpCode '#]:[Param 4]],2,FALSE) = "RRR",0,Program!E153 ), VLOOKUP(Program!E153,$G:$H,2,FALSE))</f>
        <v>0</v>
      </c>
      <c r="E155" t="e">
        <f xml:space="preserve"> IF( VLOOKUP(A155,Table1[[#All],[OpCode '#]:[Param 4]],2,FALSE) = "RRR",Program!E153,0 )</f>
        <v>#N/A</v>
      </c>
      <c r="G155">
        <f>Program!A153</f>
        <v>0</v>
      </c>
      <c r="I155" t="e">
        <f t="shared" si="5"/>
        <v>#N/A</v>
      </c>
      <c r="J155" t="e">
        <f>_xlfn.BASE(B155,2,VLOOKUP(A155,Table1[[OpCode '#]:[Param 4]],3,FALSE))</f>
        <v>#N/A</v>
      </c>
      <c r="K155" t="e">
        <f>_xlfn.BASE(C155,2,VLOOKUP(A155,Table1[[OpCode '#]:[Param 4]],4,FALSE))</f>
        <v>#N/A</v>
      </c>
      <c r="L155" t="e">
        <f>_xlfn.BASE(D155,2,VLOOKUP(A155,Table1[[OpCode '#]:[Param 4]],5,FALSE))</f>
        <v>#N/A</v>
      </c>
      <c r="M155" t="e">
        <f>_xlfn.BASE(E155,2,VLOOKUP(A155,Table1[[OpCode '#]:[Param 4]],6,FALSE))</f>
        <v>#N/A</v>
      </c>
      <c r="O155" t="e">
        <f t="shared" si="6"/>
        <v>#N/A</v>
      </c>
    </row>
    <row r="156" spans="1:15" x14ac:dyDescent="0.2">
      <c r="A156" t="e">
        <f>VLOOKUP(Program!B154,Table1[],2,FALSE)</f>
        <v>#N/A</v>
      </c>
      <c r="B156">
        <f>Program!C154</f>
        <v>0</v>
      </c>
      <c r="C156">
        <f>Program!D154</f>
        <v>0</v>
      </c>
      <c r="D156">
        <f>IF(ISNUMBER(Program!E154), IF( VLOOKUP(A156,Table1[[#All],[OpCode '#]:[Param 4]],2,FALSE) = "RRR",0,Program!E154 ), VLOOKUP(Program!E154,$G:$H,2,FALSE))</f>
        <v>0</v>
      </c>
      <c r="E156" t="e">
        <f xml:space="preserve"> IF( VLOOKUP(A156,Table1[[#All],[OpCode '#]:[Param 4]],2,FALSE) = "RRR",Program!E154,0 )</f>
        <v>#N/A</v>
      </c>
      <c r="G156">
        <f>Program!A154</f>
        <v>0</v>
      </c>
      <c r="I156" t="e">
        <f t="shared" si="5"/>
        <v>#N/A</v>
      </c>
      <c r="J156" t="e">
        <f>_xlfn.BASE(B156,2,VLOOKUP(A156,Table1[[OpCode '#]:[Param 4]],3,FALSE))</f>
        <v>#N/A</v>
      </c>
      <c r="K156" t="e">
        <f>_xlfn.BASE(C156,2,VLOOKUP(A156,Table1[[OpCode '#]:[Param 4]],4,FALSE))</f>
        <v>#N/A</v>
      </c>
      <c r="L156" t="e">
        <f>_xlfn.BASE(D156,2,VLOOKUP(A156,Table1[[OpCode '#]:[Param 4]],5,FALSE))</f>
        <v>#N/A</v>
      </c>
      <c r="M156" t="e">
        <f>_xlfn.BASE(E156,2,VLOOKUP(A156,Table1[[OpCode '#]:[Param 4]],6,FALSE))</f>
        <v>#N/A</v>
      </c>
      <c r="O156" t="e">
        <f t="shared" si="6"/>
        <v>#N/A</v>
      </c>
    </row>
    <row r="157" spans="1:15" x14ac:dyDescent="0.2">
      <c r="A157" t="e">
        <f>VLOOKUP(Program!B155,Table1[],2,FALSE)</f>
        <v>#N/A</v>
      </c>
      <c r="B157">
        <f>Program!C155</f>
        <v>0</v>
      </c>
      <c r="C157">
        <f>Program!D155</f>
        <v>0</v>
      </c>
      <c r="D157">
        <f>IF(ISNUMBER(Program!E155), IF( VLOOKUP(A157,Table1[[#All],[OpCode '#]:[Param 4]],2,FALSE) = "RRR",0,Program!E155 ), VLOOKUP(Program!E155,$G:$H,2,FALSE))</f>
        <v>0</v>
      </c>
      <c r="E157" t="e">
        <f xml:space="preserve"> IF( VLOOKUP(A157,Table1[[#All],[OpCode '#]:[Param 4]],2,FALSE) = "RRR",Program!E155,0 )</f>
        <v>#N/A</v>
      </c>
      <c r="G157">
        <f>Program!A155</f>
        <v>0</v>
      </c>
      <c r="I157" t="e">
        <f t="shared" si="5"/>
        <v>#N/A</v>
      </c>
      <c r="J157" t="e">
        <f>_xlfn.BASE(B157,2,VLOOKUP(A157,Table1[[OpCode '#]:[Param 4]],3,FALSE))</f>
        <v>#N/A</v>
      </c>
      <c r="K157" t="e">
        <f>_xlfn.BASE(C157,2,VLOOKUP(A157,Table1[[OpCode '#]:[Param 4]],4,FALSE))</f>
        <v>#N/A</v>
      </c>
      <c r="L157" t="e">
        <f>_xlfn.BASE(D157,2,VLOOKUP(A157,Table1[[OpCode '#]:[Param 4]],5,FALSE))</f>
        <v>#N/A</v>
      </c>
      <c r="M157" t="e">
        <f>_xlfn.BASE(E157,2,VLOOKUP(A157,Table1[[OpCode '#]:[Param 4]],6,FALSE))</f>
        <v>#N/A</v>
      </c>
      <c r="O157" t="e">
        <f t="shared" si="6"/>
        <v>#N/A</v>
      </c>
    </row>
    <row r="158" spans="1:15" x14ac:dyDescent="0.2">
      <c r="A158" t="e">
        <f>VLOOKUP(Program!B156,Table1[],2,FALSE)</f>
        <v>#N/A</v>
      </c>
      <c r="B158">
        <f>Program!C156</f>
        <v>0</v>
      </c>
      <c r="C158">
        <f>Program!D156</f>
        <v>0</v>
      </c>
      <c r="D158">
        <f>IF(ISNUMBER(Program!E156), IF( VLOOKUP(A158,Table1[[#All],[OpCode '#]:[Param 4]],2,FALSE) = "RRR",0,Program!E156 ), VLOOKUP(Program!E156,$G:$H,2,FALSE))</f>
        <v>0</v>
      </c>
      <c r="E158" t="e">
        <f xml:space="preserve"> IF( VLOOKUP(A158,Table1[[#All],[OpCode '#]:[Param 4]],2,FALSE) = "RRR",Program!E156,0 )</f>
        <v>#N/A</v>
      </c>
      <c r="G158">
        <f>Program!A156</f>
        <v>0</v>
      </c>
      <c r="I158" t="e">
        <f t="shared" si="5"/>
        <v>#N/A</v>
      </c>
      <c r="J158" t="e">
        <f>_xlfn.BASE(B158,2,VLOOKUP(A158,Table1[[OpCode '#]:[Param 4]],3,FALSE))</f>
        <v>#N/A</v>
      </c>
      <c r="K158" t="e">
        <f>_xlfn.BASE(C158,2,VLOOKUP(A158,Table1[[OpCode '#]:[Param 4]],4,FALSE))</f>
        <v>#N/A</v>
      </c>
      <c r="L158" t="e">
        <f>_xlfn.BASE(D158,2,VLOOKUP(A158,Table1[[OpCode '#]:[Param 4]],5,FALSE))</f>
        <v>#N/A</v>
      </c>
      <c r="M158" t="e">
        <f>_xlfn.BASE(E158,2,VLOOKUP(A158,Table1[[OpCode '#]:[Param 4]],6,FALSE))</f>
        <v>#N/A</v>
      </c>
      <c r="O158" t="e">
        <f t="shared" si="6"/>
        <v>#N/A</v>
      </c>
    </row>
    <row r="159" spans="1:15" x14ac:dyDescent="0.2">
      <c r="A159" t="e">
        <f>VLOOKUP(Program!B157,Table1[],2,FALSE)</f>
        <v>#N/A</v>
      </c>
      <c r="B159">
        <f>Program!C157</f>
        <v>0</v>
      </c>
      <c r="C159">
        <f>Program!D157</f>
        <v>0</v>
      </c>
      <c r="D159">
        <f>IF(ISNUMBER(Program!E157), IF( VLOOKUP(A159,Table1[[#All],[OpCode '#]:[Param 4]],2,FALSE) = "RRR",0,Program!E157 ), VLOOKUP(Program!E157,$G:$H,2,FALSE))</f>
        <v>0</v>
      </c>
      <c r="E159" t="e">
        <f xml:space="preserve"> IF( VLOOKUP(A159,Table1[[#All],[OpCode '#]:[Param 4]],2,FALSE) = "RRR",Program!E157,0 )</f>
        <v>#N/A</v>
      </c>
      <c r="G159">
        <f>Program!A157</f>
        <v>0</v>
      </c>
      <c r="I159" t="e">
        <f t="shared" si="5"/>
        <v>#N/A</v>
      </c>
      <c r="J159" t="e">
        <f>_xlfn.BASE(B159,2,VLOOKUP(A159,Table1[[OpCode '#]:[Param 4]],3,FALSE))</f>
        <v>#N/A</v>
      </c>
      <c r="K159" t="e">
        <f>_xlfn.BASE(C159,2,VLOOKUP(A159,Table1[[OpCode '#]:[Param 4]],4,FALSE))</f>
        <v>#N/A</v>
      </c>
      <c r="L159" t="e">
        <f>_xlfn.BASE(D159,2,VLOOKUP(A159,Table1[[OpCode '#]:[Param 4]],5,FALSE))</f>
        <v>#N/A</v>
      </c>
      <c r="M159" t="e">
        <f>_xlfn.BASE(E159,2,VLOOKUP(A159,Table1[[OpCode '#]:[Param 4]],6,FALSE))</f>
        <v>#N/A</v>
      </c>
      <c r="O159" t="e">
        <f t="shared" si="6"/>
        <v>#N/A</v>
      </c>
    </row>
    <row r="160" spans="1:15" x14ac:dyDescent="0.2">
      <c r="A160" t="e">
        <f>VLOOKUP(Program!B158,Table1[],2,FALSE)</f>
        <v>#N/A</v>
      </c>
      <c r="B160">
        <f>Program!C158</f>
        <v>0</v>
      </c>
      <c r="C160">
        <f>Program!D158</f>
        <v>0</v>
      </c>
      <c r="D160">
        <f>IF(ISNUMBER(Program!E158), IF( VLOOKUP(A160,Table1[[#All],[OpCode '#]:[Param 4]],2,FALSE) = "RRR",0,Program!E158 ), VLOOKUP(Program!E158,$G:$H,2,FALSE))</f>
        <v>0</v>
      </c>
      <c r="E160" t="e">
        <f xml:space="preserve"> IF( VLOOKUP(A160,Table1[[#All],[OpCode '#]:[Param 4]],2,FALSE) = "RRR",Program!E158,0 )</f>
        <v>#N/A</v>
      </c>
      <c r="G160">
        <f>Program!A158</f>
        <v>0</v>
      </c>
      <c r="I160" t="e">
        <f t="shared" si="5"/>
        <v>#N/A</v>
      </c>
      <c r="J160" t="e">
        <f>_xlfn.BASE(B160,2,VLOOKUP(A160,Table1[[OpCode '#]:[Param 4]],3,FALSE))</f>
        <v>#N/A</v>
      </c>
      <c r="K160" t="e">
        <f>_xlfn.BASE(C160,2,VLOOKUP(A160,Table1[[OpCode '#]:[Param 4]],4,FALSE))</f>
        <v>#N/A</v>
      </c>
      <c r="L160" t="e">
        <f>_xlfn.BASE(D160,2,VLOOKUP(A160,Table1[[OpCode '#]:[Param 4]],5,FALSE))</f>
        <v>#N/A</v>
      </c>
      <c r="M160" t="e">
        <f>_xlfn.BASE(E160,2,VLOOKUP(A160,Table1[[OpCode '#]:[Param 4]],6,FALSE))</f>
        <v>#N/A</v>
      </c>
      <c r="O160" t="e">
        <f t="shared" si="6"/>
        <v>#N/A</v>
      </c>
    </row>
    <row r="161" spans="1:15" x14ac:dyDescent="0.2">
      <c r="A161" t="e">
        <f>VLOOKUP(Program!B159,Table1[],2,FALSE)</f>
        <v>#N/A</v>
      </c>
      <c r="B161">
        <f>Program!C159</f>
        <v>0</v>
      </c>
      <c r="C161">
        <f>Program!D159</f>
        <v>0</v>
      </c>
      <c r="D161">
        <f>IF(ISNUMBER(Program!E159), IF( VLOOKUP(A161,Table1[[#All],[OpCode '#]:[Param 4]],2,FALSE) = "RRR",0,Program!E159 ), VLOOKUP(Program!E159,$G:$H,2,FALSE))</f>
        <v>0</v>
      </c>
      <c r="E161" t="e">
        <f xml:space="preserve"> IF( VLOOKUP(A161,Table1[[#All],[OpCode '#]:[Param 4]],2,FALSE) = "RRR",Program!E159,0 )</f>
        <v>#N/A</v>
      </c>
      <c r="G161">
        <f>Program!A159</f>
        <v>0</v>
      </c>
      <c r="I161" t="e">
        <f t="shared" si="5"/>
        <v>#N/A</v>
      </c>
      <c r="J161" t="e">
        <f>_xlfn.BASE(B161,2,VLOOKUP(A161,Table1[[OpCode '#]:[Param 4]],3,FALSE))</f>
        <v>#N/A</v>
      </c>
      <c r="K161" t="e">
        <f>_xlfn.BASE(C161,2,VLOOKUP(A161,Table1[[OpCode '#]:[Param 4]],4,FALSE))</f>
        <v>#N/A</v>
      </c>
      <c r="L161" t="e">
        <f>_xlfn.BASE(D161,2,VLOOKUP(A161,Table1[[OpCode '#]:[Param 4]],5,FALSE))</f>
        <v>#N/A</v>
      </c>
      <c r="M161" t="e">
        <f>_xlfn.BASE(E161,2,VLOOKUP(A161,Table1[[OpCode '#]:[Param 4]],6,FALSE))</f>
        <v>#N/A</v>
      </c>
      <c r="O161" t="e">
        <f t="shared" si="6"/>
        <v>#N/A</v>
      </c>
    </row>
    <row r="162" spans="1:15" x14ac:dyDescent="0.2">
      <c r="A162" t="e">
        <f>VLOOKUP(Program!B160,Table1[],2,FALSE)</f>
        <v>#N/A</v>
      </c>
      <c r="B162">
        <f>Program!C160</f>
        <v>0</v>
      </c>
      <c r="C162">
        <f>Program!D160</f>
        <v>0</v>
      </c>
      <c r="D162">
        <f>IF(ISNUMBER(Program!E160), IF( VLOOKUP(A162,Table1[[#All],[OpCode '#]:[Param 4]],2,FALSE) = "RRR",0,Program!E160 ), VLOOKUP(Program!E160,$G:$H,2,FALSE))</f>
        <v>0</v>
      </c>
      <c r="E162" t="e">
        <f xml:space="preserve"> IF( VLOOKUP(A162,Table1[[#All],[OpCode '#]:[Param 4]],2,FALSE) = "RRR",Program!E160,0 )</f>
        <v>#N/A</v>
      </c>
      <c r="G162">
        <f>Program!A160</f>
        <v>0</v>
      </c>
      <c r="I162" t="e">
        <f t="shared" si="5"/>
        <v>#N/A</v>
      </c>
      <c r="J162" t="e">
        <f>_xlfn.BASE(B162,2,VLOOKUP(A162,Table1[[OpCode '#]:[Param 4]],3,FALSE))</f>
        <v>#N/A</v>
      </c>
      <c r="K162" t="e">
        <f>_xlfn.BASE(C162,2,VLOOKUP(A162,Table1[[OpCode '#]:[Param 4]],4,FALSE))</f>
        <v>#N/A</v>
      </c>
      <c r="L162" t="e">
        <f>_xlfn.BASE(D162,2,VLOOKUP(A162,Table1[[OpCode '#]:[Param 4]],5,FALSE))</f>
        <v>#N/A</v>
      </c>
      <c r="M162" t="e">
        <f>_xlfn.BASE(E162,2,VLOOKUP(A162,Table1[[OpCode '#]:[Param 4]],6,FALSE))</f>
        <v>#N/A</v>
      </c>
      <c r="O162" t="e">
        <f t="shared" si="6"/>
        <v>#N/A</v>
      </c>
    </row>
    <row r="163" spans="1:15" x14ac:dyDescent="0.2">
      <c r="A163" t="e">
        <f>VLOOKUP(Program!B161,Table1[],2,FALSE)</f>
        <v>#N/A</v>
      </c>
      <c r="B163">
        <f>Program!C161</f>
        <v>0</v>
      </c>
      <c r="C163">
        <f>Program!D161</f>
        <v>0</v>
      </c>
      <c r="D163">
        <f>IF(ISNUMBER(Program!E161), IF( VLOOKUP(A163,Table1[[#All],[OpCode '#]:[Param 4]],2,FALSE) = "RRR",0,Program!E161 ), VLOOKUP(Program!E161,$G:$H,2,FALSE))</f>
        <v>0</v>
      </c>
      <c r="E163" t="e">
        <f xml:space="preserve"> IF( VLOOKUP(A163,Table1[[#All],[OpCode '#]:[Param 4]],2,FALSE) = "RRR",Program!E161,0 )</f>
        <v>#N/A</v>
      </c>
      <c r="G163">
        <f>Program!A161</f>
        <v>0</v>
      </c>
      <c r="I163" t="e">
        <f t="shared" si="5"/>
        <v>#N/A</v>
      </c>
      <c r="J163" t="e">
        <f>_xlfn.BASE(B163,2,VLOOKUP(A163,Table1[[OpCode '#]:[Param 4]],3,FALSE))</f>
        <v>#N/A</v>
      </c>
      <c r="K163" t="e">
        <f>_xlfn.BASE(C163,2,VLOOKUP(A163,Table1[[OpCode '#]:[Param 4]],4,FALSE))</f>
        <v>#N/A</v>
      </c>
      <c r="L163" t="e">
        <f>_xlfn.BASE(D163,2,VLOOKUP(A163,Table1[[OpCode '#]:[Param 4]],5,FALSE))</f>
        <v>#N/A</v>
      </c>
      <c r="M163" t="e">
        <f>_xlfn.BASE(E163,2,VLOOKUP(A163,Table1[[OpCode '#]:[Param 4]],6,FALSE))</f>
        <v>#N/A</v>
      </c>
      <c r="O163" t="e">
        <f t="shared" si="6"/>
        <v>#N/A</v>
      </c>
    </row>
    <row r="164" spans="1:15" x14ac:dyDescent="0.2">
      <c r="A164" t="e">
        <f>VLOOKUP(Program!B162,Table1[],2,FALSE)</f>
        <v>#N/A</v>
      </c>
      <c r="B164">
        <f>Program!C162</f>
        <v>0</v>
      </c>
      <c r="C164">
        <f>Program!D162</f>
        <v>0</v>
      </c>
      <c r="D164">
        <f>IF(ISNUMBER(Program!E162), IF( VLOOKUP(A164,Table1[[#All],[OpCode '#]:[Param 4]],2,FALSE) = "RRR",0,Program!E162 ), VLOOKUP(Program!E162,$G:$H,2,FALSE))</f>
        <v>0</v>
      </c>
      <c r="E164" t="e">
        <f xml:space="preserve"> IF( VLOOKUP(A164,Table1[[#All],[OpCode '#]:[Param 4]],2,FALSE) = "RRR",Program!E162,0 )</f>
        <v>#N/A</v>
      </c>
      <c r="G164">
        <f>Program!A162</f>
        <v>0</v>
      </c>
      <c r="I164" t="e">
        <f t="shared" si="5"/>
        <v>#N/A</v>
      </c>
      <c r="J164" t="e">
        <f>_xlfn.BASE(B164,2,VLOOKUP(A164,Table1[[OpCode '#]:[Param 4]],3,FALSE))</f>
        <v>#N/A</v>
      </c>
      <c r="K164" t="e">
        <f>_xlfn.BASE(C164,2,VLOOKUP(A164,Table1[[OpCode '#]:[Param 4]],4,FALSE))</f>
        <v>#N/A</v>
      </c>
      <c r="L164" t="e">
        <f>_xlfn.BASE(D164,2,VLOOKUP(A164,Table1[[OpCode '#]:[Param 4]],5,FALSE))</f>
        <v>#N/A</v>
      </c>
      <c r="M164" t="e">
        <f>_xlfn.BASE(E164,2,VLOOKUP(A164,Table1[[OpCode '#]:[Param 4]],6,FALSE))</f>
        <v>#N/A</v>
      </c>
      <c r="O164" t="e">
        <f t="shared" si="6"/>
        <v>#N/A</v>
      </c>
    </row>
    <row r="165" spans="1:15" x14ac:dyDescent="0.2">
      <c r="A165" t="e">
        <f>VLOOKUP(Program!B163,Table1[],2,FALSE)</f>
        <v>#N/A</v>
      </c>
      <c r="B165">
        <f>Program!C163</f>
        <v>0</v>
      </c>
      <c r="C165">
        <f>Program!D163</f>
        <v>0</v>
      </c>
      <c r="D165">
        <f>IF(ISNUMBER(Program!E163), IF( VLOOKUP(A165,Table1[[#All],[OpCode '#]:[Param 4]],2,FALSE) = "RRR",0,Program!E163 ), VLOOKUP(Program!E163,$G:$H,2,FALSE))</f>
        <v>0</v>
      </c>
      <c r="E165" t="e">
        <f xml:space="preserve"> IF( VLOOKUP(A165,Table1[[#All],[OpCode '#]:[Param 4]],2,FALSE) = "RRR",Program!E163,0 )</f>
        <v>#N/A</v>
      </c>
      <c r="G165">
        <f>Program!A163</f>
        <v>0</v>
      </c>
      <c r="I165" t="e">
        <f t="shared" si="5"/>
        <v>#N/A</v>
      </c>
      <c r="J165" t="e">
        <f>_xlfn.BASE(B165,2,VLOOKUP(A165,Table1[[OpCode '#]:[Param 4]],3,FALSE))</f>
        <v>#N/A</v>
      </c>
      <c r="K165" t="e">
        <f>_xlfn.BASE(C165,2,VLOOKUP(A165,Table1[[OpCode '#]:[Param 4]],4,FALSE))</f>
        <v>#N/A</v>
      </c>
      <c r="L165" t="e">
        <f>_xlfn.BASE(D165,2,VLOOKUP(A165,Table1[[OpCode '#]:[Param 4]],5,FALSE))</f>
        <v>#N/A</v>
      </c>
      <c r="M165" t="e">
        <f>_xlfn.BASE(E165,2,VLOOKUP(A165,Table1[[OpCode '#]:[Param 4]],6,FALSE))</f>
        <v>#N/A</v>
      </c>
      <c r="O165" t="e">
        <f t="shared" si="6"/>
        <v>#N/A</v>
      </c>
    </row>
    <row r="166" spans="1:15" x14ac:dyDescent="0.2">
      <c r="A166" t="e">
        <f>VLOOKUP(Program!B164,Table1[],2,FALSE)</f>
        <v>#N/A</v>
      </c>
      <c r="B166">
        <f>Program!C164</f>
        <v>0</v>
      </c>
      <c r="C166">
        <f>Program!D164</f>
        <v>0</v>
      </c>
      <c r="D166">
        <f>IF(ISNUMBER(Program!E164), IF( VLOOKUP(A166,Table1[[#All],[OpCode '#]:[Param 4]],2,FALSE) = "RRR",0,Program!E164 ), VLOOKUP(Program!E164,$G:$H,2,FALSE))</f>
        <v>0</v>
      </c>
      <c r="E166" t="e">
        <f xml:space="preserve"> IF( VLOOKUP(A166,Table1[[#All],[OpCode '#]:[Param 4]],2,FALSE) = "RRR",Program!E164,0 )</f>
        <v>#N/A</v>
      </c>
      <c r="G166">
        <f>Program!A164</f>
        <v>0</v>
      </c>
      <c r="I166" t="e">
        <f t="shared" si="5"/>
        <v>#N/A</v>
      </c>
      <c r="J166" t="e">
        <f>_xlfn.BASE(B166,2,VLOOKUP(A166,Table1[[OpCode '#]:[Param 4]],3,FALSE))</f>
        <v>#N/A</v>
      </c>
      <c r="K166" t="e">
        <f>_xlfn.BASE(C166,2,VLOOKUP(A166,Table1[[OpCode '#]:[Param 4]],4,FALSE))</f>
        <v>#N/A</v>
      </c>
      <c r="L166" t="e">
        <f>_xlfn.BASE(D166,2,VLOOKUP(A166,Table1[[OpCode '#]:[Param 4]],5,FALSE))</f>
        <v>#N/A</v>
      </c>
      <c r="M166" t="e">
        <f>_xlfn.BASE(E166,2,VLOOKUP(A166,Table1[[OpCode '#]:[Param 4]],6,FALSE))</f>
        <v>#N/A</v>
      </c>
      <c r="O166" t="e">
        <f t="shared" si="6"/>
        <v>#N/A</v>
      </c>
    </row>
    <row r="167" spans="1:15" x14ac:dyDescent="0.2">
      <c r="A167" t="e">
        <f>VLOOKUP(Program!B165,Table1[],2,FALSE)</f>
        <v>#N/A</v>
      </c>
      <c r="B167">
        <f>Program!C165</f>
        <v>0</v>
      </c>
      <c r="C167">
        <f>Program!D165</f>
        <v>0</v>
      </c>
      <c r="D167">
        <f>IF(ISNUMBER(Program!E165), IF( VLOOKUP(A167,Table1[[#All],[OpCode '#]:[Param 4]],2,FALSE) = "RRR",0,Program!E165 ), VLOOKUP(Program!E165,$G:$H,2,FALSE))</f>
        <v>0</v>
      </c>
      <c r="E167" t="e">
        <f xml:space="preserve"> IF( VLOOKUP(A167,Table1[[#All],[OpCode '#]:[Param 4]],2,FALSE) = "RRR",Program!E165,0 )</f>
        <v>#N/A</v>
      </c>
      <c r="G167">
        <f>Program!A165</f>
        <v>0</v>
      </c>
      <c r="I167" t="e">
        <f t="shared" si="5"/>
        <v>#N/A</v>
      </c>
      <c r="J167" t="e">
        <f>_xlfn.BASE(B167,2,VLOOKUP(A167,Table1[[OpCode '#]:[Param 4]],3,FALSE))</f>
        <v>#N/A</v>
      </c>
      <c r="K167" t="e">
        <f>_xlfn.BASE(C167,2,VLOOKUP(A167,Table1[[OpCode '#]:[Param 4]],4,FALSE))</f>
        <v>#N/A</v>
      </c>
      <c r="L167" t="e">
        <f>_xlfn.BASE(D167,2,VLOOKUP(A167,Table1[[OpCode '#]:[Param 4]],5,FALSE))</f>
        <v>#N/A</v>
      </c>
      <c r="M167" t="e">
        <f>_xlfn.BASE(E167,2,VLOOKUP(A167,Table1[[OpCode '#]:[Param 4]],6,FALSE))</f>
        <v>#N/A</v>
      </c>
      <c r="O167" t="e">
        <f t="shared" si="6"/>
        <v>#N/A</v>
      </c>
    </row>
    <row r="168" spans="1:15" x14ac:dyDescent="0.2">
      <c r="A168" t="e">
        <f>VLOOKUP(Program!B166,Table1[],2,FALSE)</f>
        <v>#N/A</v>
      </c>
      <c r="B168">
        <f>Program!C166</f>
        <v>0</v>
      </c>
      <c r="C168">
        <f>Program!D166</f>
        <v>0</v>
      </c>
      <c r="D168">
        <f>IF(ISNUMBER(Program!E166), IF( VLOOKUP(A168,Table1[[#All],[OpCode '#]:[Param 4]],2,FALSE) = "RRR",0,Program!E166 ), VLOOKUP(Program!E166,$G:$H,2,FALSE))</f>
        <v>0</v>
      </c>
      <c r="E168" t="e">
        <f xml:space="preserve"> IF( VLOOKUP(A168,Table1[[#All],[OpCode '#]:[Param 4]],2,FALSE) = "RRR",Program!E166,0 )</f>
        <v>#N/A</v>
      </c>
      <c r="G168">
        <f>Program!A166</f>
        <v>0</v>
      </c>
      <c r="I168" t="e">
        <f t="shared" si="5"/>
        <v>#N/A</v>
      </c>
      <c r="J168" t="e">
        <f>_xlfn.BASE(B168,2,VLOOKUP(A168,Table1[[OpCode '#]:[Param 4]],3,FALSE))</f>
        <v>#N/A</v>
      </c>
      <c r="K168" t="e">
        <f>_xlfn.BASE(C168,2,VLOOKUP(A168,Table1[[OpCode '#]:[Param 4]],4,FALSE))</f>
        <v>#N/A</v>
      </c>
      <c r="L168" t="e">
        <f>_xlfn.BASE(D168,2,VLOOKUP(A168,Table1[[OpCode '#]:[Param 4]],5,FALSE))</f>
        <v>#N/A</v>
      </c>
      <c r="M168" t="e">
        <f>_xlfn.BASE(E168,2,VLOOKUP(A168,Table1[[OpCode '#]:[Param 4]],6,FALSE))</f>
        <v>#N/A</v>
      </c>
      <c r="O168" t="e">
        <f t="shared" si="6"/>
        <v>#N/A</v>
      </c>
    </row>
    <row r="169" spans="1:15" x14ac:dyDescent="0.2">
      <c r="A169" t="e">
        <f>VLOOKUP(Program!B167,Table1[],2,FALSE)</f>
        <v>#N/A</v>
      </c>
      <c r="B169">
        <f>Program!C167</f>
        <v>0</v>
      </c>
      <c r="C169">
        <f>Program!D167</f>
        <v>0</v>
      </c>
      <c r="D169">
        <f>IF(ISNUMBER(Program!E167), IF( VLOOKUP(A169,Table1[[#All],[OpCode '#]:[Param 4]],2,FALSE) = "RRR",0,Program!E167 ), VLOOKUP(Program!E167,$G:$H,2,FALSE))</f>
        <v>0</v>
      </c>
      <c r="E169" t="e">
        <f xml:space="preserve"> IF( VLOOKUP(A169,Table1[[#All],[OpCode '#]:[Param 4]],2,FALSE) = "RRR",Program!E167,0 )</f>
        <v>#N/A</v>
      </c>
      <c r="G169">
        <f>Program!A167</f>
        <v>0</v>
      </c>
      <c r="I169" t="e">
        <f t="shared" si="5"/>
        <v>#N/A</v>
      </c>
      <c r="J169" t="e">
        <f>_xlfn.BASE(B169,2,VLOOKUP(A169,Table1[[OpCode '#]:[Param 4]],3,FALSE))</f>
        <v>#N/A</v>
      </c>
      <c r="K169" t="e">
        <f>_xlfn.BASE(C169,2,VLOOKUP(A169,Table1[[OpCode '#]:[Param 4]],4,FALSE))</f>
        <v>#N/A</v>
      </c>
      <c r="L169" t="e">
        <f>_xlfn.BASE(D169,2,VLOOKUP(A169,Table1[[OpCode '#]:[Param 4]],5,FALSE))</f>
        <v>#N/A</v>
      </c>
      <c r="M169" t="e">
        <f>_xlfn.BASE(E169,2,VLOOKUP(A169,Table1[[OpCode '#]:[Param 4]],6,FALSE))</f>
        <v>#N/A</v>
      </c>
      <c r="O169" t="e">
        <f t="shared" si="6"/>
        <v>#N/A</v>
      </c>
    </row>
    <row r="170" spans="1:15" x14ac:dyDescent="0.2">
      <c r="A170" t="e">
        <f>VLOOKUP(Program!B168,Table1[],2,FALSE)</f>
        <v>#N/A</v>
      </c>
      <c r="B170">
        <f>Program!C168</f>
        <v>0</v>
      </c>
      <c r="C170">
        <f>Program!D168</f>
        <v>0</v>
      </c>
      <c r="D170">
        <f>IF(ISNUMBER(Program!E168), IF( VLOOKUP(A170,Table1[[#All],[OpCode '#]:[Param 4]],2,FALSE) = "RRR",0,Program!E168 ), VLOOKUP(Program!E168,$G:$H,2,FALSE))</f>
        <v>0</v>
      </c>
      <c r="E170" t="e">
        <f xml:space="preserve"> IF( VLOOKUP(A170,Table1[[#All],[OpCode '#]:[Param 4]],2,FALSE) = "RRR",Program!E168,0 )</f>
        <v>#N/A</v>
      </c>
      <c r="G170">
        <f>Program!A168</f>
        <v>0</v>
      </c>
      <c r="I170" t="e">
        <f t="shared" si="5"/>
        <v>#N/A</v>
      </c>
      <c r="J170" t="e">
        <f>_xlfn.BASE(B170,2,VLOOKUP(A170,Table1[[OpCode '#]:[Param 4]],3,FALSE))</f>
        <v>#N/A</v>
      </c>
      <c r="K170" t="e">
        <f>_xlfn.BASE(C170,2,VLOOKUP(A170,Table1[[OpCode '#]:[Param 4]],4,FALSE))</f>
        <v>#N/A</v>
      </c>
      <c r="L170" t="e">
        <f>_xlfn.BASE(D170,2,VLOOKUP(A170,Table1[[OpCode '#]:[Param 4]],5,FALSE))</f>
        <v>#N/A</v>
      </c>
      <c r="M170" t="e">
        <f>_xlfn.BASE(E170,2,VLOOKUP(A170,Table1[[OpCode '#]:[Param 4]],6,FALSE))</f>
        <v>#N/A</v>
      </c>
      <c r="O170" t="e">
        <f t="shared" si="6"/>
        <v>#N/A</v>
      </c>
    </row>
    <row r="171" spans="1:15" x14ac:dyDescent="0.2">
      <c r="A171" t="e">
        <f>VLOOKUP(Program!B169,Table1[],2,FALSE)</f>
        <v>#N/A</v>
      </c>
      <c r="B171">
        <f>Program!C169</f>
        <v>0</v>
      </c>
      <c r="C171">
        <f>Program!D169</f>
        <v>0</v>
      </c>
      <c r="D171">
        <f>IF(ISNUMBER(Program!E169), IF( VLOOKUP(A171,Table1[[#All],[OpCode '#]:[Param 4]],2,FALSE) = "RRR",0,Program!E169 ), VLOOKUP(Program!E169,$G:$H,2,FALSE))</f>
        <v>0</v>
      </c>
      <c r="E171" t="e">
        <f xml:space="preserve"> IF( VLOOKUP(A171,Table1[[#All],[OpCode '#]:[Param 4]],2,FALSE) = "RRR",Program!E169,0 )</f>
        <v>#N/A</v>
      </c>
      <c r="G171">
        <f>Program!A169</f>
        <v>0</v>
      </c>
      <c r="I171" t="e">
        <f t="shared" si="5"/>
        <v>#N/A</v>
      </c>
      <c r="J171" t="e">
        <f>_xlfn.BASE(B171,2,VLOOKUP(A171,Table1[[OpCode '#]:[Param 4]],3,FALSE))</f>
        <v>#N/A</v>
      </c>
      <c r="K171" t="e">
        <f>_xlfn.BASE(C171,2,VLOOKUP(A171,Table1[[OpCode '#]:[Param 4]],4,FALSE))</f>
        <v>#N/A</v>
      </c>
      <c r="L171" t="e">
        <f>_xlfn.BASE(D171,2,VLOOKUP(A171,Table1[[OpCode '#]:[Param 4]],5,FALSE))</f>
        <v>#N/A</v>
      </c>
      <c r="M171" t="e">
        <f>_xlfn.BASE(E171,2,VLOOKUP(A171,Table1[[OpCode '#]:[Param 4]],6,FALSE))</f>
        <v>#N/A</v>
      </c>
      <c r="O171" t="e">
        <f t="shared" si="6"/>
        <v>#N/A</v>
      </c>
    </row>
    <row r="172" spans="1:15" x14ac:dyDescent="0.2">
      <c r="A172" t="e">
        <f>VLOOKUP(Program!B170,Table1[],2,FALSE)</f>
        <v>#N/A</v>
      </c>
      <c r="B172">
        <f>Program!C170</f>
        <v>0</v>
      </c>
      <c r="C172">
        <f>Program!D170</f>
        <v>0</v>
      </c>
      <c r="D172">
        <f>IF(ISNUMBER(Program!E170), IF( VLOOKUP(A172,Table1[[#All],[OpCode '#]:[Param 4]],2,FALSE) = "RRR",0,Program!E170 ), VLOOKUP(Program!E170,$G:$H,2,FALSE))</f>
        <v>0</v>
      </c>
      <c r="E172" t="e">
        <f xml:space="preserve"> IF( VLOOKUP(A172,Table1[[#All],[OpCode '#]:[Param 4]],2,FALSE) = "RRR",Program!E170,0 )</f>
        <v>#N/A</v>
      </c>
      <c r="G172">
        <f>Program!A170</f>
        <v>0</v>
      </c>
      <c r="I172" t="e">
        <f t="shared" si="5"/>
        <v>#N/A</v>
      </c>
      <c r="J172" t="e">
        <f>_xlfn.BASE(B172,2,VLOOKUP(A172,Table1[[OpCode '#]:[Param 4]],3,FALSE))</f>
        <v>#N/A</v>
      </c>
      <c r="K172" t="e">
        <f>_xlfn.BASE(C172,2,VLOOKUP(A172,Table1[[OpCode '#]:[Param 4]],4,FALSE))</f>
        <v>#N/A</v>
      </c>
      <c r="L172" t="e">
        <f>_xlfn.BASE(D172,2,VLOOKUP(A172,Table1[[OpCode '#]:[Param 4]],5,FALSE))</f>
        <v>#N/A</v>
      </c>
      <c r="M172" t="e">
        <f>_xlfn.BASE(E172,2,VLOOKUP(A172,Table1[[OpCode '#]:[Param 4]],6,FALSE))</f>
        <v>#N/A</v>
      </c>
      <c r="O172" t="e">
        <f t="shared" si="6"/>
        <v>#N/A</v>
      </c>
    </row>
    <row r="173" spans="1:15" x14ac:dyDescent="0.2">
      <c r="A173" t="e">
        <f>VLOOKUP(Program!B171,Table1[],2,FALSE)</f>
        <v>#N/A</v>
      </c>
      <c r="B173">
        <f>Program!C171</f>
        <v>0</v>
      </c>
      <c r="C173">
        <f>Program!D171</f>
        <v>0</v>
      </c>
      <c r="D173">
        <f>IF(ISNUMBER(Program!E171), IF( VLOOKUP(A173,Table1[[#All],[OpCode '#]:[Param 4]],2,FALSE) = "RRR",0,Program!E171 ), VLOOKUP(Program!E171,$G:$H,2,FALSE))</f>
        <v>0</v>
      </c>
      <c r="E173" t="e">
        <f xml:space="preserve"> IF( VLOOKUP(A173,Table1[[#All],[OpCode '#]:[Param 4]],2,FALSE) = "RRR",Program!E171,0 )</f>
        <v>#N/A</v>
      </c>
      <c r="G173">
        <f>Program!A171</f>
        <v>0</v>
      </c>
      <c r="I173" t="e">
        <f t="shared" si="5"/>
        <v>#N/A</v>
      </c>
      <c r="J173" t="e">
        <f>_xlfn.BASE(B173,2,VLOOKUP(A173,Table1[[OpCode '#]:[Param 4]],3,FALSE))</f>
        <v>#N/A</v>
      </c>
      <c r="K173" t="e">
        <f>_xlfn.BASE(C173,2,VLOOKUP(A173,Table1[[OpCode '#]:[Param 4]],4,FALSE))</f>
        <v>#N/A</v>
      </c>
      <c r="L173" t="e">
        <f>_xlfn.BASE(D173,2,VLOOKUP(A173,Table1[[OpCode '#]:[Param 4]],5,FALSE))</f>
        <v>#N/A</v>
      </c>
      <c r="M173" t="e">
        <f>_xlfn.BASE(E173,2,VLOOKUP(A173,Table1[[OpCode '#]:[Param 4]],6,FALSE))</f>
        <v>#N/A</v>
      </c>
      <c r="O173" t="e">
        <f t="shared" si="6"/>
        <v>#N/A</v>
      </c>
    </row>
    <row r="174" spans="1:15" x14ac:dyDescent="0.2">
      <c r="A174" t="e">
        <f>VLOOKUP(Program!B172,Table1[],2,FALSE)</f>
        <v>#N/A</v>
      </c>
      <c r="B174">
        <f>Program!C172</f>
        <v>0</v>
      </c>
      <c r="C174">
        <f>Program!D172</f>
        <v>0</v>
      </c>
      <c r="D174">
        <f>IF(ISNUMBER(Program!E172), IF( VLOOKUP(A174,Table1[[#All],[OpCode '#]:[Param 4]],2,FALSE) = "RRR",0,Program!E172 ), VLOOKUP(Program!E172,$G:$H,2,FALSE))</f>
        <v>0</v>
      </c>
      <c r="E174" t="e">
        <f xml:space="preserve"> IF( VLOOKUP(A174,Table1[[#All],[OpCode '#]:[Param 4]],2,FALSE) = "RRR",Program!E172,0 )</f>
        <v>#N/A</v>
      </c>
      <c r="G174">
        <f>Program!A172</f>
        <v>0</v>
      </c>
      <c r="I174" t="e">
        <f t="shared" si="5"/>
        <v>#N/A</v>
      </c>
      <c r="J174" t="e">
        <f>_xlfn.BASE(B174,2,VLOOKUP(A174,Table1[[OpCode '#]:[Param 4]],3,FALSE))</f>
        <v>#N/A</v>
      </c>
      <c r="K174" t="e">
        <f>_xlfn.BASE(C174,2,VLOOKUP(A174,Table1[[OpCode '#]:[Param 4]],4,FALSE))</f>
        <v>#N/A</v>
      </c>
      <c r="L174" t="e">
        <f>_xlfn.BASE(D174,2,VLOOKUP(A174,Table1[[OpCode '#]:[Param 4]],5,FALSE))</f>
        <v>#N/A</v>
      </c>
      <c r="M174" t="e">
        <f>_xlfn.BASE(E174,2,VLOOKUP(A174,Table1[[OpCode '#]:[Param 4]],6,FALSE))</f>
        <v>#N/A</v>
      </c>
      <c r="O174" t="e">
        <f t="shared" si="6"/>
        <v>#N/A</v>
      </c>
    </row>
    <row r="175" spans="1:15" x14ac:dyDescent="0.2">
      <c r="A175" t="e">
        <f>VLOOKUP(Program!B173,Table1[],2,FALSE)</f>
        <v>#N/A</v>
      </c>
      <c r="B175">
        <f>Program!C173</f>
        <v>0</v>
      </c>
      <c r="C175">
        <f>Program!D173</f>
        <v>0</v>
      </c>
      <c r="D175">
        <f>IF(ISNUMBER(Program!E173), IF( VLOOKUP(A175,Table1[[#All],[OpCode '#]:[Param 4]],2,FALSE) = "RRR",0,Program!E173 ), VLOOKUP(Program!E173,$G:$H,2,FALSE))</f>
        <v>0</v>
      </c>
      <c r="E175" t="e">
        <f xml:space="preserve"> IF( VLOOKUP(A175,Table1[[#All],[OpCode '#]:[Param 4]],2,FALSE) = "RRR",Program!E173,0 )</f>
        <v>#N/A</v>
      </c>
      <c r="G175">
        <f>Program!A173</f>
        <v>0</v>
      </c>
      <c r="I175" t="e">
        <f t="shared" si="5"/>
        <v>#N/A</v>
      </c>
      <c r="J175" t="e">
        <f>_xlfn.BASE(B175,2,VLOOKUP(A175,Table1[[OpCode '#]:[Param 4]],3,FALSE))</f>
        <v>#N/A</v>
      </c>
      <c r="K175" t="e">
        <f>_xlfn.BASE(C175,2,VLOOKUP(A175,Table1[[OpCode '#]:[Param 4]],4,FALSE))</f>
        <v>#N/A</v>
      </c>
      <c r="L175" t="e">
        <f>_xlfn.BASE(D175,2,VLOOKUP(A175,Table1[[OpCode '#]:[Param 4]],5,FALSE))</f>
        <v>#N/A</v>
      </c>
      <c r="M175" t="e">
        <f>_xlfn.BASE(E175,2,VLOOKUP(A175,Table1[[OpCode '#]:[Param 4]],6,FALSE))</f>
        <v>#N/A</v>
      </c>
      <c r="O175" t="e">
        <f t="shared" si="6"/>
        <v>#N/A</v>
      </c>
    </row>
    <row r="176" spans="1:15" x14ac:dyDescent="0.2">
      <c r="A176" t="e">
        <f>VLOOKUP(Program!B174,Table1[],2,FALSE)</f>
        <v>#N/A</v>
      </c>
      <c r="B176">
        <f>Program!C174</f>
        <v>0</v>
      </c>
      <c r="C176">
        <f>Program!D174</f>
        <v>0</v>
      </c>
      <c r="D176">
        <f>IF(ISNUMBER(Program!E174), IF( VLOOKUP(A176,Table1[[#All],[OpCode '#]:[Param 4]],2,FALSE) = "RRR",0,Program!E174 ), VLOOKUP(Program!E174,$G:$H,2,FALSE))</f>
        <v>0</v>
      </c>
      <c r="E176" t="e">
        <f xml:space="preserve"> IF( VLOOKUP(A176,Table1[[#All],[OpCode '#]:[Param 4]],2,FALSE) = "RRR",Program!E174,0 )</f>
        <v>#N/A</v>
      </c>
      <c r="G176">
        <f>Program!A174</f>
        <v>0</v>
      </c>
      <c r="I176" t="e">
        <f t="shared" si="5"/>
        <v>#N/A</v>
      </c>
      <c r="J176" t="e">
        <f>_xlfn.BASE(B176,2,VLOOKUP(A176,Table1[[OpCode '#]:[Param 4]],3,FALSE))</f>
        <v>#N/A</v>
      </c>
      <c r="K176" t="e">
        <f>_xlfn.BASE(C176,2,VLOOKUP(A176,Table1[[OpCode '#]:[Param 4]],4,FALSE))</f>
        <v>#N/A</v>
      </c>
      <c r="L176" t="e">
        <f>_xlfn.BASE(D176,2,VLOOKUP(A176,Table1[[OpCode '#]:[Param 4]],5,FALSE))</f>
        <v>#N/A</v>
      </c>
      <c r="M176" t="e">
        <f>_xlfn.BASE(E176,2,VLOOKUP(A176,Table1[[OpCode '#]:[Param 4]],6,FALSE))</f>
        <v>#N/A</v>
      </c>
      <c r="O176" t="e">
        <f t="shared" si="6"/>
        <v>#N/A</v>
      </c>
    </row>
    <row r="177" spans="1:15" x14ac:dyDescent="0.2">
      <c r="A177" t="e">
        <f>VLOOKUP(Program!B175,Table1[],2,FALSE)</f>
        <v>#N/A</v>
      </c>
      <c r="B177">
        <f>Program!C175</f>
        <v>0</v>
      </c>
      <c r="C177">
        <f>Program!D175</f>
        <v>0</v>
      </c>
      <c r="D177">
        <f>IF(ISNUMBER(Program!E175), IF( VLOOKUP(A177,Table1[[#All],[OpCode '#]:[Param 4]],2,FALSE) = "RRR",0,Program!E175 ), VLOOKUP(Program!E175,$G:$H,2,FALSE))</f>
        <v>0</v>
      </c>
      <c r="E177" t="e">
        <f xml:space="preserve"> IF( VLOOKUP(A177,Table1[[#All],[OpCode '#]:[Param 4]],2,FALSE) = "RRR",Program!E175,0 )</f>
        <v>#N/A</v>
      </c>
      <c r="G177">
        <f>Program!A175</f>
        <v>0</v>
      </c>
      <c r="I177" t="e">
        <f t="shared" si="5"/>
        <v>#N/A</v>
      </c>
      <c r="J177" t="e">
        <f>_xlfn.BASE(B177,2,VLOOKUP(A177,Table1[[OpCode '#]:[Param 4]],3,FALSE))</f>
        <v>#N/A</v>
      </c>
      <c r="K177" t="e">
        <f>_xlfn.BASE(C177,2,VLOOKUP(A177,Table1[[OpCode '#]:[Param 4]],4,FALSE))</f>
        <v>#N/A</v>
      </c>
      <c r="L177" t="e">
        <f>_xlfn.BASE(D177,2,VLOOKUP(A177,Table1[[OpCode '#]:[Param 4]],5,FALSE))</f>
        <v>#N/A</v>
      </c>
      <c r="M177" t="e">
        <f>_xlfn.BASE(E177,2,VLOOKUP(A177,Table1[[OpCode '#]:[Param 4]],6,FALSE))</f>
        <v>#N/A</v>
      </c>
      <c r="O177" t="e">
        <f t="shared" si="6"/>
        <v>#N/A</v>
      </c>
    </row>
    <row r="178" spans="1:15" x14ac:dyDescent="0.2">
      <c r="A178" t="e">
        <f>VLOOKUP(Program!B176,Table1[],2,FALSE)</f>
        <v>#N/A</v>
      </c>
      <c r="B178">
        <f>Program!C176</f>
        <v>0</v>
      </c>
      <c r="C178">
        <f>Program!D176</f>
        <v>0</v>
      </c>
      <c r="D178">
        <f>IF(ISNUMBER(Program!E176), IF( VLOOKUP(A178,Table1[[#All],[OpCode '#]:[Param 4]],2,FALSE) = "RRR",0,Program!E176 ), VLOOKUP(Program!E176,$G:$H,2,FALSE))</f>
        <v>0</v>
      </c>
      <c r="E178" t="e">
        <f xml:space="preserve"> IF( VLOOKUP(A178,Table1[[#All],[OpCode '#]:[Param 4]],2,FALSE) = "RRR",Program!E176,0 )</f>
        <v>#N/A</v>
      </c>
      <c r="G178">
        <f>Program!A176</f>
        <v>0</v>
      </c>
      <c r="I178" t="e">
        <f t="shared" si="5"/>
        <v>#N/A</v>
      </c>
      <c r="J178" t="e">
        <f>_xlfn.BASE(B178,2,VLOOKUP(A178,Table1[[OpCode '#]:[Param 4]],3,FALSE))</f>
        <v>#N/A</v>
      </c>
      <c r="K178" t="e">
        <f>_xlfn.BASE(C178,2,VLOOKUP(A178,Table1[[OpCode '#]:[Param 4]],4,FALSE))</f>
        <v>#N/A</v>
      </c>
      <c r="L178" t="e">
        <f>_xlfn.BASE(D178,2,VLOOKUP(A178,Table1[[OpCode '#]:[Param 4]],5,FALSE))</f>
        <v>#N/A</v>
      </c>
      <c r="M178" t="e">
        <f>_xlfn.BASE(E178,2,VLOOKUP(A178,Table1[[OpCode '#]:[Param 4]],6,FALSE))</f>
        <v>#N/A</v>
      </c>
      <c r="O178" t="e">
        <f t="shared" si="6"/>
        <v>#N/A</v>
      </c>
    </row>
    <row r="179" spans="1:15" x14ac:dyDescent="0.2">
      <c r="A179" t="e">
        <f>VLOOKUP(Program!B177,Table1[],2,FALSE)</f>
        <v>#N/A</v>
      </c>
      <c r="B179">
        <f>Program!C177</f>
        <v>0</v>
      </c>
      <c r="C179">
        <f>Program!D177</f>
        <v>0</v>
      </c>
      <c r="D179">
        <f>IF(ISNUMBER(Program!E177), IF( VLOOKUP(A179,Table1[[#All],[OpCode '#]:[Param 4]],2,FALSE) = "RRR",0,Program!E177 ), VLOOKUP(Program!E177,$G:$H,2,FALSE))</f>
        <v>0</v>
      </c>
      <c r="E179" t="e">
        <f xml:space="preserve"> IF( VLOOKUP(A179,Table1[[#All],[OpCode '#]:[Param 4]],2,FALSE) = "RRR",Program!E177,0 )</f>
        <v>#N/A</v>
      </c>
      <c r="G179">
        <f>Program!A177</f>
        <v>0</v>
      </c>
      <c r="I179" t="e">
        <f t="shared" si="5"/>
        <v>#N/A</v>
      </c>
      <c r="J179" t="e">
        <f>_xlfn.BASE(B179,2,VLOOKUP(A179,Table1[[OpCode '#]:[Param 4]],3,FALSE))</f>
        <v>#N/A</v>
      </c>
      <c r="K179" t="e">
        <f>_xlfn.BASE(C179,2,VLOOKUP(A179,Table1[[OpCode '#]:[Param 4]],4,FALSE))</f>
        <v>#N/A</v>
      </c>
      <c r="L179" t="e">
        <f>_xlfn.BASE(D179,2,VLOOKUP(A179,Table1[[OpCode '#]:[Param 4]],5,FALSE))</f>
        <v>#N/A</v>
      </c>
      <c r="M179" t="e">
        <f>_xlfn.BASE(E179,2,VLOOKUP(A179,Table1[[OpCode '#]:[Param 4]],6,FALSE))</f>
        <v>#N/A</v>
      </c>
      <c r="O179" t="e">
        <f t="shared" si="6"/>
        <v>#N/A</v>
      </c>
    </row>
    <row r="180" spans="1:15" x14ac:dyDescent="0.2">
      <c r="A180" t="e">
        <f>VLOOKUP(Program!B178,Table1[],2,FALSE)</f>
        <v>#N/A</v>
      </c>
      <c r="B180">
        <f>Program!C178</f>
        <v>0</v>
      </c>
      <c r="C180">
        <f>Program!D178</f>
        <v>0</v>
      </c>
      <c r="D180">
        <f>IF(ISNUMBER(Program!E178), IF( VLOOKUP(A180,Table1[[#All],[OpCode '#]:[Param 4]],2,FALSE) = "RRR",0,Program!E178 ), VLOOKUP(Program!E178,$G:$H,2,FALSE))</f>
        <v>0</v>
      </c>
      <c r="E180" t="e">
        <f xml:space="preserve"> IF( VLOOKUP(A180,Table1[[#All],[OpCode '#]:[Param 4]],2,FALSE) = "RRR",Program!E178,0 )</f>
        <v>#N/A</v>
      </c>
      <c r="G180">
        <f>Program!A178</f>
        <v>0</v>
      </c>
      <c r="I180" t="e">
        <f t="shared" si="5"/>
        <v>#N/A</v>
      </c>
      <c r="J180" t="e">
        <f>_xlfn.BASE(B180,2,VLOOKUP(A180,Table1[[OpCode '#]:[Param 4]],3,FALSE))</f>
        <v>#N/A</v>
      </c>
      <c r="K180" t="e">
        <f>_xlfn.BASE(C180,2,VLOOKUP(A180,Table1[[OpCode '#]:[Param 4]],4,FALSE))</f>
        <v>#N/A</v>
      </c>
      <c r="L180" t="e">
        <f>_xlfn.BASE(D180,2,VLOOKUP(A180,Table1[[OpCode '#]:[Param 4]],5,FALSE))</f>
        <v>#N/A</v>
      </c>
      <c r="M180" t="e">
        <f>_xlfn.BASE(E180,2,VLOOKUP(A180,Table1[[OpCode '#]:[Param 4]],6,FALSE))</f>
        <v>#N/A</v>
      </c>
      <c r="O180" t="e">
        <f t="shared" si="6"/>
        <v>#N/A</v>
      </c>
    </row>
    <row r="181" spans="1:15" x14ac:dyDescent="0.2">
      <c r="A181" t="e">
        <f>VLOOKUP(Program!B179,Table1[],2,FALSE)</f>
        <v>#N/A</v>
      </c>
      <c r="B181">
        <f>Program!C179</f>
        <v>0</v>
      </c>
      <c r="C181">
        <f>Program!D179</f>
        <v>0</v>
      </c>
      <c r="D181">
        <f>IF(ISNUMBER(Program!E179), IF( VLOOKUP(A181,Table1[[#All],[OpCode '#]:[Param 4]],2,FALSE) = "RRR",0,Program!E179 ), VLOOKUP(Program!E179,$G:$H,2,FALSE))</f>
        <v>0</v>
      </c>
      <c r="E181" t="e">
        <f xml:space="preserve"> IF( VLOOKUP(A181,Table1[[#All],[OpCode '#]:[Param 4]],2,FALSE) = "RRR",Program!E179,0 )</f>
        <v>#N/A</v>
      </c>
      <c r="G181">
        <f>Program!A179</f>
        <v>0</v>
      </c>
      <c r="I181" t="e">
        <f t="shared" si="5"/>
        <v>#N/A</v>
      </c>
      <c r="J181" t="e">
        <f>_xlfn.BASE(B181,2,VLOOKUP(A181,Table1[[OpCode '#]:[Param 4]],3,FALSE))</f>
        <v>#N/A</v>
      </c>
      <c r="K181" t="e">
        <f>_xlfn.BASE(C181,2,VLOOKUP(A181,Table1[[OpCode '#]:[Param 4]],4,FALSE))</f>
        <v>#N/A</v>
      </c>
      <c r="L181" t="e">
        <f>_xlfn.BASE(D181,2,VLOOKUP(A181,Table1[[OpCode '#]:[Param 4]],5,FALSE))</f>
        <v>#N/A</v>
      </c>
      <c r="M181" t="e">
        <f>_xlfn.BASE(E181,2,VLOOKUP(A181,Table1[[OpCode '#]:[Param 4]],6,FALSE))</f>
        <v>#N/A</v>
      </c>
      <c r="O181" t="e">
        <f t="shared" si="6"/>
        <v>#N/A</v>
      </c>
    </row>
    <row r="182" spans="1:15" x14ac:dyDescent="0.2">
      <c r="A182" t="e">
        <f>VLOOKUP(Program!B180,Table1[],2,FALSE)</f>
        <v>#N/A</v>
      </c>
      <c r="B182">
        <f>Program!C180</f>
        <v>0</v>
      </c>
      <c r="C182">
        <f>Program!D180</f>
        <v>0</v>
      </c>
      <c r="D182">
        <f>IF(ISNUMBER(Program!E180), IF( VLOOKUP(A182,Table1[[#All],[OpCode '#]:[Param 4]],2,FALSE) = "RRR",0,Program!E180 ), VLOOKUP(Program!E180,$G:$H,2,FALSE))</f>
        <v>0</v>
      </c>
      <c r="E182" t="e">
        <f xml:space="preserve"> IF( VLOOKUP(A182,Table1[[#All],[OpCode '#]:[Param 4]],2,FALSE) = "RRR",Program!E180,0 )</f>
        <v>#N/A</v>
      </c>
      <c r="G182">
        <f>Program!A180</f>
        <v>0</v>
      </c>
      <c r="I182" t="e">
        <f t="shared" si="5"/>
        <v>#N/A</v>
      </c>
      <c r="J182" t="e">
        <f>_xlfn.BASE(B182,2,VLOOKUP(A182,Table1[[OpCode '#]:[Param 4]],3,FALSE))</f>
        <v>#N/A</v>
      </c>
      <c r="K182" t="e">
        <f>_xlfn.BASE(C182,2,VLOOKUP(A182,Table1[[OpCode '#]:[Param 4]],4,FALSE))</f>
        <v>#N/A</v>
      </c>
      <c r="L182" t="e">
        <f>_xlfn.BASE(D182,2,VLOOKUP(A182,Table1[[OpCode '#]:[Param 4]],5,FALSE))</f>
        <v>#N/A</v>
      </c>
      <c r="M182" t="e">
        <f>_xlfn.BASE(E182,2,VLOOKUP(A182,Table1[[OpCode '#]:[Param 4]],6,FALSE))</f>
        <v>#N/A</v>
      </c>
      <c r="O182" t="e">
        <f t="shared" si="6"/>
        <v>#N/A</v>
      </c>
    </row>
    <row r="183" spans="1:15" x14ac:dyDescent="0.2">
      <c r="A183" t="e">
        <f>VLOOKUP(Program!B181,Table1[],2,FALSE)</f>
        <v>#N/A</v>
      </c>
      <c r="B183">
        <f>Program!C181</f>
        <v>0</v>
      </c>
      <c r="C183">
        <f>Program!D181</f>
        <v>0</v>
      </c>
      <c r="D183">
        <f>IF(ISNUMBER(Program!E181), IF( VLOOKUP(A183,Table1[[#All],[OpCode '#]:[Param 4]],2,FALSE) = "RRR",0,Program!E181 ), VLOOKUP(Program!E181,$G:$H,2,FALSE))</f>
        <v>0</v>
      </c>
      <c r="E183" t="e">
        <f xml:space="preserve"> IF( VLOOKUP(A183,Table1[[#All],[OpCode '#]:[Param 4]],2,FALSE) = "RRR",Program!E181,0 )</f>
        <v>#N/A</v>
      </c>
      <c r="G183">
        <f>Program!A181</f>
        <v>0</v>
      </c>
      <c r="I183" t="e">
        <f t="shared" si="5"/>
        <v>#N/A</v>
      </c>
      <c r="J183" t="e">
        <f>_xlfn.BASE(B183,2,VLOOKUP(A183,Table1[[OpCode '#]:[Param 4]],3,FALSE))</f>
        <v>#N/A</v>
      </c>
      <c r="K183" t="e">
        <f>_xlfn.BASE(C183,2,VLOOKUP(A183,Table1[[OpCode '#]:[Param 4]],4,FALSE))</f>
        <v>#N/A</v>
      </c>
      <c r="L183" t="e">
        <f>_xlfn.BASE(D183,2,VLOOKUP(A183,Table1[[OpCode '#]:[Param 4]],5,FALSE))</f>
        <v>#N/A</v>
      </c>
      <c r="M183" t="e">
        <f>_xlfn.BASE(E183,2,VLOOKUP(A183,Table1[[OpCode '#]:[Param 4]],6,FALSE))</f>
        <v>#N/A</v>
      </c>
      <c r="O183" t="e">
        <f t="shared" si="6"/>
        <v>#N/A</v>
      </c>
    </row>
    <row r="184" spans="1:15" x14ac:dyDescent="0.2">
      <c r="A184" t="e">
        <f>VLOOKUP(Program!B182,Table1[],2,FALSE)</f>
        <v>#N/A</v>
      </c>
      <c r="B184">
        <f>Program!C182</f>
        <v>0</v>
      </c>
      <c r="C184">
        <f>Program!D182</f>
        <v>0</v>
      </c>
      <c r="D184">
        <f>IF(ISNUMBER(Program!E182), IF( VLOOKUP(A184,Table1[[#All],[OpCode '#]:[Param 4]],2,FALSE) = "RRR",0,Program!E182 ), VLOOKUP(Program!E182,$G:$H,2,FALSE))</f>
        <v>0</v>
      </c>
      <c r="E184" t="e">
        <f xml:space="preserve"> IF( VLOOKUP(A184,Table1[[#All],[OpCode '#]:[Param 4]],2,FALSE) = "RRR",Program!E182,0 )</f>
        <v>#N/A</v>
      </c>
      <c r="G184">
        <f>Program!A182</f>
        <v>0</v>
      </c>
      <c r="I184" t="e">
        <f t="shared" si="5"/>
        <v>#N/A</v>
      </c>
      <c r="J184" t="e">
        <f>_xlfn.BASE(B184,2,VLOOKUP(A184,Table1[[OpCode '#]:[Param 4]],3,FALSE))</f>
        <v>#N/A</v>
      </c>
      <c r="K184" t="e">
        <f>_xlfn.BASE(C184,2,VLOOKUP(A184,Table1[[OpCode '#]:[Param 4]],4,FALSE))</f>
        <v>#N/A</v>
      </c>
      <c r="L184" t="e">
        <f>_xlfn.BASE(D184,2,VLOOKUP(A184,Table1[[OpCode '#]:[Param 4]],5,FALSE))</f>
        <v>#N/A</v>
      </c>
      <c r="M184" t="e">
        <f>_xlfn.BASE(E184,2,VLOOKUP(A184,Table1[[OpCode '#]:[Param 4]],6,FALSE))</f>
        <v>#N/A</v>
      </c>
      <c r="O184" t="e">
        <f t="shared" si="6"/>
        <v>#N/A</v>
      </c>
    </row>
    <row r="185" spans="1:15" x14ac:dyDescent="0.2">
      <c r="A185" t="e">
        <f>VLOOKUP(Program!B183,Table1[],2,FALSE)</f>
        <v>#N/A</v>
      </c>
      <c r="B185">
        <f>Program!C183</f>
        <v>0</v>
      </c>
      <c r="C185">
        <f>Program!D183</f>
        <v>0</v>
      </c>
      <c r="D185">
        <f>IF(ISNUMBER(Program!E183), IF( VLOOKUP(A185,Table1[[#All],[OpCode '#]:[Param 4]],2,FALSE) = "RRR",0,Program!E183 ), VLOOKUP(Program!E183,$G:$H,2,FALSE))</f>
        <v>0</v>
      </c>
      <c r="E185" t="e">
        <f xml:space="preserve"> IF( VLOOKUP(A185,Table1[[#All],[OpCode '#]:[Param 4]],2,FALSE) = "RRR",Program!E183,0 )</f>
        <v>#N/A</v>
      </c>
      <c r="G185">
        <f>Program!A183</f>
        <v>0</v>
      </c>
      <c r="I185" t="e">
        <f t="shared" si="5"/>
        <v>#N/A</v>
      </c>
      <c r="J185" t="e">
        <f>_xlfn.BASE(B185,2,VLOOKUP(A185,Table1[[OpCode '#]:[Param 4]],3,FALSE))</f>
        <v>#N/A</v>
      </c>
      <c r="K185" t="e">
        <f>_xlfn.BASE(C185,2,VLOOKUP(A185,Table1[[OpCode '#]:[Param 4]],4,FALSE))</f>
        <v>#N/A</v>
      </c>
      <c r="L185" t="e">
        <f>_xlfn.BASE(D185,2,VLOOKUP(A185,Table1[[OpCode '#]:[Param 4]],5,FALSE))</f>
        <v>#N/A</v>
      </c>
      <c r="M185" t="e">
        <f>_xlfn.BASE(E185,2,VLOOKUP(A185,Table1[[OpCode '#]:[Param 4]],6,FALSE))</f>
        <v>#N/A</v>
      </c>
      <c r="O185" t="e">
        <f t="shared" si="6"/>
        <v>#N/A</v>
      </c>
    </row>
    <row r="186" spans="1:15" x14ac:dyDescent="0.2">
      <c r="A186" t="e">
        <f>VLOOKUP(Program!B184,Table1[],2,FALSE)</f>
        <v>#N/A</v>
      </c>
      <c r="B186">
        <f>Program!C184</f>
        <v>0</v>
      </c>
      <c r="C186">
        <f>Program!D184</f>
        <v>0</v>
      </c>
      <c r="D186">
        <f>IF(ISNUMBER(Program!E184), IF( VLOOKUP(A186,Table1[[#All],[OpCode '#]:[Param 4]],2,FALSE) = "RRR",0,Program!E184 ), VLOOKUP(Program!E184,$G:$H,2,FALSE))</f>
        <v>0</v>
      </c>
      <c r="E186" t="e">
        <f xml:space="preserve"> IF( VLOOKUP(A186,Table1[[#All],[OpCode '#]:[Param 4]],2,FALSE) = "RRR",Program!E184,0 )</f>
        <v>#N/A</v>
      </c>
      <c r="G186">
        <f>Program!A184</f>
        <v>0</v>
      </c>
      <c r="I186" t="e">
        <f t="shared" si="5"/>
        <v>#N/A</v>
      </c>
      <c r="J186" t="e">
        <f>_xlfn.BASE(B186,2,VLOOKUP(A186,Table1[[OpCode '#]:[Param 4]],3,FALSE))</f>
        <v>#N/A</v>
      </c>
      <c r="K186" t="e">
        <f>_xlfn.BASE(C186,2,VLOOKUP(A186,Table1[[OpCode '#]:[Param 4]],4,FALSE))</f>
        <v>#N/A</v>
      </c>
      <c r="L186" t="e">
        <f>_xlfn.BASE(D186,2,VLOOKUP(A186,Table1[[OpCode '#]:[Param 4]],5,FALSE))</f>
        <v>#N/A</v>
      </c>
      <c r="M186" t="e">
        <f>_xlfn.BASE(E186,2,VLOOKUP(A186,Table1[[OpCode '#]:[Param 4]],6,FALSE))</f>
        <v>#N/A</v>
      </c>
      <c r="O186" t="e">
        <f t="shared" si="6"/>
        <v>#N/A</v>
      </c>
    </row>
    <row r="187" spans="1:15" x14ac:dyDescent="0.2">
      <c r="A187" t="e">
        <f>VLOOKUP(Program!B185,Table1[],2,FALSE)</f>
        <v>#N/A</v>
      </c>
      <c r="B187">
        <f>Program!C185</f>
        <v>0</v>
      </c>
      <c r="C187">
        <f>Program!D185</f>
        <v>0</v>
      </c>
      <c r="D187">
        <f>IF(ISNUMBER(Program!E185), IF( VLOOKUP(A187,Table1[[#All],[OpCode '#]:[Param 4]],2,FALSE) = "RRR",0,Program!E185 ), VLOOKUP(Program!E185,$G:$H,2,FALSE))</f>
        <v>0</v>
      </c>
      <c r="E187" t="e">
        <f xml:space="preserve"> IF( VLOOKUP(A187,Table1[[#All],[OpCode '#]:[Param 4]],2,FALSE) = "RRR",Program!E185,0 )</f>
        <v>#N/A</v>
      </c>
      <c r="G187">
        <f>Program!A185</f>
        <v>0</v>
      </c>
      <c r="I187" t="e">
        <f t="shared" si="5"/>
        <v>#N/A</v>
      </c>
      <c r="J187" t="e">
        <f>_xlfn.BASE(B187,2,VLOOKUP(A187,Table1[[OpCode '#]:[Param 4]],3,FALSE))</f>
        <v>#N/A</v>
      </c>
      <c r="K187" t="e">
        <f>_xlfn.BASE(C187,2,VLOOKUP(A187,Table1[[OpCode '#]:[Param 4]],4,FALSE))</f>
        <v>#N/A</v>
      </c>
      <c r="L187" t="e">
        <f>_xlfn.BASE(D187,2,VLOOKUP(A187,Table1[[OpCode '#]:[Param 4]],5,FALSE))</f>
        <v>#N/A</v>
      </c>
      <c r="M187" t="e">
        <f>_xlfn.BASE(E187,2,VLOOKUP(A187,Table1[[OpCode '#]:[Param 4]],6,FALSE))</f>
        <v>#N/A</v>
      </c>
      <c r="O187" t="e">
        <f t="shared" si="6"/>
        <v>#N/A</v>
      </c>
    </row>
    <row r="188" spans="1:15" x14ac:dyDescent="0.2">
      <c r="A188" t="e">
        <f>VLOOKUP(Program!B186,Table1[],2,FALSE)</f>
        <v>#N/A</v>
      </c>
      <c r="B188">
        <f>Program!C186</f>
        <v>0</v>
      </c>
      <c r="C188">
        <f>Program!D186</f>
        <v>0</v>
      </c>
      <c r="D188">
        <f>IF(ISNUMBER(Program!E186), IF( VLOOKUP(A188,Table1[[#All],[OpCode '#]:[Param 4]],2,FALSE) = "RRR",0,Program!E186 ), VLOOKUP(Program!E186,$G:$H,2,FALSE))</f>
        <v>0</v>
      </c>
      <c r="E188" t="e">
        <f xml:space="preserve"> IF( VLOOKUP(A188,Table1[[#All],[OpCode '#]:[Param 4]],2,FALSE) = "RRR",Program!E186,0 )</f>
        <v>#N/A</v>
      </c>
      <c r="G188">
        <f>Program!A186</f>
        <v>0</v>
      </c>
      <c r="I188" t="e">
        <f t="shared" si="5"/>
        <v>#N/A</v>
      </c>
      <c r="J188" t="e">
        <f>_xlfn.BASE(B188,2,VLOOKUP(A188,Table1[[OpCode '#]:[Param 4]],3,FALSE))</f>
        <v>#N/A</v>
      </c>
      <c r="K188" t="e">
        <f>_xlfn.BASE(C188,2,VLOOKUP(A188,Table1[[OpCode '#]:[Param 4]],4,FALSE))</f>
        <v>#N/A</v>
      </c>
      <c r="L188" t="e">
        <f>_xlfn.BASE(D188,2,VLOOKUP(A188,Table1[[OpCode '#]:[Param 4]],5,FALSE))</f>
        <v>#N/A</v>
      </c>
      <c r="M188" t="e">
        <f>_xlfn.BASE(E188,2,VLOOKUP(A188,Table1[[OpCode '#]:[Param 4]],6,FALSE))</f>
        <v>#N/A</v>
      </c>
      <c r="O188" t="e">
        <f t="shared" si="6"/>
        <v>#N/A</v>
      </c>
    </row>
    <row r="189" spans="1:15" x14ac:dyDescent="0.2">
      <c r="A189" t="e">
        <f>VLOOKUP(Program!B187,Table1[],2,FALSE)</f>
        <v>#N/A</v>
      </c>
      <c r="B189">
        <f>Program!C187</f>
        <v>0</v>
      </c>
      <c r="C189">
        <f>Program!D187</f>
        <v>0</v>
      </c>
      <c r="D189">
        <f>IF(ISNUMBER(Program!E187), IF( VLOOKUP(A189,Table1[[#All],[OpCode '#]:[Param 4]],2,FALSE) = "RRR",0,Program!E187 ), VLOOKUP(Program!E187,$G:$H,2,FALSE))</f>
        <v>0</v>
      </c>
      <c r="E189" t="e">
        <f xml:space="preserve"> IF( VLOOKUP(A189,Table1[[#All],[OpCode '#]:[Param 4]],2,FALSE) = "RRR",Program!E187,0 )</f>
        <v>#N/A</v>
      </c>
      <c r="G189">
        <f>Program!A187</f>
        <v>0</v>
      </c>
      <c r="I189" t="e">
        <f t="shared" si="5"/>
        <v>#N/A</v>
      </c>
      <c r="J189" t="e">
        <f>_xlfn.BASE(B189,2,VLOOKUP(A189,Table1[[OpCode '#]:[Param 4]],3,FALSE))</f>
        <v>#N/A</v>
      </c>
      <c r="K189" t="e">
        <f>_xlfn.BASE(C189,2,VLOOKUP(A189,Table1[[OpCode '#]:[Param 4]],4,FALSE))</f>
        <v>#N/A</v>
      </c>
      <c r="L189" t="e">
        <f>_xlfn.BASE(D189,2,VLOOKUP(A189,Table1[[OpCode '#]:[Param 4]],5,FALSE))</f>
        <v>#N/A</v>
      </c>
      <c r="M189" t="e">
        <f>_xlfn.BASE(E189,2,VLOOKUP(A189,Table1[[OpCode '#]:[Param 4]],6,FALSE))</f>
        <v>#N/A</v>
      </c>
      <c r="O189" t="e">
        <f t="shared" si="6"/>
        <v>#N/A</v>
      </c>
    </row>
    <row r="190" spans="1:15" x14ac:dyDescent="0.2">
      <c r="A190" t="e">
        <f>VLOOKUP(Program!B188,Table1[],2,FALSE)</f>
        <v>#N/A</v>
      </c>
      <c r="B190">
        <f>Program!C188</f>
        <v>0</v>
      </c>
      <c r="C190">
        <f>Program!D188</f>
        <v>0</v>
      </c>
      <c r="D190">
        <f>IF(ISNUMBER(Program!E188), IF( VLOOKUP(A190,Table1[[#All],[OpCode '#]:[Param 4]],2,FALSE) = "RRR",0,Program!E188 ), VLOOKUP(Program!E188,$G:$H,2,FALSE))</f>
        <v>0</v>
      </c>
      <c r="E190" t="e">
        <f xml:space="preserve"> IF( VLOOKUP(A190,Table1[[#All],[OpCode '#]:[Param 4]],2,FALSE) = "RRR",Program!E188,0 )</f>
        <v>#N/A</v>
      </c>
      <c r="G190">
        <f>Program!A188</f>
        <v>0</v>
      </c>
      <c r="I190" t="e">
        <f t="shared" si="5"/>
        <v>#N/A</v>
      </c>
      <c r="J190" t="e">
        <f>_xlfn.BASE(B190,2,VLOOKUP(A190,Table1[[OpCode '#]:[Param 4]],3,FALSE))</f>
        <v>#N/A</v>
      </c>
      <c r="K190" t="e">
        <f>_xlfn.BASE(C190,2,VLOOKUP(A190,Table1[[OpCode '#]:[Param 4]],4,FALSE))</f>
        <v>#N/A</v>
      </c>
      <c r="L190" t="e">
        <f>_xlfn.BASE(D190,2,VLOOKUP(A190,Table1[[OpCode '#]:[Param 4]],5,FALSE))</f>
        <v>#N/A</v>
      </c>
      <c r="M190" t="e">
        <f>_xlfn.BASE(E190,2,VLOOKUP(A190,Table1[[OpCode '#]:[Param 4]],6,FALSE))</f>
        <v>#N/A</v>
      </c>
      <c r="O190" t="e">
        <f t="shared" si="6"/>
        <v>#N/A</v>
      </c>
    </row>
    <row r="191" spans="1:15" x14ac:dyDescent="0.2">
      <c r="A191" t="e">
        <f>VLOOKUP(Program!B189,Table1[],2,FALSE)</f>
        <v>#N/A</v>
      </c>
      <c r="B191">
        <f>Program!C189</f>
        <v>0</v>
      </c>
      <c r="C191">
        <f>Program!D189</f>
        <v>0</v>
      </c>
      <c r="D191">
        <f>IF(ISNUMBER(Program!E189), IF( VLOOKUP(A191,Table1[[#All],[OpCode '#]:[Param 4]],2,FALSE) = "RRR",0,Program!E189 ), VLOOKUP(Program!E189,$G:$H,2,FALSE))</f>
        <v>0</v>
      </c>
      <c r="E191" t="e">
        <f xml:space="preserve"> IF( VLOOKUP(A191,Table1[[#All],[OpCode '#]:[Param 4]],2,FALSE) = "RRR",Program!E189,0 )</f>
        <v>#N/A</v>
      </c>
      <c r="G191">
        <f>Program!A189</f>
        <v>0</v>
      </c>
      <c r="I191" t="e">
        <f t="shared" si="5"/>
        <v>#N/A</v>
      </c>
      <c r="J191" t="e">
        <f>_xlfn.BASE(B191,2,VLOOKUP(A191,Table1[[OpCode '#]:[Param 4]],3,FALSE))</f>
        <v>#N/A</v>
      </c>
      <c r="K191" t="e">
        <f>_xlfn.BASE(C191,2,VLOOKUP(A191,Table1[[OpCode '#]:[Param 4]],4,FALSE))</f>
        <v>#N/A</v>
      </c>
      <c r="L191" t="e">
        <f>_xlfn.BASE(D191,2,VLOOKUP(A191,Table1[[OpCode '#]:[Param 4]],5,FALSE))</f>
        <v>#N/A</v>
      </c>
      <c r="M191" t="e">
        <f>_xlfn.BASE(E191,2,VLOOKUP(A191,Table1[[OpCode '#]:[Param 4]],6,FALSE))</f>
        <v>#N/A</v>
      </c>
      <c r="O191" t="e">
        <f t="shared" si="6"/>
        <v>#N/A</v>
      </c>
    </row>
    <row r="192" spans="1:15" x14ac:dyDescent="0.2">
      <c r="A192" t="e">
        <f>VLOOKUP(Program!B190,Table1[],2,FALSE)</f>
        <v>#N/A</v>
      </c>
      <c r="B192">
        <f>Program!C190</f>
        <v>0</v>
      </c>
      <c r="C192">
        <f>Program!D190</f>
        <v>0</v>
      </c>
      <c r="D192">
        <f>IF(ISNUMBER(Program!E190), IF( VLOOKUP(A192,Table1[[#All],[OpCode '#]:[Param 4]],2,FALSE) = "RRR",0,Program!E190 ), VLOOKUP(Program!E190,$G:$H,2,FALSE))</f>
        <v>0</v>
      </c>
      <c r="E192" t="e">
        <f xml:space="preserve"> IF( VLOOKUP(A192,Table1[[#All],[OpCode '#]:[Param 4]],2,FALSE) = "RRR",Program!E190,0 )</f>
        <v>#N/A</v>
      </c>
      <c r="G192">
        <f>Program!A190</f>
        <v>0</v>
      </c>
      <c r="I192" t="e">
        <f t="shared" si="5"/>
        <v>#N/A</v>
      </c>
      <c r="J192" t="e">
        <f>_xlfn.BASE(B192,2,VLOOKUP(A192,Table1[[OpCode '#]:[Param 4]],3,FALSE))</f>
        <v>#N/A</v>
      </c>
      <c r="K192" t="e">
        <f>_xlfn.BASE(C192,2,VLOOKUP(A192,Table1[[OpCode '#]:[Param 4]],4,FALSE))</f>
        <v>#N/A</v>
      </c>
      <c r="L192" t="e">
        <f>_xlfn.BASE(D192,2,VLOOKUP(A192,Table1[[OpCode '#]:[Param 4]],5,FALSE))</f>
        <v>#N/A</v>
      </c>
      <c r="M192" t="e">
        <f>_xlfn.BASE(E192,2,VLOOKUP(A192,Table1[[OpCode '#]:[Param 4]],6,FALSE))</f>
        <v>#N/A</v>
      </c>
      <c r="O192" t="e">
        <f t="shared" si="6"/>
        <v>#N/A</v>
      </c>
    </row>
    <row r="193" spans="1:15" x14ac:dyDescent="0.2">
      <c r="A193" t="e">
        <f>VLOOKUP(Program!B191,Table1[],2,FALSE)</f>
        <v>#N/A</v>
      </c>
      <c r="B193">
        <f>Program!C191</f>
        <v>0</v>
      </c>
      <c r="C193">
        <f>Program!D191</f>
        <v>0</v>
      </c>
      <c r="D193">
        <f>IF(ISNUMBER(Program!E191), IF( VLOOKUP(A193,Table1[[#All],[OpCode '#]:[Param 4]],2,FALSE) = "RRR",0,Program!E191 ), VLOOKUP(Program!E191,$G:$H,2,FALSE))</f>
        <v>0</v>
      </c>
      <c r="E193" t="e">
        <f xml:space="preserve"> IF( VLOOKUP(A193,Table1[[#All],[OpCode '#]:[Param 4]],2,FALSE) = "RRR",Program!E191,0 )</f>
        <v>#N/A</v>
      </c>
      <c r="G193">
        <f>Program!A191</f>
        <v>0</v>
      </c>
      <c r="I193" t="e">
        <f t="shared" si="5"/>
        <v>#N/A</v>
      </c>
      <c r="J193" t="e">
        <f>_xlfn.BASE(B193,2,VLOOKUP(A193,Table1[[OpCode '#]:[Param 4]],3,FALSE))</f>
        <v>#N/A</v>
      </c>
      <c r="K193" t="e">
        <f>_xlfn.BASE(C193,2,VLOOKUP(A193,Table1[[OpCode '#]:[Param 4]],4,FALSE))</f>
        <v>#N/A</v>
      </c>
      <c r="L193" t="e">
        <f>_xlfn.BASE(D193,2,VLOOKUP(A193,Table1[[OpCode '#]:[Param 4]],5,FALSE))</f>
        <v>#N/A</v>
      </c>
      <c r="M193" t="e">
        <f>_xlfn.BASE(E193,2,VLOOKUP(A193,Table1[[OpCode '#]:[Param 4]],6,FALSE))</f>
        <v>#N/A</v>
      </c>
      <c r="O193" t="e">
        <f t="shared" si="6"/>
        <v>#N/A</v>
      </c>
    </row>
    <row r="194" spans="1:15" x14ac:dyDescent="0.2">
      <c r="A194" t="e">
        <f>VLOOKUP(Program!B192,Table1[],2,FALSE)</f>
        <v>#N/A</v>
      </c>
      <c r="B194">
        <f>Program!C192</f>
        <v>0</v>
      </c>
      <c r="C194">
        <f>Program!D192</f>
        <v>0</v>
      </c>
      <c r="D194">
        <f>IF(ISNUMBER(Program!E192), IF( VLOOKUP(A194,Table1[[#All],[OpCode '#]:[Param 4]],2,FALSE) = "RRR",0,Program!E192 ), VLOOKUP(Program!E192,$G:$H,2,FALSE))</f>
        <v>0</v>
      </c>
      <c r="E194" t="e">
        <f xml:space="preserve"> IF( VLOOKUP(A194,Table1[[#All],[OpCode '#]:[Param 4]],2,FALSE) = "RRR",Program!E192,0 )</f>
        <v>#N/A</v>
      </c>
      <c r="G194">
        <f>Program!A192</f>
        <v>0</v>
      </c>
      <c r="I194" t="e">
        <f t="shared" si="5"/>
        <v>#N/A</v>
      </c>
      <c r="J194" t="e">
        <f>_xlfn.BASE(B194,2,VLOOKUP(A194,Table1[[OpCode '#]:[Param 4]],3,FALSE))</f>
        <v>#N/A</v>
      </c>
      <c r="K194" t="e">
        <f>_xlfn.BASE(C194,2,VLOOKUP(A194,Table1[[OpCode '#]:[Param 4]],4,FALSE))</f>
        <v>#N/A</v>
      </c>
      <c r="L194" t="e">
        <f>_xlfn.BASE(D194,2,VLOOKUP(A194,Table1[[OpCode '#]:[Param 4]],5,FALSE))</f>
        <v>#N/A</v>
      </c>
      <c r="M194" t="e">
        <f>_xlfn.BASE(E194,2,VLOOKUP(A194,Table1[[OpCode '#]:[Param 4]],6,FALSE))</f>
        <v>#N/A</v>
      </c>
      <c r="O194" t="e">
        <f t="shared" si="6"/>
        <v>#N/A</v>
      </c>
    </row>
    <row r="195" spans="1:15" x14ac:dyDescent="0.2">
      <c r="A195" t="e">
        <f>VLOOKUP(Program!B193,Table1[],2,FALSE)</f>
        <v>#N/A</v>
      </c>
      <c r="B195">
        <f>Program!C193</f>
        <v>0</v>
      </c>
      <c r="C195">
        <f>Program!D193</f>
        <v>0</v>
      </c>
      <c r="D195">
        <f>IF(ISNUMBER(Program!E193), IF( VLOOKUP(A195,Table1[[#All],[OpCode '#]:[Param 4]],2,FALSE) = "RRR",0,Program!E193 ), VLOOKUP(Program!E193,$G:$H,2,FALSE))</f>
        <v>0</v>
      </c>
      <c r="E195" t="e">
        <f xml:space="preserve"> IF( VLOOKUP(A195,Table1[[#All],[OpCode '#]:[Param 4]],2,FALSE) = "RRR",Program!E193,0 )</f>
        <v>#N/A</v>
      </c>
      <c r="G195">
        <f>Program!A193</f>
        <v>0</v>
      </c>
      <c r="I195" t="e">
        <f t="shared" ref="I195:I258" si="7">_xlfn.BASE(A195,2,3)</f>
        <v>#N/A</v>
      </c>
      <c r="J195" t="e">
        <f>_xlfn.BASE(B195,2,VLOOKUP(A195,Table1[[OpCode '#]:[Param 4]],3,FALSE))</f>
        <v>#N/A</v>
      </c>
      <c r="K195" t="e">
        <f>_xlfn.BASE(C195,2,VLOOKUP(A195,Table1[[OpCode '#]:[Param 4]],4,FALSE))</f>
        <v>#N/A</v>
      </c>
      <c r="L195" t="e">
        <f>_xlfn.BASE(D195,2,VLOOKUP(A195,Table1[[OpCode '#]:[Param 4]],5,FALSE))</f>
        <v>#N/A</v>
      </c>
      <c r="M195" t="e">
        <f>_xlfn.BASE(E195,2,VLOOKUP(A195,Table1[[OpCode '#]:[Param 4]],6,FALSE))</f>
        <v>#N/A</v>
      </c>
      <c r="O195" t="e">
        <f t="shared" ref="O195:O258" si="8">RIGHT( SUBSTITUTE(I195 &amp; "_" &amp; J195 &amp; "_" &amp; K195 &amp; "_" &amp; IF( ISERROR(L195), "",L195) &amp; "_" &amp; IF( ISERROR(M195), "",M195),"_",""),16)</f>
        <v>#N/A</v>
      </c>
    </row>
    <row r="196" spans="1:15" x14ac:dyDescent="0.2">
      <c r="A196" t="e">
        <f>VLOOKUP(Program!B194,Table1[],2,FALSE)</f>
        <v>#N/A</v>
      </c>
      <c r="B196">
        <f>Program!C194</f>
        <v>0</v>
      </c>
      <c r="C196">
        <f>Program!D194</f>
        <v>0</v>
      </c>
      <c r="D196">
        <f>IF(ISNUMBER(Program!E194), IF( VLOOKUP(A196,Table1[[#All],[OpCode '#]:[Param 4]],2,FALSE) = "RRR",0,Program!E194 ), VLOOKUP(Program!E194,$G:$H,2,FALSE))</f>
        <v>0</v>
      </c>
      <c r="E196" t="e">
        <f xml:space="preserve"> IF( VLOOKUP(A196,Table1[[#All],[OpCode '#]:[Param 4]],2,FALSE) = "RRR",Program!E194,0 )</f>
        <v>#N/A</v>
      </c>
      <c r="G196">
        <f>Program!A194</f>
        <v>0</v>
      </c>
      <c r="I196" t="e">
        <f t="shared" si="7"/>
        <v>#N/A</v>
      </c>
      <c r="J196" t="e">
        <f>_xlfn.BASE(B196,2,VLOOKUP(A196,Table1[[OpCode '#]:[Param 4]],3,FALSE))</f>
        <v>#N/A</v>
      </c>
      <c r="K196" t="e">
        <f>_xlfn.BASE(C196,2,VLOOKUP(A196,Table1[[OpCode '#]:[Param 4]],4,FALSE))</f>
        <v>#N/A</v>
      </c>
      <c r="L196" t="e">
        <f>_xlfn.BASE(D196,2,VLOOKUP(A196,Table1[[OpCode '#]:[Param 4]],5,FALSE))</f>
        <v>#N/A</v>
      </c>
      <c r="M196" t="e">
        <f>_xlfn.BASE(E196,2,VLOOKUP(A196,Table1[[OpCode '#]:[Param 4]],6,FALSE))</f>
        <v>#N/A</v>
      </c>
      <c r="O196" t="e">
        <f t="shared" si="8"/>
        <v>#N/A</v>
      </c>
    </row>
    <row r="197" spans="1:15" x14ac:dyDescent="0.2">
      <c r="A197" t="e">
        <f>VLOOKUP(Program!B195,Table1[],2,FALSE)</f>
        <v>#N/A</v>
      </c>
      <c r="B197">
        <f>Program!C195</f>
        <v>0</v>
      </c>
      <c r="C197">
        <f>Program!D195</f>
        <v>0</v>
      </c>
      <c r="D197">
        <f>IF(ISNUMBER(Program!E195), IF( VLOOKUP(A197,Table1[[#All],[OpCode '#]:[Param 4]],2,FALSE) = "RRR",0,Program!E195 ), VLOOKUP(Program!E195,$G:$H,2,FALSE))</f>
        <v>0</v>
      </c>
      <c r="E197" t="e">
        <f xml:space="preserve"> IF( VLOOKUP(A197,Table1[[#All],[OpCode '#]:[Param 4]],2,FALSE) = "RRR",Program!E195,0 )</f>
        <v>#N/A</v>
      </c>
      <c r="G197">
        <f>Program!A195</f>
        <v>0</v>
      </c>
      <c r="I197" t="e">
        <f t="shared" si="7"/>
        <v>#N/A</v>
      </c>
      <c r="J197" t="e">
        <f>_xlfn.BASE(B197,2,VLOOKUP(A197,Table1[[OpCode '#]:[Param 4]],3,FALSE))</f>
        <v>#N/A</v>
      </c>
      <c r="K197" t="e">
        <f>_xlfn.BASE(C197,2,VLOOKUP(A197,Table1[[OpCode '#]:[Param 4]],4,FALSE))</f>
        <v>#N/A</v>
      </c>
      <c r="L197" t="e">
        <f>_xlfn.BASE(D197,2,VLOOKUP(A197,Table1[[OpCode '#]:[Param 4]],5,FALSE))</f>
        <v>#N/A</v>
      </c>
      <c r="M197" t="e">
        <f>_xlfn.BASE(E197,2,VLOOKUP(A197,Table1[[OpCode '#]:[Param 4]],6,FALSE))</f>
        <v>#N/A</v>
      </c>
      <c r="O197" t="e">
        <f t="shared" si="8"/>
        <v>#N/A</v>
      </c>
    </row>
    <row r="198" spans="1:15" x14ac:dyDescent="0.2">
      <c r="A198" t="e">
        <f>VLOOKUP(Program!B196,Table1[],2,FALSE)</f>
        <v>#N/A</v>
      </c>
      <c r="B198">
        <f>Program!C196</f>
        <v>0</v>
      </c>
      <c r="C198">
        <f>Program!D196</f>
        <v>0</v>
      </c>
      <c r="D198">
        <f>IF(ISNUMBER(Program!E196), IF( VLOOKUP(A198,Table1[[#All],[OpCode '#]:[Param 4]],2,FALSE) = "RRR",0,Program!E196 ), VLOOKUP(Program!E196,$G:$H,2,FALSE))</f>
        <v>0</v>
      </c>
      <c r="E198" t="e">
        <f xml:space="preserve"> IF( VLOOKUP(A198,Table1[[#All],[OpCode '#]:[Param 4]],2,FALSE) = "RRR",Program!E196,0 )</f>
        <v>#N/A</v>
      </c>
      <c r="G198">
        <f>Program!A196</f>
        <v>0</v>
      </c>
      <c r="I198" t="e">
        <f t="shared" si="7"/>
        <v>#N/A</v>
      </c>
      <c r="J198" t="e">
        <f>_xlfn.BASE(B198,2,VLOOKUP(A198,Table1[[OpCode '#]:[Param 4]],3,FALSE))</f>
        <v>#N/A</v>
      </c>
      <c r="K198" t="e">
        <f>_xlfn.BASE(C198,2,VLOOKUP(A198,Table1[[OpCode '#]:[Param 4]],4,FALSE))</f>
        <v>#N/A</v>
      </c>
      <c r="L198" t="e">
        <f>_xlfn.BASE(D198,2,VLOOKUP(A198,Table1[[OpCode '#]:[Param 4]],5,FALSE))</f>
        <v>#N/A</v>
      </c>
      <c r="M198" t="e">
        <f>_xlfn.BASE(E198,2,VLOOKUP(A198,Table1[[OpCode '#]:[Param 4]],6,FALSE))</f>
        <v>#N/A</v>
      </c>
      <c r="O198" t="e">
        <f t="shared" si="8"/>
        <v>#N/A</v>
      </c>
    </row>
    <row r="199" spans="1:15" x14ac:dyDescent="0.2">
      <c r="A199" t="e">
        <f>VLOOKUP(Program!B197,Table1[],2,FALSE)</f>
        <v>#N/A</v>
      </c>
      <c r="B199">
        <f>Program!C197</f>
        <v>0</v>
      </c>
      <c r="C199">
        <f>Program!D197</f>
        <v>0</v>
      </c>
      <c r="D199">
        <f>IF(ISNUMBER(Program!E197), IF( VLOOKUP(A199,Table1[[#All],[OpCode '#]:[Param 4]],2,FALSE) = "RRR",0,Program!E197 ), VLOOKUP(Program!E197,$G:$H,2,FALSE))</f>
        <v>0</v>
      </c>
      <c r="E199" t="e">
        <f xml:space="preserve"> IF( VLOOKUP(A199,Table1[[#All],[OpCode '#]:[Param 4]],2,FALSE) = "RRR",Program!E197,0 )</f>
        <v>#N/A</v>
      </c>
      <c r="G199">
        <f>Program!A197</f>
        <v>0</v>
      </c>
      <c r="I199" t="e">
        <f t="shared" si="7"/>
        <v>#N/A</v>
      </c>
      <c r="J199" t="e">
        <f>_xlfn.BASE(B199,2,VLOOKUP(A199,Table1[[OpCode '#]:[Param 4]],3,FALSE))</f>
        <v>#N/A</v>
      </c>
      <c r="K199" t="e">
        <f>_xlfn.BASE(C199,2,VLOOKUP(A199,Table1[[OpCode '#]:[Param 4]],4,FALSE))</f>
        <v>#N/A</v>
      </c>
      <c r="L199" t="e">
        <f>_xlfn.BASE(D199,2,VLOOKUP(A199,Table1[[OpCode '#]:[Param 4]],5,FALSE))</f>
        <v>#N/A</v>
      </c>
      <c r="M199" t="e">
        <f>_xlfn.BASE(E199,2,VLOOKUP(A199,Table1[[OpCode '#]:[Param 4]],6,FALSE))</f>
        <v>#N/A</v>
      </c>
      <c r="O199" t="e">
        <f t="shared" si="8"/>
        <v>#N/A</v>
      </c>
    </row>
    <row r="200" spans="1:15" x14ac:dyDescent="0.2">
      <c r="A200" t="e">
        <f>VLOOKUP(Program!B198,Table1[],2,FALSE)</f>
        <v>#N/A</v>
      </c>
      <c r="B200">
        <f>Program!C198</f>
        <v>0</v>
      </c>
      <c r="C200">
        <f>Program!D198</f>
        <v>0</v>
      </c>
      <c r="D200">
        <f>IF(ISNUMBER(Program!E198), IF( VLOOKUP(A200,Table1[[#All],[OpCode '#]:[Param 4]],2,FALSE) = "RRR",0,Program!E198 ), VLOOKUP(Program!E198,$G:$H,2,FALSE))</f>
        <v>0</v>
      </c>
      <c r="E200" t="e">
        <f xml:space="preserve"> IF( VLOOKUP(A200,Table1[[#All],[OpCode '#]:[Param 4]],2,FALSE) = "RRR",Program!E198,0 )</f>
        <v>#N/A</v>
      </c>
      <c r="G200">
        <f>Program!A198</f>
        <v>0</v>
      </c>
      <c r="I200" t="e">
        <f t="shared" si="7"/>
        <v>#N/A</v>
      </c>
      <c r="J200" t="e">
        <f>_xlfn.BASE(B200,2,VLOOKUP(A200,Table1[[OpCode '#]:[Param 4]],3,FALSE))</f>
        <v>#N/A</v>
      </c>
      <c r="K200" t="e">
        <f>_xlfn.BASE(C200,2,VLOOKUP(A200,Table1[[OpCode '#]:[Param 4]],4,FALSE))</f>
        <v>#N/A</v>
      </c>
      <c r="L200" t="e">
        <f>_xlfn.BASE(D200,2,VLOOKUP(A200,Table1[[OpCode '#]:[Param 4]],5,FALSE))</f>
        <v>#N/A</v>
      </c>
      <c r="M200" t="e">
        <f>_xlfn.BASE(E200,2,VLOOKUP(A200,Table1[[OpCode '#]:[Param 4]],6,FALSE))</f>
        <v>#N/A</v>
      </c>
      <c r="O200" t="e">
        <f t="shared" si="8"/>
        <v>#N/A</v>
      </c>
    </row>
    <row r="201" spans="1:15" x14ac:dyDescent="0.2">
      <c r="A201" t="e">
        <f>VLOOKUP(Program!B199,Table1[],2,FALSE)</f>
        <v>#N/A</v>
      </c>
      <c r="B201">
        <f>Program!C199</f>
        <v>0</v>
      </c>
      <c r="C201">
        <f>Program!D199</f>
        <v>0</v>
      </c>
      <c r="D201">
        <f>IF(ISNUMBER(Program!E199), IF( VLOOKUP(A201,Table1[[#All],[OpCode '#]:[Param 4]],2,FALSE) = "RRR",0,Program!E199 ), VLOOKUP(Program!E199,$G:$H,2,FALSE))</f>
        <v>0</v>
      </c>
      <c r="E201" t="e">
        <f xml:space="preserve"> IF( VLOOKUP(A201,Table1[[#All],[OpCode '#]:[Param 4]],2,FALSE) = "RRR",Program!E199,0 )</f>
        <v>#N/A</v>
      </c>
      <c r="G201">
        <f>Program!A199</f>
        <v>0</v>
      </c>
      <c r="I201" t="e">
        <f t="shared" si="7"/>
        <v>#N/A</v>
      </c>
      <c r="J201" t="e">
        <f>_xlfn.BASE(B201,2,VLOOKUP(A201,Table1[[OpCode '#]:[Param 4]],3,FALSE))</f>
        <v>#N/A</v>
      </c>
      <c r="K201" t="e">
        <f>_xlfn.BASE(C201,2,VLOOKUP(A201,Table1[[OpCode '#]:[Param 4]],4,FALSE))</f>
        <v>#N/A</v>
      </c>
      <c r="L201" t="e">
        <f>_xlfn.BASE(D201,2,VLOOKUP(A201,Table1[[OpCode '#]:[Param 4]],5,FALSE))</f>
        <v>#N/A</v>
      </c>
      <c r="M201" t="e">
        <f>_xlfn.BASE(E201,2,VLOOKUP(A201,Table1[[OpCode '#]:[Param 4]],6,FALSE))</f>
        <v>#N/A</v>
      </c>
      <c r="O201" t="e">
        <f t="shared" si="8"/>
        <v>#N/A</v>
      </c>
    </row>
    <row r="202" spans="1:15" x14ac:dyDescent="0.2">
      <c r="A202" t="e">
        <f>VLOOKUP(Program!B200,Table1[],2,FALSE)</f>
        <v>#N/A</v>
      </c>
      <c r="B202">
        <f>Program!C200</f>
        <v>0</v>
      </c>
      <c r="C202">
        <f>Program!D200</f>
        <v>0</v>
      </c>
      <c r="D202">
        <f>IF(ISNUMBER(Program!E200), IF( VLOOKUP(A202,Table1[[#All],[OpCode '#]:[Param 4]],2,FALSE) = "RRR",0,Program!E200 ), VLOOKUP(Program!E200,$G:$H,2,FALSE))</f>
        <v>0</v>
      </c>
      <c r="E202" t="e">
        <f xml:space="preserve"> IF( VLOOKUP(A202,Table1[[#All],[OpCode '#]:[Param 4]],2,FALSE) = "RRR",Program!E200,0 )</f>
        <v>#N/A</v>
      </c>
      <c r="G202">
        <f>Program!A200</f>
        <v>0</v>
      </c>
      <c r="I202" t="e">
        <f t="shared" si="7"/>
        <v>#N/A</v>
      </c>
      <c r="J202" t="e">
        <f>_xlfn.BASE(B202,2,VLOOKUP(A202,Table1[[OpCode '#]:[Param 4]],3,FALSE))</f>
        <v>#N/A</v>
      </c>
      <c r="K202" t="e">
        <f>_xlfn.BASE(C202,2,VLOOKUP(A202,Table1[[OpCode '#]:[Param 4]],4,FALSE))</f>
        <v>#N/A</v>
      </c>
      <c r="L202" t="e">
        <f>_xlfn.BASE(D202,2,VLOOKUP(A202,Table1[[OpCode '#]:[Param 4]],5,FALSE))</f>
        <v>#N/A</v>
      </c>
      <c r="M202" t="e">
        <f>_xlfn.BASE(E202,2,VLOOKUP(A202,Table1[[OpCode '#]:[Param 4]],6,FALSE))</f>
        <v>#N/A</v>
      </c>
      <c r="O202" t="e">
        <f t="shared" si="8"/>
        <v>#N/A</v>
      </c>
    </row>
    <row r="203" spans="1:15" x14ac:dyDescent="0.2">
      <c r="A203" t="e">
        <f>VLOOKUP(Program!B201,Table1[],2,FALSE)</f>
        <v>#N/A</v>
      </c>
      <c r="B203">
        <f>Program!C201</f>
        <v>0</v>
      </c>
      <c r="C203">
        <f>Program!D201</f>
        <v>0</v>
      </c>
      <c r="D203">
        <f>IF(ISNUMBER(Program!E201), IF( VLOOKUP(A203,Table1[[#All],[OpCode '#]:[Param 4]],2,FALSE) = "RRR",0,Program!E201 ), VLOOKUP(Program!E201,$G:$H,2,FALSE))</f>
        <v>0</v>
      </c>
      <c r="E203" t="e">
        <f xml:space="preserve"> IF( VLOOKUP(A203,Table1[[#All],[OpCode '#]:[Param 4]],2,FALSE) = "RRR",Program!E201,0 )</f>
        <v>#N/A</v>
      </c>
      <c r="G203">
        <f>Program!A201</f>
        <v>0</v>
      </c>
      <c r="I203" t="e">
        <f t="shared" si="7"/>
        <v>#N/A</v>
      </c>
      <c r="J203" t="e">
        <f>_xlfn.BASE(B203,2,VLOOKUP(A203,Table1[[OpCode '#]:[Param 4]],3,FALSE))</f>
        <v>#N/A</v>
      </c>
      <c r="K203" t="e">
        <f>_xlfn.BASE(C203,2,VLOOKUP(A203,Table1[[OpCode '#]:[Param 4]],4,FALSE))</f>
        <v>#N/A</v>
      </c>
      <c r="L203" t="e">
        <f>_xlfn.BASE(D203,2,VLOOKUP(A203,Table1[[OpCode '#]:[Param 4]],5,FALSE))</f>
        <v>#N/A</v>
      </c>
      <c r="M203" t="e">
        <f>_xlfn.BASE(E203,2,VLOOKUP(A203,Table1[[OpCode '#]:[Param 4]],6,FALSE))</f>
        <v>#N/A</v>
      </c>
      <c r="O203" t="e">
        <f t="shared" si="8"/>
        <v>#N/A</v>
      </c>
    </row>
    <row r="204" spans="1:15" x14ac:dyDescent="0.2">
      <c r="A204" t="e">
        <f>VLOOKUP(Program!B202,Table1[],2,FALSE)</f>
        <v>#N/A</v>
      </c>
      <c r="B204">
        <f>Program!C202</f>
        <v>0</v>
      </c>
      <c r="C204">
        <f>Program!D202</f>
        <v>0</v>
      </c>
      <c r="D204">
        <f>IF(ISNUMBER(Program!E202), IF( VLOOKUP(A204,Table1[[#All],[OpCode '#]:[Param 4]],2,FALSE) = "RRR",0,Program!E202 ), VLOOKUP(Program!E202,$G:$H,2,FALSE))</f>
        <v>0</v>
      </c>
      <c r="E204" t="e">
        <f xml:space="preserve"> IF( VLOOKUP(A204,Table1[[#All],[OpCode '#]:[Param 4]],2,FALSE) = "RRR",Program!E202,0 )</f>
        <v>#N/A</v>
      </c>
      <c r="G204">
        <f>Program!A202</f>
        <v>0</v>
      </c>
      <c r="I204" t="e">
        <f t="shared" si="7"/>
        <v>#N/A</v>
      </c>
      <c r="J204" t="e">
        <f>_xlfn.BASE(B204,2,VLOOKUP(A204,Table1[[OpCode '#]:[Param 4]],3,FALSE))</f>
        <v>#N/A</v>
      </c>
      <c r="K204" t="e">
        <f>_xlfn.BASE(C204,2,VLOOKUP(A204,Table1[[OpCode '#]:[Param 4]],4,FALSE))</f>
        <v>#N/A</v>
      </c>
      <c r="L204" t="e">
        <f>_xlfn.BASE(D204,2,VLOOKUP(A204,Table1[[OpCode '#]:[Param 4]],5,FALSE))</f>
        <v>#N/A</v>
      </c>
      <c r="M204" t="e">
        <f>_xlfn.BASE(E204,2,VLOOKUP(A204,Table1[[OpCode '#]:[Param 4]],6,FALSE))</f>
        <v>#N/A</v>
      </c>
      <c r="O204" t="e">
        <f t="shared" si="8"/>
        <v>#N/A</v>
      </c>
    </row>
    <row r="205" spans="1:15" x14ac:dyDescent="0.2">
      <c r="A205" t="e">
        <f>VLOOKUP(Program!B203,Table1[],2,FALSE)</f>
        <v>#N/A</v>
      </c>
      <c r="B205">
        <f>Program!C203</f>
        <v>0</v>
      </c>
      <c r="C205">
        <f>Program!D203</f>
        <v>0</v>
      </c>
      <c r="D205">
        <f>IF(ISNUMBER(Program!E203), IF( VLOOKUP(A205,Table1[[#All],[OpCode '#]:[Param 4]],2,FALSE) = "RRR",0,Program!E203 ), VLOOKUP(Program!E203,$G:$H,2,FALSE))</f>
        <v>0</v>
      </c>
      <c r="E205" t="e">
        <f xml:space="preserve"> IF( VLOOKUP(A205,Table1[[#All],[OpCode '#]:[Param 4]],2,FALSE) = "RRR",Program!E203,0 )</f>
        <v>#N/A</v>
      </c>
      <c r="G205">
        <f>Program!A203</f>
        <v>0</v>
      </c>
      <c r="I205" t="e">
        <f t="shared" si="7"/>
        <v>#N/A</v>
      </c>
      <c r="J205" t="e">
        <f>_xlfn.BASE(B205,2,VLOOKUP(A205,Table1[[OpCode '#]:[Param 4]],3,FALSE))</f>
        <v>#N/A</v>
      </c>
      <c r="K205" t="e">
        <f>_xlfn.BASE(C205,2,VLOOKUP(A205,Table1[[OpCode '#]:[Param 4]],4,FALSE))</f>
        <v>#N/A</v>
      </c>
      <c r="L205" t="e">
        <f>_xlfn.BASE(D205,2,VLOOKUP(A205,Table1[[OpCode '#]:[Param 4]],5,FALSE))</f>
        <v>#N/A</v>
      </c>
      <c r="M205" t="e">
        <f>_xlfn.BASE(E205,2,VLOOKUP(A205,Table1[[OpCode '#]:[Param 4]],6,FALSE))</f>
        <v>#N/A</v>
      </c>
      <c r="O205" t="e">
        <f t="shared" si="8"/>
        <v>#N/A</v>
      </c>
    </row>
    <row r="206" spans="1:15" x14ac:dyDescent="0.2">
      <c r="A206" t="e">
        <f>VLOOKUP(Program!B204,Table1[],2,FALSE)</f>
        <v>#N/A</v>
      </c>
      <c r="B206">
        <f>Program!C204</f>
        <v>0</v>
      </c>
      <c r="C206">
        <f>Program!D204</f>
        <v>0</v>
      </c>
      <c r="D206">
        <f>IF(ISNUMBER(Program!E204), IF( VLOOKUP(A206,Table1[[#All],[OpCode '#]:[Param 4]],2,FALSE) = "RRR",0,Program!E204 ), VLOOKUP(Program!E204,$G:$H,2,FALSE))</f>
        <v>0</v>
      </c>
      <c r="E206" t="e">
        <f xml:space="preserve"> IF( VLOOKUP(A206,Table1[[#All],[OpCode '#]:[Param 4]],2,FALSE) = "RRR",Program!E204,0 )</f>
        <v>#N/A</v>
      </c>
      <c r="G206">
        <f>Program!A204</f>
        <v>0</v>
      </c>
      <c r="I206" t="e">
        <f t="shared" si="7"/>
        <v>#N/A</v>
      </c>
      <c r="J206" t="e">
        <f>_xlfn.BASE(B206,2,VLOOKUP(A206,Table1[[OpCode '#]:[Param 4]],3,FALSE))</f>
        <v>#N/A</v>
      </c>
      <c r="K206" t="e">
        <f>_xlfn.BASE(C206,2,VLOOKUP(A206,Table1[[OpCode '#]:[Param 4]],4,FALSE))</f>
        <v>#N/A</v>
      </c>
      <c r="L206" t="e">
        <f>_xlfn.BASE(D206,2,VLOOKUP(A206,Table1[[OpCode '#]:[Param 4]],5,FALSE))</f>
        <v>#N/A</v>
      </c>
      <c r="M206" t="e">
        <f>_xlfn.BASE(E206,2,VLOOKUP(A206,Table1[[OpCode '#]:[Param 4]],6,FALSE))</f>
        <v>#N/A</v>
      </c>
      <c r="O206" t="e">
        <f t="shared" si="8"/>
        <v>#N/A</v>
      </c>
    </row>
    <row r="207" spans="1:15" x14ac:dyDescent="0.2">
      <c r="A207" t="e">
        <f>VLOOKUP(Program!B205,Table1[],2,FALSE)</f>
        <v>#N/A</v>
      </c>
      <c r="B207">
        <f>Program!C205</f>
        <v>0</v>
      </c>
      <c r="C207">
        <f>Program!D205</f>
        <v>0</v>
      </c>
      <c r="D207">
        <f>IF(ISNUMBER(Program!E205), IF( VLOOKUP(A207,Table1[[#All],[OpCode '#]:[Param 4]],2,FALSE) = "RRR",0,Program!E205 ), VLOOKUP(Program!E205,$G:$H,2,FALSE))</f>
        <v>0</v>
      </c>
      <c r="E207" t="e">
        <f xml:space="preserve"> IF( VLOOKUP(A207,Table1[[#All],[OpCode '#]:[Param 4]],2,FALSE) = "RRR",Program!E205,0 )</f>
        <v>#N/A</v>
      </c>
      <c r="G207">
        <f>Program!A205</f>
        <v>0</v>
      </c>
      <c r="I207" t="e">
        <f t="shared" si="7"/>
        <v>#N/A</v>
      </c>
      <c r="J207" t="e">
        <f>_xlfn.BASE(B207,2,VLOOKUP(A207,Table1[[OpCode '#]:[Param 4]],3,FALSE))</f>
        <v>#N/A</v>
      </c>
      <c r="K207" t="e">
        <f>_xlfn.BASE(C207,2,VLOOKUP(A207,Table1[[OpCode '#]:[Param 4]],4,FALSE))</f>
        <v>#N/A</v>
      </c>
      <c r="L207" t="e">
        <f>_xlfn.BASE(D207,2,VLOOKUP(A207,Table1[[OpCode '#]:[Param 4]],5,FALSE))</f>
        <v>#N/A</v>
      </c>
      <c r="M207" t="e">
        <f>_xlfn.BASE(E207,2,VLOOKUP(A207,Table1[[OpCode '#]:[Param 4]],6,FALSE))</f>
        <v>#N/A</v>
      </c>
      <c r="O207" t="e">
        <f t="shared" si="8"/>
        <v>#N/A</v>
      </c>
    </row>
    <row r="208" spans="1:15" x14ac:dyDescent="0.2">
      <c r="A208" t="e">
        <f>VLOOKUP(Program!B206,Table1[],2,FALSE)</f>
        <v>#N/A</v>
      </c>
      <c r="B208">
        <f>Program!C206</f>
        <v>0</v>
      </c>
      <c r="C208">
        <f>Program!D206</f>
        <v>0</v>
      </c>
      <c r="D208">
        <f>IF(ISNUMBER(Program!E206), IF( VLOOKUP(A208,Table1[[#All],[OpCode '#]:[Param 4]],2,FALSE) = "RRR",0,Program!E206 ), VLOOKUP(Program!E206,$G:$H,2,FALSE))</f>
        <v>0</v>
      </c>
      <c r="E208" t="e">
        <f xml:space="preserve"> IF( VLOOKUP(A208,Table1[[#All],[OpCode '#]:[Param 4]],2,FALSE) = "RRR",Program!E206,0 )</f>
        <v>#N/A</v>
      </c>
      <c r="G208">
        <f>Program!A206</f>
        <v>0</v>
      </c>
      <c r="I208" t="e">
        <f t="shared" si="7"/>
        <v>#N/A</v>
      </c>
      <c r="J208" t="e">
        <f>_xlfn.BASE(B208,2,VLOOKUP(A208,Table1[[OpCode '#]:[Param 4]],3,FALSE))</f>
        <v>#N/A</v>
      </c>
      <c r="K208" t="e">
        <f>_xlfn.BASE(C208,2,VLOOKUP(A208,Table1[[OpCode '#]:[Param 4]],4,FALSE))</f>
        <v>#N/A</v>
      </c>
      <c r="L208" t="e">
        <f>_xlfn.BASE(D208,2,VLOOKUP(A208,Table1[[OpCode '#]:[Param 4]],5,FALSE))</f>
        <v>#N/A</v>
      </c>
      <c r="M208" t="e">
        <f>_xlfn.BASE(E208,2,VLOOKUP(A208,Table1[[OpCode '#]:[Param 4]],6,FALSE))</f>
        <v>#N/A</v>
      </c>
      <c r="O208" t="e">
        <f t="shared" si="8"/>
        <v>#N/A</v>
      </c>
    </row>
    <row r="209" spans="1:15" x14ac:dyDescent="0.2">
      <c r="A209" t="e">
        <f>VLOOKUP(Program!B207,Table1[],2,FALSE)</f>
        <v>#N/A</v>
      </c>
      <c r="B209">
        <f>Program!C207</f>
        <v>0</v>
      </c>
      <c r="C209">
        <f>Program!D207</f>
        <v>0</v>
      </c>
      <c r="D209">
        <f>IF(ISNUMBER(Program!E207), IF( VLOOKUP(A209,Table1[[#All],[OpCode '#]:[Param 4]],2,FALSE) = "RRR",0,Program!E207 ), VLOOKUP(Program!E207,$G:$H,2,FALSE))</f>
        <v>0</v>
      </c>
      <c r="E209" t="e">
        <f xml:space="preserve"> IF( VLOOKUP(A209,Table1[[#All],[OpCode '#]:[Param 4]],2,FALSE) = "RRR",Program!E207,0 )</f>
        <v>#N/A</v>
      </c>
      <c r="G209">
        <f>Program!A207</f>
        <v>0</v>
      </c>
      <c r="I209" t="e">
        <f t="shared" si="7"/>
        <v>#N/A</v>
      </c>
      <c r="J209" t="e">
        <f>_xlfn.BASE(B209,2,VLOOKUP(A209,Table1[[OpCode '#]:[Param 4]],3,FALSE))</f>
        <v>#N/A</v>
      </c>
      <c r="K209" t="e">
        <f>_xlfn.BASE(C209,2,VLOOKUP(A209,Table1[[OpCode '#]:[Param 4]],4,FALSE))</f>
        <v>#N/A</v>
      </c>
      <c r="L209" t="e">
        <f>_xlfn.BASE(D209,2,VLOOKUP(A209,Table1[[OpCode '#]:[Param 4]],5,FALSE))</f>
        <v>#N/A</v>
      </c>
      <c r="M209" t="e">
        <f>_xlfn.BASE(E209,2,VLOOKUP(A209,Table1[[OpCode '#]:[Param 4]],6,FALSE))</f>
        <v>#N/A</v>
      </c>
      <c r="O209" t="e">
        <f t="shared" si="8"/>
        <v>#N/A</v>
      </c>
    </row>
    <row r="210" spans="1:15" x14ac:dyDescent="0.2">
      <c r="A210" t="e">
        <f>VLOOKUP(Program!B208,Table1[],2,FALSE)</f>
        <v>#N/A</v>
      </c>
      <c r="B210">
        <f>Program!C208</f>
        <v>0</v>
      </c>
      <c r="C210">
        <f>Program!D208</f>
        <v>0</v>
      </c>
      <c r="D210">
        <f>IF(ISNUMBER(Program!E208), IF( VLOOKUP(A210,Table1[[#All],[OpCode '#]:[Param 4]],2,FALSE) = "RRR",0,Program!E208 ), VLOOKUP(Program!E208,$G:$H,2,FALSE))</f>
        <v>0</v>
      </c>
      <c r="E210" t="e">
        <f xml:space="preserve"> IF( VLOOKUP(A210,Table1[[#All],[OpCode '#]:[Param 4]],2,FALSE) = "RRR",Program!E208,0 )</f>
        <v>#N/A</v>
      </c>
      <c r="G210">
        <f>Program!A208</f>
        <v>0</v>
      </c>
      <c r="I210" t="e">
        <f t="shared" si="7"/>
        <v>#N/A</v>
      </c>
      <c r="J210" t="e">
        <f>_xlfn.BASE(B210,2,VLOOKUP(A210,Table1[[OpCode '#]:[Param 4]],3,FALSE))</f>
        <v>#N/A</v>
      </c>
      <c r="K210" t="e">
        <f>_xlfn.BASE(C210,2,VLOOKUP(A210,Table1[[OpCode '#]:[Param 4]],4,FALSE))</f>
        <v>#N/A</v>
      </c>
      <c r="L210" t="e">
        <f>_xlfn.BASE(D210,2,VLOOKUP(A210,Table1[[OpCode '#]:[Param 4]],5,FALSE))</f>
        <v>#N/A</v>
      </c>
      <c r="M210" t="e">
        <f>_xlfn.BASE(E210,2,VLOOKUP(A210,Table1[[OpCode '#]:[Param 4]],6,FALSE))</f>
        <v>#N/A</v>
      </c>
      <c r="O210" t="e">
        <f t="shared" si="8"/>
        <v>#N/A</v>
      </c>
    </row>
    <row r="211" spans="1:15" x14ac:dyDescent="0.2">
      <c r="A211" t="e">
        <f>VLOOKUP(Program!B209,Table1[],2,FALSE)</f>
        <v>#N/A</v>
      </c>
      <c r="B211">
        <f>Program!C209</f>
        <v>0</v>
      </c>
      <c r="C211">
        <f>Program!D209</f>
        <v>0</v>
      </c>
      <c r="D211">
        <f>IF(ISNUMBER(Program!E209), IF( VLOOKUP(A211,Table1[[#All],[OpCode '#]:[Param 4]],2,FALSE) = "RRR",0,Program!E209 ), VLOOKUP(Program!E209,$G:$H,2,FALSE))</f>
        <v>0</v>
      </c>
      <c r="E211" t="e">
        <f xml:space="preserve"> IF( VLOOKUP(A211,Table1[[#All],[OpCode '#]:[Param 4]],2,FALSE) = "RRR",Program!E209,0 )</f>
        <v>#N/A</v>
      </c>
      <c r="G211">
        <f>Program!A209</f>
        <v>0</v>
      </c>
      <c r="I211" t="e">
        <f t="shared" si="7"/>
        <v>#N/A</v>
      </c>
      <c r="J211" t="e">
        <f>_xlfn.BASE(B211,2,VLOOKUP(A211,Table1[[OpCode '#]:[Param 4]],3,FALSE))</f>
        <v>#N/A</v>
      </c>
      <c r="K211" t="e">
        <f>_xlfn.BASE(C211,2,VLOOKUP(A211,Table1[[OpCode '#]:[Param 4]],4,FALSE))</f>
        <v>#N/A</v>
      </c>
      <c r="L211" t="e">
        <f>_xlfn.BASE(D211,2,VLOOKUP(A211,Table1[[OpCode '#]:[Param 4]],5,FALSE))</f>
        <v>#N/A</v>
      </c>
      <c r="M211" t="e">
        <f>_xlfn.BASE(E211,2,VLOOKUP(A211,Table1[[OpCode '#]:[Param 4]],6,FALSE))</f>
        <v>#N/A</v>
      </c>
      <c r="O211" t="e">
        <f t="shared" si="8"/>
        <v>#N/A</v>
      </c>
    </row>
    <row r="212" spans="1:15" x14ac:dyDescent="0.2">
      <c r="A212" t="e">
        <f>VLOOKUP(Program!B210,Table1[],2,FALSE)</f>
        <v>#N/A</v>
      </c>
      <c r="B212">
        <f>Program!C210</f>
        <v>0</v>
      </c>
      <c r="C212">
        <f>Program!D210</f>
        <v>0</v>
      </c>
      <c r="D212">
        <f>IF(ISNUMBER(Program!E210), IF( VLOOKUP(A212,Table1[[#All],[OpCode '#]:[Param 4]],2,FALSE) = "RRR",0,Program!E210 ), VLOOKUP(Program!E210,$G:$H,2,FALSE))</f>
        <v>0</v>
      </c>
      <c r="E212" t="e">
        <f xml:space="preserve"> IF( VLOOKUP(A212,Table1[[#All],[OpCode '#]:[Param 4]],2,FALSE) = "RRR",Program!E210,0 )</f>
        <v>#N/A</v>
      </c>
      <c r="G212">
        <f>Program!A210</f>
        <v>0</v>
      </c>
      <c r="I212" t="e">
        <f t="shared" si="7"/>
        <v>#N/A</v>
      </c>
      <c r="J212" t="e">
        <f>_xlfn.BASE(B212,2,VLOOKUP(A212,Table1[[OpCode '#]:[Param 4]],3,FALSE))</f>
        <v>#N/A</v>
      </c>
      <c r="K212" t="e">
        <f>_xlfn.BASE(C212,2,VLOOKUP(A212,Table1[[OpCode '#]:[Param 4]],4,FALSE))</f>
        <v>#N/A</v>
      </c>
      <c r="L212" t="e">
        <f>_xlfn.BASE(D212,2,VLOOKUP(A212,Table1[[OpCode '#]:[Param 4]],5,FALSE))</f>
        <v>#N/A</v>
      </c>
      <c r="M212" t="e">
        <f>_xlfn.BASE(E212,2,VLOOKUP(A212,Table1[[OpCode '#]:[Param 4]],6,FALSE))</f>
        <v>#N/A</v>
      </c>
      <c r="O212" t="e">
        <f t="shared" si="8"/>
        <v>#N/A</v>
      </c>
    </row>
    <row r="213" spans="1:15" x14ac:dyDescent="0.2">
      <c r="A213" t="e">
        <f>VLOOKUP(Program!B211,Table1[],2,FALSE)</f>
        <v>#N/A</v>
      </c>
      <c r="B213">
        <f>Program!C211</f>
        <v>0</v>
      </c>
      <c r="C213">
        <f>Program!D211</f>
        <v>0</v>
      </c>
      <c r="D213">
        <f>IF(ISNUMBER(Program!E211), IF( VLOOKUP(A213,Table1[[#All],[OpCode '#]:[Param 4]],2,FALSE) = "RRR",0,Program!E211 ), VLOOKUP(Program!E211,$G:$H,2,FALSE))</f>
        <v>0</v>
      </c>
      <c r="E213" t="e">
        <f xml:space="preserve"> IF( VLOOKUP(A213,Table1[[#All],[OpCode '#]:[Param 4]],2,FALSE) = "RRR",Program!E211,0 )</f>
        <v>#N/A</v>
      </c>
      <c r="G213">
        <f>Program!A211</f>
        <v>0</v>
      </c>
      <c r="I213" t="e">
        <f t="shared" si="7"/>
        <v>#N/A</v>
      </c>
      <c r="J213" t="e">
        <f>_xlfn.BASE(B213,2,VLOOKUP(A213,Table1[[OpCode '#]:[Param 4]],3,FALSE))</f>
        <v>#N/A</v>
      </c>
      <c r="K213" t="e">
        <f>_xlfn.BASE(C213,2,VLOOKUP(A213,Table1[[OpCode '#]:[Param 4]],4,FALSE))</f>
        <v>#N/A</v>
      </c>
      <c r="L213" t="e">
        <f>_xlfn.BASE(D213,2,VLOOKUP(A213,Table1[[OpCode '#]:[Param 4]],5,FALSE))</f>
        <v>#N/A</v>
      </c>
      <c r="M213" t="e">
        <f>_xlfn.BASE(E213,2,VLOOKUP(A213,Table1[[OpCode '#]:[Param 4]],6,FALSE))</f>
        <v>#N/A</v>
      </c>
      <c r="O213" t="e">
        <f t="shared" si="8"/>
        <v>#N/A</v>
      </c>
    </row>
    <row r="214" spans="1:15" x14ac:dyDescent="0.2">
      <c r="A214" t="e">
        <f>VLOOKUP(Program!B212,Table1[],2,FALSE)</f>
        <v>#N/A</v>
      </c>
      <c r="B214">
        <f>Program!C212</f>
        <v>0</v>
      </c>
      <c r="C214">
        <f>Program!D212</f>
        <v>0</v>
      </c>
      <c r="D214">
        <f>IF(ISNUMBER(Program!E212), IF( VLOOKUP(A214,Table1[[#All],[OpCode '#]:[Param 4]],2,FALSE) = "RRR",0,Program!E212 ), VLOOKUP(Program!E212,$G:$H,2,FALSE))</f>
        <v>0</v>
      </c>
      <c r="E214" t="e">
        <f xml:space="preserve"> IF( VLOOKUP(A214,Table1[[#All],[OpCode '#]:[Param 4]],2,FALSE) = "RRR",Program!E212,0 )</f>
        <v>#N/A</v>
      </c>
      <c r="G214">
        <f>Program!A212</f>
        <v>0</v>
      </c>
      <c r="I214" t="e">
        <f t="shared" si="7"/>
        <v>#N/A</v>
      </c>
      <c r="J214" t="e">
        <f>_xlfn.BASE(B214,2,VLOOKUP(A214,Table1[[OpCode '#]:[Param 4]],3,FALSE))</f>
        <v>#N/A</v>
      </c>
      <c r="K214" t="e">
        <f>_xlfn.BASE(C214,2,VLOOKUP(A214,Table1[[OpCode '#]:[Param 4]],4,FALSE))</f>
        <v>#N/A</v>
      </c>
      <c r="L214" t="e">
        <f>_xlfn.BASE(D214,2,VLOOKUP(A214,Table1[[OpCode '#]:[Param 4]],5,FALSE))</f>
        <v>#N/A</v>
      </c>
      <c r="M214" t="e">
        <f>_xlfn.BASE(E214,2,VLOOKUP(A214,Table1[[OpCode '#]:[Param 4]],6,FALSE))</f>
        <v>#N/A</v>
      </c>
      <c r="O214" t="e">
        <f t="shared" si="8"/>
        <v>#N/A</v>
      </c>
    </row>
    <row r="215" spans="1:15" x14ac:dyDescent="0.2">
      <c r="A215" t="e">
        <f>VLOOKUP(Program!B213,Table1[],2,FALSE)</f>
        <v>#N/A</v>
      </c>
      <c r="B215">
        <f>Program!C213</f>
        <v>0</v>
      </c>
      <c r="C215">
        <f>Program!D213</f>
        <v>0</v>
      </c>
      <c r="D215">
        <f>IF(ISNUMBER(Program!E213), IF( VLOOKUP(A215,Table1[[#All],[OpCode '#]:[Param 4]],2,FALSE) = "RRR",0,Program!E213 ), VLOOKUP(Program!E213,$G:$H,2,FALSE))</f>
        <v>0</v>
      </c>
      <c r="E215" t="e">
        <f xml:space="preserve"> IF( VLOOKUP(A215,Table1[[#All],[OpCode '#]:[Param 4]],2,FALSE) = "RRR",Program!E213,0 )</f>
        <v>#N/A</v>
      </c>
      <c r="G215">
        <f>Program!A213</f>
        <v>0</v>
      </c>
      <c r="I215" t="e">
        <f t="shared" si="7"/>
        <v>#N/A</v>
      </c>
      <c r="J215" t="e">
        <f>_xlfn.BASE(B215,2,VLOOKUP(A215,Table1[[OpCode '#]:[Param 4]],3,FALSE))</f>
        <v>#N/A</v>
      </c>
      <c r="K215" t="e">
        <f>_xlfn.BASE(C215,2,VLOOKUP(A215,Table1[[OpCode '#]:[Param 4]],4,FALSE))</f>
        <v>#N/A</v>
      </c>
      <c r="L215" t="e">
        <f>_xlfn.BASE(D215,2,VLOOKUP(A215,Table1[[OpCode '#]:[Param 4]],5,FALSE))</f>
        <v>#N/A</v>
      </c>
      <c r="M215" t="e">
        <f>_xlfn.BASE(E215,2,VLOOKUP(A215,Table1[[OpCode '#]:[Param 4]],6,FALSE))</f>
        <v>#N/A</v>
      </c>
      <c r="O215" t="e">
        <f t="shared" si="8"/>
        <v>#N/A</v>
      </c>
    </row>
    <row r="216" spans="1:15" x14ac:dyDescent="0.2">
      <c r="A216" t="e">
        <f>VLOOKUP(Program!B214,Table1[],2,FALSE)</f>
        <v>#N/A</v>
      </c>
      <c r="B216">
        <f>Program!C214</f>
        <v>0</v>
      </c>
      <c r="C216">
        <f>Program!D214</f>
        <v>0</v>
      </c>
      <c r="D216">
        <f>IF(ISNUMBER(Program!E214), IF( VLOOKUP(A216,Table1[[#All],[OpCode '#]:[Param 4]],2,FALSE) = "RRR",0,Program!E214 ), VLOOKUP(Program!E214,$G:$H,2,FALSE))</f>
        <v>0</v>
      </c>
      <c r="E216" t="e">
        <f xml:space="preserve"> IF( VLOOKUP(A216,Table1[[#All],[OpCode '#]:[Param 4]],2,FALSE) = "RRR",Program!E214,0 )</f>
        <v>#N/A</v>
      </c>
      <c r="G216">
        <f>Program!A214</f>
        <v>0</v>
      </c>
      <c r="I216" t="e">
        <f t="shared" si="7"/>
        <v>#N/A</v>
      </c>
      <c r="J216" t="e">
        <f>_xlfn.BASE(B216,2,VLOOKUP(A216,Table1[[OpCode '#]:[Param 4]],3,FALSE))</f>
        <v>#N/A</v>
      </c>
      <c r="K216" t="e">
        <f>_xlfn.BASE(C216,2,VLOOKUP(A216,Table1[[OpCode '#]:[Param 4]],4,FALSE))</f>
        <v>#N/A</v>
      </c>
      <c r="L216" t="e">
        <f>_xlfn.BASE(D216,2,VLOOKUP(A216,Table1[[OpCode '#]:[Param 4]],5,FALSE))</f>
        <v>#N/A</v>
      </c>
      <c r="M216" t="e">
        <f>_xlfn.BASE(E216,2,VLOOKUP(A216,Table1[[OpCode '#]:[Param 4]],6,FALSE))</f>
        <v>#N/A</v>
      </c>
      <c r="O216" t="e">
        <f t="shared" si="8"/>
        <v>#N/A</v>
      </c>
    </row>
    <row r="217" spans="1:15" x14ac:dyDescent="0.2">
      <c r="A217" t="e">
        <f>VLOOKUP(Program!B215,Table1[],2,FALSE)</f>
        <v>#N/A</v>
      </c>
      <c r="B217">
        <f>Program!C215</f>
        <v>0</v>
      </c>
      <c r="C217">
        <f>Program!D215</f>
        <v>0</v>
      </c>
      <c r="D217">
        <f>IF(ISNUMBER(Program!E215), IF( VLOOKUP(A217,Table1[[#All],[OpCode '#]:[Param 4]],2,FALSE) = "RRR",0,Program!E215 ), VLOOKUP(Program!E215,$G:$H,2,FALSE))</f>
        <v>0</v>
      </c>
      <c r="E217" t="e">
        <f xml:space="preserve"> IF( VLOOKUP(A217,Table1[[#All],[OpCode '#]:[Param 4]],2,FALSE) = "RRR",Program!E215,0 )</f>
        <v>#N/A</v>
      </c>
      <c r="G217">
        <f>Program!A215</f>
        <v>0</v>
      </c>
      <c r="I217" t="e">
        <f t="shared" si="7"/>
        <v>#N/A</v>
      </c>
      <c r="J217" t="e">
        <f>_xlfn.BASE(B217,2,VLOOKUP(A217,Table1[[OpCode '#]:[Param 4]],3,FALSE))</f>
        <v>#N/A</v>
      </c>
      <c r="K217" t="e">
        <f>_xlfn.BASE(C217,2,VLOOKUP(A217,Table1[[OpCode '#]:[Param 4]],4,FALSE))</f>
        <v>#N/A</v>
      </c>
      <c r="L217" t="e">
        <f>_xlfn.BASE(D217,2,VLOOKUP(A217,Table1[[OpCode '#]:[Param 4]],5,FALSE))</f>
        <v>#N/A</v>
      </c>
      <c r="M217" t="e">
        <f>_xlfn.BASE(E217,2,VLOOKUP(A217,Table1[[OpCode '#]:[Param 4]],6,FALSE))</f>
        <v>#N/A</v>
      </c>
      <c r="O217" t="e">
        <f t="shared" si="8"/>
        <v>#N/A</v>
      </c>
    </row>
    <row r="218" spans="1:15" x14ac:dyDescent="0.2">
      <c r="A218" t="e">
        <f>VLOOKUP(Program!B216,Table1[],2,FALSE)</f>
        <v>#N/A</v>
      </c>
      <c r="B218">
        <f>Program!C216</f>
        <v>0</v>
      </c>
      <c r="C218">
        <f>Program!D216</f>
        <v>0</v>
      </c>
      <c r="D218">
        <f>IF(ISNUMBER(Program!E216), IF( VLOOKUP(A218,Table1[[#All],[OpCode '#]:[Param 4]],2,FALSE) = "RRR",0,Program!E216 ), VLOOKUP(Program!E216,$G:$H,2,FALSE))</f>
        <v>0</v>
      </c>
      <c r="E218" t="e">
        <f xml:space="preserve"> IF( VLOOKUP(A218,Table1[[#All],[OpCode '#]:[Param 4]],2,FALSE) = "RRR",Program!E216,0 )</f>
        <v>#N/A</v>
      </c>
      <c r="G218">
        <f>Program!A216</f>
        <v>0</v>
      </c>
      <c r="I218" t="e">
        <f t="shared" si="7"/>
        <v>#N/A</v>
      </c>
      <c r="J218" t="e">
        <f>_xlfn.BASE(B218,2,VLOOKUP(A218,Table1[[OpCode '#]:[Param 4]],3,FALSE))</f>
        <v>#N/A</v>
      </c>
      <c r="K218" t="e">
        <f>_xlfn.BASE(C218,2,VLOOKUP(A218,Table1[[OpCode '#]:[Param 4]],4,FALSE))</f>
        <v>#N/A</v>
      </c>
      <c r="L218" t="e">
        <f>_xlfn.BASE(D218,2,VLOOKUP(A218,Table1[[OpCode '#]:[Param 4]],5,FALSE))</f>
        <v>#N/A</v>
      </c>
      <c r="M218" t="e">
        <f>_xlfn.BASE(E218,2,VLOOKUP(A218,Table1[[OpCode '#]:[Param 4]],6,FALSE))</f>
        <v>#N/A</v>
      </c>
      <c r="O218" t="e">
        <f t="shared" si="8"/>
        <v>#N/A</v>
      </c>
    </row>
    <row r="219" spans="1:15" x14ac:dyDescent="0.2">
      <c r="A219" t="e">
        <f>VLOOKUP(Program!B217,Table1[],2,FALSE)</f>
        <v>#N/A</v>
      </c>
      <c r="B219">
        <f>Program!C217</f>
        <v>0</v>
      </c>
      <c r="C219">
        <f>Program!D217</f>
        <v>0</v>
      </c>
      <c r="D219">
        <f>IF(ISNUMBER(Program!E217), IF( VLOOKUP(A219,Table1[[#All],[OpCode '#]:[Param 4]],2,FALSE) = "RRR",0,Program!E217 ), VLOOKUP(Program!E217,$G:$H,2,FALSE))</f>
        <v>0</v>
      </c>
      <c r="E219" t="e">
        <f xml:space="preserve"> IF( VLOOKUP(A219,Table1[[#All],[OpCode '#]:[Param 4]],2,FALSE) = "RRR",Program!E217,0 )</f>
        <v>#N/A</v>
      </c>
      <c r="G219">
        <f>Program!A217</f>
        <v>0</v>
      </c>
      <c r="I219" t="e">
        <f t="shared" si="7"/>
        <v>#N/A</v>
      </c>
      <c r="J219" t="e">
        <f>_xlfn.BASE(B219,2,VLOOKUP(A219,Table1[[OpCode '#]:[Param 4]],3,FALSE))</f>
        <v>#N/A</v>
      </c>
      <c r="K219" t="e">
        <f>_xlfn.BASE(C219,2,VLOOKUP(A219,Table1[[OpCode '#]:[Param 4]],4,FALSE))</f>
        <v>#N/A</v>
      </c>
      <c r="L219" t="e">
        <f>_xlfn.BASE(D219,2,VLOOKUP(A219,Table1[[OpCode '#]:[Param 4]],5,FALSE))</f>
        <v>#N/A</v>
      </c>
      <c r="M219" t="e">
        <f>_xlfn.BASE(E219,2,VLOOKUP(A219,Table1[[OpCode '#]:[Param 4]],6,FALSE))</f>
        <v>#N/A</v>
      </c>
      <c r="O219" t="e">
        <f t="shared" si="8"/>
        <v>#N/A</v>
      </c>
    </row>
    <row r="220" spans="1:15" x14ac:dyDescent="0.2">
      <c r="A220" t="e">
        <f>VLOOKUP(Program!B218,Table1[],2,FALSE)</f>
        <v>#N/A</v>
      </c>
      <c r="B220">
        <f>Program!C218</f>
        <v>0</v>
      </c>
      <c r="C220">
        <f>Program!D218</f>
        <v>0</v>
      </c>
      <c r="D220">
        <f>IF(ISNUMBER(Program!E218), IF( VLOOKUP(A220,Table1[[#All],[OpCode '#]:[Param 4]],2,FALSE) = "RRR",0,Program!E218 ), VLOOKUP(Program!E218,$G:$H,2,FALSE))</f>
        <v>0</v>
      </c>
      <c r="E220" t="e">
        <f xml:space="preserve"> IF( VLOOKUP(A220,Table1[[#All],[OpCode '#]:[Param 4]],2,FALSE) = "RRR",Program!E218,0 )</f>
        <v>#N/A</v>
      </c>
      <c r="G220">
        <f>Program!A218</f>
        <v>0</v>
      </c>
      <c r="I220" t="e">
        <f t="shared" si="7"/>
        <v>#N/A</v>
      </c>
      <c r="J220" t="e">
        <f>_xlfn.BASE(B220,2,VLOOKUP(A220,Table1[[OpCode '#]:[Param 4]],3,FALSE))</f>
        <v>#N/A</v>
      </c>
      <c r="K220" t="e">
        <f>_xlfn.BASE(C220,2,VLOOKUP(A220,Table1[[OpCode '#]:[Param 4]],4,FALSE))</f>
        <v>#N/A</v>
      </c>
      <c r="L220" t="e">
        <f>_xlfn.BASE(D220,2,VLOOKUP(A220,Table1[[OpCode '#]:[Param 4]],5,FALSE))</f>
        <v>#N/A</v>
      </c>
      <c r="M220" t="e">
        <f>_xlfn.BASE(E220,2,VLOOKUP(A220,Table1[[OpCode '#]:[Param 4]],6,FALSE))</f>
        <v>#N/A</v>
      </c>
      <c r="O220" t="e">
        <f t="shared" si="8"/>
        <v>#N/A</v>
      </c>
    </row>
    <row r="221" spans="1:15" x14ac:dyDescent="0.2">
      <c r="A221" t="e">
        <f>VLOOKUP(Program!B219,Table1[],2,FALSE)</f>
        <v>#N/A</v>
      </c>
      <c r="B221">
        <f>Program!C219</f>
        <v>0</v>
      </c>
      <c r="C221">
        <f>Program!D219</f>
        <v>0</v>
      </c>
      <c r="D221">
        <f>IF(ISNUMBER(Program!E219), IF( VLOOKUP(A221,Table1[[#All],[OpCode '#]:[Param 4]],2,FALSE) = "RRR",0,Program!E219 ), VLOOKUP(Program!E219,$G:$H,2,FALSE))</f>
        <v>0</v>
      </c>
      <c r="E221" t="e">
        <f xml:space="preserve"> IF( VLOOKUP(A221,Table1[[#All],[OpCode '#]:[Param 4]],2,FALSE) = "RRR",Program!E219,0 )</f>
        <v>#N/A</v>
      </c>
      <c r="G221">
        <f>Program!A219</f>
        <v>0</v>
      </c>
      <c r="I221" t="e">
        <f t="shared" si="7"/>
        <v>#N/A</v>
      </c>
      <c r="J221" t="e">
        <f>_xlfn.BASE(B221,2,VLOOKUP(A221,Table1[[OpCode '#]:[Param 4]],3,FALSE))</f>
        <v>#N/A</v>
      </c>
      <c r="K221" t="e">
        <f>_xlfn.BASE(C221,2,VLOOKUP(A221,Table1[[OpCode '#]:[Param 4]],4,FALSE))</f>
        <v>#N/A</v>
      </c>
      <c r="L221" t="e">
        <f>_xlfn.BASE(D221,2,VLOOKUP(A221,Table1[[OpCode '#]:[Param 4]],5,FALSE))</f>
        <v>#N/A</v>
      </c>
      <c r="M221" t="e">
        <f>_xlfn.BASE(E221,2,VLOOKUP(A221,Table1[[OpCode '#]:[Param 4]],6,FALSE))</f>
        <v>#N/A</v>
      </c>
      <c r="O221" t="e">
        <f t="shared" si="8"/>
        <v>#N/A</v>
      </c>
    </row>
    <row r="222" spans="1:15" x14ac:dyDescent="0.2">
      <c r="A222" t="e">
        <f>VLOOKUP(Program!B220,Table1[],2,FALSE)</f>
        <v>#N/A</v>
      </c>
      <c r="B222">
        <f>Program!C220</f>
        <v>0</v>
      </c>
      <c r="C222">
        <f>Program!D220</f>
        <v>0</v>
      </c>
      <c r="D222">
        <f>IF(ISNUMBER(Program!E220), IF( VLOOKUP(A222,Table1[[#All],[OpCode '#]:[Param 4]],2,FALSE) = "RRR",0,Program!E220 ), VLOOKUP(Program!E220,$G:$H,2,FALSE))</f>
        <v>0</v>
      </c>
      <c r="E222" t="e">
        <f xml:space="preserve"> IF( VLOOKUP(A222,Table1[[#All],[OpCode '#]:[Param 4]],2,FALSE) = "RRR",Program!E220,0 )</f>
        <v>#N/A</v>
      </c>
      <c r="G222">
        <f>Program!A220</f>
        <v>0</v>
      </c>
      <c r="I222" t="e">
        <f t="shared" si="7"/>
        <v>#N/A</v>
      </c>
      <c r="J222" t="e">
        <f>_xlfn.BASE(B222,2,VLOOKUP(A222,Table1[[OpCode '#]:[Param 4]],3,FALSE))</f>
        <v>#N/A</v>
      </c>
      <c r="K222" t="e">
        <f>_xlfn.BASE(C222,2,VLOOKUP(A222,Table1[[OpCode '#]:[Param 4]],4,FALSE))</f>
        <v>#N/A</v>
      </c>
      <c r="L222" t="e">
        <f>_xlfn.BASE(D222,2,VLOOKUP(A222,Table1[[OpCode '#]:[Param 4]],5,FALSE))</f>
        <v>#N/A</v>
      </c>
      <c r="M222" t="e">
        <f>_xlfn.BASE(E222,2,VLOOKUP(A222,Table1[[OpCode '#]:[Param 4]],6,FALSE))</f>
        <v>#N/A</v>
      </c>
      <c r="O222" t="e">
        <f t="shared" si="8"/>
        <v>#N/A</v>
      </c>
    </row>
    <row r="223" spans="1:15" x14ac:dyDescent="0.2">
      <c r="A223" t="e">
        <f>VLOOKUP(Program!B221,Table1[],2,FALSE)</f>
        <v>#N/A</v>
      </c>
      <c r="B223">
        <f>Program!C221</f>
        <v>0</v>
      </c>
      <c r="C223">
        <f>Program!D221</f>
        <v>0</v>
      </c>
      <c r="D223">
        <f>IF(ISNUMBER(Program!E221), IF( VLOOKUP(A223,Table1[[#All],[OpCode '#]:[Param 4]],2,FALSE) = "RRR",0,Program!E221 ), VLOOKUP(Program!E221,$G:$H,2,FALSE))</f>
        <v>0</v>
      </c>
      <c r="E223" t="e">
        <f xml:space="preserve"> IF( VLOOKUP(A223,Table1[[#All],[OpCode '#]:[Param 4]],2,FALSE) = "RRR",Program!E221,0 )</f>
        <v>#N/A</v>
      </c>
      <c r="G223">
        <f>Program!A221</f>
        <v>0</v>
      </c>
      <c r="I223" t="e">
        <f t="shared" si="7"/>
        <v>#N/A</v>
      </c>
      <c r="J223" t="e">
        <f>_xlfn.BASE(B223,2,VLOOKUP(A223,Table1[[OpCode '#]:[Param 4]],3,FALSE))</f>
        <v>#N/A</v>
      </c>
      <c r="K223" t="e">
        <f>_xlfn.BASE(C223,2,VLOOKUP(A223,Table1[[OpCode '#]:[Param 4]],4,FALSE))</f>
        <v>#N/A</v>
      </c>
      <c r="L223" t="e">
        <f>_xlfn.BASE(D223,2,VLOOKUP(A223,Table1[[OpCode '#]:[Param 4]],5,FALSE))</f>
        <v>#N/A</v>
      </c>
      <c r="M223" t="e">
        <f>_xlfn.BASE(E223,2,VLOOKUP(A223,Table1[[OpCode '#]:[Param 4]],6,FALSE))</f>
        <v>#N/A</v>
      </c>
      <c r="O223" t="e">
        <f t="shared" si="8"/>
        <v>#N/A</v>
      </c>
    </row>
    <row r="224" spans="1:15" x14ac:dyDescent="0.2">
      <c r="A224" t="e">
        <f>VLOOKUP(Program!B222,Table1[],2,FALSE)</f>
        <v>#N/A</v>
      </c>
      <c r="B224">
        <f>Program!C222</f>
        <v>0</v>
      </c>
      <c r="C224">
        <f>Program!D222</f>
        <v>0</v>
      </c>
      <c r="D224">
        <f>IF(ISNUMBER(Program!E222), IF( VLOOKUP(A224,Table1[[#All],[OpCode '#]:[Param 4]],2,FALSE) = "RRR",0,Program!E222 ), VLOOKUP(Program!E222,$G:$H,2,FALSE))</f>
        <v>0</v>
      </c>
      <c r="E224" t="e">
        <f xml:space="preserve"> IF( VLOOKUP(A224,Table1[[#All],[OpCode '#]:[Param 4]],2,FALSE) = "RRR",Program!E222,0 )</f>
        <v>#N/A</v>
      </c>
      <c r="G224">
        <f>Program!A222</f>
        <v>0</v>
      </c>
      <c r="I224" t="e">
        <f t="shared" si="7"/>
        <v>#N/A</v>
      </c>
      <c r="J224" t="e">
        <f>_xlfn.BASE(B224,2,VLOOKUP(A224,Table1[[OpCode '#]:[Param 4]],3,FALSE))</f>
        <v>#N/A</v>
      </c>
      <c r="K224" t="e">
        <f>_xlfn.BASE(C224,2,VLOOKUP(A224,Table1[[OpCode '#]:[Param 4]],4,FALSE))</f>
        <v>#N/A</v>
      </c>
      <c r="L224" t="e">
        <f>_xlfn.BASE(D224,2,VLOOKUP(A224,Table1[[OpCode '#]:[Param 4]],5,FALSE))</f>
        <v>#N/A</v>
      </c>
      <c r="M224" t="e">
        <f>_xlfn.BASE(E224,2,VLOOKUP(A224,Table1[[OpCode '#]:[Param 4]],6,FALSE))</f>
        <v>#N/A</v>
      </c>
      <c r="O224" t="e">
        <f t="shared" si="8"/>
        <v>#N/A</v>
      </c>
    </row>
    <row r="225" spans="1:15" x14ac:dyDescent="0.2">
      <c r="A225" t="e">
        <f>VLOOKUP(Program!B223,Table1[],2,FALSE)</f>
        <v>#N/A</v>
      </c>
      <c r="B225">
        <f>Program!C223</f>
        <v>0</v>
      </c>
      <c r="C225">
        <f>Program!D223</f>
        <v>0</v>
      </c>
      <c r="D225">
        <f>IF(ISNUMBER(Program!E223), IF( VLOOKUP(A225,Table1[[#All],[OpCode '#]:[Param 4]],2,FALSE) = "RRR",0,Program!E223 ), VLOOKUP(Program!E223,$G:$H,2,FALSE))</f>
        <v>0</v>
      </c>
      <c r="E225" t="e">
        <f xml:space="preserve"> IF( VLOOKUP(A225,Table1[[#All],[OpCode '#]:[Param 4]],2,FALSE) = "RRR",Program!E223,0 )</f>
        <v>#N/A</v>
      </c>
      <c r="G225">
        <f>Program!A223</f>
        <v>0</v>
      </c>
      <c r="I225" t="e">
        <f t="shared" si="7"/>
        <v>#N/A</v>
      </c>
      <c r="J225" t="e">
        <f>_xlfn.BASE(B225,2,VLOOKUP(A225,Table1[[OpCode '#]:[Param 4]],3,FALSE))</f>
        <v>#N/A</v>
      </c>
      <c r="K225" t="e">
        <f>_xlfn.BASE(C225,2,VLOOKUP(A225,Table1[[OpCode '#]:[Param 4]],4,FALSE))</f>
        <v>#N/A</v>
      </c>
      <c r="L225" t="e">
        <f>_xlfn.BASE(D225,2,VLOOKUP(A225,Table1[[OpCode '#]:[Param 4]],5,FALSE))</f>
        <v>#N/A</v>
      </c>
      <c r="M225" t="e">
        <f>_xlfn.BASE(E225,2,VLOOKUP(A225,Table1[[OpCode '#]:[Param 4]],6,FALSE))</f>
        <v>#N/A</v>
      </c>
      <c r="O225" t="e">
        <f t="shared" si="8"/>
        <v>#N/A</v>
      </c>
    </row>
    <row r="226" spans="1:15" x14ac:dyDescent="0.2">
      <c r="A226" t="e">
        <f>VLOOKUP(Program!B224,Table1[],2,FALSE)</f>
        <v>#N/A</v>
      </c>
      <c r="B226">
        <f>Program!C224</f>
        <v>0</v>
      </c>
      <c r="C226">
        <f>Program!D224</f>
        <v>0</v>
      </c>
      <c r="D226">
        <f>IF(ISNUMBER(Program!E224), IF( VLOOKUP(A226,Table1[[#All],[OpCode '#]:[Param 4]],2,FALSE) = "RRR",0,Program!E224 ), VLOOKUP(Program!E224,$G:$H,2,FALSE))</f>
        <v>0</v>
      </c>
      <c r="E226" t="e">
        <f xml:space="preserve"> IF( VLOOKUP(A226,Table1[[#All],[OpCode '#]:[Param 4]],2,FALSE) = "RRR",Program!E224,0 )</f>
        <v>#N/A</v>
      </c>
      <c r="G226">
        <f>Program!A224</f>
        <v>0</v>
      </c>
      <c r="I226" t="e">
        <f t="shared" si="7"/>
        <v>#N/A</v>
      </c>
      <c r="J226" t="e">
        <f>_xlfn.BASE(B226,2,VLOOKUP(A226,Table1[[OpCode '#]:[Param 4]],3,FALSE))</f>
        <v>#N/A</v>
      </c>
      <c r="K226" t="e">
        <f>_xlfn.BASE(C226,2,VLOOKUP(A226,Table1[[OpCode '#]:[Param 4]],4,FALSE))</f>
        <v>#N/A</v>
      </c>
      <c r="L226" t="e">
        <f>_xlfn.BASE(D226,2,VLOOKUP(A226,Table1[[OpCode '#]:[Param 4]],5,FALSE))</f>
        <v>#N/A</v>
      </c>
      <c r="M226" t="e">
        <f>_xlfn.BASE(E226,2,VLOOKUP(A226,Table1[[OpCode '#]:[Param 4]],6,FALSE))</f>
        <v>#N/A</v>
      </c>
      <c r="O226" t="e">
        <f t="shared" si="8"/>
        <v>#N/A</v>
      </c>
    </row>
    <row r="227" spans="1:15" x14ac:dyDescent="0.2">
      <c r="A227" t="e">
        <f>VLOOKUP(Program!B225,Table1[],2,FALSE)</f>
        <v>#N/A</v>
      </c>
      <c r="B227">
        <f>Program!C225</f>
        <v>0</v>
      </c>
      <c r="C227">
        <f>Program!D225</f>
        <v>0</v>
      </c>
      <c r="D227">
        <f>IF(ISNUMBER(Program!E225), IF( VLOOKUP(A227,Table1[[#All],[OpCode '#]:[Param 4]],2,FALSE) = "RRR",0,Program!E225 ), VLOOKUP(Program!E225,$G:$H,2,FALSE))</f>
        <v>0</v>
      </c>
      <c r="E227" t="e">
        <f xml:space="preserve"> IF( VLOOKUP(A227,Table1[[#All],[OpCode '#]:[Param 4]],2,FALSE) = "RRR",Program!E225,0 )</f>
        <v>#N/A</v>
      </c>
      <c r="G227">
        <f>Program!A225</f>
        <v>0</v>
      </c>
      <c r="I227" t="e">
        <f t="shared" si="7"/>
        <v>#N/A</v>
      </c>
      <c r="J227" t="e">
        <f>_xlfn.BASE(B227,2,VLOOKUP(A227,Table1[[OpCode '#]:[Param 4]],3,FALSE))</f>
        <v>#N/A</v>
      </c>
      <c r="K227" t="e">
        <f>_xlfn.BASE(C227,2,VLOOKUP(A227,Table1[[OpCode '#]:[Param 4]],4,FALSE))</f>
        <v>#N/A</v>
      </c>
      <c r="L227" t="e">
        <f>_xlfn.BASE(D227,2,VLOOKUP(A227,Table1[[OpCode '#]:[Param 4]],5,FALSE))</f>
        <v>#N/A</v>
      </c>
      <c r="M227" t="e">
        <f>_xlfn.BASE(E227,2,VLOOKUP(A227,Table1[[OpCode '#]:[Param 4]],6,FALSE))</f>
        <v>#N/A</v>
      </c>
      <c r="O227" t="e">
        <f t="shared" si="8"/>
        <v>#N/A</v>
      </c>
    </row>
    <row r="228" spans="1:15" x14ac:dyDescent="0.2">
      <c r="A228" t="e">
        <f>VLOOKUP(Program!B226,Table1[],2,FALSE)</f>
        <v>#N/A</v>
      </c>
      <c r="B228">
        <f>Program!C226</f>
        <v>0</v>
      </c>
      <c r="C228">
        <f>Program!D226</f>
        <v>0</v>
      </c>
      <c r="D228">
        <f>IF(ISNUMBER(Program!E226), IF( VLOOKUP(A228,Table1[[#All],[OpCode '#]:[Param 4]],2,FALSE) = "RRR",0,Program!E226 ), VLOOKUP(Program!E226,$G:$H,2,FALSE))</f>
        <v>0</v>
      </c>
      <c r="E228" t="e">
        <f xml:space="preserve"> IF( VLOOKUP(A228,Table1[[#All],[OpCode '#]:[Param 4]],2,FALSE) = "RRR",Program!E226,0 )</f>
        <v>#N/A</v>
      </c>
      <c r="G228">
        <f>Program!A226</f>
        <v>0</v>
      </c>
      <c r="I228" t="e">
        <f t="shared" si="7"/>
        <v>#N/A</v>
      </c>
      <c r="J228" t="e">
        <f>_xlfn.BASE(B228,2,VLOOKUP(A228,Table1[[OpCode '#]:[Param 4]],3,FALSE))</f>
        <v>#N/A</v>
      </c>
      <c r="K228" t="e">
        <f>_xlfn.BASE(C228,2,VLOOKUP(A228,Table1[[OpCode '#]:[Param 4]],4,FALSE))</f>
        <v>#N/A</v>
      </c>
      <c r="L228" t="e">
        <f>_xlfn.BASE(D228,2,VLOOKUP(A228,Table1[[OpCode '#]:[Param 4]],5,FALSE))</f>
        <v>#N/A</v>
      </c>
      <c r="M228" t="e">
        <f>_xlfn.BASE(E228,2,VLOOKUP(A228,Table1[[OpCode '#]:[Param 4]],6,FALSE))</f>
        <v>#N/A</v>
      </c>
      <c r="O228" t="e">
        <f t="shared" si="8"/>
        <v>#N/A</v>
      </c>
    </row>
    <row r="229" spans="1:15" x14ac:dyDescent="0.2">
      <c r="A229" t="e">
        <f>VLOOKUP(Program!B227,Table1[],2,FALSE)</f>
        <v>#N/A</v>
      </c>
      <c r="B229">
        <f>Program!C227</f>
        <v>0</v>
      </c>
      <c r="C229">
        <f>Program!D227</f>
        <v>0</v>
      </c>
      <c r="D229">
        <f>IF(ISNUMBER(Program!E227), IF( VLOOKUP(A229,Table1[[#All],[OpCode '#]:[Param 4]],2,FALSE) = "RRR",0,Program!E227 ), VLOOKUP(Program!E227,$G:$H,2,FALSE))</f>
        <v>0</v>
      </c>
      <c r="E229" t="e">
        <f xml:space="preserve"> IF( VLOOKUP(A229,Table1[[#All],[OpCode '#]:[Param 4]],2,FALSE) = "RRR",Program!E227,0 )</f>
        <v>#N/A</v>
      </c>
      <c r="G229">
        <f>Program!A227</f>
        <v>0</v>
      </c>
      <c r="I229" t="e">
        <f t="shared" si="7"/>
        <v>#N/A</v>
      </c>
      <c r="J229" t="e">
        <f>_xlfn.BASE(B229,2,VLOOKUP(A229,Table1[[OpCode '#]:[Param 4]],3,FALSE))</f>
        <v>#N/A</v>
      </c>
      <c r="K229" t="e">
        <f>_xlfn.BASE(C229,2,VLOOKUP(A229,Table1[[OpCode '#]:[Param 4]],4,FALSE))</f>
        <v>#N/A</v>
      </c>
      <c r="L229" t="e">
        <f>_xlfn.BASE(D229,2,VLOOKUP(A229,Table1[[OpCode '#]:[Param 4]],5,FALSE))</f>
        <v>#N/A</v>
      </c>
      <c r="M229" t="e">
        <f>_xlfn.BASE(E229,2,VLOOKUP(A229,Table1[[OpCode '#]:[Param 4]],6,FALSE))</f>
        <v>#N/A</v>
      </c>
      <c r="O229" t="e">
        <f t="shared" si="8"/>
        <v>#N/A</v>
      </c>
    </row>
    <row r="230" spans="1:15" x14ac:dyDescent="0.2">
      <c r="A230" t="e">
        <f>VLOOKUP(Program!B228,Table1[],2,FALSE)</f>
        <v>#N/A</v>
      </c>
      <c r="B230">
        <f>Program!C228</f>
        <v>0</v>
      </c>
      <c r="C230">
        <f>Program!D228</f>
        <v>0</v>
      </c>
      <c r="D230">
        <f>IF(ISNUMBER(Program!E228), IF( VLOOKUP(A230,Table1[[#All],[OpCode '#]:[Param 4]],2,FALSE) = "RRR",0,Program!E228 ), VLOOKUP(Program!E228,$G:$H,2,FALSE))</f>
        <v>0</v>
      </c>
      <c r="E230" t="e">
        <f xml:space="preserve"> IF( VLOOKUP(A230,Table1[[#All],[OpCode '#]:[Param 4]],2,FALSE) = "RRR",Program!E228,0 )</f>
        <v>#N/A</v>
      </c>
      <c r="G230">
        <f>Program!A228</f>
        <v>0</v>
      </c>
      <c r="I230" t="e">
        <f t="shared" si="7"/>
        <v>#N/A</v>
      </c>
      <c r="J230" t="e">
        <f>_xlfn.BASE(B230,2,VLOOKUP(A230,Table1[[OpCode '#]:[Param 4]],3,FALSE))</f>
        <v>#N/A</v>
      </c>
      <c r="K230" t="e">
        <f>_xlfn.BASE(C230,2,VLOOKUP(A230,Table1[[OpCode '#]:[Param 4]],4,FALSE))</f>
        <v>#N/A</v>
      </c>
      <c r="L230" t="e">
        <f>_xlfn.BASE(D230,2,VLOOKUP(A230,Table1[[OpCode '#]:[Param 4]],5,FALSE))</f>
        <v>#N/A</v>
      </c>
      <c r="M230" t="e">
        <f>_xlfn.BASE(E230,2,VLOOKUP(A230,Table1[[OpCode '#]:[Param 4]],6,FALSE))</f>
        <v>#N/A</v>
      </c>
      <c r="O230" t="e">
        <f t="shared" si="8"/>
        <v>#N/A</v>
      </c>
    </row>
    <row r="231" spans="1:15" x14ac:dyDescent="0.2">
      <c r="A231" t="e">
        <f>VLOOKUP(Program!B229,Table1[],2,FALSE)</f>
        <v>#N/A</v>
      </c>
      <c r="B231">
        <f>Program!C229</f>
        <v>0</v>
      </c>
      <c r="C231">
        <f>Program!D229</f>
        <v>0</v>
      </c>
      <c r="D231">
        <f>IF(ISNUMBER(Program!E229), IF( VLOOKUP(A231,Table1[[#All],[OpCode '#]:[Param 4]],2,FALSE) = "RRR",0,Program!E229 ), VLOOKUP(Program!E229,$G:$H,2,FALSE))</f>
        <v>0</v>
      </c>
      <c r="E231" t="e">
        <f xml:space="preserve"> IF( VLOOKUP(A231,Table1[[#All],[OpCode '#]:[Param 4]],2,FALSE) = "RRR",Program!E229,0 )</f>
        <v>#N/A</v>
      </c>
      <c r="G231">
        <f>Program!A229</f>
        <v>0</v>
      </c>
      <c r="I231" t="e">
        <f t="shared" si="7"/>
        <v>#N/A</v>
      </c>
      <c r="J231" t="e">
        <f>_xlfn.BASE(B231,2,VLOOKUP(A231,Table1[[OpCode '#]:[Param 4]],3,FALSE))</f>
        <v>#N/A</v>
      </c>
      <c r="K231" t="e">
        <f>_xlfn.BASE(C231,2,VLOOKUP(A231,Table1[[OpCode '#]:[Param 4]],4,FALSE))</f>
        <v>#N/A</v>
      </c>
      <c r="L231" t="e">
        <f>_xlfn.BASE(D231,2,VLOOKUP(A231,Table1[[OpCode '#]:[Param 4]],5,FALSE))</f>
        <v>#N/A</v>
      </c>
      <c r="M231" t="e">
        <f>_xlfn.BASE(E231,2,VLOOKUP(A231,Table1[[OpCode '#]:[Param 4]],6,FALSE))</f>
        <v>#N/A</v>
      </c>
      <c r="O231" t="e">
        <f t="shared" si="8"/>
        <v>#N/A</v>
      </c>
    </row>
    <row r="232" spans="1:15" x14ac:dyDescent="0.2">
      <c r="A232" t="e">
        <f>VLOOKUP(Program!B230,Table1[],2,FALSE)</f>
        <v>#N/A</v>
      </c>
      <c r="B232">
        <f>Program!C230</f>
        <v>0</v>
      </c>
      <c r="C232">
        <f>Program!D230</f>
        <v>0</v>
      </c>
      <c r="D232">
        <f>IF(ISNUMBER(Program!E230), IF( VLOOKUP(A232,Table1[[#All],[OpCode '#]:[Param 4]],2,FALSE) = "RRR",0,Program!E230 ), VLOOKUP(Program!E230,$G:$H,2,FALSE))</f>
        <v>0</v>
      </c>
      <c r="E232" t="e">
        <f xml:space="preserve"> IF( VLOOKUP(A232,Table1[[#All],[OpCode '#]:[Param 4]],2,FALSE) = "RRR",Program!E230,0 )</f>
        <v>#N/A</v>
      </c>
      <c r="G232">
        <f>Program!A230</f>
        <v>0</v>
      </c>
      <c r="I232" t="e">
        <f t="shared" si="7"/>
        <v>#N/A</v>
      </c>
      <c r="J232" t="e">
        <f>_xlfn.BASE(B232,2,VLOOKUP(A232,Table1[[OpCode '#]:[Param 4]],3,FALSE))</f>
        <v>#N/A</v>
      </c>
      <c r="K232" t="e">
        <f>_xlfn.BASE(C232,2,VLOOKUP(A232,Table1[[OpCode '#]:[Param 4]],4,FALSE))</f>
        <v>#N/A</v>
      </c>
      <c r="L232" t="e">
        <f>_xlfn.BASE(D232,2,VLOOKUP(A232,Table1[[OpCode '#]:[Param 4]],5,FALSE))</f>
        <v>#N/A</v>
      </c>
      <c r="M232" t="e">
        <f>_xlfn.BASE(E232,2,VLOOKUP(A232,Table1[[OpCode '#]:[Param 4]],6,FALSE))</f>
        <v>#N/A</v>
      </c>
      <c r="O232" t="e">
        <f t="shared" si="8"/>
        <v>#N/A</v>
      </c>
    </row>
    <row r="233" spans="1:15" x14ac:dyDescent="0.2">
      <c r="A233" t="e">
        <f>VLOOKUP(Program!B231,Table1[],2,FALSE)</f>
        <v>#N/A</v>
      </c>
      <c r="B233">
        <f>Program!C231</f>
        <v>0</v>
      </c>
      <c r="C233">
        <f>Program!D231</f>
        <v>0</v>
      </c>
      <c r="D233">
        <f>IF(ISNUMBER(Program!E231), IF( VLOOKUP(A233,Table1[[#All],[OpCode '#]:[Param 4]],2,FALSE) = "RRR",0,Program!E231 ), VLOOKUP(Program!E231,$G:$H,2,FALSE))</f>
        <v>0</v>
      </c>
      <c r="E233" t="e">
        <f xml:space="preserve"> IF( VLOOKUP(A233,Table1[[#All],[OpCode '#]:[Param 4]],2,FALSE) = "RRR",Program!E231,0 )</f>
        <v>#N/A</v>
      </c>
      <c r="G233">
        <f>Program!A231</f>
        <v>0</v>
      </c>
      <c r="I233" t="e">
        <f t="shared" si="7"/>
        <v>#N/A</v>
      </c>
      <c r="J233" t="e">
        <f>_xlfn.BASE(B233,2,VLOOKUP(A233,Table1[[OpCode '#]:[Param 4]],3,FALSE))</f>
        <v>#N/A</v>
      </c>
      <c r="K233" t="e">
        <f>_xlfn.BASE(C233,2,VLOOKUP(A233,Table1[[OpCode '#]:[Param 4]],4,FALSE))</f>
        <v>#N/A</v>
      </c>
      <c r="L233" t="e">
        <f>_xlfn.BASE(D233,2,VLOOKUP(A233,Table1[[OpCode '#]:[Param 4]],5,FALSE))</f>
        <v>#N/A</v>
      </c>
      <c r="M233" t="e">
        <f>_xlfn.BASE(E233,2,VLOOKUP(A233,Table1[[OpCode '#]:[Param 4]],6,FALSE))</f>
        <v>#N/A</v>
      </c>
      <c r="O233" t="e">
        <f t="shared" si="8"/>
        <v>#N/A</v>
      </c>
    </row>
    <row r="234" spans="1:15" x14ac:dyDescent="0.2">
      <c r="A234" t="e">
        <f>VLOOKUP(Program!B232,Table1[],2,FALSE)</f>
        <v>#N/A</v>
      </c>
      <c r="B234">
        <f>Program!C232</f>
        <v>0</v>
      </c>
      <c r="C234">
        <f>Program!D232</f>
        <v>0</v>
      </c>
      <c r="D234">
        <f>IF(ISNUMBER(Program!E232), IF( VLOOKUP(A234,Table1[[#All],[OpCode '#]:[Param 4]],2,FALSE) = "RRR",0,Program!E232 ), VLOOKUP(Program!E232,$G:$H,2,FALSE))</f>
        <v>0</v>
      </c>
      <c r="E234" t="e">
        <f xml:space="preserve"> IF( VLOOKUP(A234,Table1[[#All],[OpCode '#]:[Param 4]],2,FALSE) = "RRR",Program!E232,0 )</f>
        <v>#N/A</v>
      </c>
      <c r="G234">
        <f>Program!A232</f>
        <v>0</v>
      </c>
      <c r="I234" t="e">
        <f t="shared" si="7"/>
        <v>#N/A</v>
      </c>
      <c r="J234" t="e">
        <f>_xlfn.BASE(B234,2,VLOOKUP(A234,Table1[[OpCode '#]:[Param 4]],3,FALSE))</f>
        <v>#N/A</v>
      </c>
      <c r="K234" t="e">
        <f>_xlfn.BASE(C234,2,VLOOKUP(A234,Table1[[OpCode '#]:[Param 4]],4,FALSE))</f>
        <v>#N/A</v>
      </c>
      <c r="L234" t="e">
        <f>_xlfn.BASE(D234,2,VLOOKUP(A234,Table1[[OpCode '#]:[Param 4]],5,FALSE))</f>
        <v>#N/A</v>
      </c>
      <c r="M234" t="e">
        <f>_xlfn.BASE(E234,2,VLOOKUP(A234,Table1[[OpCode '#]:[Param 4]],6,FALSE))</f>
        <v>#N/A</v>
      </c>
      <c r="O234" t="e">
        <f t="shared" si="8"/>
        <v>#N/A</v>
      </c>
    </row>
    <row r="235" spans="1:15" x14ac:dyDescent="0.2">
      <c r="A235" t="e">
        <f>VLOOKUP(Program!B233,Table1[],2,FALSE)</f>
        <v>#N/A</v>
      </c>
      <c r="B235">
        <f>Program!C233</f>
        <v>0</v>
      </c>
      <c r="C235">
        <f>Program!D233</f>
        <v>0</v>
      </c>
      <c r="D235">
        <f>IF(ISNUMBER(Program!E233), IF( VLOOKUP(A235,Table1[[#All],[OpCode '#]:[Param 4]],2,FALSE) = "RRR",0,Program!E233 ), VLOOKUP(Program!E233,$G:$H,2,FALSE))</f>
        <v>0</v>
      </c>
      <c r="E235" t="e">
        <f xml:space="preserve"> IF( VLOOKUP(A235,Table1[[#All],[OpCode '#]:[Param 4]],2,FALSE) = "RRR",Program!E233,0 )</f>
        <v>#N/A</v>
      </c>
      <c r="G235">
        <f>Program!A233</f>
        <v>0</v>
      </c>
      <c r="I235" t="e">
        <f t="shared" si="7"/>
        <v>#N/A</v>
      </c>
      <c r="J235" t="e">
        <f>_xlfn.BASE(B235,2,VLOOKUP(A235,Table1[[OpCode '#]:[Param 4]],3,FALSE))</f>
        <v>#N/A</v>
      </c>
      <c r="K235" t="e">
        <f>_xlfn.BASE(C235,2,VLOOKUP(A235,Table1[[OpCode '#]:[Param 4]],4,FALSE))</f>
        <v>#N/A</v>
      </c>
      <c r="L235" t="e">
        <f>_xlfn.BASE(D235,2,VLOOKUP(A235,Table1[[OpCode '#]:[Param 4]],5,FALSE))</f>
        <v>#N/A</v>
      </c>
      <c r="M235" t="e">
        <f>_xlfn.BASE(E235,2,VLOOKUP(A235,Table1[[OpCode '#]:[Param 4]],6,FALSE))</f>
        <v>#N/A</v>
      </c>
      <c r="O235" t="e">
        <f t="shared" si="8"/>
        <v>#N/A</v>
      </c>
    </row>
    <row r="236" spans="1:15" x14ac:dyDescent="0.2">
      <c r="A236" t="e">
        <f>VLOOKUP(Program!B234,Table1[],2,FALSE)</f>
        <v>#N/A</v>
      </c>
      <c r="B236">
        <f>Program!C234</f>
        <v>0</v>
      </c>
      <c r="C236">
        <f>Program!D234</f>
        <v>0</v>
      </c>
      <c r="D236">
        <f>IF(ISNUMBER(Program!E234), IF( VLOOKUP(A236,Table1[[#All],[OpCode '#]:[Param 4]],2,FALSE) = "RRR",0,Program!E234 ), VLOOKUP(Program!E234,$G:$H,2,FALSE))</f>
        <v>0</v>
      </c>
      <c r="E236" t="e">
        <f xml:space="preserve"> IF( VLOOKUP(A236,Table1[[#All],[OpCode '#]:[Param 4]],2,FALSE) = "RRR",Program!E234,0 )</f>
        <v>#N/A</v>
      </c>
      <c r="G236">
        <f>Program!A234</f>
        <v>0</v>
      </c>
      <c r="I236" t="e">
        <f t="shared" si="7"/>
        <v>#N/A</v>
      </c>
      <c r="J236" t="e">
        <f>_xlfn.BASE(B236,2,VLOOKUP(A236,Table1[[OpCode '#]:[Param 4]],3,FALSE))</f>
        <v>#N/A</v>
      </c>
      <c r="K236" t="e">
        <f>_xlfn.BASE(C236,2,VLOOKUP(A236,Table1[[OpCode '#]:[Param 4]],4,FALSE))</f>
        <v>#N/A</v>
      </c>
      <c r="L236" t="e">
        <f>_xlfn.BASE(D236,2,VLOOKUP(A236,Table1[[OpCode '#]:[Param 4]],5,FALSE))</f>
        <v>#N/A</v>
      </c>
      <c r="M236" t="e">
        <f>_xlfn.BASE(E236,2,VLOOKUP(A236,Table1[[OpCode '#]:[Param 4]],6,FALSE))</f>
        <v>#N/A</v>
      </c>
      <c r="O236" t="e">
        <f t="shared" si="8"/>
        <v>#N/A</v>
      </c>
    </row>
    <row r="237" spans="1:15" x14ac:dyDescent="0.2">
      <c r="A237" t="e">
        <f>VLOOKUP(Program!B235,Table1[],2,FALSE)</f>
        <v>#N/A</v>
      </c>
      <c r="B237">
        <f>Program!C235</f>
        <v>0</v>
      </c>
      <c r="C237">
        <f>Program!D235</f>
        <v>0</v>
      </c>
      <c r="D237">
        <f>IF(ISNUMBER(Program!E235), IF( VLOOKUP(A237,Table1[[#All],[OpCode '#]:[Param 4]],2,FALSE) = "RRR",0,Program!E235 ), VLOOKUP(Program!E235,$G:$H,2,FALSE))</f>
        <v>0</v>
      </c>
      <c r="E237" t="e">
        <f xml:space="preserve"> IF( VLOOKUP(A237,Table1[[#All],[OpCode '#]:[Param 4]],2,FALSE) = "RRR",Program!E235,0 )</f>
        <v>#N/A</v>
      </c>
      <c r="G237">
        <f>Program!A235</f>
        <v>0</v>
      </c>
      <c r="I237" t="e">
        <f t="shared" si="7"/>
        <v>#N/A</v>
      </c>
      <c r="J237" t="e">
        <f>_xlfn.BASE(B237,2,VLOOKUP(A237,Table1[[OpCode '#]:[Param 4]],3,FALSE))</f>
        <v>#N/A</v>
      </c>
      <c r="K237" t="e">
        <f>_xlfn.BASE(C237,2,VLOOKUP(A237,Table1[[OpCode '#]:[Param 4]],4,FALSE))</f>
        <v>#N/A</v>
      </c>
      <c r="L237" t="e">
        <f>_xlfn.BASE(D237,2,VLOOKUP(A237,Table1[[OpCode '#]:[Param 4]],5,FALSE))</f>
        <v>#N/A</v>
      </c>
      <c r="M237" t="e">
        <f>_xlfn.BASE(E237,2,VLOOKUP(A237,Table1[[OpCode '#]:[Param 4]],6,FALSE))</f>
        <v>#N/A</v>
      </c>
      <c r="O237" t="e">
        <f t="shared" si="8"/>
        <v>#N/A</v>
      </c>
    </row>
    <row r="238" spans="1:15" x14ac:dyDescent="0.2">
      <c r="A238" t="e">
        <f>VLOOKUP(Program!B236,Table1[],2,FALSE)</f>
        <v>#N/A</v>
      </c>
      <c r="B238">
        <f>Program!C236</f>
        <v>0</v>
      </c>
      <c r="C238">
        <f>Program!D236</f>
        <v>0</v>
      </c>
      <c r="D238">
        <f>IF(ISNUMBER(Program!E236), IF( VLOOKUP(A238,Table1[[#All],[OpCode '#]:[Param 4]],2,FALSE) = "RRR",0,Program!E236 ), VLOOKUP(Program!E236,$G:$H,2,FALSE))</f>
        <v>0</v>
      </c>
      <c r="E238" t="e">
        <f xml:space="preserve"> IF( VLOOKUP(A238,Table1[[#All],[OpCode '#]:[Param 4]],2,FALSE) = "RRR",Program!E236,0 )</f>
        <v>#N/A</v>
      </c>
      <c r="G238">
        <f>Program!A236</f>
        <v>0</v>
      </c>
      <c r="I238" t="e">
        <f t="shared" si="7"/>
        <v>#N/A</v>
      </c>
      <c r="J238" t="e">
        <f>_xlfn.BASE(B238,2,VLOOKUP(A238,Table1[[OpCode '#]:[Param 4]],3,FALSE))</f>
        <v>#N/A</v>
      </c>
      <c r="K238" t="e">
        <f>_xlfn.BASE(C238,2,VLOOKUP(A238,Table1[[OpCode '#]:[Param 4]],4,FALSE))</f>
        <v>#N/A</v>
      </c>
      <c r="L238" t="e">
        <f>_xlfn.BASE(D238,2,VLOOKUP(A238,Table1[[OpCode '#]:[Param 4]],5,FALSE))</f>
        <v>#N/A</v>
      </c>
      <c r="M238" t="e">
        <f>_xlfn.BASE(E238,2,VLOOKUP(A238,Table1[[OpCode '#]:[Param 4]],6,FALSE))</f>
        <v>#N/A</v>
      </c>
      <c r="O238" t="e">
        <f t="shared" si="8"/>
        <v>#N/A</v>
      </c>
    </row>
    <row r="239" spans="1:15" x14ac:dyDescent="0.2">
      <c r="A239" t="e">
        <f>VLOOKUP(Program!B237,Table1[],2,FALSE)</f>
        <v>#N/A</v>
      </c>
      <c r="B239">
        <f>Program!C237</f>
        <v>0</v>
      </c>
      <c r="C239">
        <f>Program!D237</f>
        <v>0</v>
      </c>
      <c r="D239">
        <f>IF(ISNUMBER(Program!E237), IF( VLOOKUP(A239,Table1[[#All],[OpCode '#]:[Param 4]],2,FALSE) = "RRR",0,Program!E237 ), VLOOKUP(Program!E237,$G:$H,2,FALSE))</f>
        <v>0</v>
      </c>
      <c r="E239" t="e">
        <f xml:space="preserve"> IF( VLOOKUP(A239,Table1[[#All],[OpCode '#]:[Param 4]],2,FALSE) = "RRR",Program!E237,0 )</f>
        <v>#N/A</v>
      </c>
      <c r="G239">
        <f>Program!A237</f>
        <v>0</v>
      </c>
      <c r="I239" t="e">
        <f t="shared" si="7"/>
        <v>#N/A</v>
      </c>
      <c r="J239" t="e">
        <f>_xlfn.BASE(B239,2,VLOOKUP(A239,Table1[[OpCode '#]:[Param 4]],3,FALSE))</f>
        <v>#N/A</v>
      </c>
      <c r="K239" t="e">
        <f>_xlfn.BASE(C239,2,VLOOKUP(A239,Table1[[OpCode '#]:[Param 4]],4,FALSE))</f>
        <v>#N/A</v>
      </c>
      <c r="L239" t="e">
        <f>_xlfn.BASE(D239,2,VLOOKUP(A239,Table1[[OpCode '#]:[Param 4]],5,FALSE))</f>
        <v>#N/A</v>
      </c>
      <c r="M239" t="e">
        <f>_xlfn.BASE(E239,2,VLOOKUP(A239,Table1[[OpCode '#]:[Param 4]],6,FALSE))</f>
        <v>#N/A</v>
      </c>
      <c r="O239" t="e">
        <f t="shared" si="8"/>
        <v>#N/A</v>
      </c>
    </row>
    <row r="240" spans="1:15" x14ac:dyDescent="0.2">
      <c r="A240" t="e">
        <f>VLOOKUP(Program!B238,Table1[],2,FALSE)</f>
        <v>#N/A</v>
      </c>
      <c r="B240">
        <f>Program!C238</f>
        <v>0</v>
      </c>
      <c r="C240">
        <f>Program!D238</f>
        <v>0</v>
      </c>
      <c r="D240">
        <f>IF(ISNUMBER(Program!E238), IF( VLOOKUP(A240,Table1[[#All],[OpCode '#]:[Param 4]],2,FALSE) = "RRR",0,Program!E238 ), VLOOKUP(Program!E238,$G:$H,2,FALSE))</f>
        <v>0</v>
      </c>
      <c r="E240" t="e">
        <f xml:space="preserve"> IF( VLOOKUP(A240,Table1[[#All],[OpCode '#]:[Param 4]],2,FALSE) = "RRR",Program!E238,0 )</f>
        <v>#N/A</v>
      </c>
      <c r="G240">
        <f>Program!A238</f>
        <v>0</v>
      </c>
      <c r="I240" t="e">
        <f t="shared" si="7"/>
        <v>#N/A</v>
      </c>
      <c r="J240" t="e">
        <f>_xlfn.BASE(B240,2,VLOOKUP(A240,Table1[[OpCode '#]:[Param 4]],3,FALSE))</f>
        <v>#N/A</v>
      </c>
      <c r="K240" t="e">
        <f>_xlfn.BASE(C240,2,VLOOKUP(A240,Table1[[OpCode '#]:[Param 4]],4,FALSE))</f>
        <v>#N/A</v>
      </c>
      <c r="L240" t="e">
        <f>_xlfn.BASE(D240,2,VLOOKUP(A240,Table1[[OpCode '#]:[Param 4]],5,FALSE))</f>
        <v>#N/A</v>
      </c>
      <c r="M240" t="e">
        <f>_xlfn.BASE(E240,2,VLOOKUP(A240,Table1[[OpCode '#]:[Param 4]],6,FALSE))</f>
        <v>#N/A</v>
      </c>
      <c r="O240" t="e">
        <f t="shared" si="8"/>
        <v>#N/A</v>
      </c>
    </row>
    <row r="241" spans="1:15" x14ac:dyDescent="0.2">
      <c r="A241" t="e">
        <f>VLOOKUP(Program!B239,Table1[],2,FALSE)</f>
        <v>#N/A</v>
      </c>
      <c r="B241">
        <f>Program!C239</f>
        <v>0</v>
      </c>
      <c r="C241">
        <f>Program!D239</f>
        <v>0</v>
      </c>
      <c r="D241">
        <f>IF(ISNUMBER(Program!E239), IF( VLOOKUP(A241,Table1[[#All],[OpCode '#]:[Param 4]],2,FALSE) = "RRR",0,Program!E239 ), VLOOKUP(Program!E239,$G:$H,2,FALSE))</f>
        <v>0</v>
      </c>
      <c r="E241" t="e">
        <f xml:space="preserve"> IF( VLOOKUP(A241,Table1[[#All],[OpCode '#]:[Param 4]],2,FALSE) = "RRR",Program!E239,0 )</f>
        <v>#N/A</v>
      </c>
      <c r="G241">
        <f>Program!A239</f>
        <v>0</v>
      </c>
      <c r="I241" t="e">
        <f t="shared" si="7"/>
        <v>#N/A</v>
      </c>
      <c r="J241" t="e">
        <f>_xlfn.BASE(B241,2,VLOOKUP(A241,Table1[[OpCode '#]:[Param 4]],3,FALSE))</f>
        <v>#N/A</v>
      </c>
      <c r="K241" t="e">
        <f>_xlfn.BASE(C241,2,VLOOKUP(A241,Table1[[OpCode '#]:[Param 4]],4,FALSE))</f>
        <v>#N/A</v>
      </c>
      <c r="L241" t="e">
        <f>_xlfn.BASE(D241,2,VLOOKUP(A241,Table1[[OpCode '#]:[Param 4]],5,FALSE))</f>
        <v>#N/A</v>
      </c>
      <c r="M241" t="e">
        <f>_xlfn.BASE(E241,2,VLOOKUP(A241,Table1[[OpCode '#]:[Param 4]],6,FALSE))</f>
        <v>#N/A</v>
      </c>
      <c r="O241" t="e">
        <f t="shared" si="8"/>
        <v>#N/A</v>
      </c>
    </row>
    <row r="242" spans="1:15" x14ac:dyDescent="0.2">
      <c r="A242" t="e">
        <f>VLOOKUP(Program!B240,Table1[],2,FALSE)</f>
        <v>#N/A</v>
      </c>
      <c r="B242">
        <f>Program!C240</f>
        <v>0</v>
      </c>
      <c r="C242">
        <f>Program!D240</f>
        <v>0</v>
      </c>
      <c r="D242">
        <f>IF(ISNUMBER(Program!E240), IF( VLOOKUP(A242,Table1[[#All],[OpCode '#]:[Param 4]],2,FALSE) = "RRR",0,Program!E240 ), VLOOKUP(Program!E240,$G:$H,2,FALSE))</f>
        <v>0</v>
      </c>
      <c r="E242" t="e">
        <f xml:space="preserve"> IF( VLOOKUP(A242,Table1[[#All],[OpCode '#]:[Param 4]],2,FALSE) = "RRR",Program!E240,0 )</f>
        <v>#N/A</v>
      </c>
      <c r="G242">
        <f>Program!A240</f>
        <v>0</v>
      </c>
      <c r="I242" t="e">
        <f t="shared" si="7"/>
        <v>#N/A</v>
      </c>
      <c r="J242" t="e">
        <f>_xlfn.BASE(B242,2,VLOOKUP(A242,Table1[[OpCode '#]:[Param 4]],3,FALSE))</f>
        <v>#N/A</v>
      </c>
      <c r="K242" t="e">
        <f>_xlfn.BASE(C242,2,VLOOKUP(A242,Table1[[OpCode '#]:[Param 4]],4,FALSE))</f>
        <v>#N/A</v>
      </c>
      <c r="L242" t="e">
        <f>_xlfn.BASE(D242,2,VLOOKUP(A242,Table1[[OpCode '#]:[Param 4]],5,FALSE))</f>
        <v>#N/A</v>
      </c>
      <c r="M242" t="e">
        <f>_xlfn.BASE(E242,2,VLOOKUP(A242,Table1[[OpCode '#]:[Param 4]],6,FALSE))</f>
        <v>#N/A</v>
      </c>
      <c r="O242" t="e">
        <f t="shared" si="8"/>
        <v>#N/A</v>
      </c>
    </row>
    <row r="243" spans="1:15" x14ac:dyDescent="0.2">
      <c r="A243" t="e">
        <f>VLOOKUP(Program!B241,Table1[],2,FALSE)</f>
        <v>#N/A</v>
      </c>
      <c r="B243">
        <f>Program!C241</f>
        <v>0</v>
      </c>
      <c r="C243">
        <f>Program!D241</f>
        <v>0</v>
      </c>
      <c r="D243">
        <f>IF(ISNUMBER(Program!E241), IF( VLOOKUP(A243,Table1[[#All],[OpCode '#]:[Param 4]],2,FALSE) = "RRR",0,Program!E241 ), VLOOKUP(Program!E241,$G:$H,2,FALSE))</f>
        <v>0</v>
      </c>
      <c r="E243" t="e">
        <f xml:space="preserve"> IF( VLOOKUP(A243,Table1[[#All],[OpCode '#]:[Param 4]],2,FALSE) = "RRR",Program!E241,0 )</f>
        <v>#N/A</v>
      </c>
      <c r="G243">
        <f>Program!A241</f>
        <v>0</v>
      </c>
      <c r="I243" t="e">
        <f t="shared" si="7"/>
        <v>#N/A</v>
      </c>
      <c r="J243" t="e">
        <f>_xlfn.BASE(B243,2,VLOOKUP(A243,Table1[[OpCode '#]:[Param 4]],3,FALSE))</f>
        <v>#N/A</v>
      </c>
      <c r="K243" t="e">
        <f>_xlfn.BASE(C243,2,VLOOKUP(A243,Table1[[OpCode '#]:[Param 4]],4,FALSE))</f>
        <v>#N/A</v>
      </c>
      <c r="L243" t="e">
        <f>_xlfn.BASE(D243,2,VLOOKUP(A243,Table1[[OpCode '#]:[Param 4]],5,FALSE))</f>
        <v>#N/A</v>
      </c>
      <c r="M243" t="e">
        <f>_xlfn.BASE(E243,2,VLOOKUP(A243,Table1[[OpCode '#]:[Param 4]],6,FALSE))</f>
        <v>#N/A</v>
      </c>
      <c r="O243" t="e">
        <f t="shared" si="8"/>
        <v>#N/A</v>
      </c>
    </row>
    <row r="244" spans="1:15" x14ac:dyDescent="0.2">
      <c r="A244" t="e">
        <f>VLOOKUP(Program!B242,Table1[],2,FALSE)</f>
        <v>#N/A</v>
      </c>
      <c r="B244">
        <f>Program!C242</f>
        <v>0</v>
      </c>
      <c r="C244">
        <f>Program!D242</f>
        <v>0</v>
      </c>
      <c r="D244">
        <f>IF(ISNUMBER(Program!E242), IF( VLOOKUP(A244,Table1[[#All],[OpCode '#]:[Param 4]],2,FALSE) = "RRR",0,Program!E242 ), VLOOKUP(Program!E242,$G:$H,2,FALSE))</f>
        <v>0</v>
      </c>
      <c r="E244" t="e">
        <f xml:space="preserve"> IF( VLOOKUP(A244,Table1[[#All],[OpCode '#]:[Param 4]],2,FALSE) = "RRR",Program!E242,0 )</f>
        <v>#N/A</v>
      </c>
      <c r="G244">
        <f>Program!A242</f>
        <v>0</v>
      </c>
      <c r="I244" t="e">
        <f t="shared" si="7"/>
        <v>#N/A</v>
      </c>
      <c r="J244" t="e">
        <f>_xlfn.BASE(B244,2,VLOOKUP(A244,Table1[[OpCode '#]:[Param 4]],3,FALSE))</f>
        <v>#N/A</v>
      </c>
      <c r="K244" t="e">
        <f>_xlfn.BASE(C244,2,VLOOKUP(A244,Table1[[OpCode '#]:[Param 4]],4,FALSE))</f>
        <v>#N/A</v>
      </c>
      <c r="L244" t="e">
        <f>_xlfn.BASE(D244,2,VLOOKUP(A244,Table1[[OpCode '#]:[Param 4]],5,FALSE))</f>
        <v>#N/A</v>
      </c>
      <c r="M244" t="e">
        <f>_xlfn.BASE(E244,2,VLOOKUP(A244,Table1[[OpCode '#]:[Param 4]],6,FALSE))</f>
        <v>#N/A</v>
      </c>
      <c r="O244" t="e">
        <f t="shared" si="8"/>
        <v>#N/A</v>
      </c>
    </row>
    <row r="245" spans="1:15" x14ac:dyDescent="0.2">
      <c r="A245" t="e">
        <f>VLOOKUP(Program!B243,Table1[],2,FALSE)</f>
        <v>#N/A</v>
      </c>
      <c r="B245">
        <f>Program!C243</f>
        <v>0</v>
      </c>
      <c r="C245">
        <f>Program!D243</f>
        <v>0</v>
      </c>
      <c r="D245">
        <f>IF(ISNUMBER(Program!E243), IF( VLOOKUP(A245,Table1[[#All],[OpCode '#]:[Param 4]],2,FALSE) = "RRR",0,Program!E243 ), VLOOKUP(Program!E243,$G:$H,2,FALSE))</f>
        <v>0</v>
      </c>
      <c r="E245" t="e">
        <f xml:space="preserve"> IF( VLOOKUP(A245,Table1[[#All],[OpCode '#]:[Param 4]],2,FALSE) = "RRR",Program!E243,0 )</f>
        <v>#N/A</v>
      </c>
      <c r="G245">
        <f>Program!A243</f>
        <v>0</v>
      </c>
      <c r="I245" t="e">
        <f t="shared" si="7"/>
        <v>#N/A</v>
      </c>
      <c r="J245" t="e">
        <f>_xlfn.BASE(B245,2,VLOOKUP(A245,Table1[[OpCode '#]:[Param 4]],3,FALSE))</f>
        <v>#N/A</v>
      </c>
      <c r="K245" t="e">
        <f>_xlfn.BASE(C245,2,VLOOKUP(A245,Table1[[OpCode '#]:[Param 4]],4,FALSE))</f>
        <v>#N/A</v>
      </c>
      <c r="L245" t="e">
        <f>_xlfn.BASE(D245,2,VLOOKUP(A245,Table1[[OpCode '#]:[Param 4]],5,FALSE))</f>
        <v>#N/A</v>
      </c>
      <c r="M245" t="e">
        <f>_xlfn.BASE(E245,2,VLOOKUP(A245,Table1[[OpCode '#]:[Param 4]],6,FALSE))</f>
        <v>#N/A</v>
      </c>
      <c r="O245" t="e">
        <f t="shared" si="8"/>
        <v>#N/A</v>
      </c>
    </row>
    <row r="246" spans="1:15" x14ac:dyDescent="0.2">
      <c r="A246" t="e">
        <f>VLOOKUP(Program!B244,Table1[],2,FALSE)</f>
        <v>#N/A</v>
      </c>
      <c r="B246">
        <f>Program!C244</f>
        <v>0</v>
      </c>
      <c r="C246">
        <f>Program!D244</f>
        <v>0</v>
      </c>
      <c r="D246">
        <f>IF(ISNUMBER(Program!E244), IF( VLOOKUP(A246,Table1[[#All],[OpCode '#]:[Param 4]],2,FALSE) = "RRR",0,Program!E244 ), VLOOKUP(Program!E244,$G:$H,2,FALSE))</f>
        <v>0</v>
      </c>
      <c r="E246" t="e">
        <f xml:space="preserve"> IF( VLOOKUP(A246,Table1[[#All],[OpCode '#]:[Param 4]],2,FALSE) = "RRR",Program!E244,0 )</f>
        <v>#N/A</v>
      </c>
      <c r="G246">
        <f>Program!A244</f>
        <v>0</v>
      </c>
      <c r="I246" t="e">
        <f t="shared" si="7"/>
        <v>#N/A</v>
      </c>
      <c r="J246" t="e">
        <f>_xlfn.BASE(B246,2,VLOOKUP(A246,Table1[[OpCode '#]:[Param 4]],3,FALSE))</f>
        <v>#N/A</v>
      </c>
      <c r="K246" t="e">
        <f>_xlfn.BASE(C246,2,VLOOKUP(A246,Table1[[OpCode '#]:[Param 4]],4,FALSE))</f>
        <v>#N/A</v>
      </c>
      <c r="L246" t="e">
        <f>_xlfn.BASE(D246,2,VLOOKUP(A246,Table1[[OpCode '#]:[Param 4]],5,FALSE))</f>
        <v>#N/A</v>
      </c>
      <c r="M246" t="e">
        <f>_xlfn.BASE(E246,2,VLOOKUP(A246,Table1[[OpCode '#]:[Param 4]],6,FALSE))</f>
        <v>#N/A</v>
      </c>
      <c r="O246" t="e">
        <f t="shared" si="8"/>
        <v>#N/A</v>
      </c>
    </row>
    <row r="247" spans="1:15" x14ac:dyDescent="0.2">
      <c r="A247" t="e">
        <f>VLOOKUP(Program!B245,Table1[],2,FALSE)</f>
        <v>#N/A</v>
      </c>
      <c r="B247">
        <f>Program!C245</f>
        <v>0</v>
      </c>
      <c r="C247">
        <f>Program!D245</f>
        <v>0</v>
      </c>
      <c r="D247">
        <f>IF(ISNUMBER(Program!E245), IF( VLOOKUP(A247,Table1[[#All],[OpCode '#]:[Param 4]],2,FALSE) = "RRR",0,Program!E245 ), VLOOKUP(Program!E245,$G:$H,2,FALSE))</f>
        <v>0</v>
      </c>
      <c r="E247" t="e">
        <f xml:space="preserve"> IF( VLOOKUP(A247,Table1[[#All],[OpCode '#]:[Param 4]],2,FALSE) = "RRR",Program!E245,0 )</f>
        <v>#N/A</v>
      </c>
      <c r="G247">
        <f>Program!A245</f>
        <v>0</v>
      </c>
      <c r="I247" t="e">
        <f t="shared" si="7"/>
        <v>#N/A</v>
      </c>
      <c r="J247" t="e">
        <f>_xlfn.BASE(B247,2,VLOOKUP(A247,Table1[[OpCode '#]:[Param 4]],3,FALSE))</f>
        <v>#N/A</v>
      </c>
      <c r="K247" t="e">
        <f>_xlfn.BASE(C247,2,VLOOKUP(A247,Table1[[OpCode '#]:[Param 4]],4,FALSE))</f>
        <v>#N/A</v>
      </c>
      <c r="L247" t="e">
        <f>_xlfn.BASE(D247,2,VLOOKUP(A247,Table1[[OpCode '#]:[Param 4]],5,FALSE))</f>
        <v>#N/A</v>
      </c>
      <c r="M247" t="e">
        <f>_xlfn.BASE(E247,2,VLOOKUP(A247,Table1[[OpCode '#]:[Param 4]],6,FALSE))</f>
        <v>#N/A</v>
      </c>
      <c r="O247" t="e">
        <f t="shared" si="8"/>
        <v>#N/A</v>
      </c>
    </row>
    <row r="248" spans="1:15" x14ac:dyDescent="0.2">
      <c r="A248" t="e">
        <f>VLOOKUP(Program!B246,Table1[],2,FALSE)</f>
        <v>#N/A</v>
      </c>
      <c r="B248">
        <f>Program!C246</f>
        <v>0</v>
      </c>
      <c r="C248">
        <f>Program!D246</f>
        <v>0</v>
      </c>
      <c r="D248">
        <f>IF(ISNUMBER(Program!E246), IF( VLOOKUP(A248,Table1[[#All],[OpCode '#]:[Param 4]],2,FALSE) = "RRR",0,Program!E246 ), VLOOKUP(Program!E246,$G:$H,2,FALSE))</f>
        <v>0</v>
      </c>
      <c r="E248" t="e">
        <f xml:space="preserve"> IF( VLOOKUP(A248,Table1[[#All],[OpCode '#]:[Param 4]],2,FALSE) = "RRR",Program!E246,0 )</f>
        <v>#N/A</v>
      </c>
      <c r="G248">
        <f>Program!A246</f>
        <v>0</v>
      </c>
      <c r="I248" t="e">
        <f t="shared" si="7"/>
        <v>#N/A</v>
      </c>
      <c r="J248" t="e">
        <f>_xlfn.BASE(B248,2,VLOOKUP(A248,Table1[[OpCode '#]:[Param 4]],3,FALSE))</f>
        <v>#N/A</v>
      </c>
      <c r="K248" t="e">
        <f>_xlfn.BASE(C248,2,VLOOKUP(A248,Table1[[OpCode '#]:[Param 4]],4,FALSE))</f>
        <v>#N/A</v>
      </c>
      <c r="L248" t="e">
        <f>_xlfn.BASE(D248,2,VLOOKUP(A248,Table1[[OpCode '#]:[Param 4]],5,FALSE))</f>
        <v>#N/A</v>
      </c>
      <c r="M248" t="e">
        <f>_xlfn.BASE(E248,2,VLOOKUP(A248,Table1[[OpCode '#]:[Param 4]],6,FALSE))</f>
        <v>#N/A</v>
      </c>
      <c r="O248" t="e">
        <f t="shared" si="8"/>
        <v>#N/A</v>
      </c>
    </row>
    <row r="249" spans="1:15" x14ac:dyDescent="0.2">
      <c r="A249" t="e">
        <f>VLOOKUP(Program!B247,Table1[],2,FALSE)</f>
        <v>#N/A</v>
      </c>
      <c r="B249">
        <f>Program!C247</f>
        <v>0</v>
      </c>
      <c r="C249">
        <f>Program!D247</f>
        <v>0</v>
      </c>
      <c r="D249">
        <f>IF(ISNUMBER(Program!E247), IF( VLOOKUP(A249,Table1[[#All],[OpCode '#]:[Param 4]],2,FALSE) = "RRR",0,Program!E247 ), VLOOKUP(Program!E247,$G:$H,2,FALSE))</f>
        <v>0</v>
      </c>
      <c r="E249" t="e">
        <f xml:space="preserve"> IF( VLOOKUP(A249,Table1[[#All],[OpCode '#]:[Param 4]],2,FALSE) = "RRR",Program!E247,0 )</f>
        <v>#N/A</v>
      </c>
      <c r="G249">
        <f>Program!A247</f>
        <v>0</v>
      </c>
      <c r="I249" t="e">
        <f t="shared" si="7"/>
        <v>#N/A</v>
      </c>
      <c r="J249" t="e">
        <f>_xlfn.BASE(B249,2,VLOOKUP(A249,Table1[[OpCode '#]:[Param 4]],3,FALSE))</f>
        <v>#N/A</v>
      </c>
      <c r="K249" t="e">
        <f>_xlfn.BASE(C249,2,VLOOKUP(A249,Table1[[OpCode '#]:[Param 4]],4,FALSE))</f>
        <v>#N/A</v>
      </c>
      <c r="L249" t="e">
        <f>_xlfn.BASE(D249,2,VLOOKUP(A249,Table1[[OpCode '#]:[Param 4]],5,FALSE))</f>
        <v>#N/A</v>
      </c>
      <c r="M249" t="e">
        <f>_xlfn.BASE(E249,2,VLOOKUP(A249,Table1[[OpCode '#]:[Param 4]],6,FALSE))</f>
        <v>#N/A</v>
      </c>
      <c r="O249" t="e">
        <f t="shared" si="8"/>
        <v>#N/A</v>
      </c>
    </row>
    <row r="250" spans="1:15" x14ac:dyDescent="0.2">
      <c r="A250" t="e">
        <f>VLOOKUP(Program!B248,Table1[],2,FALSE)</f>
        <v>#N/A</v>
      </c>
      <c r="B250">
        <f>Program!C248</f>
        <v>0</v>
      </c>
      <c r="C250">
        <f>Program!D248</f>
        <v>0</v>
      </c>
      <c r="D250">
        <f>IF(ISNUMBER(Program!E248), IF( VLOOKUP(A250,Table1[[#All],[OpCode '#]:[Param 4]],2,FALSE) = "RRR",0,Program!E248 ), VLOOKUP(Program!E248,$G:$H,2,FALSE))</f>
        <v>0</v>
      </c>
      <c r="E250" t="e">
        <f xml:space="preserve"> IF( VLOOKUP(A250,Table1[[#All],[OpCode '#]:[Param 4]],2,FALSE) = "RRR",Program!E248,0 )</f>
        <v>#N/A</v>
      </c>
      <c r="G250">
        <f>Program!A248</f>
        <v>0</v>
      </c>
      <c r="I250" t="e">
        <f t="shared" si="7"/>
        <v>#N/A</v>
      </c>
      <c r="J250" t="e">
        <f>_xlfn.BASE(B250,2,VLOOKUP(A250,Table1[[OpCode '#]:[Param 4]],3,FALSE))</f>
        <v>#N/A</v>
      </c>
      <c r="K250" t="e">
        <f>_xlfn.BASE(C250,2,VLOOKUP(A250,Table1[[OpCode '#]:[Param 4]],4,FALSE))</f>
        <v>#N/A</v>
      </c>
      <c r="L250" t="e">
        <f>_xlfn.BASE(D250,2,VLOOKUP(A250,Table1[[OpCode '#]:[Param 4]],5,FALSE))</f>
        <v>#N/A</v>
      </c>
      <c r="M250" t="e">
        <f>_xlfn.BASE(E250,2,VLOOKUP(A250,Table1[[OpCode '#]:[Param 4]],6,FALSE))</f>
        <v>#N/A</v>
      </c>
      <c r="O250" t="e">
        <f t="shared" si="8"/>
        <v>#N/A</v>
      </c>
    </row>
    <row r="251" spans="1:15" x14ac:dyDescent="0.2">
      <c r="A251" t="e">
        <f>VLOOKUP(Program!B249,Table1[],2,FALSE)</f>
        <v>#N/A</v>
      </c>
      <c r="B251">
        <f>Program!C249</f>
        <v>0</v>
      </c>
      <c r="C251">
        <f>Program!D249</f>
        <v>0</v>
      </c>
      <c r="D251">
        <f>IF(ISNUMBER(Program!E249), IF( VLOOKUP(A251,Table1[[#All],[OpCode '#]:[Param 4]],2,FALSE) = "RRR",0,Program!E249 ), VLOOKUP(Program!E249,$G:$H,2,FALSE))</f>
        <v>0</v>
      </c>
      <c r="E251" t="e">
        <f xml:space="preserve"> IF( VLOOKUP(A251,Table1[[#All],[OpCode '#]:[Param 4]],2,FALSE) = "RRR",Program!E249,0 )</f>
        <v>#N/A</v>
      </c>
      <c r="G251">
        <f>Program!A249</f>
        <v>0</v>
      </c>
      <c r="I251" t="e">
        <f t="shared" si="7"/>
        <v>#N/A</v>
      </c>
      <c r="J251" t="e">
        <f>_xlfn.BASE(B251,2,VLOOKUP(A251,Table1[[OpCode '#]:[Param 4]],3,FALSE))</f>
        <v>#N/A</v>
      </c>
      <c r="K251" t="e">
        <f>_xlfn.BASE(C251,2,VLOOKUP(A251,Table1[[OpCode '#]:[Param 4]],4,FALSE))</f>
        <v>#N/A</v>
      </c>
      <c r="L251" t="e">
        <f>_xlfn.BASE(D251,2,VLOOKUP(A251,Table1[[OpCode '#]:[Param 4]],5,FALSE))</f>
        <v>#N/A</v>
      </c>
      <c r="M251" t="e">
        <f>_xlfn.BASE(E251,2,VLOOKUP(A251,Table1[[OpCode '#]:[Param 4]],6,FALSE))</f>
        <v>#N/A</v>
      </c>
      <c r="O251" t="e">
        <f t="shared" si="8"/>
        <v>#N/A</v>
      </c>
    </row>
    <row r="252" spans="1:15" x14ac:dyDescent="0.2">
      <c r="A252" t="e">
        <f>VLOOKUP(Program!B250,Table1[],2,FALSE)</f>
        <v>#N/A</v>
      </c>
      <c r="B252">
        <f>Program!C250</f>
        <v>0</v>
      </c>
      <c r="C252">
        <f>Program!D250</f>
        <v>0</v>
      </c>
      <c r="D252">
        <f>IF(ISNUMBER(Program!E250), IF( VLOOKUP(A252,Table1[[#All],[OpCode '#]:[Param 4]],2,FALSE) = "RRR",0,Program!E250 ), VLOOKUP(Program!E250,$G:$H,2,FALSE))</f>
        <v>0</v>
      </c>
      <c r="E252" t="e">
        <f xml:space="preserve"> IF( VLOOKUP(A252,Table1[[#All],[OpCode '#]:[Param 4]],2,FALSE) = "RRR",Program!E250,0 )</f>
        <v>#N/A</v>
      </c>
      <c r="G252">
        <f>Program!A250</f>
        <v>0</v>
      </c>
      <c r="I252" t="e">
        <f t="shared" si="7"/>
        <v>#N/A</v>
      </c>
      <c r="J252" t="e">
        <f>_xlfn.BASE(B252,2,VLOOKUP(A252,Table1[[OpCode '#]:[Param 4]],3,FALSE))</f>
        <v>#N/A</v>
      </c>
      <c r="K252" t="e">
        <f>_xlfn.BASE(C252,2,VLOOKUP(A252,Table1[[OpCode '#]:[Param 4]],4,FALSE))</f>
        <v>#N/A</v>
      </c>
      <c r="L252" t="e">
        <f>_xlfn.BASE(D252,2,VLOOKUP(A252,Table1[[OpCode '#]:[Param 4]],5,FALSE))</f>
        <v>#N/A</v>
      </c>
      <c r="M252" t="e">
        <f>_xlfn.BASE(E252,2,VLOOKUP(A252,Table1[[OpCode '#]:[Param 4]],6,FALSE))</f>
        <v>#N/A</v>
      </c>
      <c r="O252" t="e">
        <f t="shared" si="8"/>
        <v>#N/A</v>
      </c>
    </row>
    <row r="253" spans="1:15" x14ac:dyDescent="0.2">
      <c r="A253" t="e">
        <f>VLOOKUP(Program!B251,Table1[],2,FALSE)</f>
        <v>#N/A</v>
      </c>
      <c r="B253">
        <f>Program!C251</f>
        <v>0</v>
      </c>
      <c r="C253">
        <f>Program!D251</f>
        <v>0</v>
      </c>
      <c r="D253">
        <f>IF(ISNUMBER(Program!E251), IF( VLOOKUP(A253,Table1[[#All],[OpCode '#]:[Param 4]],2,FALSE) = "RRR",0,Program!E251 ), VLOOKUP(Program!E251,$G:$H,2,FALSE))</f>
        <v>0</v>
      </c>
      <c r="E253" t="e">
        <f xml:space="preserve"> IF( VLOOKUP(A253,Table1[[#All],[OpCode '#]:[Param 4]],2,FALSE) = "RRR",Program!E251,0 )</f>
        <v>#N/A</v>
      </c>
      <c r="G253">
        <f>Program!A251</f>
        <v>0</v>
      </c>
      <c r="I253" t="e">
        <f t="shared" si="7"/>
        <v>#N/A</v>
      </c>
      <c r="J253" t="e">
        <f>_xlfn.BASE(B253,2,VLOOKUP(A253,Table1[[OpCode '#]:[Param 4]],3,FALSE))</f>
        <v>#N/A</v>
      </c>
      <c r="K253" t="e">
        <f>_xlfn.BASE(C253,2,VLOOKUP(A253,Table1[[OpCode '#]:[Param 4]],4,FALSE))</f>
        <v>#N/A</v>
      </c>
      <c r="L253" t="e">
        <f>_xlfn.BASE(D253,2,VLOOKUP(A253,Table1[[OpCode '#]:[Param 4]],5,FALSE))</f>
        <v>#N/A</v>
      </c>
      <c r="M253" t="e">
        <f>_xlfn.BASE(E253,2,VLOOKUP(A253,Table1[[OpCode '#]:[Param 4]],6,FALSE))</f>
        <v>#N/A</v>
      </c>
      <c r="O253" t="e">
        <f t="shared" si="8"/>
        <v>#N/A</v>
      </c>
    </row>
    <row r="254" spans="1:15" x14ac:dyDescent="0.2">
      <c r="A254" t="e">
        <f>VLOOKUP(Program!B252,Table1[],2,FALSE)</f>
        <v>#N/A</v>
      </c>
      <c r="B254">
        <f>Program!C252</f>
        <v>0</v>
      </c>
      <c r="C254">
        <f>Program!D252</f>
        <v>0</v>
      </c>
      <c r="D254">
        <f>IF(ISNUMBER(Program!E252), IF( VLOOKUP(A254,Table1[[#All],[OpCode '#]:[Param 4]],2,FALSE) = "RRR",0,Program!E252 ), VLOOKUP(Program!E252,$G:$H,2,FALSE))</f>
        <v>0</v>
      </c>
      <c r="E254" t="e">
        <f xml:space="preserve"> IF( VLOOKUP(A254,Table1[[#All],[OpCode '#]:[Param 4]],2,FALSE) = "RRR",Program!E252,0 )</f>
        <v>#N/A</v>
      </c>
      <c r="G254">
        <f>Program!A252</f>
        <v>0</v>
      </c>
      <c r="I254" t="e">
        <f t="shared" si="7"/>
        <v>#N/A</v>
      </c>
      <c r="J254" t="e">
        <f>_xlfn.BASE(B254,2,VLOOKUP(A254,Table1[[OpCode '#]:[Param 4]],3,FALSE))</f>
        <v>#N/A</v>
      </c>
      <c r="K254" t="e">
        <f>_xlfn.BASE(C254,2,VLOOKUP(A254,Table1[[OpCode '#]:[Param 4]],4,FALSE))</f>
        <v>#N/A</v>
      </c>
      <c r="L254" t="e">
        <f>_xlfn.BASE(D254,2,VLOOKUP(A254,Table1[[OpCode '#]:[Param 4]],5,FALSE))</f>
        <v>#N/A</v>
      </c>
      <c r="M254" t="e">
        <f>_xlfn.BASE(E254,2,VLOOKUP(A254,Table1[[OpCode '#]:[Param 4]],6,FALSE))</f>
        <v>#N/A</v>
      </c>
      <c r="O254" t="e">
        <f t="shared" si="8"/>
        <v>#N/A</v>
      </c>
    </row>
    <row r="255" spans="1:15" x14ac:dyDescent="0.2">
      <c r="A255" t="e">
        <f>VLOOKUP(Program!B253,Table1[],2,FALSE)</f>
        <v>#N/A</v>
      </c>
      <c r="B255">
        <f>Program!C253</f>
        <v>0</v>
      </c>
      <c r="C255">
        <f>Program!D253</f>
        <v>0</v>
      </c>
      <c r="D255">
        <f>IF(ISNUMBER(Program!E253), IF( VLOOKUP(A255,Table1[[#All],[OpCode '#]:[Param 4]],2,FALSE) = "RRR",0,Program!E253 ), VLOOKUP(Program!E253,$G:$H,2,FALSE))</f>
        <v>0</v>
      </c>
      <c r="E255" t="e">
        <f xml:space="preserve"> IF( VLOOKUP(A255,Table1[[#All],[OpCode '#]:[Param 4]],2,FALSE) = "RRR",Program!E253,0 )</f>
        <v>#N/A</v>
      </c>
      <c r="G255">
        <f>Program!A253</f>
        <v>0</v>
      </c>
      <c r="I255" t="e">
        <f t="shared" si="7"/>
        <v>#N/A</v>
      </c>
      <c r="J255" t="e">
        <f>_xlfn.BASE(B255,2,VLOOKUP(A255,Table1[[OpCode '#]:[Param 4]],3,FALSE))</f>
        <v>#N/A</v>
      </c>
      <c r="K255" t="e">
        <f>_xlfn.BASE(C255,2,VLOOKUP(A255,Table1[[OpCode '#]:[Param 4]],4,FALSE))</f>
        <v>#N/A</v>
      </c>
      <c r="L255" t="e">
        <f>_xlfn.BASE(D255,2,VLOOKUP(A255,Table1[[OpCode '#]:[Param 4]],5,FALSE))</f>
        <v>#N/A</v>
      </c>
      <c r="M255" t="e">
        <f>_xlfn.BASE(E255,2,VLOOKUP(A255,Table1[[OpCode '#]:[Param 4]],6,FALSE))</f>
        <v>#N/A</v>
      </c>
      <c r="O255" t="e">
        <f t="shared" si="8"/>
        <v>#N/A</v>
      </c>
    </row>
    <row r="256" spans="1:15" x14ac:dyDescent="0.2">
      <c r="A256" t="e">
        <f>VLOOKUP(Program!B254,Table1[],2,FALSE)</f>
        <v>#N/A</v>
      </c>
      <c r="B256">
        <f>Program!C254</f>
        <v>0</v>
      </c>
      <c r="C256">
        <f>Program!D254</f>
        <v>0</v>
      </c>
      <c r="D256">
        <f>IF(ISNUMBER(Program!E254), IF( VLOOKUP(A256,Table1[[#All],[OpCode '#]:[Param 4]],2,FALSE) = "RRR",0,Program!E254 ), VLOOKUP(Program!E254,$G:$H,2,FALSE))</f>
        <v>0</v>
      </c>
      <c r="E256" t="e">
        <f xml:space="preserve"> IF( VLOOKUP(A256,Table1[[#All],[OpCode '#]:[Param 4]],2,FALSE) = "RRR",Program!E254,0 )</f>
        <v>#N/A</v>
      </c>
      <c r="G256">
        <f>Program!A254</f>
        <v>0</v>
      </c>
      <c r="I256" t="e">
        <f t="shared" si="7"/>
        <v>#N/A</v>
      </c>
      <c r="J256" t="e">
        <f>_xlfn.BASE(B256,2,VLOOKUP(A256,Table1[[OpCode '#]:[Param 4]],3,FALSE))</f>
        <v>#N/A</v>
      </c>
      <c r="K256" t="e">
        <f>_xlfn.BASE(C256,2,VLOOKUP(A256,Table1[[OpCode '#]:[Param 4]],4,FALSE))</f>
        <v>#N/A</v>
      </c>
      <c r="L256" t="e">
        <f>_xlfn.BASE(D256,2,VLOOKUP(A256,Table1[[OpCode '#]:[Param 4]],5,FALSE))</f>
        <v>#N/A</v>
      </c>
      <c r="M256" t="e">
        <f>_xlfn.BASE(E256,2,VLOOKUP(A256,Table1[[OpCode '#]:[Param 4]],6,FALSE))</f>
        <v>#N/A</v>
      </c>
      <c r="O256" t="e">
        <f t="shared" si="8"/>
        <v>#N/A</v>
      </c>
    </row>
    <row r="257" spans="1:15" x14ac:dyDescent="0.2">
      <c r="A257" t="e">
        <f>VLOOKUP(Program!B255,Table1[],2,FALSE)</f>
        <v>#N/A</v>
      </c>
      <c r="B257">
        <f>Program!C255</f>
        <v>0</v>
      </c>
      <c r="C257">
        <f>Program!D255</f>
        <v>0</v>
      </c>
      <c r="D257">
        <f>IF(ISNUMBER(Program!E255), IF( VLOOKUP(A257,Table1[[#All],[OpCode '#]:[Param 4]],2,FALSE) = "RRR",0,Program!E255 ), VLOOKUP(Program!E255,$G:$H,2,FALSE))</f>
        <v>0</v>
      </c>
      <c r="E257" t="e">
        <f xml:space="preserve"> IF( VLOOKUP(A257,Table1[[#All],[OpCode '#]:[Param 4]],2,FALSE) = "RRR",Program!E255,0 )</f>
        <v>#N/A</v>
      </c>
      <c r="G257">
        <f>Program!A255</f>
        <v>0</v>
      </c>
      <c r="I257" t="e">
        <f t="shared" si="7"/>
        <v>#N/A</v>
      </c>
      <c r="J257" t="e">
        <f>_xlfn.BASE(B257,2,VLOOKUP(A257,Table1[[OpCode '#]:[Param 4]],3,FALSE))</f>
        <v>#N/A</v>
      </c>
      <c r="K257" t="e">
        <f>_xlfn.BASE(C257,2,VLOOKUP(A257,Table1[[OpCode '#]:[Param 4]],4,FALSE))</f>
        <v>#N/A</v>
      </c>
      <c r="L257" t="e">
        <f>_xlfn.BASE(D257,2,VLOOKUP(A257,Table1[[OpCode '#]:[Param 4]],5,FALSE))</f>
        <v>#N/A</v>
      </c>
      <c r="M257" t="e">
        <f>_xlfn.BASE(E257,2,VLOOKUP(A257,Table1[[OpCode '#]:[Param 4]],6,FALSE))</f>
        <v>#N/A</v>
      </c>
      <c r="O257" t="e">
        <f t="shared" si="8"/>
        <v>#N/A</v>
      </c>
    </row>
    <row r="258" spans="1:15" x14ac:dyDescent="0.2">
      <c r="A258" t="e">
        <f>VLOOKUP(Program!B256,Table1[],2,FALSE)</f>
        <v>#N/A</v>
      </c>
      <c r="B258">
        <f>Program!C256</f>
        <v>0</v>
      </c>
      <c r="C258">
        <f>Program!D256</f>
        <v>0</v>
      </c>
      <c r="D258">
        <f>IF(ISNUMBER(Program!E256), IF( VLOOKUP(A258,Table1[[#All],[OpCode '#]:[Param 4]],2,FALSE) = "RRR",0,Program!E256 ), VLOOKUP(Program!E256,$G:$H,2,FALSE))</f>
        <v>0</v>
      </c>
      <c r="E258" t="e">
        <f xml:space="preserve"> IF( VLOOKUP(A258,Table1[[#All],[OpCode '#]:[Param 4]],2,FALSE) = "RRR",Program!E256,0 )</f>
        <v>#N/A</v>
      </c>
      <c r="G258">
        <f>Program!A256</f>
        <v>0</v>
      </c>
      <c r="I258" t="e">
        <f t="shared" si="7"/>
        <v>#N/A</v>
      </c>
      <c r="J258" t="e">
        <f>_xlfn.BASE(B258,2,VLOOKUP(A258,Table1[[OpCode '#]:[Param 4]],3,FALSE))</f>
        <v>#N/A</v>
      </c>
      <c r="K258" t="e">
        <f>_xlfn.BASE(C258,2,VLOOKUP(A258,Table1[[OpCode '#]:[Param 4]],4,FALSE))</f>
        <v>#N/A</v>
      </c>
      <c r="L258" t="e">
        <f>_xlfn.BASE(D258,2,VLOOKUP(A258,Table1[[OpCode '#]:[Param 4]],5,FALSE))</f>
        <v>#N/A</v>
      </c>
      <c r="M258" t="e">
        <f>_xlfn.BASE(E258,2,VLOOKUP(A258,Table1[[OpCode '#]:[Param 4]],6,FALSE))</f>
        <v>#N/A</v>
      </c>
      <c r="O258" t="e">
        <f t="shared" si="8"/>
        <v>#N/A</v>
      </c>
    </row>
    <row r="259" spans="1:15" x14ac:dyDescent="0.2">
      <c r="A259" t="e">
        <f>VLOOKUP(Program!B257,Table1[],2,FALSE)</f>
        <v>#N/A</v>
      </c>
      <c r="B259">
        <f>Program!C257</f>
        <v>0</v>
      </c>
      <c r="C259">
        <f>Program!D257</f>
        <v>0</v>
      </c>
      <c r="D259">
        <f>IF(ISNUMBER(Program!E257), IF( VLOOKUP(A259,Table1[[#All],[OpCode '#]:[Param 4]],2,FALSE) = "RRR",0,Program!E257 ), VLOOKUP(Program!E257,$G:$H,2,FALSE))</f>
        <v>0</v>
      </c>
      <c r="E259" t="e">
        <f xml:space="preserve"> IF( VLOOKUP(A259,Table1[[#All],[OpCode '#]:[Param 4]],2,FALSE) = "RRR",Program!E257,0 )</f>
        <v>#N/A</v>
      </c>
      <c r="G259">
        <f>Program!A257</f>
        <v>0</v>
      </c>
      <c r="I259" t="e">
        <f t="shared" ref="I259:I322" si="9">_xlfn.BASE(A259,2,3)</f>
        <v>#N/A</v>
      </c>
      <c r="J259" t="e">
        <f>_xlfn.BASE(B259,2,VLOOKUP(A259,Table1[[OpCode '#]:[Param 4]],3,FALSE))</f>
        <v>#N/A</v>
      </c>
      <c r="K259" t="e">
        <f>_xlfn.BASE(C259,2,VLOOKUP(A259,Table1[[OpCode '#]:[Param 4]],4,FALSE))</f>
        <v>#N/A</v>
      </c>
      <c r="L259" t="e">
        <f>_xlfn.BASE(D259,2,VLOOKUP(A259,Table1[[OpCode '#]:[Param 4]],5,FALSE))</f>
        <v>#N/A</v>
      </c>
      <c r="M259" t="e">
        <f>_xlfn.BASE(E259,2,VLOOKUP(A259,Table1[[OpCode '#]:[Param 4]],6,FALSE))</f>
        <v>#N/A</v>
      </c>
      <c r="O259" t="e">
        <f t="shared" ref="O259:O322" si="10">RIGHT( SUBSTITUTE(I259 &amp; "_" &amp; J259 &amp; "_" &amp; K259 &amp; "_" &amp; IF( ISERROR(L259), "",L259) &amp; "_" &amp; IF( ISERROR(M259), "",M259),"_",""),16)</f>
        <v>#N/A</v>
      </c>
    </row>
    <row r="260" spans="1:15" x14ac:dyDescent="0.2">
      <c r="A260" t="e">
        <f>VLOOKUP(Program!B258,Table1[],2,FALSE)</f>
        <v>#N/A</v>
      </c>
      <c r="B260">
        <f>Program!C258</f>
        <v>0</v>
      </c>
      <c r="C260">
        <f>Program!D258</f>
        <v>0</v>
      </c>
      <c r="D260">
        <f>IF(ISNUMBER(Program!E258), IF( VLOOKUP(A260,Table1[[#All],[OpCode '#]:[Param 4]],2,FALSE) = "RRR",0,Program!E258 ), VLOOKUP(Program!E258,$G:$H,2,FALSE))</f>
        <v>0</v>
      </c>
      <c r="E260" t="e">
        <f xml:space="preserve"> IF( VLOOKUP(A260,Table1[[#All],[OpCode '#]:[Param 4]],2,FALSE) = "RRR",Program!E258,0 )</f>
        <v>#N/A</v>
      </c>
      <c r="G260">
        <f>Program!A258</f>
        <v>0</v>
      </c>
      <c r="I260" t="e">
        <f t="shared" si="9"/>
        <v>#N/A</v>
      </c>
      <c r="J260" t="e">
        <f>_xlfn.BASE(B260,2,VLOOKUP(A260,Table1[[OpCode '#]:[Param 4]],3,FALSE))</f>
        <v>#N/A</v>
      </c>
      <c r="K260" t="e">
        <f>_xlfn.BASE(C260,2,VLOOKUP(A260,Table1[[OpCode '#]:[Param 4]],4,FALSE))</f>
        <v>#N/A</v>
      </c>
      <c r="L260" t="e">
        <f>_xlfn.BASE(D260,2,VLOOKUP(A260,Table1[[OpCode '#]:[Param 4]],5,FALSE))</f>
        <v>#N/A</v>
      </c>
      <c r="M260" t="e">
        <f>_xlfn.BASE(E260,2,VLOOKUP(A260,Table1[[OpCode '#]:[Param 4]],6,FALSE))</f>
        <v>#N/A</v>
      </c>
      <c r="O260" t="e">
        <f t="shared" si="10"/>
        <v>#N/A</v>
      </c>
    </row>
    <row r="261" spans="1:15" x14ac:dyDescent="0.2">
      <c r="A261" t="e">
        <f>VLOOKUP(Program!B259,Table1[],2,FALSE)</f>
        <v>#N/A</v>
      </c>
      <c r="B261">
        <f>Program!C259</f>
        <v>0</v>
      </c>
      <c r="C261">
        <f>Program!D259</f>
        <v>0</v>
      </c>
      <c r="D261">
        <f>IF(ISNUMBER(Program!E259), IF( VLOOKUP(A261,Table1[[#All],[OpCode '#]:[Param 4]],2,FALSE) = "RRR",0,Program!E259 ), VLOOKUP(Program!E259,$G:$H,2,FALSE))</f>
        <v>0</v>
      </c>
      <c r="E261" t="e">
        <f xml:space="preserve"> IF( VLOOKUP(A261,Table1[[#All],[OpCode '#]:[Param 4]],2,FALSE) = "RRR",Program!E259,0 )</f>
        <v>#N/A</v>
      </c>
      <c r="G261">
        <f>Program!A259</f>
        <v>0</v>
      </c>
      <c r="I261" t="e">
        <f t="shared" si="9"/>
        <v>#N/A</v>
      </c>
      <c r="J261" t="e">
        <f>_xlfn.BASE(B261,2,VLOOKUP(A261,Table1[[OpCode '#]:[Param 4]],3,FALSE))</f>
        <v>#N/A</v>
      </c>
      <c r="K261" t="e">
        <f>_xlfn.BASE(C261,2,VLOOKUP(A261,Table1[[OpCode '#]:[Param 4]],4,FALSE))</f>
        <v>#N/A</v>
      </c>
      <c r="L261" t="e">
        <f>_xlfn.BASE(D261,2,VLOOKUP(A261,Table1[[OpCode '#]:[Param 4]],5,FALSE))</f>
        <v>#N/A</v>
      </c>
      <c r="M261" t="e">
        <f>_xlfn.BASE(E261,2,VLOOKUP(A261,Table1[[OpCode '#]:[Param 4]],6,FALSE))</f>
        <v>#N/A</v>
      </c>
      <c r="O261" t="e">
        <f t="shared" si="10"/>
        <v>#N/A</v>
      </c>
    </row>
    <row r="262" spans="1:15" x14ac:dyDescent="0.2">
      <c r="A262" t="e">
        <f>VLOOKUP(Program!B260,Table1[],2,FALSE)</f>
        <v>#N/A</v>
      </c>
      <c r="B262">
        <f>Program!C260</f>
        <v>0</v>
      </c>
      <c r="C262">
        <f>Program!D260</f>
        <v>0</v>
      </c>
      <c r="D262">
        <f>IF(ISNUMBER(Program!E260), IF( VLOOKUP(A262,Table1[[#All],[OpCode '#]:[Param 4]],2,FALSE) = "RRR",0,Program!E260 ), VLOOKUP(Program!E260,$G:$H,2,FALSE))</f>
        <v>0</v>
      </c>
      <c r="E262" t="e">
        <f xml:space="preserve"> IF( VLOOKUP(A262,Table1[[#All],[OpCode '#]:[Param 4]],2,FALSE) = "RRR",Program!E260,0 )</f>
        <v>#N/A</v>
      </c>
      <c r="G262">
        <f>Program!A260</f>
        <v>0</v>
      </c>
      <c r="I262" t="e">
        <f t="shared" si="9"/>
        <v>#N/A</v>
      </c>
      <c r="J262" t="e">
        <f>_xlfn.BASE(B262,2,VLOOKUP(A262,Table1[[OpCode '#]:[Param 4]],3,FALSE))</f>
        <v>#N/A</v>
      </c>
      <c r="K262" t="e">
        <f>_xlfn.BASE(C262,2,VLOOKUP(A262,Table1[[OpCode '#]:[Param 4]],4,FALSE))</f>
        <v>#N/A</v>
      </c>
      <c r="L262" t="e">
        <f>_xlfn.BASE(D262,2,VLOOKUP(A262,Table1[[OpCode '#]:[Param 4]],5,FALSE))</f>
        <v>#N/A</v>
      </c>
      <c r="M262" t="e">
        <f>_xlfn.BASE(E262,2,VLOOKUP(A262,Table1[[OpCode '#]:[Param 4]],6,FALSE))</f>
        <v>#N/A</v>
      </c>
      <c r="O262" t="e">
        <f t="shared" si="10"/>
        <v>#N/A</v>
      </c>
    </row>
    <row r="263" spans="1:15" x14ac:dyDescent="0.2">
      <c r="A263" t="e">
        <f>VLOOKUP(Program!B261,Table1[],2,FALSE)</f>
        <v>#N/A</v>
      </c>
      <c r="B263">
        <f>Program!C261</f>
        <v>0</v>
      </c>
      <c r="C263">
        <f>Program!D261</f>
        <v>0</v>
      </c>
      <c r="D263">
        <f>IF(ISNUMBER(Program!E261), IF( VLOOKUP(A263,Table1[[#All],[OpCode '#]:[Param 4]],2,FALSE) = "RRR",0,Program!E261 ), VLOOKUP(Program!E261,$G:$H,2,FALSE))</f>
        <v>0</v>
      </c>
      <c r="E263" t="e">
        <f xml:space="preserve"> IF( VLOOKUP(A263,Table1[[#All],[OpCode '#]:[Param 4]],2,FALSE) = "RRR",Program!E261,0 )</f>
        <v>#N/A</v>
      </c>
      <c r="G263">
        <f>Program!A261</f>
        <v>0</v>
      </c>
      <c r="I263" t="e">
        <f t="shared" si="9"/>
        <v>#N/A</v>
      </c>
      <c r="J263" t="e">
        <f>_xlfn.BASE(B263,2,VLOOKUP(A263,Table1[[OpCode '#]:[Param 4]],3,FALSE))</f>
        <v>#N/A</v>
      </c>
      <c r="K263" t="e">
        <f>_xlfn.BASE(C263,2,VLOOKUP(A263,Table1[[OpCode '#]:[Param 4]],4,FALSE))</f>
        <v>#N/A</v>
      </c>
      <c r="L263" t="e">
        <f>_xlfn.BASE(D263,2,VLOOKUP(A263,Table1[[OpCode '#]:[Param 4]],5,FALSE))</f>
        <v>#N/A</v>
      </c>
      <c r="M263" t="e">
        <f>_xlfn.BASE(E263,2,VLOOKUP(A263,Table1[[OpCode '#]:[Param 4]],6,FALSE))</f>
        <v>#N/A</v>
      </c>
      <c r="O263" t="e">
        <f t="shared" si="10"/>
        <v>#N/A</v>
      </c>
    </row>
    <row r="264" spans="1:15" x14ac:dyDescent="0.2">
      <c r="A264" t="e">
        <f>VLOOKUP(Program!B262,Table1[],2,FALSE)</f>
        <v>#N/A</v>
      </c>
      <c r="B264">
        <f>Program!C262</f>
        <v>0</v>
      </c>
      <c r="C264">
        <f>Program!D262</f>
        <v>0</v>
      </c>
      <c r="D264">
        <f>IF(ISNUMBER(Program!E262), IF( VLOOKUP(A264,Table1[[#All],[OpCode '#]:[Param 4]],2,FALSE) = "RRR",0,Program!E262 ), VLOOKUP(Program!E262,$G:$H,2,FALSE))</f>
        <v>0</v>
      </c>
      <c r="E264" t="e">
        <f xml:space="preserve"> IF( VLOOKUP(A264,Table1[[#All],[OpCode '#]:[Param 4]],2,FALSE) = "RRR",Program!E262,0 )</f>
        <v>#N/A</v>
      </c>
      <c r="G264">
        <f>Program!A262</f>
        <v>0</v>
      </c>
      <c r="I264" t="e">
        <f t="shared" si="9"/>
        <v>#N/A</v>
      </c>
      <c r="J264" t="e">
        <f>_xlfn.BASE(B264,2,VLOOKUP(A264,Table1[[OpCode '#]:[Param 4]],3,FALSE))</f>
        <v>#N/A</v>
      </c>
      <c r="K264" t="e">
        <f>_xlfn.BASE(C264,2,VLOOKUP(A264,Table1[[OpCode '#]:[Param 4]],4,FALSE))</f>
        <v>#N/A</v>
      </c>
      <c r="L264" t="e">
        <f>_xlfn.BASE(D264,2,VLOOKUP(A264,Table1[[OpCode '#]:[Param 4]],5,FALSE))</f>
        <v>#N/A</v>
      </c>
      <c r="M264" t="e">
        <f>_xlfn.BASE(E264,2,VLOOKUP(A264,Table1[[OpCode '#]:[Param 4]],6,FALSE))</f>
        <v>#N/A</v>
      </c>
      <c r="O264" t="e">
        <f t="shared" si="10"/>
        <v>#N/A</v>
      </c>
    </row>
    <row r="265" spans="1:15" x14ac:dyDescent="0.2">
      <c r="A265" t="e">
        <f>VLOOKUP(Program!B263,Table1[],2,FALSE)</f>
        <v>#N/A</v>
      </c>
      <c r="B265">
        <f>Program!C263</f>
        <v>0</v>
      </c>
      <c r="C265">
        <f>Program!D263</f>
        <v>0</v>
      </c>
      <c r="D265">
        <f>IF(ISNUMBER(Program!E263), IF( VLOOKUP(A265,Table1[[#All],[OpCode '#]:[Param 4]],2,FALSE) = "RRR",0,Program!E263 ), VLOOKUP(Program!E263,$G:$H,2,FALSE))</f>
        <v>0</v>
      </c>
      <c r="E265" t="e">
        <f xml:space="preserve"> IF( VLOOKUP(A265,Table1[[#All],[OpCode '#]:[Param 4]],2,FALSE) = "RRR",Program!E263,0 )</f>
        <v>#N/A</v>
      </c>
      <c r="G265">
        <f>Program!A263</f>
        <v>0</v>
      </c>
      <c r="I265" t="e">
        <f t="shared" si="9"/>
        <v>#N/A</v>
      </c>
      <c r="J265" t="e">
        <f>_xlfn.BASE(B265,2,VLOOKUP(A265,Table1[[OpCode '#]:[Param 4]],3,FALSE))</f>
        <v>#N/A</v>
      </c>
      <c r="K265" t="e">
        <f>_xlfn.BASE(C265,2,VLOOKUP(A265,Table1[[OpCode '#]:[Param 4]],4,FALSE))</f>
        <v>#N/A</v>
      </c>
      <c r="L265" t="e">
        <f>_xlfn.BASE(D265,2,VLOOKUP(A265,Table1[[OpCode '#]:[Param 4]],5,FALSE))</f>
        <v>#N/A</v>
      </c>
      <c r="M265" t="e">
        <f>_xlfn.BASE(E265,2,VLOOKUP(A265,Table1[[OpCode '#]:[Param 4]],6,FALSE))</f>
        <v>#N/A</v>
      </c>
      <c r="O265" t="e">
        <f t="shared" si="10"/>
        <v>#N/A</v>
      </c>
    </row>
    <row r="266" spans="1:15" x14ac:dyDescent="0.2">
      <c r="A266" t="e">
        <f>VLOOKUP(Program!B264,Table1[],2,FALSE)</f>
        <v>#N/A</v>
      </c>
      <c r="B266">
        <f>Program!C264</f>
        <v>0</v>
      </c>
      <c r="C266">
        <f>Program!D264</f>
        <v>0</v>
      </c>
      <c r="D266">
        <f>IF(ISNUMBER(Program!E264), IF( VLOOKUP(A266,Table1[[#All],[OpCode '#]:[Param 4]],2,FALSE) = "RRR",0,Program!E264 ), VLOOKUP(Program!E264,$G:$H,2,FALSE))</f>
        <v>0</v>
      </c>
      <c r="E266" t="e">
        <f xml:space="preserve"> IF( VLOOKUP(A266,Table1[[#All],[OpCode '#]:[Param 4]],2,FALSE) = "RRR",Program!E264,0 )</f>
        <v>#N/A</v>
      </c>
      <c r="G266">
        <f>Program!A264</f>
        <v>0</v>
      </c>
      <c r="I266" t="e">
        <f t="shared" si="9"/>
        <v>#N/A</v>
      </c>
      <c r="J266" t="e">
        <f>_xlfn.BASE(B266,2,VLOOKUP(A266,Table1[[OpCode '#]:[Param 4]],3,FALSE))</f>
        <v>#N/A</v>
      </c>
      <c r="K266" t="e">
        <f>_xlfn.BASE(C266,2,VLOOKUP(A266,Table1[[OpCode '#]:[Param 4]],4,FALSE))</f>
        <v>#N/A</v>
      </c>
      <c r="L266" t="e">
        <f>_xlfn.BASE(D266,2,VLOOKUP(A266,Table1[[OpCode '#]:[Param 4]],5,FALSE))</f>
        <v>#N/A</v>
      </c>
      <c r="M266" t="e">
        <f>_xlfn.BASE(E266,2,VLOOKUP(A266,Table1[[OpCode '#]:[Param 4]],6,FALSE))</f>
        <v>#N/A</v>
      </c>
      <c r="O266" t="e">
        <f t="shared" si="10"/>
        <v>#N/A</v>
      </c>
    </row>
    <row r="267" spans="1:15" x14ac:dyDescent="0.2">
      <c r="A267" t="e">
        <f>VLOOKUP(Program!B265,Table1[],2,FALSE)</f>
        <v>#N/A</v>
      </c>
      <c r="B267">
        <f>Program!C265</f>
        <v>0</v>
      </c>
      <c r="C267">
        <f>Program!D265</f>
        <v>0</v>
      </c>
      <c r="D267">
        <f>IF(ISNUMBER(Program!E265), IF( VLOOKUP(A267,Table1[[#All],[OpCode '#]:[Param 4]],2,FALSE) = "RRR",0,Program!E265 ), VLOOKUP(Program!E265,$G:$H,2,FALSE))</f>
        <v>0</v>
      </c>
      <c r="E267" t="e">
        <f xml:space="preserve"> IF( VLOOKUP(A267,Table1[[#All],[OpCode '#]:[Param 4]],2,FALSE) = "RRR",Program!E265,0 )</f>
        <v>#N/A</v>
      </c>
      <c r="G267">
        <f>Program!A265</f>
        <v>0</v>
      </c>
      <c r="I267" t="e">
        <f t="shared" si="9"/>
        <v>#N/A</v>
      </c>
      <c r="J267" t="e">
        <f>_xlfn.BASE(B267,2,VLOOKUP(A267,Table1[[OpCode '#]:[Param 4]],3,FALSE))</f>
        <v>#N/A</v>
      </c>
      <c r="K267" t="e">
        <f>_xlfn.BASE(C267,2,VLOOKUP(A267,Table1[[OpCode '#]:[Param 4]],4,FALSE))</f>
        <v>#N/A</v>
      </c>
      <c r="L267" t="e">
        <f>_xlfn.BASE(D267,2,VLOOKUP(A267,Table1[[OpCode '#]:[Param 4]],5,FALSE))</f>
        <v>#N/A</v>
      </c>
      <c r="M267" t="e">
        <f>_xlfn.BASE(E267,2,VLOOKUP(A267,Table1[[OpCode '#]:[Param 4]],6,FALSE))</f>
        <v>#N/A</v>
      </c>
      <c r="O267" t="e">
        <f t="shared" si="10"/>
        <v>#N/A</v>
      </c>
    </row>
    <row r="268" spans="1:15" x14ac:dyDescent="0.2">
      <c r="A268" t="e">
        <f>VLOOKUP(Program!B266,Table1[],2,FALSE)</f>
        <v>#N/A</v>
      </c>
      <c r="B268">
        <f>Program!C266</f>
        <v>0</v>
      </c>
      <c r="C268">
        <f>Program!D266</f>
        <v>0</v>
      </c>
      <c r="D268">
        <f>IF(ISNUMBER(Program!E266), IF( VLOOKUP(A268,Table1[[#All],[OpCode '#]:[Param 4]],2,FALSE) = "RRR",0,Program!E266 ), VLOOKUP(Program!E266,$G:$H,2,FALSE))</f>
        <v>0</v>
      </c>
      <c r="E268" t="e">
        <f xml:space="preserve"> IF( VLOOKUP(A268,Table1[[#All],[OpCode '#]:[Param 4]],2,FALSE) = "RRR",Program!E266,0 )</f>
        <v>#N/A</v>
      </c>
      <c r="G268">
        <f>Program!A266</f>
        <v>0</v>
      </c>
      <c r="I268" t="e">
        <f t="shared" si="9"/>
        <v>#N/A</v>
      </c>
      <c r="J268" t="e">
        <f>_xlfn.BASE(B268,2,VLOOKUP(A268,Table1[[OpCode '#]:[Param 4]],3,FALSE))</f>
        <v>#N/A</v>
      </c>
      <c r="K268" t="e">
        <f>_xlfn.BASE(C268,2,VLOOKUP(A268,Table1[[OpCode '#]:[Param 4]],4,FALSE))</f>
        <v>#N/A</v>
      </c>
      <c r="L268" t="e">
        <f>_xlfn.BASE(D268,2,VLOOKUP(A268,Table1[[OpCode '#]:[Param 4]],5,FALSE))</f>
        <v>#N/A</v>
      </c>
      <c r="M268" t="e">
        <f>_xlfn.BASE(E268,2,VLOOKUP(A268,Table1[[OpCode '#]:[Param 4]],6,FALSE))</f>
        <v>#N/A</v>
      </c>
      <c r="O268" t="e">
        <f t="shared" si="10"/>
        <v>#N/A</v>
      </c>
    </row>
    <row r="269" spans="1:15" x14ac:dyDescent="0.2">
      <c r="A269" t="e">
        <f>VLOOKUP(Program!B267,Table1[],2,FALSE)</f>
        <v>#N/A</v>
      </c>
      <c r="B269">
        <f>Program!C267</f>
        <v>0</v>
      </c>
      <c r="C269">
        <f>Program!D267</f>
        <v>0</v>
      </c>
      <c r="D269">
        <f>IF(ISNUMBER(Program!E267), IF( VLOOKUP(A269,Table1[[#All],[OpCode '#]:[Param 4]],2,FALSE) = "RRR",0,Program!E267 ), VLOOKUP(Program!E267,$G:$H,2,FALSE))</f>
        <v>0</v>
      </c>
      <c r="E269" t="e">
        <f xml:space="preserve"> IF( VLOOKUP(A269,Table1[[#All],[OpCode '#]:[Param 4]],2,FALSE) = "RRR",Program!E267,0 )</f>
        <v>#N/A</v>
      </c>
      <c r="G269">
        <f>Program!A267</f>
        <v>0</v>
      </c>
      <c r="I269" t="e">
        <f t="shared" si="9"/>
        <v>#N/A</v>
      </c>
      <c r="J269" t="e">
        <f>_xlfn.BASE(B269,2,VLOOKUP(A269,Table1[[OpCode '#]:[Param 4]],3,FALSE))</f>
        <v>#N/A</v>
      </c>
      <c r="K269" t="e">
        <f>_xlfn.BASE(C269,2,VLOOKUP(A269,Table1[[OpCode '#]:[Param 4]],4,FALSE))</f>
        <v>#N/A</v>
      </c>
      <c r="L269" t="e">
        <f>_xlfn.BASE(D269,2,VLOOKUP(A269,Table1[[OpCode '#]:[Param 4]],5,FALSE))</f>
        <v>#N/A</v>
      </c>
      <c r="M269" t="e">
        <f>_xlfn.BASE(E269,2,VLOOKUP(A269,Table1[[OpCode '#]:[Param 4]],6,FALSE))</f>
        <v>#N/A</v>
      </c>
      <c r="O269" t="e">
        <f t="shared" si="10"/>
        <v>#N/A</v>
      </c>
    </row>
    <row r="270" spans="1:15" x14ac:dyDescent="0.2">
      <c r="A270" t="e">
        <f>VLOOKUP(Program!B268,Table1[],2,FALSE)</f>
        <v>#N/A</v>
      </c>
      <c r="B270">
        <f>Program!C268</f>
        <v>0</v>
      </c>
      <c r="C270">
        <f>Program!D268</f>
        <v>0</v>
      </c>
      <c r="D270">
        <f>IF(ISNUMBER(Program!E268), IF( VLOOKUP(A270,Table1[[#All],[OpCode '#]:[Param 4]],2,FALSE) = "RRR",0,Program!E268 ), VLOOKUP(Program!E268,$G:$H,2,FALSE))</f>
        <v>0</v>
      </c>
      <c r="E270" t="e">
        <f xml:space="preserve"> IF( VLOOKUP(A270,Table1[[#All],[OpCode '#]:[Param 4]],2,FALSE) = "RRR",Program!E268,0 )</f>
        <v>#N/A</v>
      </c>
      <c r="G270">
        <f>Program!A268</f>
        <v>0</v>
      </c>
      <c r="I270" t="e">
        <f t="shared" si="9"/>
        <v>#N/A</v>
      </c>
      <c r="J270" t="e">
        <f>_xlfn.BASE(B270,2,VLOOKUP(A270,Table1[[OpCode '#]:[Param 4]],3,FALSE))</f>
        <v>#N/A</v>
      </c>
      <c r="K270" t="e">
        <f>_xlfn.BASE(C270,2,VLOOKUP(A270,Table1[[OpCode '#]:[Param 4]],4,FALSE))</f>
        <v>#N/A</v>
      </c>
      <c r="L270" t="e">
        <f>_xlfn.BASE(D270,2,VLOOKUP(A270,Table1[[OpCode '#]:[Param 4]],5,FALSE))</f>
        <v>#N/A</v>
      </c>
      <c r="M270" t="e">
        <f>_xlfn.BASE(E270,2,VLOOKUP(A270,Table1[[OpCode '#]:[Param 4]],6,FALSE))</f>
        <v>#N/A</v>
      </c>
      <c r="O270" t="e">
        <f t="shared" si="10"/>
        <v>#N/A</v>
      </c>
    </row>
    <row r="271" spans="1:15" x14ac:dyDescent="0.2">
      <c r="A271" t="e">
        <f>VLOOKUP(Program!B269,Table1[],2,FALSE)</f>
        <v>#N/A</v>
      </c>
      <c r="B271">
        <f>Program!C269</f>
        <v>0</v>
      </c>
      <c r="C271">
        <f>Program!D269</f>
        <v>0</v>
      </c>
      <c r="D271">
        <f>IF(ISNUMBER(Program!E269), IF( VLOOKUP(A271,Table1[[#All],[OpCode '#]:[Param 4]],2,FALSE) = "RRR",0,Program!E269 ), VLOOKUP(Program!E269,$G:$H,2,FALSE))</f>
        <v>0</v>
      </c>
      <c r="E271" t="e">
        <f xml:space="preserve"> IF( VLOOKUP(A271,Table1[[#All],[OpCode '#]:[Param 4]],2,FALSE) = "RRR",Program!E269,0 )</f>
        <v>#N/A</v>
      </c>
      <c r="G271">
        <f>Program!A269</f>
        <v>0</v>
      </c>
      <c r="I271" t="e">
        <f t="shared" si="9"/>
        <v>#N/A</v>
      </c>
      <c r="J271" t="e">
        <f>_xlfn.BASE(B271,2,VLOOKUP(A271,Table1[[OpCode '#]:[Param 4]],3,FALSE))</f>
        <v>#N/A</v>
      </c>
      <c r="K271" t="e">
        <f>_xlfn.BASE(C271,2,VLOOKUP(A271,Table1[[OpCode '#]:[Param 4]],4,FALSE))</f>
        <v>#N/A</v>
      </c>
      <c r="L271" t="e">
        <f>_xlfn.BASE(D271,2,VLOOKUP(A271,Table1[[OpCode '#]:[Param 4]],5,FALSE))</f>
        <v>#N/A</v>
      </c>
      <c r="M271" t="e">
        <f>_xlfn.BASE(E271,2,VLOOKUP(A271,Table1[[OpCode '#]:[Param 4]],6,FALSE))</f>
        <v>#N/A</v>
      </c>
      <c r="O271" t="e">
        <f t="shared" si="10"/>
        <v>#N/A</v>
      </c>
    </row>
    <row r="272" spans="1:15" x14ac:dyDescent="0.2">
      <c r="A272" t="e">
        <f>VLOOKUP(Program!B270,Table1[],2,FALSE)</f>
        <v>#N/A</v>
      </c>
      <c r="B272">
        <f>Program!C270</f>
        <v>0</v>
      </c>
      <c r="C272">
        <f>Program!D270</f>
        <v>0</v>
      </c>
      <c r="D272">
        <f>IF(ISNUMBER(Program!E270), IF( VLOOKUP(A272,Table1[[#All],[OpCode '#]:[Param 4]],2,FALSE) = "RRR",0,Program!E270 ), VLOOKUP(Program!E270,$G:$H,2,FALSE))</f>
        <v>0</v>
      </c>
      <c r="E272" t="e">
        <f xml:space="preserve"> IF( VLOOKUP(A272,Table1[[#All],[OpCode '#]:[Param 4]],2,FALSE) = "RRR",Program!E270,0 )</f>
        <v>#N/A</v>
      </c>
      <c r="G272">
        <f>Program!A270</f>
        <v>0</v>
      </c>
      <c r="I272" t="e">
        <f t="shared" si="9"/>
        <v>#N/A</v>
      </c>
      <c r="J272" t="e">
        <f>_xlfn.BASE(B272,2,VLOOKUP(A272,Table1[[OpCode '#]:[Param 4]],3,FALSE))</f>
        <v>#N/A</v>
      </c>
      <c r="K272" t="e">
        <f>_xlfn.BASE(C272,2,VLOOKUP(A272,Table1[[OpCode '#]:[Param 4]],4,FALSE))</f>
        <v>#N/A</v>
      </c>
      <c r="L272" t="e">
        <f>_xlfn.BASE(D272,2,VLOOKUP(A272,Table1[[OpCode '#]:[Param 4]],5,FALSE))</f>
        <v>#N/A</v>
      </c>
      <c r="M272" t="e">
        <f>_xlfn.BASE(E272,2,VLOOKUP(A272,Table1[[OpCode '#]:[Param 4]],6,FALSE))</f>
        <v>#N/A</v>
      </c>
      <c r="O272" t="e">
        <f t="shared" si="10"/>
        <v>#N/A</v>
      </c>
    </row>
    <row r="273" spans="1:15" x14ac:dyDescent="0.2">
      <c r="A273" t="e">
        <f>VLOOKUP(Program!B271,Table1[],2,FALSE)</f>
        <v>#N/A</v>
      </c>
      <c r="B273">
        <f>Program!C271</f>
        <v>0</v>
      </c>
      <c r="C273">
        <f>Program!D271</f>
        <v>0</v>
      </c>
      <c r="D273">
        <f>IF(ISNUMBER(Program!E271), IF( VLOOKUP(A273,Table1[[#All],[OpCode '#]:[Param 4]],2,FALSE) = "RRR",0,Program!E271 ), VLOOKUP(Program!E271,$G:$H,2,FALSE))</f>
        <v>0</v>
      </c>
      <c r="E273" t="e">
        <f xml:space="preserve"> IF( VLOOKUP(A273,Table1[[#All],[OpCode '#]:[Param 4]],2,FALSE) = "RRR",Program!E271,0 )</f>
        <v>#N/A</v>
      </c>
      <c r="G273">
        <f>Program!A271</f>
        <v>0</v>
      </c>
      <c r="I273" t="e">
        <f t="shared" si="9"/>
        <v>#N/A</v>
      </c>
      <c r="J273" t="e">
        <f>_xlfn.BASE(B273,2,VLOOKUP(A273,Table1[[OpCode '#]:[Param 4]],3,FALSE))</f>
        <v>#N/A</v>
      </c>
      <c r="K273" t="e">
        <f>_xlfn.BASE(C273,2,VLOOKUP(A273,Table1[[OpCode '#]:[Param 4]],4,FALSE))</f>
        <v>#N/A</v>
      </c>
      <c r="L273" t="e">
        <f>_xlfn.BASE(D273,2,VLOOKUP(A273,Table1[[OpCode '#]:[Param 4]],5,FALSE))</f>
        <v>#N/A</v>
      </c>
      <c r="M273" t="e">
        <f>_xlfn.BASE(E273,2,VLOOKUP(A273,Table1[[OpCode '#]:[Param 4]],6,FALSE))</f>
        <v>#N/A</v>
      </c>
      <c r="O273" t="e">
        <f t="shared" si="10"/>
        <v>#N/A</v>
      </c>
    </row>
    <row r="274" spans="1:15" x14ac:dyDescent="0.2">
      <c r="A274" t="e">
        <f>VLOOKUP(Program!B272,Table1[],2,FALSE)</f>
        <v>#N/A</v>
      </c>
      <c r="B274">
        <f>Program!C272</f>
        <v>0</v>
      </c>
      <c r="C274">
        <f>Program!D272</f>
        <v>0</v>
      </c>
      <c r="D274">
        <f>IF(ISNUMBER(Program!E272), IF( VLOOKUP(A274,Table1[[#All],[OpCode '#]:[Param 4]],2,FALSE) = "RRR",0,Program!E272 ), VLOOKUP(Program!E272,$G:$H,2,FALSE))</f>
        <v>0</v>
      </c>
      <c r="E274" t="e">
        <f xml:space="preserve"> IF( VLOOKUP(A274,Table1[[#All],[OpCode '#]:[Param 4]],2,FALSE) = "RRR",Program!E272,0 )</f>
        <v>#N/A</v>
      </c>
      <c r="G274">
        <f>Program!A272</f>
        <v>0</v>
      </c>
      <c r="I274" t="e">
        <f t="shared" si="9"/>
        <v>#N/A</v>
      </c>
      <c r="J274" t="e">
        <f>_xlfn.BASE(B274,2,VLOOKUP(A274,Table1[[OpCode '#]:[Param 4]],3,FALSE))</f>
        <v>#N/A</v>
      </c>
      <c r="K274" t="e">
        <f>_xlfn.BASE(C274,2,VLOOKUP(A274,Table1[[OpCode '#]:[Param 4]],4,FALSE))</f>
        <v>#N/A</v>
      </c>
      <c r="L274" t="e">
        <f>_xlfn.BASE(D274,2,VLOOKUP(A274,Table1[[OpCode '#]:[Param 4]],5,FALSE))</f>
        <v>#N/A</v>
      </c>
      <c r="M274" t="e">
        <f>_xlfn.BASE(E274,2,VLOOKUP(A274,Table1[[OpCode '#]:[Param 4]],6,FALSE))</f>
        <v>#N/A</v>
      </c>
      <c r="O274" t="e">
        <f t="shared" si="10"/>
        <v>#N/A</v>
      </c>
    </row>
    <row r="275" spans="1:15" x14ac:dyDescent="0.2">
      <c r="A275" t="e">
        <f>VLOOKUP(Program!B273,Table1[],2,FALSE)</f>
        <v>#N/A</v>
      </c>
      <c r="B275">
        <f>Program!C273</f>
        <v>0</v>
      </c>
      <c r="C275">
        <f>Program!D273</f>
        <v>0</v>
      </c>
      <c r="D275">
        <f>IF(ISNUMBER(Program!E273), IF( VLOOKUP(A275,Table1[[#All],[OpCode '#]:[Param 4]],2,FALSE) = "RRR",0,Program!E273 ), VLOOKUP(Program!E273,$G:$H,2,FALSE))</f>
        <v>0</v>
      </c>
      <c r="E275" t="e">
        <f xml:space="preserve"> IF( VLOOKUP(A275,Table1[[#All],[OpCode '#]:[Param 4]],2,FALSE) = "RRR",Program!E273,0 )</f>
        <v>#N/A</v>
      </c>
      <c r="G275">
        <f>Program!A273</f>
        <v>0</v>
      </c>
      <c r="I275" t="e">
        <f t="shared" si="9"/>
        <v>#N/A</v>
      </c>
      <c r="J275" t="e">
        <f>_xlfn.BASE(B275,2,VLOOKUP(A275,Table1[[OpCode '#]:[Param 4]],3,FALSE))</f>
        <v>#N/A</v>
      </c>
      <c r="K275" t="e">
        <f>_xlfn.BASE(C275,2,VLOOKUP(A275,Table1[[OpCode '#]:[Param 4]],4,FALSE))</f>
        <v>#N/A</v>
      </c>
      <c r="L275" t="e">
        <f>_xlfn.BASE(D275,2,VLOOKUP(A275,Table1[[OpCode '#]:[Param 4]],5,FALSE))</f>
        <v>#N/A</v>
      </c>
      <c r="M275" t="e">
        <f>_xlfn.BASE(E275,2,VLOOKUP(A275,Table1[[OpCode '#]:[Param 4]],6,FALSE))</f>
        <v>#N/A</v>
      </c>
      <c r="O275" t="e">
        <f t="shared" si="10"/>
        <v>#N/A</v>
      </c>
    </row>
    <row r="276" spans="1:15" x14ac:dyDescent="0.2">
      <c r="A276" t="e">
        <f>VLOOKUP(Program!B274,Table1[],2,FALSE)</f>
        <v>#N/A</v>
      </c>
      <c r="B276">
        <f>Program!C274</f>
        <v>0</v>
      </c>
      <c r="C276">
        <f>Program!D274</f>
        <v>0</v>
      </c>
      <c r="D276">
        <f>IF(ISNUMBER(Program!E274), IF( VLOOKUP(A276,Table1[[#All],[OpCode '#]:[Param 4]],2,FALSE) = "RRR",0,Program!E274 ), VLOOKUP(Program!E274,$G:$H,2,FALSE))</f>
        <v>0</v>
      </c>
      <c r="E276" t="e">
        <f xml:space="preserve"> IF( VLOOKUP(A276,Table1[[#All],[OpCode '#]:[Param 4]],2,FALSE) = "RRR",Program!E274,0 )</f>
        <v>#N/A</v>
      </c>
      <c r="G276">
        <f>Program!A274</f>
        <v>0</v>
      </c>
      <c r="I276" t="e">
        <f t="shared" si="9"/>
        <v>#N/A</v>
      </c>
      <c r="J276" t="e">
        <f>_xlfn.BASE(B276,2,VLOOKUP(A276,Table1[[OpCode '#]:[Param 4]],3,FALSE))</f>
        <v>#N/A</v>
      </c>
      <c r="K276" t="e">
        <f>_xlfn.BASE(C276,2,VLOOKUP(A276,Table1[[OpCode '#]:[Param 4]],4,FALSE))</f>
        <v>#N/A</v>
      </c>
      <c r="L276" t="e">
        <f>_xlfn.BASE(D276,2,VLOOKUP(A276,Table1[[OpCode '#]:[Param 4]],5,FALSE))</f>
        <v>#N/A</v>
      </c>
      <c r="M276" t="e">
        <f>_xlfn.BASE(E276,2,VLOOKUP(A276,Table1[[OpCode '#]:[Param 4]],6,FALSE))</f>
        <v>#N/A</v>
      </c>
      <c r="O276" t="e">
        <f t="shared" si="10"/>
        <v>#N/A</v>
      </c>
    </row>
    <row r="277" spans="1:15" x14ac:dyDescent="0.2">
      <c r="A277" t="e">
        <f>VLOOKUP(Program!B275,Table1[],2,FALSE)</f>
        <v>#N/A</v>
      </c>
      <c r="B277">
        <f>Program!C275</f>
        <v>0</v>
      </c>
      <c r="C277">
        <f>Program!D275</f>
        <v>0</v>
      </c>
      <c r="D277">
        <f>IF(ISNUMBER(Program!E275), IF( VLOOKUP(A277,Table1[[#All],[OpCode '#]:[Param 4]],2,FALSE) = "RRR",0,Program!E275 ), VLOOKUP(Program!E275,$G:$H,2,FALSE))</f>
        <v>0</v>
      </c>
      <c r="E277" t="e">
        <f xml:space="preserve"> IF( VLOOKUP(A277,Table1[[#All],[OpCode '#]:[Param 4]],2,FALSE) = "RRR",Program!E275,0 )</f>
        <v>#N/A</v>
      </c>
      <c r="G277">
        <f>Program!A275</f>
        <v>0</v>
      </c>
      <c r="I277" t="e">
        <f t="shared" si="9"/>
        <v>#N/A</v>
      </c>
      <c r="J277" t="e">
        <f>_xlfn.BASE(B277,2,VLOOKUP(A277,Table1[[OpCode '#]:[Param 4]],3,FALSE))</f>
        <v>#N/A</v>
      </c>
      <c r="K277" t="e">
        <f>_xlfn.BASE(C277,2,VLOOKUP(A277,Table1[[OpCode '#]:[Param 4]],4,FALSE))</f>
        <v>#N/A</v>
      </c>
      <c r="L277" t="e">
        <f>_xlfn.BASE(D277,2,VLOOKUP(A277,Table1[[OpCode '#]:[Param 4]],5,FALSE))</f>
        <v>#N/A</v>
      </c>
      <c r="M277" t="e">
        <f>_xlfn.BASE(E277,2,VLOOKUP(A277,Table1[[OpCode '#]:[Param 4]],6,FALSE))</f>
        <v>#N/A</v>
      </c>
      <c r="O277" t="e">
        <f t="shared" si="10"/>
        <v>#N/A</v>
      </c>
    </row>
    <row r="278" spans="1:15" x14ac:dyDescent="0.2">
      <c r="A278" t="e">
        <f>VLOOKUP(Program!B276,Table1[],2,FALSE)</f>
        <v>#N/A</v>
      </c>
      <c r="B278">
        <f>Program!C276</f>
        <v>0</v>
      </c>
      <c r="C278">
        <f>Program!D276</f>
        <v>0</v>
      </c>
      <c r="D278">
        <f>IF(ISNUMBER(Program!E276), IF( VLOOKUP(A278,Table1[[#All],[OpCode '#]:[Param 4]],2,FALSE) = "RRR",0,Program!E276 ), VLOOKUP(Program!E276,$G:$H,2,FALSE))</f>
        <v>0</v>
      </c>
      <c r="E278" t="e">
        <f xml:space="preserve"> IF( VLOOKUP(A278,Table1[[#All],[OpCode '#]:[Param 4]],2,FALSE) = "RRR",Program!E276,0 )</f>
        <v>#N/A</v>
      </c>
      <c r="G278">
        <f>Program!A276</f>
        <v>0</v>
      </c>
      <c r="I278" t="e">
        <f t="shared" si="9"/>
        <v>#N/A</v>
      </c>
      <c r="J278" t="e">
        <f>_xlfn.BASE(B278,2,VLOOKUP(A278,Table1[[OpCode '#]:[Param 4]],3,FALSE))</f>
        <v>#N/A</v>
      </c>
      <c r="K278" t="e">
        <f>_xlfn.BASE(C278,2,VLOOKUP(A278,Table1[[OpCode '#]:[Param 4]],4,FALSE))</f>
        <v>#N/A</v>
      </c>
      <c r="L278" t="e">
        <f>_xlfn.BASE(D278,2,VLOOKUP(A278,Table1[[OpCode '#]:[Param 4]],5,FALSE))</f>
        <v>#N/A</v>
      </c>
      <c r="M278" t="e">
        <f>_xlfn.BASE(E278,2,VLOOKUP(A278,Table1[[OpCode '#]:[Param 4]],6,FALSE))</f>
        <v>#N/A</v>
      </c>
      <c r="O278" t="e">
        <f t="shared" si="10"/>
        <v>#N/A</v>
      </c>
    </row>
    <row r="279" spans="1:15" x14ac:dyDescent="0.2">
      <c r="A279" t="e">
        <f>VLOOKUP(Program!B277,Table1[],2,FALSE)</f>
        <v>#N/A</v>
      </c>
      <c r="B279">
        <f>Program!C277</f>
        <v>0</v>
      </c>
      <c r="C279">
        <f>Program!D277</f>
        <v>0</v>
      </c>
      <c r="D279">
        <f>IF(ISNUMBER(Program!E277), IF( VLOOKUP(A279,Table1[[#All],[OpCode '#]:[Param 4]],2,FALSE) = "RRR",0,Program!E277 ), VLOOKUP(Program!E277,$G:$H,2,FALSE))</f>
        <v>0</v>
      </c>
      <c r="E279" t="e">
        <f xml:space="preserve"> IF( VLOOKUP(A279,Table1[[#All],[OpCode '#]:[Param 4]],2,FALSE) = "RRR",Program!E277,0 )</f>
        <v>#N/A</v>
      </c>
      <c r="G279">
        <f>Program!A277</f>
        <v>0</v>
      </c>
      <c r="I279" t="e">
        <f t="shared" si="9"/>
        <v>#N/A</v>
      </c>
      <c r="J279" t="e">
        <f>_xlfn.BASE(B279,2,VLOOKUP(A279,Table1[[OpCode '#]:[Param 4]],3,FALSE))</f>
        <v>#N/A</v>
      </c>
      <c r="K279" t="e">
        <f>_xlfn.BASE(C279,2,VLOOKUP(A279,Table1[[OpCode '#]:[Param 4]],4,FALSE))</f>
        <v>#N/A</v>
      </c>
      <c r="L279" t="e">
        <f>_xlfn.BASE(D279,2,VLOOKUP(A279,Table1[[OpCode '#]:[Param 4]],5,FALSE))</f>
        <v>#N/A</v>
      </c>
      <c r="M279" t="e">
        <f>_xlfn.BASE(E279,2,VLOOKUP(A279,Table1[[OpCode '#]:[Param 4]],6,FALSE))</f>
        <v>#N/A</v>
      </c>
      <c r="O279" t="e">
        <f t="shared" si="10"/>
        <v>#N/A</v>
      </c>
    </row>
    <row r="280" spans="1:15" x14ac:dyDescent="0.2">
      <c r="A280" t="e">
        <f>VLOOKUP(Program!B278,Table1[],2,FALSE)</f>
        <v>#N/A</v>
      </c>
      <c r="B280">
        <f>Program!C278</f>
        <v>0</v>
      </c>
      <c r="C280">
        <f>Program!D278</f>
        <v>0</v>
      </c>
      <c r="D280">
        <f>IF(ISNUMBER(Program!E278), IF( VLOOKUP(A280,Table1[[#All],[OpCode '#]:[Param 4]],2,FALSE) = "RRR",0,Program!E278 ), VLOOKUP(Program!E278,$G:$H,2,FALSE))</f>
        <v>0</v>
      </c>
      <c r="E280" t="e">
        <f xml:space="preserve"> IF( VLOOKUP(A280,Table1[[#All],[OpCode '#]:[Param 4]],2,FALSE) = "RRR",Program!E278,0 )</f>
        <v>#N/A</v>
      </c>
      <c r="G280">
        <f>Program!A278</f>
        <v>0</v>
      </c>
      <c r="I280" t="e">
        <f t="shared" si="9"/>
        <v>#N/A</v>
      </c>
      <c r="J280" t="e">
        <f>_xlfn.BASE(B280,2,VLOOKUP(A280,Table1[[OpCode '#]:[Param 4]],3,FALSE))</f>
        <v>#N/A</v>
      </c>
      <c r="K280" t="e">
        <f>_xlfn.BASE(C280,2,VLOOKUP(A280,Table1[[OpCode '#]:[Param 4]],4,FALSE))</f>
        <v>#N/A</v>
      </c>
      <c r="L280" t="e">
        <f>_xlfn.BASE(D280,2,VLOOKUP(A280,Table1[[OpCode '#]:[Param 4]],5,FALSE))</f>
        <v>#N/A</v>
      </c>
      <c r="M280" t="e">
        <f>_xlfn.BASE(E280,2,VLOOKUP(A280,Table1[[OpCode '#]:[Param 4]],6,FALSE))</f>
        <v>#N/A</v>
      </c>
      <c r="O280" t="e">
        <f t="shared" si="10"/>
        <v>#N/A</v>
      </c>
    </row>
    <row r="281" spans="1:15" x14ac:dyDescent="0.2">
      <c r="A281" t="e">
        <f>VLOOKUP(Program!B279,Table1[],2,FALSE)</f>
        <v>#N/A</v>
      </c>
      <c r="B281">
        <f>Program!C279</f>
        <v>0</v>
      </c>
      <c r="C281">
        <f>Program!D279</f>
        <v>0</v>
      </c>
      <c r="D281">
        <f>IF(ISNUMBER(Program!E279), IF( VLOOKUP(A281,Table1[[#All],[OpCode '#]:[Param 4]],2,FALSE) = "RRR",0,Program!E279 ), VLOOKUP(Program!E279,$G:$H,2,FALSE))</f>
        <v>0</v>
      </c>
      <c r="E281" t="e">
        <f xml:space="preserve"> IF( VLOOKUP(A281,Table1[[#All],[OpCode '#]:[Param 4]],2,FALSE) = "RRR",Program!E279,0 )</f>
        <v>#N/A</v>
      </c>
      <c r="G281">
        <f>Program!A279</f>
        <v>0</v>
      </c>
      <c r="I281" t="e">
        <f t="shared" si="9"/>
        <v>#N/A</v>
      </c>
      <c r="J281" t="e">
        <f>_xlfn.BASE(B281,2,VLOOKUP(A281,Table1[[OpCode '#]:[Param 4]],3,FALSE))</f>
        <v>#N/A</v>
      </c>
      <c r="K281" t="e">
        <f>_xlfn.BASE(C281,2,VLOOKUP(A281,Table1[[OpCode '#]:[Param 4]],4,FALSE))</f>
        <v>#N/A</v>
      </c>
      <c r="L281" t="e">
        <f>_xlfn.BASE(D281,2,VLOOKUP(A281,Table1[[OpCode '#]:[Param 4]],5,FALSE))</f>
        <v>#N/A</v>
      </c>
      <c r="M281" t="e">
        <f>_xlfn.BASE(E281,2,VLOOKUP(A281,Table1[[OpCode '#]:[Param 4]],6,FALSE))</f>
        <v>#N/A</v>
      </c>
      <c r="O281" t="e">
        <f t="shared" si="10"/>
        <v>#N/A</v>
      </c>
    </row>
    <row r="282" spans="1:15" x14ac:dyDescent="0.2">
      <c r="A282" t="e">
        <f>VLOOKUP(Program!B280,Table1[],2,FALSE)</f>
        <v>#N/A</v>
      </c>
      <c r="B282">
        <f>Program!C280</f>
        <v>0</v>
      </c>
      <c r="C282">
        <f>Program!D280</f>
        <v>0</v>
      </c>
      <c r="D282">
        <f>IF(ISNUMBER(Program!E280), IF( VLOOKUP(A282,Table1[[#All],[OpCode '#]:[Param 4]],2,FALSE) = "RRR",0,Program!E280 ), VLOOKUP(Program!E280,$G:$H,2,FALSE))</f>
        <v>0</v>
      </c>
      <c r="E282" t="e">
        <f xml:space="preserve"> IF( VLOOKUP(A282,Table1[[#All],[OpCode '#]:[Param 4]],2,FALSE) = "RRR",Program!E280,0 )</f>
        <v>#N/A</v>
      </c>
      <c r="G282">
        <f>Program!A280</f>
        <v>0</v>
      </c>
      <c r="I282" t="e">
        <f t="shared" si="9"/>
        <v>#N/A</v>
      </c>
      <c r="J282" t="e">
        <f>_xlfn.BASE(B282,2,VLOOKUP(A282,Table1[[OpCode '#]:[Param 4]],3,FALSE))</f>
        <v>#N/A</v>
      </c>
      <c r="K282" t="e">
        <f>_xlfn.BASE(C282,2,VLOOKUP(A282,Table1[[OpCode '#]:[Param 4]],4,FALSE))</f>
        <v>#N/A</v>
      </c>
      <c r="L282" t="e">
        <f>_xlfn.BASE(D282,2,VLOOKUP(A282,Table1[[OpCode '#]:[Param 4]],5,FALSE))</f>
        <v>#N/A</v>
      </c>
      <c r="M282" t="e">
        <f>_xlfn.BASE(E282,2,VLOOKUP(A282,Table1[[OpCode '#]:[Param 4]],6,FALSE))</f>
        <v>#N/A</v>
      </c>
      <c r="O282" t="e">
        <f t="shared" si="10"/>
        <v>#N/A</v>
      </c>
    </row>
    <row r="283" spans="1:15" x14ac:dyDescent="0.2">
      <c r="A283" t="e">
        <f>VLOOKUP(Program!B281,Table1[],2,FALSE)</f>
        <v>#N/A</v>
      </c>
      <c r="B283">
        <f>Program!C281</f>
        <v>0</v>
      </c>
      <c r="C283">
        <f>Program!D281</f>
        <v>0</v>
      </c>
      <c r="D283">
        <f>IF(ISNUMBER(Program!E281), IF( VLOOKUP(A283,Table1[[#All],[OpCode '#]:[Param 4]],2,FALSE) = "RRR",0,Program!E281 ), VLOOKUP(Program!E281,$G:$H,2,FALSE))</f>
        <v>0</v>
      </c>
      <c r="E283" t="e">
        <f xml:space="preserve"> IF( VLOOKUP(A283,Table1[[#All],[OpCode '#]:[Param 4]],2,FALSE) = "RRR",Program!E281,0 )</f>
        <v>#N/A</v>
      </c>
      <c r="G283">
        <f>Program!A281</f>
        <v>0</v>
      </c>
      <c r="I283" t="e">
        <f t="shared" si="9"/>
        <v>#N/A</v>
      </c>
      <c r="J283" t="e">
        <f>_xlfn.BASE(B283,2,VLOOKUP(A283,Table1[[OpCode '#]:[Param 4]],3,FALSE))</f>
        <v>#N/A</v>
      </c>
      <c r="K283" t="e">
        <f>_xlfn.BASE(C283,2,VLOOKUP(A283,Table1[[OpCode '#]:[Param 4]],4,FALSE))</f>
        <v>#N/A</v>
      </c>
      <c r="L283" t="e">
        <f>_xlfn.BASE(D283,2,VLOOKUP(A283,Table1[[OpCode '#]:[Param 4]],5,FALSE))</f>
        <v>#N/A</v>
      </c>
      <c r="M283" t="e">
        <f>_xlfn.BASE(E283,2,VLOOKUP(A283,Table1[[OpCode '#]:[Param 4]],6,FALSE))</f>
        <v>#N/A</v>
      </c>
      <c r="O283" t="e">
        <f t="shared" si="10"/>
        <v>#N/A</v>
      </c>
    </row>
    <row r="284" spans="1:15" x14ac:dyDescent="0.2">
      <c r="A284" t="e">
        <f>VLOOKUP(Program!B282,Table1[],2,FALSE)</f>
        <v>#N/A</v>
      </c>
      <c r="B284">
        <f>Program!C282</f>
        <v>0</v>
      </c>
      <c r="C284">
        <f>Program!D282</f>
        <v>0</v>
      </c>
      <c r="D284">
        <f>IF(ISNUMBER(Program!E282), IF( VLOOKUP(A284,Table1[[#All],[OpCode '#]:[Param 4]],2,FALSE) = "RRR",0,Program!E282 ), VLOOKUP(Program!E282,$G:$H,2,FALSE))</f>
        <v>0</v>
      </c>
      <c r="E284" t="e">
        <f xml:space="preserve"> IF( VLOOKUP(A284,Table1[[#All],[OpCode '#]:[Param 4]],2,FALSE) = "RRR",Program!E282,0 )</f>
        <v>#N/A</v>
      </c>
      <c r="G284">
        <f>Program!A282</f>
        <v>0</v>
      </c>
      <c r="I284" t="e">
        <f t="shared" si="9"/>
        <v>#N/A</v>
      </c>
      <c r="J284" t="e">
        <f>_xlfn.BASE(B284,2,VLOOKUP(A284,Table1[[OpCode '#]:[Param 4]],3,FALSE))</f>
        <v>#N/A</v>
      </c>
      <c r="K284" t="e">
        <f>_xlfn.BASE(C284,2,VLOOKUP(A284,Table1[[OpCode '#]:[Param 4]],4,FALSE))</f>
        <v>#N/A</v>
      </c>
      <c r="L284" t="e">
        <f>_xlfn.BASE(D284,2,VLOOKUP(A284,Table1[[OpCode '#]:[Param 4]],5,FALSE))</f>
        <v>#N/A</v>
      </c>
      <c r="M284" t="e">
        <f>_xlfn.BASE(E284,2,VLOOKUP(A284,Table1[[OpCode '#]:[Param 4]],6,FALSE))</f>
        <v>#N/A</v>
      </c>
      <c r="O284" t="e">
        <f t="shared" si="10"/>
        <v>#N/A</v>
      </c>
    </row>
    <row r="285" spans="1:15" x14ac:dyDescent="0.2">
      <c r="A285" t="e">
        <f>VLOOKUP(Program!B283,Table1[],2,FALSE)</f>
        <v>#N/A</v>
      </c>
      <c r="B285">
        <f>Program!C283</f>
        <v>0</v>
      </c>
      <c r="C285">
        <f>Program!D283</f>
        <v>0</v>
      </c>
      <c r="D285">
        <f>IF(ISNUMBER(Program!E283), IF( VLOOKUP(A285,Table1[[#All],[OpCode '#]:[Param 4]],2,FALSE) = "RRR",0,Program!E283 ), VLOOKUP(Program!E283,$G:$H,2,FALSE))</f>
        <v>0</v>
      </c>
      <c r="E285" t="e">
        <f xml:space="preserve"> IF( VLOOKUP(A285,Table1[[#All],[OpCode '#]:[Param 4]],2,FALSE) = "RRR",Program!E283,0 )</f>
        <v>#N/A</v>
      </c>
      <c r="G285">
        <f>Program!A283</f>
        <v>0</v>
      </c>
      <c r="I285" t="e">
        <f t="shared" si="9"/>
        <v>#N/A</v>
      </c>
      <c r="J285" t="e">
        <f>_xlfn.BASE(B285,2,VLOOKUP(A285,Table1[[OpCode '#]:[Param 4]],3,FALSE))</f>
        <v>#N/A</v>
      </c>
      <c r="K285" t="e">
        <f>_xlfn.BASE(C285,2,VLOOKUP(A285,Table1[[OpCode '#]:[Param 4]],4,FALSE))</f>
        <v>#N/A</v>
      </c>
      <c r="L285" t="e">
        <f>_xlfn.BASE(D285,2,VLOOKUP(A285,Table1[[OpCode '#]:[Param 4]],5,FALSE))</f>
        <v>#N/A</v>
      </c>
      <c r="M285" t="e">
        <f>_xlfn.BASE(E285,2,VLOOKUP(A285,Table1[[OpCode '#]:[Param 4]],6,FALSE))</f>
        <v>#N/A</v>
      </c>
      <c r="O285" t="e">
        <f t="shared" si="10"/>
        <v>#N/A</v>
      </c>
    </row>
    <row r="286" spans="1:15" x14ac:dyDescent="0.2">
      <c r="A286" t="e">
        <f>VLOOKUP(Program!B284,Table1[],2,FALSE)</f>
        <v>#N/A</v>
      </c>
      <c r="B286">
        <f>Program!C284</f>
        <v>0</v>
      </c>
      <c r="C286">
        <f>Program!D284</f>
        <v>0</v>
      </c>
      <c r="D286">
        <f>IF(ISNUMBER(Program!E284), IF( VLOOKUP(A286,Table1[[#All],[OpCode '#]:[Param 4]],2,FALSE) = "RRR",0,Program!E284 ), VLOOKUP(Program!E284,$G:$H,2,FALSE))</f>
        <v>0</v>
      </c>
      <c r="E286" t="e">
        <f xml:space="preserve"> IF( VLOOKUP(A286,Table1[[#All],[OpCode '#]:[Param 4]],2,FALSE) = "RRR",Program!E284,0 )</f>
        <v>#N/A</v>
      </c>
      <c r="G286">
        <f>Program!A284</f>
        <v>0</v>
      </c>
      <c r="I286" t="e">
        <f t="shared" si="9"/>
        <v>#N/A</v>
      </c>
      <c r="J286" t="e">
        <f>_xlfn.BASE(B286,2,VLOOKUP(A286,Table1[[OpCode '#]:[Param 4]],3,FALSE))</f>
        <v>#N/A</v>
      </c>
      <c r="K286" t="e">
        <f>_xlfn.BASE(C286,2,VLOOKUP(A286,Table1[[OpCode '#]:[Param 4]],4,FALSE))</f>
        <v>#N/A</v>
      </c>
      <c r="L286" t="e">
        <f>_xlfn.BASE(D286,2,VLOOKUP(A286,Table1[[OpCode '#]:[Param 4]],5,FALSE))</f>
        <v>#N/A</v>
      </c>
      <c r="M286" t="e">
        <f>_xlfn.BASE(E286,2,VLOOKUP(A286,Table1[[OpCode '#]:[Param 4]],6,FALSE))</f>
        <v>#N/A</v>
      </c>
      <c r="O286" t="e">
        <f t="shared" si="10"/>
        <v>#N/A</v>
      </c>
    </row>
    <row r="287" spans="1:15" x14ac:dyDescent="0.2">
      <c r="A287" t="e">
        <f>VLOOKUP(Program!B285,Table1[],2,FALSE)</f>
        <v>#N/A</v>
      </c>
      <c r="B287">
        <f>Program!C285</f>
        <v>0</v>
      </c>
      <c r="C287">
        <f>Program!D285</f>
        <v>0</v>
      </c>
      <c r="D287">
        <f>IF(ISNUMBER(Program!E285), IF( VLOOKUP(A287,Table1[[#All],[OpCode '#]:[Param 4]],2,FALSE) = "RRR",0,Program!E285 ), VLOOKUP(Program!E285,$G:$H,2,FALSE))</f>
        <v>0</v>
      </c>
      <c r="E287" t="e">
        <f xml:space="preserve"> IF( VLOOKUP(A287,Table1[[#All],[OpCode '#]:[Param 4]],2,FALSE) = "RRR",Program!E285,0 )</f>
        <v>#N/A</v>
      </c>
      <c r="G287">
        <f>Program!A285</f>
        <v>0</v>
      </c>
      <c r="I287" t="e">
        <f t="shared" si="9"/>
        <v>#N/A</v>
      </c>
      <c r="J287" t="e">
        <f>_xlfn.BASE(B287,2,VLOOKUP(A287,Table1[[OpCode '#]:[Param 4]],3,FALSE))</f>
        <v>#N/A</v>
      </c>
      <c r="K287" t="e">
        <f>_xlfn.BASE(C287,2,VLOOKUP(A287,Table1[[OpCode '#]:[Param 4]],4,FALSE))</f>
        <v>#N/A</v>
      </c>
      <c r="L287" t="e">
        <f>_xlfn.BASE(D287,2,VLOOKUP(A287,Table1[[OpCode '#]:[Param 4]],5,FALSE))</f>
        <v>#N/A</v>
      </c>
      <c r="M287" t="e">
        <f>_xlfn.BASE(E287,2,VLOOKUP(A287,Table1[[OpCode '#]:[Param 4]],6,FALSE))</f>
        <v>#N/A</v>
      </c>
      <c r="O287" t="e">
        <f t="shared" si="10"/>
        <v>#N/A</v>
      </c>
    </row>
    <row r="288" spans="1:15" x14ac:dyDescent="0.2">
      <c r="A288" t="e">
        <f>VLOOKUP(Program!B286,Table1[],2,FALSE)</f>
        <v>#N/A</v>
      </c>
      <c r="B288">
        <f>Program!C286</f>
        <v>0</v>
      </c>
      <c r="C288">
        <f>Program!D286</f>
        <v>0</v>
      </c>
      <c r="D288">
        <f>IF(ISNUMBER(Program!E286), IF( VLOOKUP(A288,Table1[[#All],[OpCode '#]:[Param 4]],2,FALSE) = "RRR",0,Program!E286 ), VLOOKUP(Program!E286,$G:$H,2,FALSE))</f>
        <v>0</v>
      </c>
      <c r="E288" t="e">
        <f xml:space="preserve"> IF( VLOOKUP(A288,Table1[[#All],[OpCode '#]:[Param 4]],2,FALSE) = "RRR",Program!E286,0 )</f>
        <v>#N/A</v>
      </c>
      <c r="G288">
        <f>Program!A286</f>
        <v>0</v>
      </c>
      <c r="I288" t="e">
        <f t="shared" si="9"/>
        <v>#N/A</v>
      </c>
      <c r="J288" t="e">
        <f>_xlfn.BASE(B288,2,VLOOKUP(A288,Table1[[OpCode '#]:[Param 4]],3,FALSE))</f>
        <v>#N/A</v>
      </c>
      <c r="K288" t="e">
        <f>_xlfn.BASE(C288,2,VLOOKUP(A288,Table1[[OpCode '#]:[Param 4]],4,FALSE))</f>
        <v>#N/A</v>
      </c>
      <c r="L288" t="e">
        <f>_xlfn.BASE(D288,2,VLOOKUP(A288,Table1[[OpCode '#]:[Param 4]],5,FALSE))</f>
        <v>#N/A</v>
      </c>
      <c r="M288" t="e">
        <f>_xlfn.BASE(E288,2,VLOOKUP(A288,Table1[[OpCode '#]:[Param 4]],6,FALSE))</f>
        <v>#N/A</v>
      </c>
      <c r="O288" t="e">
        <f t="shared" si="10"/>
        <v>#N/A</v>
      </c>
    </row>
    <row r="289" spans="1:15" x14ac:dyDescent="0.2">
      <c r="A289" t="e">
        <f>VLOOKUP(Program!B287,Table1[],2,FALSE)</f>
        <v>#N/A</v>
      </c>
      <c r="B289">
        <f>Program!C287</f>
        <v>0</v>
      </c>
      <c r="C289">
        <f>Program!D287</f>
        <v>0</v>
      </c>
      <c r="D289">
        <f>IF(ISNUMBER(Program!E287), IF( VLOOKUP(A289,Table1[[#All],[OpCode '#]:[Param 4]],2,FALSE) = "RRR",0,Program!E287 ), VLOOKUP(Program!E287,$G:$H,2,FALSE))</f>
        <v>0</v>
      </c>
      <c r="E289" t="e">
        <f xml:space="preserve"> IF( VLOOKUP(A289,Table1[[#All],[OpCode '#]:[Param 4]],2,FALSE) = "RRR",Program!E287,0 )</f>
        <v>#N/A</v>
      </c>
      <c r="G289">
        <f>Program!A287</f>
        <v>0</v>
      </c>
      <c r="I289" t="e">
        <f t="shared" si="9"/>
        <v>#N/A</v>
      </c>
      <c r="J289" t="e">
        <f>_xlfn.BASE(B289,2,VLOOKUP(A289,Table1[[OpCode '#]:[Param 4]],3,FALSE))</f>
        <v>#N/A</v>
      </c>
      <c r="K289" t="e">
        <f>_xlfn.BASE(C289,2,VLOOKUP(A289,Table1[[OpCode '#]:[Param 4]],4,FALSE))</f>
        <v>#N/A</v>
      </c>
      <c r="L289" t="e">
        <f>_xlfn.BASE(D289,2,VLOOKUP(A289,Table1[[OpCode '#]:[Param 4]],5,FALSE))</f>
        <v>#N/A</v>
      </c>
      <c r="M289" t="e">
        <f>_xlfn.BASE(E289,2,VLOOKUP(A289,Table1[[OpCode '#]:[Param 4]],6,FALSE))</f>
        <v>#N/A</v>
      </c>
      <c r="O289" t="e">
        <f t="shared" si="10"/>
        <v>#N/A</v>
      </c>
    </row>
    <row r="290" spans="1:15" x14ac:dyDescent="0.2">
      <c r="A290" t="e">
        <f>VLOOKUP(Program!B288,Table1[],2,FALSE)</f>
        <v>#N/A</v>
      </c>
      <c r="B290">
        <f>Program!C288</f>
        <v>0</v>
      </c>
      <c r="C290">
        <f>Program!D288</f>
        <v>0</v>
      </c>
      <c r="D290">
        <f>IF(ISNUMBER(Program!E288), IF( VLOOKUP(A290,Table1[[#All],[OpCode '#]:[Param 4]],2,FALSE) = "RRR",0,Program!E288 ), VLOOKUP(Program!E288,$G:$H,2,FALSE))</f>
        <v>0</v>
      </c>
      <c r="E290" t="e">
        <f xml:space="preserve"> IF( VLOOKUP(A290,Table1[[#All],[OpCode '#]:[Param 4]],2,FALSE) = "RRR",Program!E288,0 )</f>
        <v>#N/A</v>
      </c>
      <c r="G290">
        <f>Program!A288</f>
        <v>0</v>
      </c>
      <c r="I290" t="e">
        <f t="shared" si="9"/>
        <v>#N/A</v>
      </c>
      <c r="J290" t="e">
        <f>_xlfn.BASE(B290,2,VLOOKUP(A290,Table1[[OpCode '#]:[Param 4]],3,FALSE))</f>
        <v>#N/A</v>
      </c>
      <c r="K290" t="e">
        <f>_xlfn.BASE(C290,2,VLOOKUP(A290,Table1[[OpCode '#]:[Param 4]],4,FALSE))</f>
        <v>#N/A</v>
      </c>
      <c r="L290" t="e">
        <f>_xlfn.BASE(D290,2,VLOOKUP(A290,Table1[[OpCode '#]:[Param 4]],5,FALSE))</f>
        <v>#N/A</v>
      </c>
      <c r="M290" t="e">
        <f>_xlfn.BASE(E290,2,VLOOKUP(A290,Table1[[OpCode '#]:[Param 4]],6,FALSE))</f>
        <v>#N/A</v>
      </c>
      <c r="O290" t="e">
        <f t="shared" si="10"/>
        <v>#N/A</v>
      </c>
    </row>
    <row r="291" spans="1:15" x14ac:dyDescent="0.2">
      <c r="A291" t="e">
        <f>VLOOKUP(Program!B289,Table1[],2,FALSE)</f>
        <v>#N/A</v>
      </c>
      <c r="B291">
        <f>Program!C289</f>
        <v>0</v>
      </c>
      <c r="C291">
        <f>Program!D289</f>
        <v>0</v>
      </c>
      <c r="D291">
        <f>IF(ISNUMBER(Program!E289), IF( VLOOKUP(A291,Table1[[#All],[OpCode '#]:[Param 4]],2,FALSE) = "RRR",0,Program!E289 ), VLOOKUP(Program!E289,$G:$H,2,FALSE))</f>
        <v>0</v>
      </c>
      <c r="E291" t="e">
        <f xml:space="preserve"> IF( VLOOKUP(A291,Table1[[#All],[OpCode '#]:[Param 4]],2,FALSE) = "RRR",Program!E289,0 )</f>
        <v>#N/A</v>
      </c>
      <c r="G291">
        <f>Program!A289</f>
        <v>0</v>
      </c>
      <c r="I291" t="e">
        <f t="shared" si="9"/>
        <v>#N/A</v>
      </c>
      <c r="J291" t="e">
        <f>_xlfn.BASE(B291,2,VLOOKUP(A291,Table1[[OpCode '#]:[Param 4]],3,FALSE))</f>
        <v>#N/A</v>
      </c>
      <c r="K291" t="e">
        <f>_xlfn.BASE(C291,2,VLOOKUP(A291,Table1[[OpCode '#]:[Param 4]],4,FALSE))</f>
        <v>#N/A</v>
      </c>
      <c r="L291" t="e">
        <f>_xlfn.BASE(D291,2,VLOOKUP(A291,Table1[[OpCode '#]:[Param 4]],5,FALSE))</f>
        <v>#N/A</v>
      </c>
      <c r="M291" t="e">
        <f>_xlfn.BASE(E291,2,VLOOKUP(A291,Table1[[OpCode '#]:[Param 4]],6,FALSE))</f>
        <v>#N/A</v>
      </c>
      <c r="O291" t="e">
        <f t="shared" si="10"/>
        <v>#N/A</v>
      </c>
    </row>
    <row r="292" spans="1:15" x14ac:dyDescent="0.2">
      <c r="A292" t="e">
        <f>VLOOKUP(Program!B290,Table1[],2,FALSE)</f>
        <v>#N/A</v>
      </c>
      <c r="B292">
        <f>Program!C290</f>
        <v>0</v>
      </c>
      <c r="C292">
        <f>Program!D290</f>
        <v>0</v>
      </c>
      <c r="D292">
        <f>IF(ISNUMBER(Program!E290), IF( VLOOKUP(A292,Table1[[#All],[OpCode '#]:[Param 4]],2,FALSE) = "RRR",0,Program!E290 ), VLOOKUP(Program!E290,$G:$H,2,FALSE))</f>
        <v>0</v>
      </c>
      <c r="E292" t="e">
        <f xml:space="preserve"> IF( VLOOKUP(A292,Table1[[#All],[OpCode '#]:[Param 4]],2,FALSE) = "RRR",Program!E290,0 )</f>
        <v>#N/A</v>
      </c>
      <c r="G292">
        <f>Program!A290</f>
        <v>0</v>
      </c>
      <c r="I292" t="e">
        <f t="shared" si="9"/>
        <v>#N/A</v>
      </c>
      <c r="J292" t="e">
        <f>_xlfn.BASE(B292,2,VLOOKUP(A292,Table1[[OpCode '#]:[Param 4]],3,FALSE))</f>
        <v>#N/A</v>
      </c>
      <c r="K292" t="e">
        <f>_xlfn.BASE(C292,2,VLOOKUP(A292,Table1[[OpCode '#]:[Param 4]],4,FALSE))</f>
        <v>#N/A</v>
      </c>
      <c r="L292" t="e">
        <f>_xlfn.BASE(D292,2,VLOOKUP(A292,Table1[[OpCode '#]:[Param 4]],5,FALSE))</f>
        <v>#N/A</v>
      </c>
      <c r="M292" t="e">
        <f>_xlfn.BASE(E292,2,VLOOKUP(A292,Table1[[OpCode '#]:[Param 4]],6,FALSE))</f>
        <v>#N/A</v>
      </c>
      <c r="O292" t="e">
        <f t="shared" si="10"/>
        <v>#N/A</v>
      </c>
    </row>
    <row r="293" spans="1:15" x14ac:dyDescent="0.2">
      <c r="A293" t="e">
        <f>VLOOKUP(Program!B291,Table1[],2,FALSE)</f>
        <v>#N/A</v>
      </c>
      <c r="B293">
        <f>Program!C291</f>
        <v>0</v>
      </c>
      <c r="C293">
        <f>Program!D291</f>
        <v>0</v>
      </c>
      <c r="D293">
        <f>IF(ISNUMBER(Program!E291), IF( VLOOKUP(A293,Table1[[#All],[OpCode '#]:[Param 4]],2,FALSE) = "RRR",0,Program!E291 ), VLOOKUP(Program!E291,$G:$H,2,FALSE))</f>
        <v>0</v>
      </c>
      <c r="E293" t="e">
        <f xml:space="preserve"> IF( VLOOKUP(A293,Table1[[#All],[OpCode '#]:[Param 4]],2,FALSE) = "RRR",Program!E291,0 )</f>
        <v>#N/A</v>
      </c>
      <c r="G293">
        <f>Program!A291</f>
        <v>0</v>
      </c>
      <c r="I293" t="e">
        <f t="shared" si="9"/>
        <v>#N/A</v>
      </c>
      <c r="J293" t="e">
        <f>_xlfn.BASE(B293,2,VLOOKUP(A293,Table1[[OpCode '#]:[Param 4]],3,FALSE))</f>
        <v>#N/A</v>
      </c>
      <c r="K293" t="e">
        <f>_xlfn.BASE(C293,2,VLOOKUP(A293,Table1[[OpCode '#]:[Param 4]],4,FALSE))</f>
        <v>#N/A</v>
      </c>
      <c r="L293" t="e">
        <f>_xlfn.BASE(D293,2,VLOOKUP(A293,Table1[[OpCode '#]:[Param 4]],5,FALSE))</f>
        <v>#N/A</v>
      </c>
      <c r="M293" t="e">
        <f>_xlfn.BASE(E293,2,VLOOKUP(A293,Table1[[OpCode '#]:[Param 4]],6,FALSE))</f>
        <v>#N/A</v>
      </c>
      <c r="O293" t="e">
        <f t="shared" si="10"/>
        <v>#N/A</v>
      </c>
    </row>
    <row r="294" spans="1:15" x14ac:dyDescent="0.2">
      <c r="A294" t="e">
        <f>VLOOKUP(Program!B292,Table1[],2,FALSE)</f>
        <v>#N/A</v>
      </c>
      <c r="B294">
        <f>Program!C292</f>
        <v>0</v>
      </c>
      <c r="C294">
        <f>Program!D292</f>
        <v>0</v>
      </c>
      <c r="D294">
        <f>IF(ISNUMBER(Program!E292), IF( VLOOKUP(A294,Table1[[#All],[OpCode '#]:[Param 4]],2,FALSE) = "RRR",0,Program!E292 ), VLOOKUP(Program!E292,$G:$H,2,FALSE))</f>
        <v>0</v>
      </c>
      <c r="E294" t="e">
        <f xml:space="preserve"> IF( VLOOKUP(A294,Table1[[#All],[OpCode '#]:[Param 4]],2,FALSE) = "RRR",Program!E292,0 )</f>
        <v>#N/A</v>
      </c>
      <c r="G294">
        <f>Program!A292</f>
        <v>0</v>
      </c>
      <c r="I294" t="e">
        <f t="shared" si="9"/>
        <v>#N/A</v>
      </c>
      <c r="J294" t="e">
        <f>_xlfn.BASE(B294,2,VLOOKUP(A294,Table1[[OpCode '#]:[Param 4]],3,FALSE))</f>
        <v>#N/A</v>
      </c>
      <c r="K294" t="e">
        <f>_xlfn.BASE(C294,2,VLOOKUP(A294,Table1[[OpCode '#]:[Param 4]],4,FALSE))</f>
        <v>#N/A</v>
      </c>
      <c r="L294" t="e">
        <f>_xlfn.BASE(D294,2,VLOOKUP(A294,Table1[[OpCode '#]:[Param 4]],5,FALSE))</f>
        <v>#N/A</v>
      </c>
      <c r="M294" t="e">
        <f>_xlfn.BASE(E294,2,VLOOKUP(A294,Table1[[OpCode '#]:[Param 4]],6,FALSE))</f>
        <v>#N/A</v>
      </c>
      <c r="O294" t="e">
        <f t="shared" si="10"/>
        <v>#N/A</v>
      </c>
    </row>
    <row r="295" spans="1:15" x14ac:dyDescent="0.2">
      <c r="A295" t="e">
        <f>VLOOKUP(Program!B293,Table1[],2,FALSE)</f>
        <v>#N/A</v>
      </c>
      <c r="B295">
        <f>Program!C293</f>
        <v>0</v>
      </c>
      <c r="C295">
        <f>Program!D293</f>
        <v>0</v>
      </c>
      <c r="D295">
        <f>IF(ISNUMBER(Program!E293), IF( VLOOKUP(A295,Table1[[#All],[OpCode '#]:[Param 4]],2,FALSE) = "RRR",0,Program!E293 ), VLOOKUP(Program!E293,$G:$H,2,FALSE))</f>
        <v>0</v>
      </c>
      <c r="E295" t="e">
        <f xml:space="preserve"> IF( VLOOKUP(A295,Table1[[#All],[OpCode '#]:[Param 4]],2,FALSE) = "RRR",Program!E293,0 )</f>
        <v>#N/A</v>
      </c>
      <c r="G295">
        <f>Program!A293</f>
        <v>0</v>
      </c>
      <c r="I295" t="e">
        <f t="shared" si="9"/>
        <v>#N/A</v>
      </c>
      <c r="J295" t="e">
        <f>_xlfn.BASE(B295,2,VLOOKUP(A295,Table1[[OpCode '#]:[Param 4]],3,FALSE))</f>
        <v>#N/A</v>
      </c>
      <c r="K295" t="e">
        <f>_xlfn.BASE(C295,2,VLOOKUP(A295,Table1[[OpCode '#]:[Param 4]],4,FALSE))</f>
        <v>#N/A</v>
      </c>
      <c r="L295" t="e">
        <f>_xlfn.BASE(D295,2,VLOOKUP(A295,Table1[[OpCode '#]:[Param 4]],5,FALSE))</f>
        <v>#N/A</v>
      </c>
      <c r="M295" t="e">
        <f>_xlfn.BASE(E295,2,VLOOKUP(A295,Table1[[OpCode '#]:[Param 4]],6,FALSE))</f>
        <v>#N/A</v>
      </c>
      <c r="O295" t="e">
        <f t="shared" si="10"/>
        <v>#N/A</v>
      </c>
    </row>
    <row r="296" spans="1:15" x14ac:dyDescent="0.2">
      <c r="A296" t="e">
        <f>VLOOKUP(Program!B294,Table1[],2,FALSE)</f>
        <v>#N/A</v>
      </c>
      <c r="B296">
        <f>Program!C294</f>
        <v>0</v>
      </c>
      <c r="C296">
        <f>Program!D294</f>
        <v>0</v>
      </c>
      <c r="D296">
        <f>IF(ISNUMBER(Program!E294), IF( VLOOKUP(A296,Table1[[#All],[OpCode '#]:[Param 4]],2,FALSE) = "RRR",0,Program!E294 ), VLOOKUP(Program!E294,$G:$H,2,FALSE))</f>
        <v>0</v>
      </c>
      <c r="E296" t="e">
        <f xml:space="preserve"> IF( VLOOKUP(A296,Table1[[#All],[OpCode '#]:[Param 4]],2,FALSE) = "RRR",Program!E294,0 )</f>
        <v>#N/A</v>
      </c>
      <c r="G296">
        <f>Program!A294</f>
        <v>0</v>
      </c>
      <c r="I296" t="e">
        <f t="shared" si="9"/>
        <v>#N/A</v>
      </c>
      <c r="J296" t="e">
        <f>_xlfn.BASE(B296,2,VLOOKUP(A296,Table1[[OpCode '#]:[Param 4]],3,FALSE))</f>
        <v>#N/A</v>
      </c>
      <c r="K296" t="e">
        <f>_xlfn.BASE(C296,2,VLOOKUP(A296,Table1[[OpCode '#]:[Param 4]],4,FALSE))</f>
        <v>#N/A</v>
      </c>
      <c r="L296" t="e">
        <f>_xlfn.BASE(D296,2,VLOOKUP(A296,Table1[[OpCode '#]:[Param 4]],5,FALSE))</f>
        <v>#N/A</v>
      </c>
      <c r="M296" t="e">
        <f>_xlfn.BASE(E296,2,VLOOKUP(A296,Table1[[OpCode '#]:[Param 4]],6,FALSE))</f>
        <v>#N/A</v>
      </c>
      <c r="O296" t="e">
        <f t="shared" si="10"/>
        <v>#N/A</v>
      </c>
    </row>
    <row r="297" spans="1:15" x14ac:dyDescent="0.2">
      <c r="A297" t="e">
        <f>VLOOKUP(Program!B295,Table1[],2,FALSE)</f>
        <v>#N/A</v>
      </c>
      <c r="B297">
        <f>Program!C295</f>
        <v>0</v>
      </c>
      <c r="C297">
        <f>Program!D295</f>
        <v>0</v>
      </c>
      <c r="D297">
        <f>IF(ISNUMBER(Program!E295), IF( VLOOKUP(A297,Table1[[#All],[OpCode '#]:[Param 4]],2,FALSE) = "RRR",0,Program!E295 ), VLOOKUP(Program!E295,$G:$H,2,FALSE))</f>
        <v>0</v>
      </c>
      <c r="E297" t="e">
        <f xml:space="preserve"> IF( VLOOKUP(A297,Table1[[#All],[OpCode '#]:[Param 4]],2,FALSE) = "RRR",Program!E295,0 )</f>
        <v>#N/A</v>
      </c>
      <c r="G297">
        <f>Program!A295</f>
        <v>0</v>
      </c>
      <c r="I297" t="e">
        <f t="shared" si="9"/>
        <v>#N/A</v>
      </c>
      <c r="J297" t="e">
        <f>_xlfn.BASE(B297,2,VLOOKUP(A297,Table1[[OpCode '#]:[Param 4]],3,FALSE))</f>
        <v>#N/A</v>
      </c>
      <c r="K297" t="e">
        <f>_xlfn.BASE(C297,2,VLOOKUP(A297,Table1[[OpCode '#]:[Param 4]],4,FALSE))</f>
        <v>#N/A</v>
      </c>
      <c r="L297" t="e">
        <f>_xlfn.BASE(D297,2,VLOOKUP(A297,Table1[[OpCode '#]:[Param 4]],5,FALSE))</f>
        <v>#N/A</v>
      </c>
      <c r="M297" t="e">
        <f>_xlfn.BASE(E297,2,VLOOKUP(A297,Table1[[OpCode '#]:[Param 4]],6,FALSE))</f>
        <v>#N/A</v>
      </c>
      <c r="O297" t="e">
        <f t="shared" si="10"/>
        <v>#N/A</v>
      </c>
    </row>
    <row r="298" spans="1:15" x14ac:dyDescent="0.2">
      <c r="A298" t="e">
        <f>VLOOKUP(Program!B296,Table1[],2,FALSE)</f>
        <v>#N/A</v>
      </c>
      <c r="B298">
        <f>Program!C296</f>
        <v>0</v>
      </c>
      <c r="C298">
        <f>Program!D296</f>
        <v>0</v>
      </c>
      <c r="D298">
        <f>IF(ISNUMBER(Program!E296), IF( VLOOKUP(A298,Table1[[#All],[OpCode '#]:[Param 4]],2,FALSE) = "RRR",0,Program!E296 ), VLOOKUP(Program!E296,$G:$H,2,FALSE))</f>
        <v>0</v>
      </c>
      <c r="E298" t="e">
        <f xml:space="preserve"> IF( VLOOKUP(A298,Table1[[#All],[OpCode '#]:[Param 4]],2,FALSE) = "RRR",Program!E296,0 )</f>
        <v>#N/A</v>
      </c>
      <c r="G298">
        <f>Program!A296</f>
        <v>0</v>
      </c>
      <c r="I298" t="e">
        <f t="shared" si="9"/>
        <v>#N/A</v>
      </c>
      <c r="J298" t="e">
        <f>_xlfn.BASE(B298,2,VLOOKUP(A298,Table1[[OpCode '#]:[Param 4]],3,FALSE))</f>
        <v>#N/A</v>
      </c>
      <c r="K298" t="e">
        <f>_xlfn.BASE(C298,2,VLOOKUP(A298,Table1[[OpCode '#]:[Param 4]],4,FALSE))</f>
        <v>#N/A</v>
      </c>
      <c r="L298" t="e">
        <f>_xlfn.BASE(D298,2,VLOOKUP(A298,Table1[[OpCode '#]:[Param 4]],5,FALSE))</f>
        <v>#N/A</v>
      </c>
      <c r="M298" t="e">
        <f>_xlfn.BASE(E298,2,VLOOKUP(A298,Table1[[OpCode '#]:[Param 4]],6,FALSE))</f>
        <v>#N/A</v>
      </c>
      <c r="O298" t="e">
        <f t="shared" si="10"/>
        <v>#N/A</v>
      </c>
    </row>
    <row r="299" spans="1:15" x14ac:dyDescent="0.2">
      <c r="A299" t="e">
        <f>VLOOKUP(Program!B297,Table1[],2,FALSE)</f>
        <v>#N/A</v>
      </c>
      <c r="B299">
        <f>Program!C297</f>
        <v>0</v>
      </c>
      <c r="C299">
        <f>Program!D297</f>
        <v>0</v>
      </c>
      <c r="D299">
        <f>IF(ISNUMBER(Program!E297), IF( VLOOKUP(A299,Table1[[#All],[OpCode '#]:[Param 4]],2,FALSE) = "RRR",0,Program!E297 ), VLOOKUP(Program!E297,$G:$H,2,FALSE))</f>
        <v>0</v>
      </c>
      <c r="E299" t="e">
        <f xml:space="preserve"> IF( VLOOKUP(A299,Table1[[#All],[OpCode '#]:[Param 4]],2,FALSE) = "RRR",Program!E297,0 )</f>
        <v>#N/A</v>
      </c>
      <c r="G299">
        <f>Program!A297</f>
        <v>0</v>
      </c>
      <c r="I299" t="e">
        <f t="shared" si="9"/>
        <v>#N/A</v>
      </c>
      <c r="J299" t="e">
        <f>_xlfn.BASE(B299,2,VLOOKUP(A299,Table1[[OpCode '#]:[Param 4]],3,FALSE))</f>
        <v>#N/A</v>
      </c>
      <c r="K299" t="e">
        <f>_xlfn.BASE(C299,2,VLOOKUP(A299,Table1[[OpCode '#]:[Param 4]],4,FALSE))</f>
        <v>#N/A</v>
      </c>
      <c r="L299" t="e">
        <f>_xlfn.BASE(D299,2,VLOOKUP(A299,Table1[[OpCode '#]:[Param 4]],5,FALSE))</f>
        <v>#N/A</v>
      </c>
      <c r="M299" t="e">
        <f>_xlfn.BASE(E299,2,VLOOKUP(A299,Table1[[OpCode '#]:[Param 4]],6,FALSE))</f>
        <v>#N/A</v>
      </c>
      <c r="O299" t="e">
        <f t="shared" si="10"/>
        <v>#N/A</v>
      </c>
    </row>
    <row r="300" spans="1:15" x14ac:dyDescent="0.2">
      <c r="A300" t="e">
        <f>VLOOKUP(Program!B298,Table1[],2,FALSE)</f>
        <v>#N/A</v>
      </c>
      <c r="B300">
        <f>Program!C298</f>
        <v>0</v>
      </c>
      <c r="C300">
        <f>Program!D298</f>
        <v>0</v>
      </c>
      <c r="D300">
        <f>IF(ISNUMBER(Program!E298), IF( VLOOKUP(A300,Table1[[#All],[OpCode '#]:[Param 4]],2,FALSE) = "RRR",0,Program!E298 ), VLOOKUP(Program!E298,$G:$H,2,FALSE))</f>
        <v>0</v>
      </c>
      <c r="E300" t="e">
        <f xml:space="preserve"> IF( VLOOKUP(A300,Table1[[#All],[OpCode '#]:[Param 4]],2,FALSE) = "RRR",Program!E298,0 )</f>
        <v>#N/A</v>
      </c>
      <c r="G300">
        <f>Program!A298</f>
        <v>0</v>
      </c>
      <c r="I300" t="e">
        <f t="shared" si="9"/>
        <v>#N/A</v>
      </c>
      <c r="J300" t="e">
        <f>_xlfn.BASE(B300,2,VLOOKUP(A300,Table1[[OpCode '#]:[Param 4]],3,FALSE))</f>
        <v>#N/A</v>
      </c>
      <c r="K300" t="e">
        <f>_xlfn.BASE(C300,2,VLOOKUP(A300,Table1[[OpCode '#]:[Param 4]],4,FALSE))</f>
        <v>#N/A</v>
      </c>
      <c r="L300" t="e">
        <f>_xlfn.BASE(D300,2,VLOOKUP(A300,Table1[[OpCode '#]:[Param 4]],5,FALSE))</f>
        <v>#N/A</v>
      </c>
      <c r="M300" t="e">
        <f>_xlfn.BASE(E300,2,VLOOKUP(A300,Table1[[OpCode '#]:[Param 4]],6,FALSE))</f>
        <v>#N/A</v>
      </c>
      <c r="O300" t="e">
        <f t="shared" si="10"/>
        <v>#N/A</v>
      </c>
    </row>
    <row r="301" spans="1:15" x14ac:dyDescent="0.2">
      <c r="A301" t="e">
        <f>VLOOKUP(Program!B299,Table1[],2,FALSE)</f>
        <v>#N/A</v>
      </c>
      <c r="B301">
        <f>Program!C299</f>
        <v>0</v>
      </c>
      <c r="C301">
        <f>Program!D299</f>
        <v>0</v>
      </c>
      <c r="D301">
        <f>IF(ISNUMBER(Program!E299), IF( VLOOKUP(A301,Table1[[#All],[OpCode '#]:[Param 4]],2,FALSE) = "RRR",0,Program!E299 ), VLOOKUP(Program!E299,$G:$H,2,FALSE))</f>
        <v>0</v>
      </c>
      <c r="E301" t="e">
        <f xml:space="preserve"> IF( VLOOKUP(A301,Table1[[#All],[OpCode '#]:[Param 4]],2,FALSE) = "RRR",Program!E299,0 )</f>
        <v>#N/A</v>
      </c>
      <c r="G301">
        <f>Program!A299</f>
        <v>0</v>
      </c>
      <c r="I301" t="e">
        <f t="shared" si="9"/>
        <v>#N/A</v>
      </c>
      <c r="J301" t="e">
        <f>_xlfn.BASE(B301,2,VLOOKUP(A301,Table1[[OpCode '#]:[Param 4]],3,FALSE))</f>
        <v>#N/A</v>
      </c>
      <c r="K301" t="e">
        <f>_xlfn.BASE(C301,2,VLOOKUP(A301,Table1[[OpCode '#]:[Param 4]],4,FALSE))</f>
        <v>#N/A</v>
      </c>
      <c r="L301" t="e">
        <f>_xlfn.BASE(D301,2,VLOOKUP(A301,Table1[[OpCode '#]:[Param 4]],5,FALSE))</f>
        <v>#N/A</v>
      </c>
      <c r="M301" t="e">
        <f>_xlfn.BASE(E301,2,VLOOKUP(A301,Table1[[OpCode '#]:[Param 4]],6,FALSE))</f>
        <v>#N/A</v>
      </c>
      <c r="O301" t="e">
        <f t="shared" si="10"/>
        <v>#N/A</v>
      </c>
    </row>
    <row r="302" spans="1:15" x14ac:dyDescent="0.2">
      <c r="A302" t="e">
        <f>VLOOKUP(Program!B300,Table1[],2,FALSE)</f>
        <v>#N/A</v>
      </c>
      <c r="B302">
        <f>Program!C300</f>
        <v>0</v>
      </c>
      <c r="C302">
        <f>Program!D300</f>
        <v>0</v>
      </c>
      <c r="D302">
        <f>IF(ISNUMBER(Program!E300), IF( VLOOKUP(A302,Table1[[#All],[OpCode '#]:[Param 4]],2,FALSE) = "RRR",0,Program!E300 ), VLOOKUP(Program!E300,$G:$H,2,FALSE))</f>
        <v>0</v>
      </c>
      <c r="E302" t="e">
        <f xml:space="preserve"> IF( VLOOKUP(A302,Table1[[#All],[OpCode '#]:[Param 4]],2,FALSE) = "RRR",Program!E300,0 )</f>
        <v>#N/A</v>
      </c>
      <c r="G302">
        <f>Program!A300</f>
        <v>0</v>
      </c>
      <c r="I302" t="e">
        <f t="shared" si="9"/>
        <v>#N/A</v>
      </c>
      <c r="J302" t="e">
        <f>_xlfn.BASE(B302,2,VLOOKUP(A302,Table1[[OpCode '#]:[Param 4]],3,FALSE))</f>
        <v>#N/A</v>
      </c>
      <c r="K302" t="e">
        <f>_xlfn.BASE(C302,2,VLOOKUP(A302,Table1[[OpCode '#]:[Param 4]],4,FALSE))</f>
        <v>#N/A</v>
      </c>
      <c r="L302" t="e">
        <f>_xlfn.BASE(D302,2,VLOOKUP(A302,Table1[[OpCode '#]:[Param 4]],5,FALSE))</f>
        <v>#N/A</v>
      </c>
      <c r="M302" t="e">
        <f>_xlfn.BASE(E302,2,VLOOKUP(A302,Table1[[OpCode '#]:[Param 4]],6,FALSE))</f>
        <v>#N/A</v>
      </c>
      <c r="O302" t="e">
        <f t="shared" si="10"/>
        <v>#N/A</v>
      </c>
    </row>
    <row r="303" spans="1:15" x14ac:dyDescent="0.2">
      <c r="A303" t="e">
        <f>VLOOKUP(Program!B301,Table1[],2,FALSE)</f>
        <v>#N/A</v>
      </c>
      <c r="B303">
        <f>Program!C301</f>
        <v>0</v>
      </c>
      <c r="C303">
        <f>Program!D301</f>
        <v>0</v>
      </c>
      <c r="D303">
        <f>IF(ISNUMBER(Program!E301), IF( VLOOKUP(A303,Table1[[#All],[OpCode '#]:[Param 4]],2,FALSE) = "RRR",0,Program!E301 ), VLOOKUP(Program!E301,$G:$H,2,FALSE))</f>
        <v>0</v>
      </c>
      <c r="E303" t="e">
        <f xml:space="preserve"> IF( VLOOKUP(A303,Table1[[#All],[OpCode '#]:[Param 4]],2,FALSE) = "RRR",Program!E301,0 )</f>
        <v>#N/A</v>
      </c>
      <c r="G303">
        <f>Program!A301</f>
        <v>0</v>
      </c>
      <c r="I303" t="e">
        <f t="shared" si="9"/>
        <v>#N/A</v>
      </c>
      <c r="J303" t="e">
        <f>_xlfn.BASE(B303,2,VLOOKUP(A303,Table1[[OpCode '#]:[Param 4]],3,FALSE))</f>
        <v>#N/A</v>
      </c>
      <c r="K303" t="e">
        <f>_xlfn.BASE(C303,2,VLOOKUP(A303,Table1[[OpCode '#]:[Param 4]],4,FALSE))</f>
        <v>#N/A</v>
      </c>
      <c r="L303" t="e">
        <f>_xlfn.BASE(D303,2,VLOOKUP(A303,Table1[[OpCode '#]:[Param 4]],5,FALSE))</f>
        <v>#N/A</v>
      </c>
      <c r="M303" t="e">
        <f>_xlfn.BASE(E303,2,VLOOKUP(A303,Table1[[OpCode '#]:[Param 4]],6,FALSE))</f>
        <v>#N/A</v>
      </c>
      <c r="O303" t="e">
        <f t="shared" si="10"/>
        <v>#N/A</v>
      </c>
    </row>
    <row r="304" spans="1:15" x14ac:dyDescent="0.2">
      <c r="A304" t="e">
        <f>VLOOKUP(Program!B302,Table1[],2,FALSE)</f>
        <v>#N/A</v>
      </c>
      <c r="B304">
        <f>Program!C302</f>
        <v>0</v>
      </c>
      <c r="C304">
        <f>Program!D302</f>
        <v>0</v>
      </c>
      <c r="D304">
        <f>IF(ISNUMBER(Program!E302), IF( VLOOKUP(A304,Table1[[#All],[OpCode '#]:[Param 4]],2,FALSE) = "RRR",0,Program!E302 ), VLOOKUP(Program!E302,$G:$H,2,FALSE))</f>
        <v>0</v>
      </c>
      <c r="E304" t="e">
        <f xml:space="preserve"> IF( VLOOKUP(A304,Table1[[#All],[OpCode '#]:[Param 4]],2,FALSE) = "RRR",Program!E302,0 )</f>
        <v>#N/A</v>
      </c>
      <c r="G304">
        <f>Program!A302</f>
        <v>0</v>
      </c>
      <c r="I304" t="e">
        <f t="shared" si="9"/>
        <v>#N/A</v>
      </c>
      <c r="J304" t="e">
        <f>_xlfn.BASE(B304,2,VLOOKUP(A304,Table1[[OpCode '#]:[Param 4]],3,FALSE))</f>
        <v>#N/A</v>
      </c>
      <c r="K304" t="e">
        <f>_xlfn.BASE(C304,2,VLOOKUP(A304,Table1[[OpCode '#]:[Param 4]],4,FALSE))</f>
        <v>#N/A</v>
      </c>
      <c r="L304" t="e">
        <f>_xlfn.BASE(D304,2,VLOOKUP(A304,Table1[[OpCode '#]:[Param 4]],5,FALSE))</f>
        <v>#N/A</v>
      </c>
      <c r="M304" t="e">
        <f>_xlfn.BASE(E304,2,VLOOKUP(A304,Table1[[OpCode '#]:[Param 4]],6,FALSE))</f>
        <v>#N/A</v>
      </c>
      <c r="O304" t="e">
        <f t="shared" si="10"/>
        <v>#N/A</v>
      </c>
    </row>
    <row r="305" spans="1:15" x14ac:dyDescent="0.2">
      <c r="A305" t="e">
        <f>VLOOKUP(Program!B303,Table1[],2,FALSE)</f>
        <v>#N/A</v>
      </c>
      <c r="B305">
        <f>Program!C303</f>
        <v>0</v>
      </c>
      <c r="C305">
        <f>Program!D303</f>
        <v>0</v>
      </c>
      <c r="D305">
        <f>IF(ISNUMBER(Program!E303), IF( VLOOKUP(A305,Table1[[#All],[OpCode '#]:[Param 4]],2,FALSE) = "RRR",0,Program!E303 ), VLOOKUP(Program!E303,$G:$H,2,FALSE))</f>
        <v>0</v>
      </c>
      <c r="E305" t="e">
        <f xml:space="preserve"> IF( VLOOKUP(A305,Table1[[#All],[OpCode '#]:[Param 4]],2,FALSE) = "RRR",Program!E303,0 )</f>
        <v>#N/A</v>
      </c>
      <c r="G305">
        <f>Program!A303</f>
        <v>0</v>
      </c>
      <c r="I305" t="e">
        <f t="shared" si="9"/>
        <v>#N/A</v>
      </c>
      <c r="J305" t="e">
        <f>_xlfn.BASE(B305,2,VLOOKUP(A305,Table1[[OpCode '#]:[Param 4]],3,FALSE))</f>
        <v>#N/A</v>
      </c>
      <c r="K305" t="e">
        <f>_xlfn.BASE(C305,2,VLOOKUP(A305,Table1[[OpCode '#]:[Param 4]],4,FALSE))</f>
        <v>#N/A</v>
      </c>
      <c r="L305" t="e">
        <f>_xlfn.BASE(D305,2,VLOOKUP(A305,Table1[[OpCode '#]:[Param 4]],5,FALSE))</f>
        <v>#N/A</v>
      </c>
      <c r="M305" t="e">
        <f>_xlfn.BASE(E305,2,VLOOKUP(A305,Table1[[OpCode '#]:[Param 4]],6,FALSE))</f>
        <v>#N/A</v>
      </c>
      <c r="O305" t="e">
        <f t="shared" si="10"/>
        <v>#N/A</v>
      </c>
    </row>
    <row r="306" spans="1:15" x14ac:dyDescent="0.2">
      <c r="A306" t="e">
        <f>VLOOKUP(Program!B304,Table1[],2,FALSE)</f>
        <v>#N/A</v>
      </c>
      <c r="B306">
        <f>Program!C304</f>
        <v>0</v>
      </c>
      <c r="C306">
        <f>Program!D304</f>
        <v>0</v>
      </c>
      <c r="D306">
        <f>IF(ISNUMBER(Program!E304), IF( VLOOKUP(A306,Table1[[#All],[OpCode '#]:[Param 4]],2,FALSE) = "RRR",0,Program!E304 ), VLOOKUP(Program!E304,$G:$H,2,FALSE))</f>
        <v>0</v>
      </c>
      <c r="E306" t="e">
        <f xml:space="preserve"> IF( VLOOKUP(A306,Table1[[#All],[OpCode '#]:[Param 4]],2,FALSE) = "RRR",Program!E304,0 )</f>
        <v>#N/A</v>
      </c>
      <c r="G306">
        <f>Program!A304</f>
        <v>0</v>
      </c>
      <c r="I306" t="e">
        <f t="shared" si="9"/>
        <v>#N/A</v>
      </c>
      <c r="J306" t="e">
        <f>_xlfn.BASE(B306,2,VLOOKUP(A306,Table1[[OpCode '#]:[Param 4]],3,FALSE))</f>
        <v>#N/A</v>
      </c>
      <c r="K306" t="e">
        <f>_xlfn.BASE(C306,2,VLOOKUP(A306,Table1[[OpCode '#]:[Param 4]],4,FALSE))</f>
        <v>#N/A</v>
      </c>
      <c r="L306" t="e">
        <f>_xlfn.BASE(D306,2,VLOOKUP(A306,Table1[[OpCode '#]:[Param 4]],5,FALSE))</f>
        <v>#N/A</v>
      </c>
      <c r="M306" t="e">
        <f>_xlfn.BASE(E306,2,VLOOKUP(A306,Table1[[OpCode '#]:[Param 4]],6,FALSE))</f>
        <v>#N/A</v>
      </c>
      <c r="O306" t="e">
        <f t="shared" si="10"/>
        <v>#N/A</v>
      </c>
    </row>
    <row r="307" spans="1:15" x14ac:dyDescent="0.2">
      <c r="A307" t="e">
        <f>VLOOKUP(Program!B305,Table1[],2,FALSE)</f>
        <v>#N/A</v>
      </c>
      <c r="B307">
        <f>Program!C305</f>
        <v>0</v>
      </c>
      <c r="C307">
        <f>Program!D305</f>
        <v>0</v>
      </c>
      <c r="D307">
        <f>IF(ISNUMBER(Program!E305), IF( VLOOKUP(A307,Table1[[#All],[OpCode '#]:[Param 4]],2,FALSE) = "RRR",0,Program!E305 ), VLOOKUP(Program!E305,$G:$H,2,FALSE))</f>
        <v>0</v>
      </c>
      <c r="E307" t="e">
        <f xml:space="preserve"> IF( VLOOKUP(A307,Table1[[#All],[OpCode '#]:[Param 4]],2,FALSE) = "RRR",Program!E305,0 )</f>
        <v>#N/A</v>
      </c>
      <c r="G307">
        <f>Program!A305</f>
        <v>0</v>
      </c>
      <c r="I307" t="e">
        <f t="shared" si="9"/>
        <v>#N/A</v>
      </c>
      <c r="J307" t="e">
        <f>_xlfn.BASE(B307,2,VLOOKUP(A307,Table1[[OpCode '#]:[Param 4]],3,FALSE))</f>
        <v>#N/A</v>
      </c>
      <c r="K307" t="e">
        <f>_xlfn.BASE(C307,2,VLOOKUP(A307,Table1[[OpCode '#]:[Param 4]],4,FALSE))</f>
        <v>#N/A</v>
      </c>
      <c r="L307" t="e">
        <f>_xlfn.BASE(D307,2,VLOOKUP(A307,Table1[[OpCode '#]:[Param 4]],5,FALSE))</f>
        <v>#N/A</v>
      </c>
      <c r="M307" t="e">
        <f>_xlfn.BASE(E307,2,VLOOKUP(A307,Table1[[OpCode '#]:[Param 4]],6,FALSE))</f>
        <v>#N/A</v>
      </c>
      <c r="O307" t="e">
        <f t="shared" si="10"/>
        <v>#N/A</v>
      </c>
    </row>
    <row r="308" spans="1:15" x14ac:dyDescent="0.2">
      <c r="A308" t="e">
        <f>VLOOKUP(Program!B306,Table1[],2,FALSE)</f>
        <v>#N/A</v>
      </c>
      <c r="B308">
        <f>Program!C306</f>
        <v>0</v>
      </c>
      <c r="C308">
        <f>Program!D306</f>
        <v>0</v>
      </c>
      <c r="D308">
        <f>IF(ISNUMBER(Program!E306), IF( VLOOKUP(A308,Table1[[#All],[OpCode '#]:[Param 4]],2,FALSE) = "RRR",0,Program!E306 ), VLOOKUP(Program!E306,$G:$H,2,FALSE))</f>
        <v>0</v>
      </c>
      <c r="E308" t="e">
        <f xml:space="preserve"> IF( VLOOKUP(A308,Table1[[#All],[OpCode '#]:[Param 4]],2,FALSE) = "RRR",Program!E306,0 )</f>
        <v>#N/A</v>
      </c>
      <c r="G308">
        <f>Program!A306</f>
        <v>0</v>
      </c>
      <c r="I308" t="e">
        <f t="shared" si="9"/>
        <v>#N/A</v>
      </c>
      <c r="J308" t="e">
        <f>_xlfn.BASE(B308,2,VLOOKUP(A308,Table1[[OpCode '#]:[Param 4]],3,FALSE))</f>
        <v>#N/A</v>
      </c>
      <c r="K308" t="e">
        <f>_xlfn.BASE(C308,2,VLOOKUP(A308,Table1[[OpCode '#]:[Param 4]],4,FALSE))</f>
        <v>#N/A</v>
      </c>
      <c r="L308" t="e">
        <f>_xlfn.BASE(D308,2,VLOOKUP(A308,Table1[[OpCode '#]:[Param 4]],5,FALSE))</f>
        <v>#N/A</v>
      </c>
      <c r="M308" t="e">
        <f>_xlfn.BASE(E308,2,VLOOKUP(A308,Table1[[OpCode '#]:[Param 4]],6,FALSE))</f>
        <v>#N/A</v>
      </c>
      <c r="O308" t="e">
        <f t="shared" si="10"/>
        <v>#N/A</v>
      </c>
    </row>
    <row r="309" spans="1:15" x14ac:dyDescent="0.2">
      <c r="A309" t="e">
        <f>VLOOKUP(Program!B307,Table1[],2,FALSE)</f>
        <v>#N/A</v>
      </c>
      <c r="B309">
        <f>Program!C307</f>
        <v>0</v>
      </c>
      <c r="C309">
        <f>Program!D307</f>
        <v>0</v>
      </c>
      <c r="D309">
        <f>IF(ISNUMBER(Program!E307), IF( VLOOKUP(A309,Table1[[#All],[OpCode '#]:[Param 4]],2,FALSE) = "RRR",0,Program!E307 ), VLOOKUP(Program!E307,$G:$H,2,FALSE))</f>
        <v>0</v>
      </c>
      <c r="E309" t="e">
        <f xml:space="preserve"> IF( VLOOKUP(A309,Table1[[#All],[OpCode '#]:[Param 4]],2,FALSE) = "RRR",Program!E307,0 )</f>
        <v>#N/A</v>
      </c>
      <c r="G309">
        <f>Program!A307</f>
        <v>0</v>
      </c>
      <c r="I309" t="e">
        <f t="shared" si="9"/>
        <v>#N/A</v>
      </c>
      <c r="J309" t="e">
        <f>_xlfn.BASE(B309,2,VLOOKUP(A309,Table1[[OpCode '#]:[Param 4]],3,FALSE))</f>
        <v>#N/A</v>
      </c>
      <c r="K309" t="e">
        <f>_xlfn.BASE(C309,2,VLOOKUP(A309,Table1[[OpCode '#]:[Param 4]],4,FALSE))</f>
        <v>#N/A</v>
      </c>
      <c r="L309" t="e">
        <f>_xlfn.BASE(D309,2,VLOOKUP(A309,Table1[[OpCode '#]:[Param 4]],5,FALSE))</f>
        <v>#N/A</v>
      </c>
      <c r="M309" t="e">
        <f>_xlfn.BASE(E309,2,VLOOKUP(A309,Table1[[OpCode '#]:[Param 4]],6,FALSE))</f>
        <v>#N/A</v>
      </c>
      <c r="O309" t="e">
        <f t="shared" si="10"/>
        <v>#N/A</v>
      </c>
    </row>
    <row r="310" spans="1:15" x14ac:dyDescent="0.2">
      <c r="A310" t="e">
        <f>VLOOKUP(Program!B308,Table1[],2,FALSE)</f>
        <v>#N/A</v>
      </c>
      <c r="B310">
        <f>Program!C308</f>
        <v>0</v>
      </c>
      <c r="C310">
        <f>Program!D308</f>
        <v>0</v>
      </c>
      <c r="D310">
        <f>IF(ISNUMBER(Program!E308), IF( VLOOKUP(A310,Table1[[#All],[OpCode '#]:[Param 4]],2,FALSE) = "RRR",0,Program!E308 ), VLOOKUP(Program!E308,$G:$H,2,FALSE))</f>
        <v>0</v>
      </c>
      <c r="E310" t="e">
        <f xml:space="preserve"> IF( VLOOKUP(A310,Table1[[#All],[OpCode '#]:[Param 4]],2,FALSE) = "RRR",Program!E308,0 )</f>
        <v>#N/A</v>
      </c>
      <c r="G310">
        <f>Program!A308</f>
        <v>0</v>
      </c>
      <c r="I310" t="e">
        <f t="shared" si="9"/>
        <v>#N/A</v>
      </c>
      <c r="J310" t="e">
        <f>_xlfn.BASE(B310,2,VLOOKUP(A310,Table1[[OpCode '#]:[Param 4]],3,FALSE))</f>
        <v>#N/A</v>
      </c>
      <c r="K310" t="e">
        <f>_xlfn.BASE(C310,2,VLOOKUP(A310,Table1[[OpCode '#]:[Param 4]],4,FALSE))</f>
        <v>#N/A</v>
      </c>
      <c r="L310" t="e">
        <f>_xlfn.BASE(D310,2,VLOOKUP(A310,Table1[[OpCode '#]:[Param 4]],5,FALSE))</f>
        <v>#N/A</v>
      </c>
      <c r="M310" t="e">
        <f>_xlfn.BASE(E310,2,VLOOKUP(A310,Table1[[OpCode '#]:[Param 4]],6,FALSE))</f>
        <v>#N/A</v>
      </c>
      <c r="O310" t="e">
        <f t="shared" si="10"/>
        <v>#N/A</v>
      </c>
    </row>
    <row r="311" spans="1:15" x14ac:dyDescent="0.2">
      <c r="A311" t="e">
        <f>VLOOKUP(Program!B309,Table1[],2,FALSE)</f>
        <v>#N/A</v>
      </c>
      <c r="B311">
        <f>Program!C309</f>
        <v>0</v>
      </c>
      <c r="C311">
        <f>Program!D309</f>
        <v>0</v>
      </c>
      <c r="D311">
        <f>IF(ISNUMBER(Program!E309), IF( VLOOKUP(A311,Table1[[#All],[OpCode '#]:[Param 4]],2,FALSE) = "RRR",0,Program!E309 ), VLOOKUP(Program!E309,$G:$H,2,FALSE))</f>
        <v>0</v>
      </c>
      <c r="E311" t="e">
        <f xml:space="preserve"> IF( VLOOKUP(A311,Table1[[#All],[OpCode '#]:[Param 4]],2,FALSE) = "RRR",Program!E309,0 )</f>
        <v>#N/A</v>
      </c>
      <c r="G311">
        <f>Program!A309</f>
        <v>0</v>
      </c>
      <c r="I311" t="e">
        <f t="shared" si="9"/>
        <v>#N/A</v>
      </c>
      <c r="J311" t="e">
        <f>_xlfn.BASE(B311,2,VLOOKUP(A311,Table1[[OpCode '#]:[Param 4]],3,FALSE))</f>
        <v>#N/A</v>
      </c>
      <c r="K311" t="e">
        <f>_xlfn.BASE(C311,2,VLOOKUP(A311,Table1[[OpCode '#]:[Param 4]],4,FALSE))</f>
        <v>#N/A</v>
      </c>
      <c r="L311" t="e">
        <f>_xlfn.BASE(D311,2,VLOOKUP(A311,Table1[[OpCode '#]:[Param 4]],5,FALSE))</f>
        <v>#N/A</v>
      </c>
      <c r="M311" t="e">
        <f>_xlfn.BASE(E311,2,VLOOKUP(A311,Table1[[OpCode '#]:[Param 4]],6,FALSE))</f>
        <v>#N/A</v>
      </c>
      <c r="O311" t="e">
        <f t="shared" si="10"/>
        <v>#N/A</v>
      </c>
    </row>
    <row r="312" spans="1:15" x14ac:dyDescent="0.2">
      <c r="A312" t="e">
        <f>VLOOKUP(Program!B310,Table1[],2,FALSE)</f>
        <v>#N/A</v>
      </c>
      <c r="B312">
        <f>Program!C310</f>
        <v>0</v>
      </c>
      <c r="C312">
        <f>Program!D310</f>
        <v>0</v>
      </c>
      <c r="D312">
        <f>IF(ISNUMBER(Program!E310), IF( VLOOKUP(A312,Table1[[#All],[OpCode '#]:[Param 4]],2,FALSE) = "RRR",0,Program!E310 ), VLOOKUP(Program!E310,$G:$H,2,FALSE))</f>
        <v>0</v>
      </c>
      <c r="E312" t="e">
        <f xml:space="preserve"> IF( VLOOKUP(A312,Table1[[#All],[OpCode '#]:[Param 4]],2,FALSE) = "RRR",Program!E310,0 )</f>
        <v>#N/A</v>
      </c>
      <c r="G312">
        <f>Program!A310</f>
        <v>0</v>
      </c>
      <c r="I312" t="e">
        <f t="shared" si="9"/>
        <v>#N/A</v>
      </c>
      <c r="J312" t="e">
        <f>_xlfn.BASE(B312,2,VLOOKUP(A312,Table1[[OpCode '#]:[Param 4]],3,FALSE))</f>
        <v>#N/A</v>
      </c>
      <c r="K312" t="e">
        <f>_xlfn.BASE(C312,2,VLOOKUP(A312,Table1[[OpCode '#]:[Param 4]],4,FALSE))</f>
        <v>#N/A</v>
      </c>
      <c r="L312" t="e">
        <f>_xlfn.BASE(D312,2,VLOOKUP(A312,Table1[[OpCode '#]:[Param 4]],5,FALSE))</f>
        <v>#N/A</v>
      </c>
      <c r="M312" t="e">
        <f>_xlfn.BASE(E312,2,VLOOKUP(A312,Table1[[OpCode '#]:[Param 4]],6,FALSE))</f>
        <v>#N/A</v>
      </c>
      <c r="O312" t="e">
        <f t="shared" si="10"/>
        <v>#N/A</v>
      </c>
    </row>
    <row r="313" spans="1:15" x14ac:dyDescent="0.2">
      <c r="A313" t="e">
        <f>VLOOKUP(Program!B311,Table1[],2,FALSE)</f>
        <v>#N/A</v>
      </c>
      <c r="B313">
        <f>Program!C311</f>
        <v>0</v>
      </c>
      <c r="C313">
        <f>Program!D311</f>
        <v>0</v>
      </c>
      <c r="D313">
        <f>IF(ISNUMBER(Program!E311), IF( VLOOKUP(A313,Table1[[#All],[OpCode '#]:[Param 4]],2,FALSE) = "RRR",0,Program!E311 ), VLOOKUP(Program!E311,$G:$H,2,FALSE))</f>
        <v>0</v>
      </c>
      <c r="E313" t="e">
        <f xml:space="preserve"> IF( VLOOKUP(A313,Table1[[#All],[OpCode '#]:[Param 4]],2,FALSE) = "RRR",Program!E311,0 )</f>
        <v>#N/A</v>
      </c>
      <c r="G313">
        <f>Program!A311</f>
        <v>0</v>
      </c>
      <c r="I313" t="e">
        <f t="shared" si="9"/>
        <v>#N/A</v>
      </c>
      <c r="J313" t="e">
        <f>_xlfn.BASE(B313,2,VLOOKUP(A313,Table1[[OpCode '#]:[Param 4]],3,FALSE))</f>
        <v>#N/A</v>
      </c>
      <c r="K313" t="e">
        <f>_xlfn.BASE(C313,2,VLOOKUP(A313,Table1[[OpCode '#]:[Param 4]],4,FALSE))</f>
        <v>#N/A</v>
      </c>
      <c r="L313" t="e">
        <f>_xlfn.BASE(D313,2,VLOOKUP(A313,Table1[[OpCode '#]:[Param 4]],5,FALSE))</f>
        <v>#N/A</v>
      </c>
      <c r="M313" t="e">
        <f>_xlfn.BASE(E313,2,VLOOKUP(A313,Table1[[OpCode '#]:[Param 4]],6,FALSE))</f>
        <v>#N/A</v>
      </c>
      <c r="O313" t="e">
        <f t="shared" si="10"/>
        <v>#N/A</v>
      </c>
    </row>
    <row r="314" spans="1:15" x14ac:dyDescent="0.2">
      <c r="A314" t="e">
        <f>VLOOKUP(Program!B312,Table1[],2,FALSE)</f>
        <v>#N/A</v>
      </c>
      <c r="B314">
        <f>Program!C312</f>
        <v>0</v>
      </c>
      <c r="C314">
        <f>Program!D312</f>
        <v>0</v>
      </c>
      <c r="D314">
        <f>IF(ISNUMBER(Program!E312), IF( VLOOKUP(A314,Table1[[#All],[OpCode '#]:[Param 4]],2,FALSE) = "RRR",0,Program!E312 ), VLOOKUP(Program!E312,$G:$H,2,FALSE))</f>
        <v>0</v>
      </c>
      <c r="E314" t="e">
        <f xml:space="preserve"> IF( VLOOKUP(A314,Table1[[#All],[OpCode '#]:[Param 4]],2,FALSE) = "RRR",Program!E312,0 )</f>
        <v>#N/A</v>
      </c>
      <c r="G314">
        <f>Program!A312</f>
        <v>0</v>
      </c>
      <c r="I314" t="e">
        <f t="shared" si="9"/>
        <v>#N/A</v>
      </c>
      <c r="J314" t="e">
        <f>_xlfn.BASE(B314,2,VLOOKUP(A314,Table1[[OpCode '#]:[Param 4]],3,FALSE))</f>
        <v>#N/A</v>
      </c>
      <c r="K314" t="e">
        <f>_xlfn.BASE(C314,2,VLOOKUP(A314,Table1[[OpCode '#]:[Param 4]],4,FALSE))</f>
        <v>#N/A</v>
      </c>
      <c r="L314" t="e">
        <f>_xlfn.BASE(D314,2,VLOOKUP(A314,Table1[[OpCode '#]:[Param 4]],5,FALSE))</f>
        <v>#N/A</v>
      </c>
      <c r="M314" t="e">
        <f>_xlfn.BASE(E314,2,VLOOKUP(A314,Table1[[OpCode '#]:[Param 4]],6,FALSE))</f>
        <v>#N/A</v>
      </c>
      <c r="O314" t="e">
        <f t="shared" si="10"/>
        <v>#N/A</v>
      </c>
    </row>
    <row r="315" spans="1:15" x14ac:dyDescent="0.2">
      <c r="A315" t="e">
        <f>VLOOKUP(Program!B313,Table1[],2,FALSE)</f>
        <v>#N/A</v>
      </c>
      <c r="B315">
        <f>Program!C313</f>
        <v>0</v>
      </c>
      <c r="C315">
        <f>Program!D313</f>
        <v>0</v>
      </c>
      <c r="D315">
        <f>IF(ISNUMBER(Program!E313), IF( VLOOKUP(A315,Table1[[#All],[OpCode '#]:[Param 4]],2,FALSE) = "RRR",0,Program!E313 ), VLOOKUP(Program!E313,$G:$H,2,FALSE))</f>
        <v>0</v>
      </c>
      <c r="E315" t="e">
        <f xml:space="preserve"> IF( VLOOKUP(A315,Table1[[#All],[OpCode '#]:[Param 4]],2,FALSE) = "RRR",Program!E313,0 )</f>
        <v>#N/A</v>
      </c>
      <c r="G315">
        <f>Program!A313</f>
        <v>0</v>
      </c>
      <c r="I315" t="e">
        <f t="shared" si="9"/>
        <v>#N/A</v>
      </c>
      <c r="J315" t="e">
        <f>_xlfn.BASE(B315,2,VLOOKUP(A315,Table1[[OpCode '#]:[Param 4]],3,FALSE))</f>
        <v>#N/A</v>
      </c>
      <c r="K315" t="e">
        <f>_xlfn.BASE(C315,2,VLOOKUP(A315,Table1[[OpCode '#]:[Param 4]],4,FALSE))</f>
        <v>#N/A</v>
      </c>
      <c r="L315" t="e">
        <f>_xlfn.BASE(D315,2,VLOOKUP(A315,Table1[[OpCode '#]:[Param 4]],5,FALSE))</f>
        <v>#N/A</v>
      </c>
      <c r="M315" t="e">
        <f>_xlfn.BASE(E315,2,VLOOKUP(A315,Table1[[OpCode '#]:[Param 4]],6,FALSE))</f>
        <v>#N/A</v>
      </c>
      <c r="O315" t="e">
        <f t="shared" si="10"/>
        <v>#N/A</v>
      </c>
    </row>
    <row r="316" spans="1:15" x14ac:dyDescent="0.2">
      <c r="A316" t="e">
        <f>VLOOKUP(Program!B314,Table1[],2,FALSE)</f>
        <v>#N/A</v>
      </c>
      <c r="B316">
        <f>Program!C314</f>
        <v>0</v>
      </c>
      <c r="C316">
        <f>Program!D314</f>
        <v>0</v>
      </c>
      <c r="D316">
        <f>IF(ISNUMBER(Program!E314), IF( VLOOKUP(A316,Table1[[#All],[OpCode '#]:[Param 4]],2,FALSE) = "RRR",0,Program!E314 ), VLOOKUP(Program!E314,$G:$H,2,FALSE))</f>
        <v>0</v>
      </c>
      <c r="E316" t="e">
        <f xml:space="preserve"> IF( VLOOKUP(A316,Table1[[#All],[OpCode '#]:[Param 4]],2,FALSE) = "RRR",Program!E314,0 )</f>
        <v>#N/A</v>
      </c>
      <c r="G316">
        <f>Program!A314</f>
        <v>0</v>
      </c>
      <c r="I316" t="e">
        <f t="shared" si="9"/>
        <v>#N/A</v>
      </c>
      <c r="J316" t="e">
        <f>_xlfn.BASE(B316,2,VLOOKUP(A316,Table1[[OpCode '#]:[Param 4]],3,FALSE))</f>
        <v>#N/A</v>
      </c>
      <c r="K316" t="e">
        <f>_xlfn.BASE(C316,2,VLOOKUP(A316,Table1[[OpCode '#]:[Param 4]],4,FALSE))</f>
        <v>#N/A</v>
      </c>
      <c r="L316" t="e">
        <f>_xlfn.BASE(D316,2,VLOOKUP(A316,Table1[[OpCode '#]:[Param 4]],5,FALSE))</f>
        <v>#N/A</v>
      </c>
      <c r="M316" t="e">
        <f>_xlfn.BASE(E316,2,VLOOKUP(A316,Table1[[OpCode '#]:[Param 4]],6,FALSE))</f>
        <v>#N/A</v>
      </c>
      <c r="O316" t="e">
        <f t="shared" si="10"/>
        <v>#N/A</v>
      </c>
    </row>
    <row r="317" spans="1:15" x14ac:dyDescent="0.2">
      <c r="A317" t="e">
        <f>VLOOKUP(Program!B315,Table1[],2,FALSE)</f>
        <v>#N/A</v>
      </c>
      <c r="B317">
        <f>Program!C315</f>
        <v>0</v>
      </c>
      <c r="C317">
        <f>Program!D315</f>
        <v>0</v>
      </c>
      <c r="D317">
        <f>IF(ISNUMBER(Program!E315), IF( VLOOKUP(A317,Table1[[#All],[OpCode '#]:[Param 4]],2,FALSE) = "RRR",0,Program!E315 ), VLOOKUP(Program!E315,$G:$H,2,FALSE))</f>
        <v>0</v>
      </c>
      <c r="E317" t="e">
        <f xml:space="preserve"> IF( VLOOKUP(A317,Table1[[#All],[OpCode '#]:[Param 4]],2,FALSE) = "RRR",Program!E315,0 )</f>
        <v>#N/A</v>
      </c>
      <c r="G317">
        <f>Program!A315</f>
        <v>0</v>
      </c>
      <c r="I317" t="e">
        <f t="shared" si="9"/>
        <v>#N/A</v>
      </c>
      <c r="J317" t="e">
        <f>_xlfn.BASE(B317,2,VLOOKUP(A317,Table1[[OpCode '#]:[Param 4]],3,FALSE))</f>
        <v>#N/A</v>
      </c>
      <c r="K317" t="e">
        <f>_xlfn.BASE(C317,2,VLOOKUP(A317,Table1[[OpCode '#]:[Param 4]],4,FALSE))</f>
        <v>#N/A</v>
      </c>
      <c r="L317" t="e">
        <f>_xlfn.BASE(D317,2,VLOOKUP(A317,Table1[[OpCode '#]:[Param 4]],5,FALSE))</f>
        <v>#N/A</v>
      </c>
      <c r="M317" t="e">
        <f>_xlfn.BASE(E317,2,VLOOKUP(A317,Table1[[OpCode '#]:[Param 4]],6,FALSE))</f>
        <v>#N/A</v>
      </c>
      <c r="O317" t="e">
        <f t="shared" si="10"/>
        <v>#N/A</v>
      </c>
    </row>
    <row r="318" spans="1:15" x14ac:dyDescent="0.2">
      <c r="A318" t="e">
        <f>VLOOKUP(Program!B316,Table1[],2,FALSE)</f>
        <v>#N/A</v>
      </c>
      <c r="B318">
        <f>Program!C316</f>
        <v>0</v>
      </c>
      <c r="C318">
        <f>Program!D316</f>
        <v>0</v>
      </c>
      <c r="D318">
        <f>IF(ISNUMBER(Program!E316), IF( VLOOKUP(A318,Table1[[#All],[OpCode '#]:[Param 4]],2,FALSE) = "RRR",0,Program!E316 ), VLOOKUP(Program!E316,$G:$H,2,FALSE))</f>
        <v>0</v>
      </c>
      <c r="E318" t="e">
        <f xml:space="preserve"> IF( VLOOKUP(A318,Table1[[#All],[OpCode '#]:[Param 4]],2,FALSE) = "RRR",Program!E316,0 )</f>
        <v>#N/A</v>
      </c>
      <c r="G318">
        <f>Program!A316</f>
        <v>0</v>
      </c>
      <c r="I318" t="e">
        <f t="shared" si="9"/>
        <v>#N/A</v>
      </c>
      <c r="J318" t="e">
        <f>_xlfn.BASE(B318,2,VLOOKUP(A318,Table1[[OpCode '#]:[Param 4]],3,FALSE))</f>
        <v>#N/A</v>
      </c>
      <c r="K318" t="e">
        <f>_xlfn.BASE(C318,2,VLOOKUP(A318,Table1[[OpCode '#]:[Param 4]],4,FALSE))</f>
        <v>#N/A</v>
      </c>
      <c r="L318" t="e">
        <f>_xlfn.BASE(D318,2,VLOOKUP(A318,Table1[[OpCode '#]:[Param 4]],5,FALSE))</f>
        <v>#N/A</v>
      </c>
      <c r="M318" t="e">
        <f>_xlfn.BASE(E318,2,VLOOKUP(A318,Table1[[OpCode '#]:[Param 4]],6,FALSE))</f>
        <v>#N/A</v>
      </c>
      <c r="O318" t="e">
        <f t="shared" si="10"/>
        <v>#N/A</v>
      </c>
    </row>
    <row r="319" spans="1:15" x14ac:dyDescent="0.2">
      <c r="A319" t="e">
        <f>VLOOKUP(Program!B317,Table1[],2,FALSE)</f>
        <v>#N/A</v>
      </c>
      <c r="B319">
        <f>Program!C317</f>
        <v>0</v>
      </c>
      <c r="C319">
        <f>Program!D317</f>
        <v>0</v>
      </c>
      <c r="D319">
        <f>IF(ISNUMBER(Program!E317), IF( VLOOKUP(A319,Table1[[#All],[OpCode '#]:[Param 4]],2,FALSE) = "RRR",0,Program!E317 ), VLOOKUP(Program!E317,$G:$H,2,FALSE))</f>
        <v>0</v>
      </c>
      <c r="E319" t="e">
        <f xml:space="preserve"> IF( VLOOKUP(A319,Table1[[#All],[OpCode '#]:[Param 4]],2,FALSE) = "RRR",Program!E317,0 )</f>
        <v>#N/A</v>
      </c>
      <c r="G319">
        <f>Program!A317</f>
        <v>0</v>
      </c>
      <c r="I319" t="e">
        <f t="shared" si="9"/>
        <v>#N/A</v>
      </c>
      <c r="J319" t="e">
        <f>_xlfn.BASE(B319,2,VLOOKUP(A319,Table1[[OpCode '#]:[Param 4]],3,FALSE))</f>
        <v>#N/A</v>
      </c>
      <c r="K319" t="e">
        <f>_xlfn.BASE(C319,2,VLOOKUP(A319,Table1[[OpCode '#]:[Param 4]],4,FALSE))</f>
        <v>#N/A</v>
      </c>
      <c r="L319" t="e">
        <f>_xlfn.BASE(D319,2,VLOOKUP(A319,Table1[[OpCode '#]:[Param 4]],5,FALSE))</f>
        <v>#N/A</v>
      </c>
      <c r="M319" t="e">
        <f>_xlfn.BASE(E319,2,VLOOKUP(A319,Table1[[OpCode '#]:[Param 4]],6,FALSE))</f>
        <v>#N/A</v>
      </c>
      <c r="O319" t="e">
        <f t="shared" si="10"/>
        <v>#N/A</v>
      </c>
    </row>
    <row r="320" spans="1:15" x14ac:dyDescent="0.2">
      <c r="A320" t="e">
        <f>VLOOKUP(Program!B318,Table1[],2,FALSE)</f>
        <v>#N/A</v>
      </c>
      <c r="B320">
        <f>Program!C318</f>
        <v>0</v>
      </c>
      <c r="C320">
        <f>Program!D318</f>
        <v>0</v>
      </c>
      <c r="D320">
        <f>IF(ISNUMBER(Program!E318), IF( VLOOKUP(A320,Table1[[#All],[OpCode '#]:[Param 4]],2,FALSE) = "RRR",0,Program!E318 ), VLOOKUP(Program!E318,$G:$H,2,FALSE))</f>
        <v>0</v>
      </c>
      <c r="E320" t="e">
        <f xml:space="preserve"> IF( VLOOKUP(A320,Table1[[#All],[OpCode '#]:[Param 4]],2,FALSE) = "RRR",Program!E318,0 )</f>
        <v>#N/A</v>
      </c>
      <c r="G320">
        <f>Program!A318</f>
        <v>0</v>
      </c>
      <c r="I320" t="e">
        <f t="shared" si="9"/>
        <v>#N/A</v>
      </c>
      <c r="J320" t="e">
        <f>_xlfn.BASE(B320,2,VLOOKUP(A320,Table1[[OpCode '#]:[Param 4]],3,FALSE))</f>
        <v>#N/A</v>
      </c>
      <c r="K320" t="e">
        <f>_xlfn.BASE(C320,2,VLOOKUP(A320,Table1[[OpCode '#]:[Param 4]],4,FALSE))</f>
        <v>#N/A</v>
      </c>
      <c r="L320" t="e">
        <f>_xlfn.BASE(D320,2,VLOOKUP(A320,Table1[[OpCode '#]:[Param 4]],5,FALSE))</f>
        <v>#N/A</v>
      </c>
      <c r="M320" t="e">
        <f>_xlfn.BASE(E320,2,VLOOKUP(A320,Table1[[OpCode '#]:[Param 4]],6,FALSE))</f>
        <v>#N/A</v>
      </c>
      <c r="O320" t="e">
        <f t="shared" si="10"/>
        <v>#N/A</v>
      </c>
    </row>
    <row r="321" spans="1:15" x14ac:dyDescent="0.2">
      <c r="A321" t="e">
        <f>VLOOKUP(Program!B319,Table1[],2,FALSE)</f>
        <v>#N/A</v>
      </c>
      <c r="B321">
        <f>Program!C319</f>
        <v>0</v>
      </c>
      <c r="C321">
        <f>Program!D319</f>
        <v>0</v>
      </c>
      <c r="D321">
        <f>IF(ISNUMBER(Program!E319), IF( VLOOKUP(A321,Table1[[#All],[OpCode '#]:[Param 4]],2,FALSE) = "RRR",0,Program!E319 ), VLOOKUP(Program!E319,$G:$H,2,FALSE))</f>
        <v>0</v>
      </c>
      <c r="E321" t="e">
        <f xml:space="preserve"> IF( VLOOKUP(A321,Table1[[#All],[OpCode '#]:[Param 4]],2,FALSE) = "RRR",Program!E319,0 )</f>
        <v>#N/A</v>
      </c>
      <c r="G321">
        <f>Program!A319</f>
        <v>0</v>
      </c>
      <c r="I321" t="e">
        <f t="shared" si="9"/>
        <v>#N/A</v>
      </c>
      <c r="J321" t="e">
        <f>_xlfn.BASE(B321,2,VLOOKUP(A321,Table1[[OpCode '#]:[Param 4]],3,FALSE))</f>
        <v>#N/A</v>
      </c>
      <c r="K321" t="e">
        <f>_xlfn.BASE(C321,2,VLOOKUP(A321,Table1[[OpCode '#]:[Param 4]],4,FALSE))</f>
        <v>#N/A</v>
      </c>
      <c r="L321" t="e">
        <f>_xlfn.BASE(D321,2,VLOOKUP(A321,Table1[[OpCode '#]:[Param 4]],5,FALSE))</f>
        <v>#N/A</v>
      </c>
      <c r="M321" t="e">
        <f>_xlfn.BASE(E321,2,VLOOKUP(A321,Table1[[OpCode '#]:[Param 4]],6,FALSE))</f>
        <v>#N/A</v>
      </c>
      <c r="O321" t="e">
        <f t="shared" si="10"/>
        <v>#N/A</v>
      </c>
    </row>
    <row r="322" spans="1:15" x14ac:dyDescent="0.2">
      <c r="A322" t="e">
        <f>VLOOKUP(Program!B320,Table1[],2,FALSE)</f>
        <v>#N/A</v>
      </c>
      <c r="B322">
        <f>Program!C320</f>
        <v>0</v>
      </c>
      <c r="C322">
        <f>Program!D320</f>
        <v>0</v>
      </c>
      <c r="D322">
        <f>IF(ISNUMBER(Program!E320), IF( VLOOKUP(A322,Table1[[#All],[OpCode '#]:[Param 4]],2,FALSE) = "RRR",0,Program!E320 ), VLOOKUP(Program!E320,$G:$H,2,FALSE))</f>
        <v>0</v>
      </c>
      <c r="E322" t="e">
        <f xml:space="preserve"> IF( VLOOKUP(A322,Table1[[#All],[OpCode '#]:[Param 4]],2,FALSE) = "RRR",Program!E320,0 )</f>
        <v>#N/A</v>
      </c>
      <c r="G322">
        <f>Program!A320</f>
        <v>0</v>
      </c>
      <c r="I322" t="e">
        <f t="shared" si="9"/>
        <v>#N/A</v>
      </c>
      <c r="J322" t="e">
        <f>_xlfn.BASE(B322,2,VLOOKUP(A322,Table1[[OpCode '#]:[Param 4]],3,FALSE))</f>
        <v>#N/A</v>
      </c>
      <c r="K322" t="e">
        <f>_xlfn.BASE(C322,2,VLOOKUP(A322,Table1[[OpCode '#]:[Param 4]],4,FALSE))</f>
        <v>#N/A</v>
      </c>
      <c r="L322" t="e">
        <f>_xlfn.BASE(D322,2,VLOOKUP(A322,Table1[[OpCode '#]:[Param 4]],5,FALSE))</f>
        <v>#N/A</v>
      </c>
      <c r="M322" t="e">
        <f>_xlfn.BASE(E322,2,VLOOKUP(A322,Table1[[OpCode '#]:[Param 4]],6,FALSE))</f>
        <v>#N/A</v>
      </c>
      <c r="O322" t="e">
        <f t="shared" si="10"/>
        <v>#N/A</v>
      </c>
    </row>
    <row r="323" spans="1:15" x14ac:dyDescent="0.2">
      <c r="A323" t="e">
        <f>VLOOKUP(Program!B321,Table1[],2,FALSE)</f>
        <v>#N/A</v>
      </c>
      <c r="B323">
        <f>Program!C321</f>
        <v>0</v>
      </c>
      <c r="C323">
        <f>Program!D321</f>
        <v>0</v>
      </c>
      <c r="D323">
        <f>IF(ISNUMBER(Program!E321), IF( VLOOKUP(A323,Table1[[#All],[OpCode '#]:[Param 4]],2,FALSE) = "RRR",0,Program!E321 ), VLOOKUP(Program!E321,$G:$H,2,FALSE))</f>
        <v>0</v>
      </c>
      <c r="E323" t="e">
        <f xml:space="preserve"> IF( VLOOKUP(A323,Table1[[#All],[OpCode '#]:[Param 4]],2,FALSE) = "RRR",Program!E321,0 )</f>
        <v>#N/A</v>
      </c>
      <c r="G323">
        <f>Program!A321</f>
        <v>0</v>
      </c>
      <c r="I323" t="e">
        <f t="shared" ref="I323:I386" si="11">_xlfn.BASE(A323,2,3)</f>
        <v>#N/A</v>
      </c>
      <c r="J323" t="e">
        <f>_xlfn.BASE(B323,2,VLOOKUP(A323,Table1[[OpCode '#]:[Param 4]],3,FALSE))</f>
        <v>#N/A</v>
      </c>
      <c r="K323" t="e">
        <f>_xlfn.BASE(C323,2,VLOOKUP(A323,Table1[[OpCode '#]:[Param 4]],4,FALSE))</f>
        <v>#N/A</v>
      </c>
      <c r="L323" t="e">
        <f>_xlfn.BASE(D323,2,VLOOKUP(A323,Table1[[OpCode '#]:[Param 4]],5,FALSE))</f>
        <v>#N/A</v>
      </c>
      <c r="M323" t="e">
        <f>_xlfn.BASE(E323,2,VLOOKUP(A323,Table1[[OpCode '#]:[Param 4]],6,FALSE))</f>
        <v>#N/A</v>
      </c>
      <c r="O323" t="e">
        <f t="shared" ref="O323:O386" si="12">RIGHT( SUBSTITUTE(I323 &amp; "_" &amp; J323 &amp; "_" &amp; K323 &amp; "_" &amp; IF( ISERROR(L323), "",L323) &amp; "_" &amp; IF( ISERROR(M323), "",M323),"_",""),16)</f>
        <v>#N/A</v>
      </c>
    </row>
    <row r="324" spans="1:15" x14ac:dyDescent="0.2">
      <c r="A324" t="e">
        <f>VLOOKUP(Program!B322,Table1[],2,FALSE)</f>
        <v>#N/A</v>
      </c>
      <c r="B324">
        <f>Program!C322</f>
        <v>0</v>
      </c>
      <c r="C324">
        <f>Program!D322</f>
        <v>0</v>
      </c>
      <c r="D324">
        <f>IF(ISNUMBER(Program!E322), IF( VLOOKUP(A324,Table1[[#All],[OpCode '#]:[Param 4]],2,FALSE) = "RRR",0,Program!E322 ), VLOOKUP(Program!E322,$G:$H,2,FALSE))</f>
        <v>0</v>
      </c>
      <c r="E324" t="e">
        <f xml:space="preserve"> IF( VLOOKUP(A324,Table1[[#All],[OpCode '#]:[Param 4]],2,FALSE) = "RRR",Program!E322,0 )</f>
        <v>#N/A</v>
      </c>
      <c r="G324">
        <f>Program!A322</f>
        <v>0</v>
      </c>
      <c r="I324" t="e">
        <f t="shared" si="11"/>
        <v>#N/A</v>
      </c>
      <c r="J324" t="e">
        <f>_xlfn.BASE(B324,2,VLOOKUP(A324,Table1[[OpCode '#]:[Param 4]],3,FALSE))</f>
        <v>#N/A</v>
      </c>
      <c r="K324" t="e">
        <f>_xlfn.BASE(C324,2,VLOOKUP(A324,Table1[[OpCode '#]:[Param 4]],4,FALSE))</f>
        <v>#N/A</v>
      </c>
      <c r="L324" t="e">
        <f>_xlfn.BASE(D324,2,VLOOKUP(A324,Table1[[OpCode '#]:[Param 4]],5,FALSE))</f>
        <v>#N/A</v>
      </c>
      <c r="M324" t="e">
        <f>_xlfn.BASE(E324,2,VLOOKUP(A324,Table1[[OpCode '#]:[Param 4]],6,FALSE))</f>
        <v>#N/A</v>
      </c>
      <c r="O324" t="e">
        <f t="shared" si="12"/>
        <v>#N/A</v>
      </c>
    </row>
    <row r="325" spans="1:15" x14ac:dyDescent="0.2">
      <c r="A325" t="e">
        <f>VLOOKUP(Program!B323,Table1[],2,FALSE)</f>
        <v>#N/A</v>
      </c>
      <c r="B325">
        <f>Program!C323</f>
        <v>0</v>
      </c>
      <c r="C325">
        <f>Program!D323</f>
        <v>0</v>
      </c>
      <c r="D325">
        <f>IF(ISNUMBER(Program!E323), IF( VLOOKUP(A325,Table1[[#All],[OpCode '#]:[Param 4]],2,FALSE) = "RRR",0,Program!E323 ), VLOOKUP(Program!E323,$G:$H,2,FALSE))</f>
        <v>0</v>
      </c>
      <c r="E325" t="e">
        <f xml:space="preserve"> IF( VLOOKUP(A325,Table1[[#All],[OpCode '#]:[Param 4]],2,FALSE) = "RRR",Program!E323,0 )</f>
        <v>#N/A</v>
      </c>
      <c r="G325">
        <f>Program!A323</f>
        <v>0</v>
      </c>
      <c r="I325" t="e">
        <f t="shared" si="11"/>
        <v>#N/A</v>
      </c>
      <c r="J325" t="e">
        <f>_xlfn.BASE(B325,2,VLOOKUP(A325,Table1[[OpCode '#]:[Param 4]],3,FALSE))</f>
        <v>#N/A</v>
      </c>
      <c r="K325" t="e">
        <f>_xlfn.BASE(C325,2,VLOOKUP(A325,Table1[[OpCode '#]:[Param 4]],4,FALSE))</f>
        <v>#N/A</v>
      </c>
      <c r="L325" t="e">
        <f>_xlfn.BASE(D325,2,VLOOKUP(A325,Table1[[OpCode '#]:[Param 4]],5,FALSE))</f>
        <v>#N/A</v>
      </c>
      <c r="M325" t="e">
        <f>_xlfn.BASE(E325,2,VLOOKUP(A325,Table1[[OpCode '#]:[Param 4]],6,FALSE))</f>
        <v>#N/A</v>
      </c>
      <c r="O325" t="e">
        <f t="shared" si="12"/>
        <v>#N/A</v>
      </c>
    </row>
    <row r="326" spans="1:15" x14ac:dyDescent="0.2">
      <c r="A326" t="e">
        <f>VLOOKUP(Program!B324,Table1[],2,FALSE)</f>
        <v>#N/A</v>
      </c>
      <c r="B326">
        <f>Program!C324</f>
        <v>0</v>
      </c>
      <c r="C326">
        <f>Program!D324</f>
        <v>0</v>
      </c>
      <c r="D326">
        <f>IF(ISNUMBER(Program!E324), IF( VLOOKUP(A326,Table1[[#All],[OpCode '#]:[Param 4]],2,FALSE) = "RRR",0,Program!E324 ), VLOOKUP(Program!E324,$G:$H,2,FALSE))</f>
        <v>0</v>
      </c>
      <c r="E326" t="e">
        <f xml:space="preserve"> IF( VLOOKUP(A326,Table1[[#All],[OpCode '#]:[Param 4]],2,FALSE) = "RRR",Program!E324,0 )</f>
        <v>#N/A</v>
      </c>
      <c r="G326">
        <f>Program!A324</f>
        <v>0</v>
      </c>
      <c r="I326" t="e">
        <f t="shared" si="11"/>
        <v>#N/A</v>
      </c>
      <c r="J326" t="e">
        <f>_xlfn.BASE(B326,2,VLOOKUP(A326,Table1[[OpCode '#]:[Param 4]],3,FALSE))</f>
        <v>#N/A</v>
      </c>
      <c r="K326" t="e">
        <f>_xlfn.BASE(C326,2,VLOOKUP(A326,Table1[[OpCode '#]:[Param 4]],4,FALSE))</f>
        <v>#N/A</v>
      </c>
      <c r="L326" t="e">
        <f>_xlfn.BASE(D326,2,VLOOKUP(A326,Table1[[OpCode '#]:[Param 4]],5,FALSE))</f>
        <v>#N/A</v>
      </c>
      <c r="M326" t="e">
        <f>_xlfn.BASE(E326,2,VLOOKUP(A326,Table1[[OpCode '#]:[Param 4]],6,FALSE))</f>
        <v>#N/A</v>
      </c>
      <c r="O326" t="e">
        <f t="shared" si="12"/>
        <v>#N/A</v>
      </c>
    </row>
    <row r="327" spans="1:15" x14ac:dyDescent="0.2">
      <c r="A327" t="e">
        <f>VLOOKUP(Program!B325,Table1[],2,FALSE)</f>
        <v>#N/A</v>
      </c>
      <c r="B327">
        <f>Program!C325</f>
        <v>0</v>
      </c>
      <c r="C327">
        <f>Program!D325</f>
        <v>0</v>
      </c>
      <c r="D327">
        <f>IF(ISNUMBER(Program!E325), IF( VLOOKUP(A327,Table1[[#All],[OpCode '#]:[Param 4]],2,FALSE) = "RRR",0,Program!E325 ), VLOOKUP(Program!E325,$G:$H,2,FALSE))</f>
        <v>0</v>
      </c>
      <c r="E327" t="e">
        <f xml:space="preserve"> IF( VLOOKUP(A327,Table1[[#All],[OpCode '#]:[Param 4]],2,FALSE) = "RRR",Program!E325,0 )</f>
        <v>#N/A</v>
      </c>
      <c r="G327">
        <f>Program!A325</f>
        <v>0</v>
      </c>
      <c r="I327" t="e">
        <f t="shared" si="11"/>
        <v>#N/A</v>
      </c>
      <c r="J327" t="e">
        <f>_xlfn.BASE(B327,2,VLOOKUP(A327,Table1[[OpCode '#]:[Param 4]],3,FALSE))</f>
        <v>#N/A</v>
      </c>
      <c r="K327" t="e">
        <f>_xlfn.BASE(C327,2,VLOOKUP(A327,Table1[[OpCode '#]:[Param 4]],4,FALSE))</f>
        <v>#N/A</v>
      </c>
      <c r="L327" t="e">
        <f>_xlfn.BASE(D327,2,VLOOKUP(A327,Table1[[OpCode '#]:[Param 4]],5,FALSE))</f>
        <v>#N/A</v>
      </c>
      <c r="M327" t="e">
        <f>_xlfn.BASE(E327,2,VLOOKUP(A327,Table1[[OpCode '#]:[Param 4]],6,FALSE))</f>
        <v>#N/A</v>
      </c>
      <c r="O327" t="e">
        <f t="shared" si="12"/>
        <v>#N/A</v>
      </c>
    </row>
    <row r="328" spans="1:15" x14ac:dyDescent="0.2">
      <c r="A328" t="e">
        <f>VLOOKUP(Program!B326,Table1[],2,FALSE)</f>
        <v>#N/A</v>
      </c>
      <c r="B328">
        <f>Program!C326</f>
        <v>0</v>
      </c>
      <c r="C328">
        <f>Program!D326</f>
        <v>0</v>
      </c>
      <c r="D328">
        <f>IF(ISNUMBER(Program!E326), IF( VLOOKUP(A328,Table1[[#All],[OpCode '#]:[Param 4]],2,FALSE) = "RRR",0,Program!E326 ), VLOOKUP(Program!E326,$G:$H,2,FALSE))</f>
        <v>0</v>
      </c>
      <c r="E328" t="e">
        <f xml:space="preserve"> IF( VLOOKUP(A328,Table1[[#All],[OpCode '#]:[Param 4]],2,FALSE) = "RRR",Program!E326,0 )</f>
        <v>#N/A</v>
      </c>
      <c r="G328">
        <f>Program!A326</f>
        <v>0</v>
      </c>
      <c r="I328" t="e">
        <f t="shared" si="11"/>
        <v>#N/A</v>
      </c>
      <c r="J328" t="e">
        <f>_xlfn.BASE(B328,2,VLOOKUP(A328,Table1[[OpCode '#]:[Param 4]],3,FALSE))</f>
        <v>#N/A</v>
      </c>
      <c r="K328" t="e">
        <f>_xlfn.BASE(C328,2,VLOOKUP(A328,Table1[[OpCode '#]:[Param 4]],4,FALSE))</f>
        <v>#N/A</v>
      </c>
      <c r="L328" t="e">
        <f>_xlfn.BASE(D328,2,VLOOKUP(A328,Table1[[OpCode '#]:[Param 4]],5,FALSE))</f>
        <v>#N/A</v>
      </c>
      <c r="M328" t="e">
        <f>_xlfn.BASE(E328,2,VLOOKUP(A328,Table1[[OpCode '#]:[Param 4]],6,FALSE))</f>
        <v>#N/A</v>
      </c>
      <c r="O328" t="e">
        <f t="shared" si="12"/>
        <v>#N/A</v>
      </c>
    </row>
    <row r="329" spans="1:15" x14ac:dyDescent="0.2">
      <c r="A329" t="e">
        <f>VLOOKUP(Program!B327,Table1[],2,FALSE)</f>
        <v>#N/A</v>
      </c>
      <c r="B329">
        <f>Program!C327</f>
        <v>0</v>
      </c>
      <c r="C329">
        <f>Program!D327</f>
        <v>0</v>
      </c>
      <c r="D329">
        <f>IF(ISNUMBER(Program!E327), IF( VLOOKUP(A329,Table1[[#All],[OpCode '#]:[Param 4]],2,FALSE) = "RRR",0,Program!E327 ), VLOOKUP(Program!E327,$G:$H,2,FALSE))</f>
        <v>0</v>
      </c>
      <c r="E329" t="e">
        <f xml:space="preserve"> IF( VLOOKUP(A329,Table1[[#All],[OpCode '#]:[Param 4]],2,FALSE) = "RRR",Program!E327,0 )</f>
        <v>#N/A</v>
      </c>
      <c r="G329">
        <f>Program!A327</f>
        <v>0</v>
      </c>
      <c r="I329" t="e">
        <f t="shared" si="11"/>
        <v>#N/A</v>
      </c>
      <c r="J329" t="e">
        <f>_xlfn.BASE(B329,2,VLOOKUP(A329,Table1[[OpCode '#]:[Param 4]],3,FALSE))</f>
        <v>#N/A</v>
      </c>
      <c r="K329" t="e">
        <f>_xlfn.BASE(C329,2,VLOOKUP(A329,Table1[[OpCode '#]:[Param 4]],4,FALSE))</f>
        <v>#N/A</v>
      </c>
      <c r="L329" t="e">
        <f>_xlfn.BASE(D329,2,VLOOKUP(A329,Table1[[OpCode '#]:[Param 4]],5,FALSE))</f>
        <v>#N/A</v>
      </c>
      <c r="M329" t="e">
        <f>_xlfn.BASE(E329,2,VLOOKUP(A329,Table1[[OpCode '#]:[Param 4]],6,FALSE))</f>
        <v>#N/A</v>
      </c>
      <c r="O329" t="e">
        <f t="shared" si="12"/>
        <v>#N/A</v>
      </c>
    </row>
    <row r="330" spans="1:15" x14ac:dyDescent="0.2">
      <c r="A330" t="e">
        <f>VLOOKUP(Program!B328,Table1[],2,FALSE)</f>
        <v>#N/A</v>
      </c>
      <c r="B330">
        <f>Program!C328</f>
        <v>0</v>
      </c>
      <c r="C330">
        <f>Program!D328</f>
        <v>0</v>
      </c>
      <c r="D330">
        <f>IF(ISNUMBER(Program!E328), IF( VLOOKUP(A330,Table1[[#All],[OpCode '#]:[Param 4]],2,FALSE) = "RRR",0,Program!E328 ), VLOOKUP(Program!E328,$G:$H,2,FALSE))</f>
        <v>0</v>
      </c>
      <c r="E330" t="e">
        <f xml:space="preserve"> IF( VLOOKUP(A330,Table1[[#All],[OpCode '#]:[Param 4]],2,FALSE) = "RRR",Program!E328,0 )</f>
        <v>#N/A</v>
      </c>
      <c r="G330">
        <f>Program!A328</f>
        <v>0</v>
      </c>
      <c r="I330" t="e">
        <f t="shared" si="11"/>
        <v>#N/A</v>
      </c>
      <c r="J330" t="e">
        <f>_xlfn.BASE(B330,2,VLOOKUP(A330,Table1[[OpCode '#]:[Param 4]],3,FALSE))</f>
        <v>#N/A</v>
      </c>
      <c r="K330" t="e">
        <f>_xlfn.BASE(C330,2,VLOOKUP(A330,Table1[[OpCode '#]:[Param 4]],4,FALSE))</f>
        <v>#N/A</v>
      </c>
      <c r="L330" t="e">
        <f>_xlfn.BASE(D330,2,VLOOKUP(A330,Table1[[OpCode '#]:[Param 4]],5,FALSE))</f>
        <v>#N/A</v>
      </c>
      <c r="M330" t="e">
        <f>_xlfn.BASE(E330,2,VLOOKUP(A330,Table1[[OpCode '#]:[Param 4]],6,FALSE))</f>
        <v>#N/A</v>
      </c>
      <c r="O330" t="e">
        <f t="shared" si="12"/>
        <v>#N/A</v>
      </c>
    </row>
    <row r="331" spans="1:15" x14ac:dyDescent="0.2">
      <c r="A331" t="e">
        <f>VLOOKUP(Program!B329,Table1[],2,FALSE)</f>
        <v>#N/A</v>
      </c>
      <c r="B331">
        <f>Program!C329</f>
        <v>0</v>
      </c>
      <c r="C331">
        <f>Program!D329</f>
        <v>0</v>
      </c>
      <c r="D331">
        <f>IF(ISNUMBER(Program!E329), IF( VLOOKUP(A331,Table1[[#All],[OpCode '#]:[Param 4]],2,FALSE) = "RRR",0,Program!E329 ), VLOOKUP(Program!E329,$G:$H,2,FALSE))</f>
        <v>0</v>
      </c>
      <c r="E331" t="e">
        <f xml:space="preserve"> IF( VLOOKUP(A331,Table1[[#All],[OpCode '#]:[Param 4]],2,FALSE) = "RRR",Program!E329,0 )</f>
        <v>#N/A</v>
      </c>
      <c r="G331">
        <f>Program!A329</f>
        <v>0</v>
      </c>
      <c r="I331" t="e">
        <f t="shared" si="11"/>
        <v>#N/A</v>
      </c>
      <c r="J331" t="e">
        <f>_xlfn.BASE(B331,2,VLOOKUP(A331,Table1[[OpCode '#]:[Param 4]],3,FALSE))</f>
        <v>#N/A</v>
      </c>
      <c r="K331" t="e">
        <f>_xlfn.BASE(C331,2,VLOOKUP(A331,Table1[[OpCode '#]:[Param 4]],4,FALSE))</f>
        <v>#N/A</v>
      </c>
      <c r="L331" t="e">
        <f>_xlfn.BASE(D331,2,VLOOKUP(A331,Table1[[OpCode '#]:[Param 4]],5,FALSE))</f>
        <v>#N/A</v>
      </c>
      <c r="M331" t="e">
        <f>_xlfn.BASE(E331,2,VLOOKUP(A331,Table1[[OpCode '#]:[Param 4]],6,FALSE))</f>
        <v>#N/A</v>
      </c>
      <c r="O331" t="e">
        <f t="shared" si="12"/>
        <v>#N/A</v>
      </c>
    </row>
    <row r="332" spans="1:15" x14ac:dyDescent="0.2">
      <c r="A332" t="e">
        <f>VLOOKUP(Program!B330,Table1[],2,FALSE)</f>
        <v>#N/A</v>
      </c>
      <c r="B332">
        <f>Program!C330</f>
        <v>0</v>
      </c>
      <c r="C332">
        <f>Program!D330</f>
        <v>0</v>
      </c>
      <c r="D332">
        <f>IF(ISNUMBER(Program!E330), IF( VLOOKUP(A332,Table1[[#All],[OpCode '#]:[Param 4]],2,FALSE) = "RRR",0,Program!E330 ), VLOOKUP(Program!E330,$G:$H,2,FALSE))</f>
        <v>0</v>
      </c>
      <c r="E332" t="e">
        <f xml:space="preserve"> IF( VLOOKUP(A332,Table1[[#All],[OpCode '#]:[Param 4]],2,FALSE) = "RRR",Program!E330,0 )</f>
        <v>#N/A</v>
      </c>
      <c r="G332">
        <f>Program!A330</f>
        <v>0</v>
      </c>
      <c r="I332" t="e">
        <f t="shared" si="11"/>
        <v>#N/A</v>
      </c>
      <c r="J332" t="e">
        <f>_xlfn.BASE(B332,2,VLOOKUP(A332,Table1[[OpCode '#]:[Param 4]],3,FALSE))</f>
        <v>#N/A</v>
      </c>
      <c r="K332" t="e">
        <f>_xlfn.BASE(C332,2,VLOOKUP(A332,Table1[[OpCode '#]:[Param 4]],4,FALSE))</f>
        <v>#N/A</v>
      </c>
      <c r="L332" t="e">
        <f>_xlfn.BASE(D332,2,VLOOKUP(A332,Table1[[OpCode '#]:[Param 4]],5,FALSE))</f>
        <v>#N/A</v>
      </c>
      <c r="M332" t="e">
        <f>_xlfn.BASE(E332,2,VLOOKUP(A332,Table1[[OpCode '#]:[Param 4]],6,FALSE))</f>
        <v>#N/A</v>
      </c>
      <c r="O332" t="e">
        <f t="shared" si="12"/>
        <v>#N/A</v>
      </c>
    </row>
    <row r="333" spans="1:15" x14ac:dyDescent="0.2">
      <c r="A333" t="e">
        <f>VLOOKUP(Program!B331,Table1[],2,FALSE)</f>
        <v>#N/A</v>
      </c>
      <c r="B333">
        <f>Program!C331</f>
        <v>0</v>
      </c>
      <c r="C333">
        <f>Program!D331</f>
        <v>0</v>
      </c>
      <c r="D333">
        <f>IF(ISNUMBER(Program!E331), IF( VLOOKUP(A333,Table1[[#All],[OpCode '#]:[Param 4]],2,FALSE) = "RRR",0,Program!E331 ), VLOOKUP(Program!E331,$G:$H,2,FALSE))</f>
        <v>0</v>
      </c>
      <c r="E333" t="e">
        <f xml:space="preserve"> IF( VLOOKUP(A333,Table1[[#All],[OpCode '#]:[Param 4]],2,FALSE) = "RRR",Program!E331,0 )</f>
        <v>#N/A</v>
      </c>
      <c r="G333">
        <f>Program!A331</f>
        <v>0</v>
      </c>
      <c r="I333" t="e">
        <f t="shared" si="11"/>
        <v>#N/A</v>
      </c>
      <c r="J333" t="e">
        <f>_xlfn.BASE(B333,2,VLOOKUP(A333,Table1[[OpCode '#]:[Param 4]],3,FALSE))</f>
        <v>#N/A</v>
      </c>
      <c r="K333" t="e">
        <f>_xlfn.BASE(C333,2,VLOOKUP(A333,Table1[[OpCode '#]:[Param 4]],4,FALSE))</f>
        <v>#N/A</v>
      </c>
      <c r="L333" t="e">
        <f>_xlfn.BASE(D333,2,VLOOKUP(A333,Table1[[OpCode '#]:[Param 4]],5,FALSE))</f>
        <v>#N/A</v>
      </c>
      <c r="M333" t="e">
        <f>_xlfn.BASE(E333,2,VLOOKUP(A333,Table1[[OpCode '#]:[Param 4]],6,FALSE))</f>
        <v>#N/A</v>
      </c>
      <c r="O333" t="e">
        <f t="shared" si="12"/>
        <v>#N/A</v>
      </c>
    </row>
    <row r="334" spans="1:15" x14ac:dyDescent="0.2">
      <c r="A334" t="e">
        <f>VLOOKUP(Program!B332,Table1[],2,FALSE)</f>
        <v>#N/A</v>
      </c>
      <c r="B334">
        <f>Program!C332</f>
        <v>0</v>
      </c>
      <c r="C334">
        <f>Program!D332</f>
        <v>0</v>
      </c>
      <c r="D334">
        <f>IF(ISNUMBER(Program!E332), IF( VLOOKUP(A334,Table1[[#All],[OpCode '#]:[Param 4]],2,FALSE) = "RRR",0,Program!E332 ), VLOOKUP(Program!E332,$G:$H,2,FALSE))</f>
        <v>0</v>
      </c>
      <c r="E334" t="e">
        <f xml:space="preserve"> IF( VLOOKUP(A334,Table1[[#All],[OpCode '#]:[Param 4]],2,FALSE) = "RRR",Program!E332,0 )</f>
        <v>#N/A</v>
      </c>
      <c r="G334">
        <f>Program!A332</f>
        <v>0</v>
      </c>
      <c r="I334" t="e">
        <f t="shared" si="11"/>
        <v>#N/A</v>
      </c>
      <c r="J334" t="e">
        <f>_xlfn.BASE(B334,2,VLOOKUP(A334,Table1[[OpCode '#]:[Param 4]],3,FALSE))</f>
        <v>#N/A</v>
      </c>
      <c r="K334" t="e">
        <f>_xlfn.BASE(C334,2,VLOOKUP(A334,Table1[[OpCode '#]:[Param 4]],4,FALSE))</f>
        <v>#N/A</v>
      </c>
      <c r="L334" t="e">
        <f>_xlfn.BASE(D334,2,VLOOKUP(A334,Table1[[OpCode '#]:[Param 4]],5,FALSE))</f>
        <v>#N/A</v>
      </c>
      <c r="M334" t="e">
        <f>_xlfn.BASE(E334,2,VLOOKUP(A334,Table1[[OpCode '#]:[Param 4]],6,FALSE))</f>
        <v>#N/A</v>
      </c>
      <c r="O334" t="e">
        <f t="shared" si="12"/>
        <v>#N/A</v>
      </c>
    </row>
    <row r="335" spans="1:15" x14ac:dyDescent="0.2">
      <c r="A335" t="e">
        <f>VLOOKUP(Program!B333,Table1[],2,FALSE)</f>
        <v>#N/A</v>
      </c>
      <c r="B335">
        <f>Program!C333</f>
        <v>0</v>
      </c>
      <c r="C335">
        <f>Program!D333</f>
        <v>0</v>
      </c>
      <c r="D335">
        <f>IF(ISNUMBER(Program!E333), IF( VLOOKUP(A335,Table1[[#All],[OpCode '#]:[Param 4]],2,FALSE) = "RRR",0,Program!E333 ), VLOOKUP(Program!E333,$G:$H,2,FALSE))</f>
        <v>0</v>
      </c>
      <c r="E335" t="e">
        <f xml:space="preserve"> IF( VLOOKUP(A335,Table1[[#All],[OpCode '#]:[Param 4]],2,FALSE) = "RRR",Program!E333,0 )</f>
        <v>#N/A</v>
      </c>
      <c r="G335">
        <f>Program!A333</f>
        <v>0</v>
      </c>
      <c r="I335" t="e">
        <f t="shared" si="11"/>
        <v>#N/A</v>
      </c>
      <c r="J335" t="e">
        <f>_xlfn.BASE(B335,2,VLOOKUP(A335,Table1[[OpCode '#]:[Param 4]],3,FALSE))</f>
        <v>#N/A</v>
      </c>
      <c r="K335" t="e">
        <f>_xlfn.BASE(C335,2,VLOOKUP(A335,Table1[[OpCode '#]:[Param 4]],4,FALSE))</f>
        <v>#N/A</v>
      </c>
      <c r="L335" t="e">
        <f>_xlfn.BASE(D335,2,VLOOKUP(A335,Table1[[OpCode '#]:[Param 4]],5,FALSE))</f>
        <v>#N/A</v>
      </c>
      <c r="M335" t="e">
        <f>_xlfn.BASE(E335,2,VLOOKUP(A335,Table1[[OpCode '#]:[Param 4]],6,FALSE))</f>
        <v>#N/A</v>
      </c>
      <c r="O335" t="e">
        <f t="shared" si="12"/>
        <v>#N/A</v>
      </c>
    </row>
    <row r="336" spans="1:15" x14ac:dyDescent="0.2">
      <c r="A336" t="e">
        <f>VLOOKUP(Program!B334,Table1[],2,FALSE)</f>
        <v>#N/A</v>
      </c>
      <c r="B336">
        <f>Program!C334</f>
        <v>0</v>
      </c>
      <c r="C336">
        <f>Program!D334</f>
        <v>0</v>
      </c>
      <c r="D336">
        <f>IF(ISNUMBER(Program!E334), IF( VLOOKUP(A336,Table1[[#All],[OpCode '#]:[Param 4]],2,FALSE) = "RRR",0,Program!E334 ), VLOOKUP(Program!E334,$G:$H,2,FALSE))</f>
        <v>0</v>
      </c>
      <c r="E336" t="e">
        <f xml:space="preserve"> IF( VLOOKUP(A336,Table1[[#All],[OpCode '#]:[Param 4]],2,FALSE) = "RRR",Program!E334,0 )</f>
        <v>#N/A</v>
      </c>
      <c r="G336">
        <f>Program!A334</f>
        <v>0</v>
      </c>
      <c r="I336" t="e">
        <f t="shared" si="11"/>
        <v>#N/A</v>
      </c>
      <c r="J336" t="e">
        <f>_xlfn.BASE(B336,2,VLOOKUP(A336,Table1[[OpCode '#]:[Param 4]],3,FALSE))</f>
        <v>#N/A</v>
      </c>
      <c r="K336" t="e">
        <f>_xlfn.BASE(C336,2,VLOOKUP(A336,Table1[[OpCode '#]:[Param 4]],4,FALSE))</f>
        <v>#N/A</v>
      </c>
      <c r="L336" t="e">
        <f>_xlfn.BASE(D336,2,VLOOKUP(A336,Table1[[OpCode '#]:[Param 4]],5,FALSE))</f>
        <v>#N/A</v>
      </c>
      <c r="M336" t="e">
        <f>_xlfn.BASE(E336,2,VLOOKUP(A336,Table1[[OpCode '#]:[Param 4]],6,FALSE))</f>
        <v>#N/A</v>
      </c>
      <c r="O336" t="e">
        <f t="shared" si="12"/>
        <v>#N/A</v>
      </c>
    </row>
    <row r="337" spans="1:15" x14ac:dyDescent="0.2">
      <c r="A337" t="e">
        <f>VLOOKUP(Program!B335,Table1[],2,FALSE)</f>
        <v>#N/A</v>
      </c>
      <c r="B337">
        <f>Program!C335</f>
        <v>0</v>
      </c>
      <c r="C337">
        <f>Program!D335</f>
        <v>0</v>
      </c>
      <c r="D337">
        <f>IF(ISNUMBER(Program!E335), IF( VLOOKUP(A337,Table1[[#All],[OpCode '#]:[Param 4]],2,FALSE) = "RRR",0,Program!E335 ), VLOOKUP(Program!E335,$G:$H,2,FALSE))</f>
        <v>0</v>
      </c>
      <c r="E337" t="e">
        <f xml:space="preserve"> IF( VLOOKUP(A337,Table1[[#All],[OpCode '#]:[Param 4]],2,FALSE) = "RRR",Program!E335,0 )</f>
        <v>#N/A</v>
      </c>
      <c r="G337">
        <f>Program!A335</f>
        <v>0</v>
      </c>
      <c r="I337" t="e">
        <f t="shared" si="11"/>
        <v>#N/A</v>
      </c>
      <c r="J337" t="e">
        <f>_xlfn.BASE(B337,2,VLOOKUP(A337,Table1[[OpCode '#]:[Param 4]],3,FALSE))</f>
        <v>#N/A</v>
      </c>
      <c r="K337" t="e">
        <f>_xlfn.BASE(C337,2,VLOOKUP(A337,Table1[[OpCode '#]:[Param 4]],4,FALSE))</f>
        <v>#N/A</v>
      </c>
      <c r="L337" t="e">
        <f>_xlfn.BASE(D337,2,VLOOKUP(A337,Table1[[OpCode '#]:[Param 4]],5,FALSE))</f>
        <v>#N/A</v>
      </c>
      <c r="M337" t="e">
        <f>_xlfn.BASE(E337,2,VLOOKUP(A337,Table1[[OpCode '#]:[Param 4]],6,FALSE))</f>
        <v>#N/A</v>
      </c>
      <c r="O337" t="e">
        <f t="shared" si="12"/>
        <v>#N/A</v>
      </c>
    </row>
    <row r="338" spans="1:15" x14ac:dyDescent="0.2">
      <c r="A338" t="e">
        <f>VLOOKUP(Program!B336,Table1[],2,FALSE)</f>
        <v>#N/A</v>
      </c>
      <c r="B338">
        <f>Program!C336</f>
        <v>0</v>
      </c>
      <c r="C338">
        <f>Program!D336</f>
        <v>0</v>
      </c>
      <c r="D338">
        <f>IF(ISNUMBER(Program!E336), IF( VLOOKUP(A338,Table1[[#All],[OpCode '#]:[Param 4]],2,FALSE) = "RRR",0,Program!E336 ), VLOOKUP(Program!E336,$G:$H,2,FALSE))</f>
        <v>0</v>
      </c>
      <c r="E338" t="e">
        <f xml:space="preserve"> IF( VLOOKUP(A338,Table1[[#All],[OpCode '#]:[Param 4]],2,FALSE) = "RRR",Program!E336,0 )</f>
        <v>#N/A</v>
      </c>
      <c r="G338">
        <f>Program!A336</f>
        <v>0</v>
      </c>
      <c r="I338" t="e">
        <f t="shared" si="11"/>
        <v>#N/A</v>
      </c>
      <c r="J338" t="e">
        <f>_xlfn.BASE(B338,2,VLOOKUP(A338,Table1[[OpCode '#]:[Param 4]],3,FALSE))</f>
        <v>#N/A</v>
      </c>
      <c r="K338" t="e">
        <f>_xlfn.BASE(C338,2,VLOOKUP(A338,Table1[[OpCode '#]:[Param 4]],4,FALSE))</f>
        <v>#N/A</v>
      </c>
      <c r="L338" t="e">
        <f>_xlfn.BASE(D338,2,VLOOKUP(A338,Table1[[OpCode '#]:[Param 4]],5,FALSE))</f>
        <v>#N/A</v>
      </c>
      <c r="M338" t="e">
        <f>_xlfn.BASE(E338,2,VLOOKUP(A338,Table1[[OpCode '#]:[Param 4]],6,FALSE))</f>
        <v>#N/A</v>
      </c>
      <c r="O338" t="e">
        <f t="shared" si="12"/>
        <v>#N/A</v>
      </c>
    </row>
    <row r="339" spans="1:15" x14ac:dyDescent="0.2">
      <c r="A339" t="e">
        <f>VLOOKUP(Program!B337,Table1[],2,FALSE)</f>
        <v>#N/A</v>
      </c>
      <c r="B339">
        <f>Program!C337</f>
        <v>0</v>
      </c>
      <c r="C339">
        <f>Program!D337</f>
        <v>0</v>
      </c>
      <c r="D339">
        <f>IF(ISNUMBER(Program!E337), IF( VLOOKUP(A339,Table1[[#All],[OpCode '#]:[Param 4]],2,FALSE) = "RRR",0,Program!E337 ), VLOOKUP(Program!E337,$G:$H,2,FALSE))</f>
        <v>0</v>
      </c>
      <c r="E339" t="e">
        <f xml:space="preserve"> IF( VLOOKUP(A339,Table1[[#All],[OpCode '#]:[Param 4]],2,FALSE) = "RRR",Program!E337,0 )</f>
        <v>#N/A</v>
      </c>
      <c r="G339">
        <f>Program!A337</f>
        <v>0</v>
      </c>
      <c r="I339" t="e">
        <f t="shared" si="11"/>
        <v>#N/A</v>
      </c>
      <c r="J339" t="e">
        <f>_xlfn.BASE(B339,2,VLOOKUP(A339,Table1[[OpCode '#]:[Param 4]],3,FALSE))</f>
        <v>#N/A</v>
      </c>
      <c r="K339" t="e">
        <f>_xlfn.BASE(C339,2,VLOOKUP(A339,Table1[[OpCode '#]:[Param 4]],4,FALSE))</f>
        <v>#N/A</v>
      </c>
      <c r="L339" t="e">
        <f>_xlfn.BASE(D339,2,VLOOKUP(A339,Table1[[OpCode '#]:[Param 4]],5,FALSE))</f>
        <v>#N/A</v>
      </c>
      <c r="M339" t="e">
        <f>_xlfn.BASE(E339,2,VLOOKUP(A339,Table1[[OpCode '#]:[Param 4]],6,FALSE))</f>
        <v>#N/A</v>
      </c>
      <c r="O339" t="e">
        <f t="shared" si="12"/>
        <v>#N/A</v>
      </c>
    </row>
    <row r="340" spans="1:15" x14ac:dyDescent="0.2">
      <c r="A340" t="e">
        <f>VLOOKUP(Program!B338,Table1[],2,FALSE)</f>
        <v>#N/A</v>
      </c>
      <c r="B340">
        <f>Program!C338</f>
        <v>0</v>
      </c>
      <c r="C340">
        <f>Program!D338</f>
        <v>0</v>
      </c>
      <c r="D340">
        <f>IF(ISNUMBER(Program!E338), IF( VLOOKUP(A340,Table1[[#All],[OpCode '#]:[Param 4]],2,FALSE) = "RRR",0,Program!E338 ), VLOOKUP(Program!E338,$G:$H,2,FALSE))</f>
        <v>0</v>
      </c>
      <c r="E340" t="e">
        <f xml:space="preserve"> IF( VLOOKUP(A340,Table1[[#All],[OpCode '#]:[Param 4]],2,FALSE) = "RRR",Program!E338,0 )</f>
        <v>#N/A</v>
      </c>
      <c r="G340">
        <f>Program!A338</f>
        <v>0</v>
      </c>
      <c r="I340" t="e">
        <f t="shared" si="11"/>
        <v>#N/A</v>
      </c>
      <c r="J340" t="e">
        <f>_xlfn.BASE(B340,2,VLOOKUP(A340,Table1[[OpCode '#]:[Param 4]],3,FALSE))</f>
        <v>#N/A</v>
      </c>
      <c r="K340" t="e">
        <f>_xlfn.BASE(C340,2,VLOOKUP(A340,Table1[[OpCode '#]:[Param 4]],4,FALSE))</f>
        <v>#N/A</v>
      </c>
      <c r="L340" t="e">
        <f>_xlfn.BASE(D340,2,VLOOKUP(A340,Table1[[OpCode '#]:[Param 4]],5,FALSE))</f>
        <v>#N/A</v>
      </c>
      <c r="M340" t="e">
        <f>_xlfn.BASE(E340,2,VLOOKUP(A340,Table1[[OpCode '#]:[Param 4]],6,FALSE))</f>
        <v>#N/A</v>
      </c>
      <c r="O340" t="e">
        <f t="shared" si="12"/>
        <v>#N/A</v>
      </c>
    </row>
    <row r="341" spans="1:15" x14ac:dyDescent="0.2">
      <c r="A341" t="e">
        <f>VLOOKUP(Program!B339,Table1[],2,FALSE)</f>
        <v>#N/A</v>
      </c>
      <c r="B341">
        <f>Program!C339</f>
        <v>0</v>
      </c>
      <c r="C341">
        <f>Program!D339</f>
        <v>0</v>
      </c>
      <c r="D341">
        <f>IF(ISNUMBER(Program!E339), IF( VLOOKUP(A341,Table1[[#All],[OpCode '#]:[Param 4]],2,FALSE) = "RRR",0,Program!E339 ), VLOOKUP(Program!E339,$G:$H,2,FALSE))</f>
        <v>0</v>
      </c>
      <c r="E341" t="e">
        <f xml:space="preserve"> IF( VLOOKUP(A341,Table1[[#All],[OpCode '#]:[Param 4]],2,FALSE) = "RRR",Program!E339,0 )</f>
        <v>#N/A</v>
      </c>
      <c r="G341">
        <f>Program!A339</f>
        <v>0</v>
      </c>
      <c r="I341" t="e">
        <f t="shared" si="11"/>
        <v>#N/A</v>
      </c>
      <c r="J341" t="e">
        <f>_xlfn.BASE(B341,2,VLOOKUP(A341,Table1[[OpCode '#]:[Param 4]],3,FALSE))</f>
        <v>#N/A</v>
      </c>
      <c r="K341" t="e">
        <f>_xlfn.BASE(C341,2,VLOOKUP(A341,Table1[[OpCode '#]:[Param 4]],4,FALSE))</f>
        <v>#N/A</v>
      </c>
      <c r="L341" t="e">
        <f>_xlfn.BASE(D341,2,VLOOKUP(A341,Table1[[OpCode '#]:[Param 4]],5,FALSE))</f>
        <v>#N/A</v>
      </c>
      <c r="M341" t="e">
        <f>_xlfn.BASE(E341,2,VLOOKUP(A341,Table1[[OpCode '#]:[Param 4]],6,FALSE))</f>
        <v>#N/A</v>
      </c>
      <c r="O341" t="e">
        <f t="shared" si="12"/>
        <v>#N/A</v>
      </c>
    </row>
    <row r="342" spans="1:15" x14ac:dyDescent="0.2">
      <c r="A342" t="e">
        <f>VLOOKUP(Program!B340,Table1[],2,FALSE)</f>
        <v>#N/A</v>
      </c>
      <c r="B342">
        <f>Program!C340</f>
        <v>0</v>
      </c>
      <c r="C342">
        <f>Program!D340</f>
        <v>0</v>
      </c>
      <c r="D342">
        <f>IF(ISNUMBER(Program!E340), IF( VLOOKUP(A342,Table1[[#All],[OpCode '#]:[Param 4]],2,FALSE) = "RRR",0,Program!E340 ), VLOOKUP(Program!E340,$G:$H,2,FALSE))</f>
        <v>0</v>
      </c>
      <c r="E342" t="e">
        <f xml:space="preserve"> IF( VLOOKUP(A342,Table1[[#All],[OpCode '#]:[Param 4]],2,FALSE) = "RRR",Program!E340,0 )</f>
        <v>#N/A</v>
      </c>
      <c r="G342">
        <f>Program!A340</f>
        <v>0</v>
      </c>
      <c r="I342" t="e">
        <f t="shared" si="11"/>
        <v>#N/A</v>
      </c>
      <c r="J342" t="e">
        <f>_xlfn.BASE(B342,2,VLOOKUP(A342,Table1[[OpCode '#]:[Param 4]],3,FALSE))</f>
        <v>#N/A</v>
      </c>
      <c r="K342" t="e">
        <f>_xlfn.BASE(C342,2,VLOOKUP(A342,Table1[[OpCode '#]:[Param 4]],4,FALSE))</f>
        <v>#N/A</v>
      </c>
      <c r="L342" t="e">
        <f>_xlfn.BASE(D342,2,VLOOKUP(A342,Table1[[OpCode '#]:[Param 4]],5,FALSE))</f>
        <v>#N/A</v>
      </c>
      <c r="M342" t="e">
        <f>_xlfn.BASE(E342,2,VLOOKUP(A342,Table1[[OpCode '#]:[Param 4]],6,FALSE))</f>
        <v>#N/A</v>
      </c>
      <c r="O342" t="e">
        <f t="shared" si="12"/>
        <v>#N/A</v>
      </c>
    </row>
    <row r="343" spans="1:15" x14ac:dyDescent="0.2">
      <c r="A343" t="e">
        <f>VLOOKUP(Program!B341,Table1[],2,FALSE)</f>
        <v>#N/A</v>
      </c>
      <c r="B343">
        <f>Program!C341</f>
        <v>0</v>
      </c>
      <c r="C343">
        <f>Program!D341</f>
        <v>0</v>
      </c>
      <c r="D343">
        <f>IF(ISNUMBER(Program!E341), IF( VLOOKUP(A343,Table1[[#All],[OpCode '#]:[Param 4]],2,FALSE) = "RRR",0,Program!E341 ), VLOOKUP(Program!E341,$G:$H,2,FALSE))</f>
        <v>0</v>
      </c>
      <c r="E343" t="e">
        <f xml:space="preserve"> IF( VLOOKUP(A343,Table1[[#All],[OpCode '#]:[Param 4]],2,FALSE) = "RRR",Program!E341,0 )</f>
        <v>#N/A</v>
      </c>
      <c r="G343">
        <f>Program!A341</f>
        <v>0</v>
      </c>
      <c r="I343" t="e">
        <f t="shared" si="11"/>
        <v>#N/A</v>
      </c>
      <c r="J343" t="e">
        <f>_xlfn.BASE(B343,2,VLOOKUP(A343,Table1[[OpCode '#]:[Param 4]],3,FALSE))</f>
        <v>#N/A</v>
      </c>
      <c r="K343" t="e">
        <f>_xlfn.BASE(C343,2,VLOOKUP(A343,Table1[[OpCode '#]:[Param 4]],4,FALSE))</f>
        <v>#N/A</v>
      </c>
      <c r="L343" t="e">
        <f>_xlfn.BASE(D343,2,VLOOKUP(A343,Table1[[OpCode '#]:[Param 4]],5,FALSE))</f>
        <v>#N/A</v>
      </c>
      <c r="M343" t="e">
        <f>_xlfn.BASE(E343,2,VLOOKUP(A343,Table1[[OpCode '#]:[Param 4]],6,FALSE))</f>
        <v>#N/A</v>
      </c>
      <c r="O343" t="e">
        <f t="shared" si="12"/>
        <v>#N/A</v>
      </c>
    </row>
    <row r="344" spans="1:15" x14ac:dyDescent="0.2">
      <c r="A344" t="e">
        <f>VLOOKUP(Program!B342,Table1[],2,FALSE)</f>
        <v>#N/A</v>
      </c>
      <c r="B344">
        <f>Program!C342</f>
        <v>0</v>
      </c>
      <c r="C344">
        <f>Program!D342</f>
        <v>0</v>
      </c>
      <c r="D344">
        <f>IF(ISNUMBER(Program!E342), IF( VLOOKUP(A344,Table1[[#All],[OpCode '#]:[Param 4]],2,FALSE) = "RRR",0,Program!E342 ), VLOOKUP(Program!E342,$G:$H,2,FALSE))</f>
        <v>0</v>
      </c>
      <c r="E344" t="e">
        <f xml:space="preserve"> IF( VLOOKUP(A344,Table1[[#All],[OpCode '#]:[Param 4]],2,FALSE) = "RRR",Program!E342,0 )</f>
        <v>#N/A</v>
      </c>
      <c r="G344">
        <f>Program!A342</f>
        <v>0</v>
      </c>
      <c r="I344" t="e">
        <f t="shared" si="11"/>
        <v>#N/A</v>
      </c>
      <c r="J344" t="e">
        <f>_xlfn.BASE(B344,2,VLOOKUP(A344,Table1[[OpCode '#]:[Param 4]],3,FALSE))</f>
        <v>#N/A</v>
      </c>
      <c r="K344" t="e">
        <f>_xlfn.BASE(C344,2,VLOOKUP(A344,Table1[[OpCode '#]:[Param 4]],4,FALSE))</f>
        <v>#N/A</v>
      </c>
      <c r="L344" t="e">
        <f>_xlfn.BASE(D344,2,VLOOKUP(A344,Table1[[OpCode '#]:[Param 4]],5,FALSE))</f>
        <v>#N/A</v>
      </c>
      <c r="M344" t="e">
        <f>_xlfn.BASE(E344,2,VLOOKUP(A344,Table1[[OpCode '#]:[Param 4]],6,FALSE))</f>
        <v>#N/A</v>
      </c>
      <c r="O344" t="e">
        <f t="shared" si="12"/>
        <v>#N/A</v>
      </c>
    </row>
    <row r="345" spans="1:15" x14ac:dyDescent="0.2">
      <c r="A345" t="e">
        <f>VLOOKUP(Program!B343,Table1[],2,FALSE)</f>
        <v>#N/A</v>
      </c>
      <c r="B345">
        <f>Program!C343</f>
        <v>0</v>
      </c>
      <c r="C345">
        <f>Program!D343</f>
        <v>0</v>
      </c>
      <c r="D345">
        <f>IF(ISNUMBER(Program!E343), IF( VLOOKUP(A345,Table1[[#All],[OpCode '#]:[Param 4]],2,FALSE) = "RRR",0,Program!E343 ), VLOOKUP(Program!E343,$G:$H,2,FALSE))</f>
        <v>0</v>
      </c>
      <c r="E345" t="e">
        <f xml:space="preserve"> IF( VLOOKUP(A345,Table1[[#All],[OpCode '#]:[Param 4]],2,FALSE) = "RRR",Program!E343,0 )</f>
        <v>#N/A</v>
      </c>
      <c r="G345">
        <f>Program!A343</f>
        <v>0</v>
      </c>
      <c r="I345" t="e">
        <f t="shared" si="11"/>
        <v>#N/A</v>
      </c>
      <c r="J345" t="e">
        <f>_xlfn.BASE(B345,2,VLOOKUP(A345,Table1[[OpCode '#]:[Param 4]],3,FALSE))</f>
        <v>#N/A</v>
      </c>
      <c r="K345" t="e">
        <f>_xlfn.BASE(C345,2,VLOOKUP(A345,Table1[[OpCode '#]:[Param 4]],4,FALSE))</f>
        <v>#N/A</v>
      </c>
      <c r="L345" t="e">
        <f>_xlfn.BASE(D345,2,VLOOKUP(A345,Table1[[OpCode '#]:[Param 4]],5,FALSE))</f>
        <v>#N/A</v>
      </c>
      <c r="M345" t="e">
        <f>_xlfn.BASE(E345,2,VLOOKUP(A345,Table1[[OpCode '#]:[Param 4]],6,FALSE))</f>
        <v>#N/A</v>
      </c>
      <c r="O345" t="e">
        <f t="shared" si="12"/>
        <v>#N/A</v>
      </c>
    </row>
    <row r="346" spans="1:15" x14ac:dyDescent="0.2">
      <c r="A346" t="e">
        <f>VLOOKUP(Program!B344,Table1[],2,FALSE)</f>
        <v>#N/A</v>
      </c>
      <c r="B346">
        <f>Program!C344</f>
        <v>0</v>
      </c>
      <c r="C346">
        <f>Program!D344</f>
        <v>0</v>
      </c>
      <c r="D346">
        <f>IF(ISNUMBER(Program!E344), IF( VLOOKUP(A346,Table1[[#All],[OpCode '#]:[Param 4]],2,FALSE) = "RRR",0,Program!E344 ), VLOOKUP(Program!E344,$G:$H,2,FALSE))</f>
        <v>0</v>
      </c>
      <c r="E346" t="e">
        <f xml:space="preserve"> IF( VLOOKUP(A346,Table1[[#All],[OpCode '#]:[Param 4]],2,FALSE) = "RRR",Program!E344,0 )</f>
        <v>#N/A</v>
      </c>
      <c r="G346">
        <f>Program!A344</f>
        <v>0</v>
      </c>
      <c r="I346" t="e">
        <f t="shared" si="11"/>
        <v>#N/A</v>
      </c>
      <c r="J346" t="e">
        <f>_xlfn.BASE(B346,2,VLOOKUP(A346,Table1[[OpCode '#]:[Param 4]],3,FALSE))</f>
        <v>#N/A</v>
      </c>
      <c r="K346" t="e">
        <f>_xlfn.BASE(C346,2,VLOOKUP(A346,Table1[[OpCode '#]:[Param 4]],4,FALSE))</f>
        <v>#N/A</v>
      </c>
      <c r="L346" t="e">
        <f>_xlfn.BASE(D346,2,VLOOKUP(A346,Table1[[OpCode '#]:[Param 4]],5,FALSE))</f>
        <v>#N/A</v>
      </c>
      <c r="M346" t="e">
        <f>_xlfn.BASE(E346,2,VLOOKUP(A346,Table1[[OpCode '#]:[Param 4]],6,FALSE))</f>
        <v>#N/A</v>
      </c>
      <c r="O346" t="e">
        <f t="shared" si="12"/>
        <v>#N/A</v>
      </c>
    </row>
    <row r="347" spans="1:15" x14ac:dyDescent="0.2">
      <c r="A347" t="e">
        <f>VLOOKUP(Program!B345,Table1[],2,FALSE)</f>
        <v>#N/A</v>
      </c>
      <c r="B347">
        <f>Program!C345</f>
        <v>0</v>
      </c>
      <c r="C347">
        <f>Program!D345</f>
        <v>0</v>
      </c>
      <c r="D347">
        <f>IF(ISNUMBER(Program!E345), IF( VLOOKUP(A347,Table1[[#All],[OpCode '#]:[Param 4]],2,FALSE) = "RRR",0,Program!E345 ), VLOOKUP(Program!E345,$G:$H,2,FALSE))</f>
        <v>0</v>
      </c>
      <c r="E347" t="e">
        <f xml:space="preserve"> IF( VLOOKUP(A347,Table1[[#All],[OpCode '#]:[Param 4]],2,FALSE) = "RRR",Program!E345,0 )</f>
        <v>#N/A</v>
      </c>
      <c r="G347">
        <f>Program!A345</f>
        <v>0</v>
      </c>
      <c r="I347" t="e">
        <f t="shared" si="11"/>
        <v>#N/A</v>
      </c>
      <c r="J347" t="e">
        <f>_xlfn.BASE(B347,2,VLOOKUP(A347,Table1[[OpCode '#]:[Param 4]],3,FALSE))</f>
        <v>#N/A</v>
      </c>
      <c r="K347" t="e">
        <f>_xlfn.BASE(C347,2,VLOOKUP(A347,Table1[[OpCode '#]:[Param 4]],4,FALSE))</f>
        <v>#N/A</v>
      </c>
      <c r="L347" t="e">
        <f>_xlfn.BASE(D347,2,VLOOKUP(A347,Table1[[OpCode '#]:[Param 4]],5,FALSE))</f>
        <v>#N/A</v>
      </c>
      <c r="M347" t="e">
        <f>_xlfn.BASE(E347,2,VLOOKUP(A347,Table1[[OpCode '#]:[Param 4]],6,FALSE))</f>
        <v>#N/A</v>
      </c>
      <c r="O347" t="e">
        <f t="shared" si="12"/>
        <v>#N/A</v>
      </c>
    </row>
    <row r="348" spans="1:15" x14ac:dyDescent="0.2">
      <c r="A348" t="e">
        <f>VLOOKUP(Program!B346,Table1[],2,FALSE)</f>
        <v>#N/A</v>
      </c>
      <c r="B348">
        <f>Program!C346</f>
        <v>0</v>
      </c>
      <c r="C348">
        <f>Program!D346</f>
        <v>0</v>
      </c>
      <c r="D348">
        <f>IF(ISNUMBER(Program!E346), IF( VLOOKUP(A348,Table1[[#All],[OpCode '#]:[Param 4]],2,FALSE) = "RRR",0,Program!E346 ), VLOOKUP(Program!E346,$G:$H,2,FALSE))</f>
        <v>0</v>
      </c>
      <c r="E348" t="e">
        <f xml:space="preserve"> IF( VLOOKUP(A348,Table1[[#All],[OpCode '#]:[Param 4]],2,FALSE) = "RRR",Program!E346,0 )</f>
        <v>#N/A</v>
      </c>
      <c r="G348">
        <f>Program!A346</f>
        <v>0</v>
      </c>
      <c r="I348" t="e">
        <f t="shared" si="11"/>
        <v>#N/A</v>
      </c>
      <c r="J348" t="e">
        <f>_xlfn.BASE(B348,2,VLOOKUP(A348,Table1[[OpCode '#]:[Param 4]],3,FALSE))</f>
        <v>#N/A</v>
      </c>
      <c r="K348" t="e">
        <f>_xlfn.BASE(C348,2,VLOOKUP(A348,Table1[[OpCode '#]:[Param 4]],4,FALSE))</f>
        <v>#N/A</v>
      </c>
      <c r="L348" t="e">
        <f>_xlfn.BASE(D348,2,VLOOKUP(A348,Table1[[OpCode '#]:[Param 4]],5,FALSE))</f>
        <v>#N/A</v>
      </c>
      <c r="M348" t="e">
        <f>_xlfn.BASE(E348,2,VLOOKUP(A348,Table1[[OpCode '#]:[Param 4]],6,FALSE))</f>
        <v>#N/A</v>
      </c>
      <c r="O348" t="e">
        <f t="shared" si="12"/>
        <v>#N/A</v>
      </c>
    </row>
    <row r="349" spans="1:15" x14ac:dyDescent="0.2">
      <c r="A349" t="e">
        <f>VLOOKUP(Program!B347,Table1[],2,FALSE)</f>
        <v>#N/A</v>
      </c>
      <c r="B349">
        <f>Program!C347</f>
        <v>0</v>
      </c>
      <c r="C349">
        <f>Program!D347</f>
        <v>0</v>
      </c>
      <c r="D349">
        <f>IF(ISNUMBER(Program!E347), IF( VLOOKUP(A349,Table1[[#All],[OpCode '#]:[Param 4]],2,FALSE) = "RRR",0,Program!E347 ), VLOOKUP(Program!E347,$G:$H,2,FALSE))</f>
        <v>0</v>
      </c>
      <c r="E349" t="e">
        <f xml:space="preserve"> IF( VLOOKUP(A349,Table1[[#All],[OpCode '#]:[Param 4]],2,FALSE) = "RRR",Program!E347,0 )</f>
        <v>#N/A</v>
      </c>
      <c r="G349">
        <f>Program!A347</f>
        <v>0</v>
      </c>
      <c r="I349" t="e">
        <f t="shared" si="11"/>
        <v>#N/A</v>
      </c>
      <c r="J349" t="e">
        <f>_xlfn.BASE(B349,2,VLOOKUP(A349,Table1[[OpCode '#]:[Param 4]],3,FALSE))</f>
        <v>#N/A</v>
      </c>
      <c r="K349" t="e">
        <f>_xlfn.BASE(C349,2,VLOOKUP(A349,Table1[[OpCode '#]:[Param 4]],4,FALSE))</f>
        <v>#N/A</v>
      </c>
      <c r="L349" t="e">
        <f>_xlfn.BASE(D349,2,VLOOKUP(A349,Table1[[OpCode '#]:[Param 4]],5,FALSE))</f>
        <v>#N/A</v>
      </c>
      <c r="M349" t="e">
        <f>_xlfn.BASE(E349,2,VLOOKUP(A349,Table1[[OpCode '#]:[Param 4]],6,FALSE))</f>
        <v>#N/A</v>
      </c>
      <c r="O349" t="e">
        <f t="shared" si="12"/>
        <v>#N/A</v>
      </c>
    </row>
    <row r="350" spans="1:15" x14ac:dyDescent="0.2">
      <c r="A350" t="e">
        <f>VLOOKUP(Program!B348,Table1[],2,FALSE)</f>
        <v>#N/A</v>
      </c>
      <c r="B350">
        <f>Program!C348</f>
        <v>0</v>
      </c>
      <c r="C350">
        <f>Program!D348</f>
        <v>0</v>
      </c>
      <c r="D350">
        <f>IF(ISNUMBER(Program!E348), IF( VLOOKUP(A350,Table1[[#All],[OpCode '#]:[Param 4]],2,FALSE) = "RRR",0,Program!E348 ), VLOOKUP(Program!E348,$G:$H,2,FALSE))</f>
        <v>0</v>
      </c>
      <c r="E350" t="e">
        <f xml:space="preserve"> IF( VLOOKUP(A350,Table1[[#All],[OpCode '#]:[Param 4]],2,FALSE) = "RRR",Program!E348,0 )</f>
        <v>#N/A</v>
      </c>
      <c r="G350">
        <f>Program!A348</f>
        <v>0</v>
      </c>
      <c r="I350" t="e">
        <f t="shared" si="11"/>
        <v>#N/A</v>
      </c>
      <c r="J350" t="e">
        <f>_xlfn.BASE(B350,2,VLOOKUP(A350,Table1[[OpCode '#]:[Param 4]],3,FALSE))</f>
        <v>#N/A</v>
      </c>
      <c r="K350" t="e">
        <f>_xlfn.BASE(C350,2,VLOOKUP(A350,Table1[[OpCode '#]:[Param 4]],4,FALSE))</f>
        <v>#N/A</v>
      </c>
      <c r="L350" t="e">
        <f>_xlfn.BASE(D350,2,VLOOKUP(A350,Table1[[OpCode '#]:[Param 4]],5,FALSE))</f>
        <v>#N/A</v>
      </c>
      <c r="M350" t="e">
        <f>_xlfn.BASE(E350,2,VLOOKUP(A350,Table1[[OpCode '#]:[Param 4]],6,FALSE))</f>
        <v>#N/A</v>
      </c>
      <c r="O350" t="e">
        <f t="shared" si="12"/>
        <v>#N/A</v>
      </c>
    </row>
    <row r="351" spans="1:15" x14ac:dyDescent="0.2">
      <c r="A351" t="e">
        <f>VLOOKUP(Program!B349,Table1[],2,FALSE)</f>
        <v>#N/A</v>
      </c>
      <c r="B351">
        <f>Program!C349</f>
        <v>0</v>
      </c>
      <c r="C351">
        <f>Program!D349</f>
        <v>0</v>
      </c>
      <c r="D351">
        <f>IF(ISNUMBER(Program!E349), IF( VLOOKUP(A351,Table1[[#All],[OpCode '#]:[Param 4]],2,FALSE) = "RRR",0,Program!E349 ), VLOOKUP(Program!E349,$G:$H,2,FALSE))</f>
        <v>0</v>
      </c>
      <c r="E351" t="e">
        <f xml:space="preserve"> IF( VLOOKUP(A351,Table1[[#All],[OpCode '#]:[Param 4]],2,FALSE) = "RRR",Program!E349,0 )</f>
        <v>#N/A</v>
      </c>
      <c r="G351">
        <f>Program!A349</f>
        <v>0</v>
      </c>
      <c r="I351" t="e">
        <f t="shared" si="11"/>
        <v>#N/A</v>
      </c>
      <c r="J351" t="e">
        <f>_xlfn.BASE(B351,2,VLOOKUP(A351,Table1[[OpCode '#]:[Param 4]],3,FALSE))</f>
        <v>#N/A</v>
      </c>
      <c r="K351" t="e">
        <f>_xlfn.BASE(C351,2,VLOOKUP(A351,Table1[[OpCode '#]:[Param 4]],4,FALSE))</f>
        <v>#N/A</v>
      </c>
      <c r="L351" t="e">
        <f>_xlfn.BASE(D351,2,VLOOKUP(A351,Table1[[OpCode '#]:[Param 4]],5,FALSE))</f>
        <v>#N/A</v>
      </c>
      <c r="M351" t="e">
        <f>_xlfn.BASE(E351,2,VLOOKUP(A351,Table1[[OpCode '#]:[Param 4]],6,FALSE))</f>
        <v>#N/A</v>
      </c>
      <c r="O351" t="e">
        <f t="shared" si="12"/>
        <v>#N/A</v>
      </c>
    </row>
    <row r="352" spans="1:15" x14ac:dyDescent="0.2">
      <c r="A352" t="e">
        <f>VLOOKUP(Program!B350,Table1[],2,FALSE)</f>
        <v>#N/A</v>
      </c>
      <c r="B352">
        <f>Program!C350</f>
        <v>0</v>
      </c>
      <c r="C352">
        <f>Program!D350</f>
        <v>0</v>
      </c>
      <c r="D352">
        <f>IF(ISNUMBER(Program!E350), IF( VLOOKUP(A352,Table1[[#All],[OpCode '#]:[Param 4]],2,FALSE) = "RRR",0,Program!E350 ), VLOOKUP(Program!E350,$G:$H,2,FALSE))</f>
        <v>0</v>
      </c>
      <c r="E352" t="e">
        <f xml:space="preserve"> IF( VLOOKUP(A352,Table1[[#All],[OpCode '#]:[Param 4]],2,FALSE) = "RRR",Program!E350,0 )</f>
        <v>#N/A</v>
      </c>
      <c r="G352">
        <f>Program!A350</f>
        <v>0</v>
      </c>
      <c r="I352" t="e">
        <f t="shared" si="11"/>
        <v>#N/A</v>
      </c>
      <c r="J352" t="e">
        <f>_xlfn.BASE(B352,2,VLOOKUP(A352,Table1[[OpCode '#]:[Param 4]],3,FALSE))</f>
        <v>#N/A</v>
      </c>
      <c r="K352" t="e">
        <f>_xlfn.BASE(C352,2,VLOOKUP(A352,Table1[[OpCode '#]:[Param 4]],4,FALSE))</f>
        <v>#N/A</v>
      </c>
      <c r="L352" t="e">
        <f>_xlfn.BASE(D352,2,VLOOKUP(A352,Table1[[OpCode '#]:[Param 4]],5,FALSE))</f>
        <v>#N/A</v>
      </c>
      <c r="M352" t="e">
        <f>_xlfn.BASE(E352,2,VLOOKUP(A352,Table1[[OpCode '#]:[Param 4]],6,FALSE))</f>
        <v>#N/A</v>
      </c>
      <c r="O352" t="e">
        <f t="shared" si="12"/>
        <v>#N/A</v>
      </c>
    </row>
    <row r="353" spans="1:15" x14ac:dyDescent="0.2">
      <c r="A353" t="e">
        <f>VLOOKUP(Program!B351,Table1[],2,FALSE)</f>
        <v>#N/A</v>
      </c>
      <c r="B353">
        <f>Program!C351</f>
        <v>0</v>
      </c>
      <c r="C353">
        <f>Program!D351</f>
        <v>0</v>
      </c>
      <c r="D353">
        <f>IF(ISNUMBER(Program!E351), IF( VLOOKUP(A353,Table1[[#All],[OpCode '#]:[Param 4]],2,FALSE) = "RRR",0,Program!E351 ), VLOOKUP(Program!E351,$G:$H,2,FALSE))</f>
        <v>0</v>
      </c>
      <c r="E353" t="e">
        <f xml:space="preserve"> IF( VLOOKUP(A353,Table1[[#All],[OpCode '#]:[Param 4]],2,FALSE) = "RRR",Program!E351,0 )</f>
        <v>#N/A</v>
      </c>
      <c r="G353">
        <f>Program!A351</f>
        <v>0</v>
      </c>
      <c r="I353" t="e">
        <f t="shared" si="11"/>
        <v>#N/A</v>
      </c>
      <c r="J353" t="e">
        <f>_xlfn.BASE(B353,2,VLOOKUP(A353,Table1[[OpCode '#]:[Param 4]],3,FALSE))</f>
        <v>#N/A</v>
      </c>
      <c r="K353" t="e">
        <f>_xlfn.BASE(C353,2,VLOOKUP(A353,Table1[[OpCode '#]:[Param 4]],4,FALSE))</f>
        <v>#N/A</v>
      </c>
      <c r="L353" t="e">
        <f>_xlfn.BASE(D353,2,VLOOKUP(A353,Table1[[OpCode '#]:[Param 4]],5,FALSE))</f>
        <v>#N/A</v>
      </c>
      <c r="M353" t="e">
        <f>_xlfn.BASE(E353,2,VLOOKUP(A353,Table1[[OpCode '#]:[Param 4]],6,FALSE))</f>
        <v>#N/A</v>
      </c>
      <c r="O353" t="e">
        <f t="shared" si="12"/>
        <v>#N/A</v>
      </c>
    </row>
    <row r="354" spans="1:15" x14ac:dyDescent="0.2">
      <c r="A354" t="e">
        <f>VLOOKUP(Program!B352,Table1[],2,FALSE)</f>
        <v>#N/A</v>
      </c>
      <c r="B354">
        <f>Program!C352</f>
        <v>0</v>
      </c>
      <c r="C354">
        <f>Program!D352</f>
        <v>0</v>
      </c>
      <c r="D354">
        <f>IF(ISNUMBER(Program!E352), IF( VLOOKUP(A354,Table1[[#All],[OpCode '#]:[Param 4]],2,FALSE) = "RRR",0,Program!E352 ), VLOOKUP(Program!E352,$G:$H,2,FALSE))</f>
        <v>0</v>
      </c>
      <c r="E354" t="e">
        <f xml:space="preserve"> IF( VLOOKUP(A354,Table1[[#All],[OpCode '#]:[Param 4]],2,FALSE) = "RRR",Program!E352,0 )</f>
        <v>#N/A</v>
      </c>
      <c r="G354">
        <f>Program!A352</f>
        <v>0</v>
      </c>
      <c r="I354" t="e">
        <f t="shared" si="11"/>
        <v>#N/A</v>
      </c>
      <c r="J354" t="e">
        <f>_xlfn.BASE(B354,2,VLOOKUP(A354,Table1[[OpCode '#]:[Param 4]],3,FALSE))</f>
        <v>#N/A</v>
      </c>
      <c r="K354" t="e">
        <f>_xlfn.BASE(C354,2,VLOOKUP(A354,Table1[[OpCode '#]:[Param 4]],4,FALSE))</f>
        <v>#N/A</v>
      </c>
      <c r="L354" t="e">
        <f>_xlfn.BASE(D354,2,VLOOKUP(A354,Table1[[OpCode '#]:[Param 4]],5,FALSE))</f>
        <v>#N/A</v>
      </c>
      <c r="M354" t="e">
        <f>_xlfn.BASE(E354,2,VLOOKUP(A354,Table1[[OpCode '#]:[Param 4]],6,FALSE))</f>
        <v>#N/A</v>
      </c>
      <c r="O354" t="e">
        <f t="shared" si="12"/>
        <v>#N/A</v>
      </c>
    </row>
    <row r="355" spans="1:15" x14ac:dyDescent="0.2">
      <c r="A355" t="e">
        <f>VLOOKUP(Program!B353,Table1[],2,FALSE)</f>
        <v>#N/A</v>
      </c>
      <c r="B355">
        <f>Program!C353</f>
        <v>0</v>
      </c>
      <c r="C355">
        <f>Program!D353</f>
        <v>0</v>
      </c>
      <c r="D355">
        <f>IF(ISNUMBER(Program!E353), IF( VLOOKUP(A355,Table1[[#All],[OpCode '#]:[Param 4]],2,FALSE) = "RRR",0,Program!E353 ), VLOOKUP(Program!E353,$G:$H,2,FALSE))</f>
        <v>0</v>
      </c>
      <c r="E355" t="e">
        <f xml:space="preserve"> IF( VLOOKUP(A355,Table1[[#All],[OpCode '#]:[Param 4]],2,FALSE) = "RRR",Program!E353,0 )</f>
        <v>#N/A</v>
      </c>
      <c r="G355">
        <f>Program!A353</f>
        <v>0</v>
      </c>
      <c r="I355" t="e">
        <f t="shared" si="11"/>
        <v>#N/A</v>
      </c>
      <c r="J355" t="e">
        <f>_xlfn.BASE(B355,2,VLOOKUP(A355,Table1[[OpCode '#]:[Param 4]],3,FALSE))</f>
        <v>#N/A</v>
      </c>
      <c r="K355" t="e">
        <f>_xlfn.BASE(C355,2,VLOOKUP(A355,Table1[[OpCode '#]:[Param 4]],4,FALSE))</f>
        <v>#N/A</v>
      </c>
      <c r="L355" t="e">
        <f>_xlfn.BASE(D355,2,VLOOKUP(A355,Table1[[OpCode '#]:[Param 4]],5,FALSE))</f>
        <v>#N/A</v>
      </c>
      <c r="M355" t="e">
        <f>_xlfn.BASE(E355,2,VLOOKUP(A355,Table1[[OpCode '#]:[Param 4]],6,FALSE))</f>
        <v>#N/A</v>
      </c>
      <c r="O355" t="e">
        <f t="shared" si="12"/>
        <v>#N/A</v>
      </c>
    </row>
    <row r="356" spans="1:15" x14ac:dyDescent="0.2">
      <c r="A356" t="e">
        <f>VLOOKUP(Program!B354,Table1[],2,FALSE)</f>
        <v>#N/A</v>
      </c>
      <c r="B356">
        <f>Program!C354</f>
        <v>0</v>
      </c>
      <c r="C356">
        <f>Program!D354</f>
        <v>0</v>
      </c>
      <c r="D356">
        <f>IF(ISNUMBER(Program!E354), IF( VLOOKUP(A356,Table1[[#All],[OpCode '#]:[Param 4]],2,FALSE) = "RRR",0,Program!E354 ), VLOOKUP(Program!E354,$G:$H,2,FALSE))</f>
        <v>0</v>
      </c>
      <c r="E356" t="e">
        <f xml:space="preserve"> IF( VLOOKUP(A356,Table1[[#All],[OpCode '#]:[Param 4]],2,FALSE) = "RRR",Program!E354,0 )</f>
        <v>#N/A</v>
      </c>
      <c r="G356">
        <f>Program!A354</f>
        <v>0</v>
      </c>
      <c r="I356" t="e">
        <f t="shared" si="11"/>
        <v>#N/A</v>
      </c>
      <c r="J356" t="e">
        <f>_xlfn.BASE(B356,2,VLOOKUP(A356,Table1[[OpCode '#]:[Param 4]],3,FALSE))</f>
        <v>#N/A</v>
      </c>
      <c r="K356" t="e">
        <f>_xlfn.BASE(C356,2,VLOOKUP(A356,Table1[[OpCode '#]:[Param 4]],4,FALSE))</f>
        <v>#N/A</v>
      </c>
      <c r="L356" t="e">
        <f>_xlfn.BASE(D356,2,VLOOKUP(A356,Table1[[OpCode '#]:[Param 4]],5,FALSE))</f>
        <v>#N/A</v>
      </c>
      <c r="M356" t="e">
        <f>_xlfn.BASE(E356,2,VLOOKUP(A356,Table1[[OpCode '#]:[Param 4]],6,FALSE))</f>
        <v>#N/A</v>
      </c>
      <c r="O356" t="e">
        <f t="shared" si="12"/>
        <v>#N/A</v>
      </c>
    </row>
    <row r="357" spans="1:15" x14ac:dyDescent="0.2">
      <c r="A357" t="e">
        <f>VLOOKUP(Program!B355,Table1[],2,FALSE)</f>
        <v>#N/A</v>
      </c>
      <c r="B357">
        <f>Program!C355</f>
        <v>0</v>
      </c>
      <c r="C357">
        <f>Program!D355</f>
        <v>0</v>
      </c>
      <c r="D357">
        <f>IF(ISNUMBER(Program!E355), IF( VLOOKUP(A357,Table1[[#All],[OpCode '#]:[Param 4]],2,FALSE) = "RRR",0,Program!E355 ), VLOOKUP(Program!E355,$G:$H,2,FALSE))</f>
        <v>0</v>
      </c>
      <c r="E357" t="e">
        <f xml:space="preserve"> IF( VLOOKUP(A357,Table1[[#All],[OpCode '#]:[Param 4]],2,FALSE) = "RRR",Program!E355,0 )</f>
        <v>#N/A</v>
      </c>
      <c r="G357">
        <f>Program!A355</f>
        <v>0</v>
      </c>
      <c r="I357" t="e">
        <f t="shared" si="11"/>
        <v>#N/A</v>
      </c>
      <c r="J357" t="e">
        <f>_xlfn.BASE(B357,2,VLOOKUP(A357,Table1[[OpCode '#]:[Param 4]],3,FALSE))</f>
        <v>#N/A</v>
      </c>
      <c r="K357" t="e">
        <f>_xlfn.BASE(C357,2,VLOOKUP(A357,Table1[[OpCode '#]:[Param 4]],4,FALSE))</f>
        <v>#N/A</v>
      </c>
      <c r="L357" t="e">
        <f>_xlfn.BASE(D357,2,VLOOKUP(A357,Table1[[OpCode '#]:[Param 4]],5,FALSE))</f>
        <v>#N/A</v>
      </c>
      <c r="M357" t="e">
        <f>_xlfn.BASE(E357,2,VLOOKUP(A357,Table1[[OpCode '#]:[Param 4]],6,FALSE))</f>
        <v>#N/A</v>
      </c>
      <c r="O357" t="e">
        <f t="shared" si="12"/>
        <v>#N/A</v>
      </c>
    </row>
    <row r="358" spans="1:15" x14ac:dyDescent="0.2">
      <c r="A358" t="e">
        <f>VLOOKUP(Program!B356,Table1[],2,FALSE)</f>
        <v>#N/A</v>
      </c>
      <c r="B358">
        <f>Program!C356</f>
        <v>0</v>
      </c>
      <c r="C358">
        <f>Program!D356</f>
        <v>0</v>
      </c>
      <c r="D358">
        <f>IF(ISNUMBER(Program!E356), IF( VLOOKUP(A358,Table1[[#All],[OpCode '#]:[Param 4]],2,FALSE) = "RRR",0,Program!E356 ), VLOOKUP(Program!E356,$G:$H,2,FALSE))</f>
        <v>0</v>
      </c>
      <c r="E358" t="e">
        <f xml:space="preserve"> IF( VLOOKUP(A358,Table1[[#All],[OpCode '#]:[Param 4]],2,FALSE) = "RRR",Program!E356,0 )</f>
        <v>#N/A</v>
      </c>
      <c r="G358">
        <f>Program!A356</f>
        <v>0</v>
      </c>
      <c r="I358" t="e">
        <f t="shared" si="11"/>
        <v>#N/A</v>
      </c>
      <c r="J358" t="e">
        <f>_xlfn.BASE(B358,2,VLOOKUP(A358,Table1[[OpCode '#]:[Param 4]],3,FALSE))</f>
        <v>#N/A</v>
      </c>
      <c r="K358" t="e">
        <f>_xlfn.BASE(C358,2,VLOOKUP(A358,Table1[[OpCode '#]:[Param 4]],4,FALSE))</f>
        <v>#N/A</v>
      </c>
      <c r="L358" t="e">
        <f>_xlfn.BASE(D358,2,VLOOKUP(A358,Table1[[OpCode '#]:[Param 4]],5,FALSE))</f>
        <v>#N/A</v>
      </c>
      <c r="M358" t="e">
        <f>_xlfn.BASE(E358,2,VLOOKUP(A358,Table1[[OpCode '#]:[Param 4]],6,FALSE))</f>
        <v>#N/A</v>
      </c>
      <c r="O358" t="e">
        <f t="shared" si="12"/>
        <v>#N/A</v>
      </c>
    </row>
    <row r="359" spans="1:15" x14ac:dyDescent="0.2">
      <c r="A359" t="e">
        <f>VLOOKUP(Program!B357,Table1[],2,FALSE)</f>
        <v>#N/A</v>
      </c>
      <c r="B359">
        <f>Program!C357</f>
        <v>0</v>
      </c>
      <c r="C359">
        <f>Program!D357</f>
        <v>0</v>
      </c>
      <c r="D359">
        <f>IF(ISNUMBER(Program!E357), IF( VLOOKUP(A359,Table1[[#All],[OpCode '#]:[Param 4]],2,FALSE) = "RRR",0,Program!E357 ), VLOOKUP(Program!E357,$G:$H,2,FALSE))</f>
        <v>0</v>
      </c>
      <c r="E359" t="e">
        <f xml:space="preserve"> IF( VLOOKUP(A359,Table1[[#All],[OpCode '#]:[Param 4]],2,FALSE) = "RRR",Program!E357,0 )</f>
        <v>#N/A</v>
      </c>
      <c r="G359">
        <f>Program!A357</f>
        <v>0</v>
      </c>
      <c r="I359" t="e">
        <f t="shared" si="11"/>
        <v>#N/A</v>
      </c>
      <c r="J359" t="e">
        <f>_xlfn.BASE(B359,2,VLOOKUP(A359,Table1[[OpCode '#]:[Param 4]],3,FALSE))</f>
        <v>#N/A</v>
      </c>
      <c r="K359" t="e">
        <f>_xlfn.BASE(C359,2,VLOOKUP(A359,Table1[[OpCode '#]:[Param 4]],4,FALSE))</f>
        <v>#N/A</v>
      </c>
      <c r="L359" t="e">
        <f>_xlfn.BASE(D359,2,VLOOKUP(A359,Table1[[OpCode '#]:[Param 4]],5,FALSE))</f>
        <v>#N/A</v>
      </c>
      <c r="M359" t="e">
        <f>_xlfn.BASE(E359,2,VLOOKUP(A359,Table1[[OpCode '#]:[Param 4]],6,FALSE))</f>
        <v>#N/A</v>
      </c>
      <c r="O359" t="e">
        <f t="shared" si="12"/>
        <v>#N/A</v>
      </c>
    </row>
    <row r="360" spans="1:15" x14ac:dyDescent="0.2">
      <c r="A360" t="e">
        <f>VLOOKUP(Program!B358,Table1[],2,FALSE)</f>
        <v>#N/A</v>
      </c>
      <c r="B360">
        <f>Program!C358</f>
        <v>0</v>
      </c>
      <c r="C360">
        <f>Program!D358</f>
        <v>0</v>
      </c>
      <c r="D360">
        <f>IF(ISNUMBER(Program!E358), IF( VLOOKUP(A360,Table1[[#All],[OpCode '#]:[Param 4]],2,FALSE) = "RRR",0,Program!E358 ), VLOOKUP(Program!E358,$G:$H,2,FALSE))</f>
        <v>0</v>
      </c>
      <c r="E360" t="e">
        <f xml:space="preserve"> IF( VLOOKUP(A360,Table1[[#All],[OpCode '#]:[Param 4]],2,FALSE) = "RRR",Program!E358,0 )</f>
        <v>#N/A</v>
      </c>
      <c r="G360">
        <f>Program!A358</f>
        <v>0</v>
      </c>
      <c r="I360" t="e">
        <f t="shared" si="11"/>
        <v>#N/A</v>
      </c>
      <c r="J360" t="e">
        <f>_xlfn.BASE(B360,2,VLOOKUP(A360,Table1[[OpCode '#]:[Param 4]],3,FALSE))</f>
        <v>#N/A</v>
      </c>
      <c r="K360" t="e">
        <f>_xlfn.BASE(C360,2,VLOOKUP(A360,Table1[[OpCode '#]:[Param 4]],4,FALSE))</f>
        <v>#N/A</v>
      </c>
      <c r="L360" t="e">
        <f>_xlfn.BASE(D360,2,VLOOKUP(A360,Table1[[OpCode '#]:[Param 4]],5,FALSE))</f>
        <v>#N/A</v>
      </c>
      <c r="M360" t="e">
        <f>_xlfn.BASE(E360,2,VLOOKUP(A360,Table1[[OpCode '#]:[Param 4]],6,FALSE))</f>
        <v>#N/A</v>
      </c>
      <c r="O360" t="e">
        <f t="shared" si="12"/>
        <v>#N/A</v>
      </c>
    </row>
    <row r="361" spans="1:15" x14ac:dyDescent="0.2">
      <c r="A361" t="e">
        <f>VLOOKUP(Program!B359,Table1[],2,FALSE)</f>
        <v>#N/A</v>
      </c>
      <c r="B361">
        <f>Program!C359</f>
        <v>0</v>
      </c>
      <c r="C361">
        <f>Program!D359</f>
        <v>0</v>
      </c>
      <c r="D361">
        <f>IF(ISNUMBER(Program!E359), IF( VLOOKUP(A361,Table1[[#All],[OpCode '#]:[Param 4]],2,FALSE) = "RRR",0,Program!E359 ), VLOOKUP(Program!E359,$G:$H,2,FALSE))</f>
        <v>0</v>
      </c>
      <c r="E361" t="e">
        <f xml:space="preserve"> IF( VLOOKUP(A361,Table1[[#All],[OpCode '#]:[Param 4]],2,FALSE) = "RRR",Program!E359,0 )</f>
        <v>#N/A</v>
      </c>
      <c r="G361">
        <f>Program!A359</f>
        <v>0</v>
      </c>
      <c r="I361" t="e">
        <f t="shared" si="11"/>
        <v>#N/A</v>
      </c>
      <c r="J361" t="e">
        <f>_xlfn.BASE(B361,2,VLOOKUP(A361,Table1[[OpCode '#]:[Param 4]],3,FALSE))</f>
        <v>#N/A</v>
      </c>
      <c r="K361" t="e">
        <f>_xlfn.BASE(C361,2,VLOOKUP(A361,Table1[[OpCode '#]:[Param 4]],4,FALSE))</f>
        <v>#N/A</v>
      </c>
      <c r="L361" t="e">
        <f>_xlfn.BASE(D361,2,VLOOKUP(A361,Table1[[OpCode '#]:[Param 4]],5,FALSE))</f>
        <v>#N/A</v>
      </c>
      <c r="M361" t="e">
        <f>_xlfn.BASE(E361,2,VLOOKUP(A361,Table1[[OpCode '#]:[Param 4]],6,FALSE))</f>
        <v>#N/A</v>
      </c>
      <c r="O361" t="e">
        <f t="shared" si="12"/>
        <v>#N/A</v>
      </c>
    </row>
    <row r="362" spans="1:15" x14ac:dyDescent="0.2">
      <c r="A362" t="e">
        <f>VLOOKUP(Program!B360,Table1[],2,FALSE)</f>
        <v>#N/A</v>
      </c>
      <c r="B362">
        <f>Program!C360</f>
        <v>0</v>
      </c>
      <c r="C362">
        <f>Program!D360</f>
        <v>0</v>
      </c>
      <c r="D362">
        <f>IF(ISNUMBER(Program!E360), IF( VLOOKUP(A362,Table1[[#All],[OpCode '#]:[Param 4]],2,FALSE) = "RRR",0,Program!E360 ), VLOOKUP(Program!E360,$G:$H,2,FALSE))</f>
        <v>0</v>
      </c>
      <c r="E362" t="e">
        <f xml:space="preserve"> IF( VLOOKUP(A362,Table1[[#All],[OpCode '#]:[Param 4]],2,FALSE) = "RRR",Program!E360,0 )</f>
        <v>#N/A</v>
      </c>
      <c r="G362">
        <f>Program!A360</f>
        <v>0</v>
      </c>
      <c r="I362" t="e">
        <f t="shared" si="11"/>
        <v>#N/A</v>
      </c>
      <c r="J362" t="e">
        <f>_xlfn.BASE(B362,2,VLOOKUP(A362,Table1[[OpCode '#]:[Param 4]],3,FALSE))</f>
        <v>#N/A</v>
      </c>
      <c r="K362" t="e">
        <f>_xlfn.BASE(C362,2,VLOOKUP(A362,Table1[[OpCode '#]:[Param 4]],4,FALSE))</f>
        <v>#N/A</v>
      </c>
      <c r="L362" t="e">
        <f>_xlfn.BASE(D362,2,VLOOKUP(A362,Table1[[OpCode '#]:[Param 4]],5,FALSE))</f>
        <v>#N/A</v>
      </c>
      <c r="M362" t="e">
        <f>_xlfn.BASE(E362,2,VLOOKUP(A362,Table1[[OpCode '#]:[Param 4]],6,FALSE))</f>
        <v>#N/A</v>
      </c>
      <c r="O362" t="e">
        <f t="shared" si="12"/>
        <v>#N/A</v>
      </c>
    </row>
    <row r="363" spans="1:15" x14ac:dyDescent="0.2">
      <c r="A363" t="e">
        <f>VLOOKUP(Program!B361,Table1[],2,FALSE)</f>
        <v>#N/A</v>
      </c>
      <c r="B363">
        <f>Program!C361</f>
        <v>0</v>
      </c>
      <c r="C363">
        <f>Program!D361</f>
        <v>0</v>
      </c>
      <c r="D363">
        <f>IF(ISNUMBER(Program!E361), IF( VLOOKUP(A363,Table1[[#All],[OpCode '#]:[Param 4]],2,FALSE) = "RRR",0,Program!E361 ), VLOOKUP(Program!E361,$G:$H,2,FALSE))</f>
        <v>0</v>
      </c>
      <c r="E363" t="e">
        <f xml:space="preserve"> IF( VLOOKUP(A363,Table1[[#All],[OpCode '#]:[Param 4]],2,FALSE) = "RRR",Program!E361,0 )</f>
        <v>#N/A</v>
      </c>
      <c r="G363">
        <f>Program!A361</f>
        <v>0</v>
      </c>
      <c r="I363" t="e">
        <f t="shared" si="11"/>
        <v>#N/A</v>
      </c>
      <c r="J363" t="e">
        <f>_xlfn.BASE(B363,2,VLOOKUP(A363,Table1[[OpCode '#]:[Param 4]],3,FALSE))</f>
        <v>#N/A</v>
      </c>
      <c r="K363" t="e">
        <f>_xlfn.BASE(C363,2,VLOOKUP(A363,Table1[[OpCode '#]:[Param 4]],4,FALSE))</f>
        <v>#N/A</v>
      </c>
      <c r="L363" t="e">
        <f>_xlfn.BASE(D363,2,VLOOKUP(A363,Table1[[OpCode '#]:[Param 4]],5,FALSE))</f>
        <v>#N/A</v>
      </c>
      <c r="M363" t="e">
        <f>_xlfn.BASE(E363,2,VLOOKUP(A363,Table1[[OpCode '#]:[Param 4]],6,FALSE))</f>
        <v>#N/A</v>
      </c>
      <c r="O363" t="e">
        <f t="shared" si="12"/>
        <v>#N/A</v>
      </c>
    </row>
    <row r="364" spans="1:15" x14ac:dyDescent="0.2">
      <c r="A364" t="e">
        <f>VLOOKUP(Program!B362,Table1[],2,FALSE)</f>
        <v>#N/A</v>
      </c>
      <c r="B364">
        <f>Program!C362</f>
        <v>0</v>
      </c>
      <c r="C364">
        <f>Program!D362</f>
        <v>0</v>
      </c>
      <c r="D364">
        <f>IF(ISNUMBER(Program!E362), IF( VLOOKUP(A364,Table1[[#All],[OpCode '#]:[Param 4]],2,FALSE) = "RRR",0,Program!E362 ), VLOOKUP(Program!E362,$G:$H,2,FALSE))</f>
        <v>0</v>
      </c>
      <c r="E364" t="e">
        <f xml:space="preserve"> IF( VLOOKUP(A364,Table1[[#All],[OpCode '#]:[Param 4]],2,FALSE) = "RRR",Program!E362,0 )</f>
        <v>#N/A</v>
      </c>
      <c r="G364">
        <f>Program!A362</f>
        <v>0</v>
      </c>
      <c r="I364" t="e">
        <f t="shared" si="11"/>
        <v>#N/A</v>
      </c>
      <c r="J364" t="e">
        <f>_xlfn.BASE(B364,2,VLOOKUP(A364,Table1[[OpCode '#]:[Param 4]],3,FALSE))</f>
        <v>#N/A</v>
      </c>
      <c r="K364" t="e">
        <f>_xlfn.BASE(C364,2,VLOOKUP(A364,Table1[[OpCode '#]:[Param 4]],4,FALSE))</f>
        <v>#N/A</v>
      </c>
      <c r="L364" t="e">
        <f>_xlfn.BASE(D364,2,VLOOKUP(A364,Table1[[OpCode '#]:[Param 4]],5,FALSE))</f>
        <v>#N/A</v>
      </c>
      <c r="M364" t="e">
        <f>_xlfn.BASE(E364,2,VLOOKUP(A364,Table1[[OpCode '#]:[Param 4]],6,FALSE))</f>
        <v>#N/A</v>
      </c>
      <c r="O364" t="e">
        <f t="shared" si="12"/>
        <v>#N/A</v>
      </c>
    </row>
    <row r="365" spans="1:15" x14ac:dyDescent="0.2">
      <c r="A365" t="e">
        <f>VLOOKUP(Program!B363,Table1[],2,FALSE)</f>
        <v>#N/A</v>
      </c>
      <c r="B365">
        <f>Program!C363</f>
        <v>0</v>
      </c>
      <c r="C365">
        <f>Program!D363</f>
        <v>0</v>
      </c>
      <c r="D365">
        <f>IF(ISNUMBER(Program!E363), IF( VLOOKUP(A365,Table1[[#All],[OpCode '#]:[Param 4]],2,FALSE) = "RRR",0,Program!E363 ), VLOOKUP(Program!E363,$G:$H,2,FALSE))</f>
        <v>0</v>
      </c>
      <c r="E365" t="e">
        <f xml:space="preserve"> IF( VLOOKUP(A365,Table1[[#All],[OpCode '#]:[Param 4]],2,FALSE) = "RRR",Program!E363,0 )</f>
        <v>#N/A</v>
      </c>
      <c r="G365">
        <f>Program!A363</f>
        <v>0</v>
      </c>
      <c r="I365" t="e">
        <f t="shared" si="11"/>
        <v>#N/A</v>
      </c>
      <c r="J365" t="e">
        <f>_xlfn.BASE(B365,2,VLOOKUP(A365,Table1[[OpCode '#]:[Param 4]],3,FALSE))</f>
        <v>#N/A</v>
      </c>
      <c r="K365" t="e">
        <f>_xlfn.BASE(C365,2,VLOOKUP(A365,Table1[[OpCode '#]:[Param 4]],4,FALSE))</f>
        <v>#N/A</v>
      </c>
      <c r="L365" t="e">
        <f>_xlfn.BASE(D365,2,VLOOKUP(A365,Table1[[OpCode '#]:[Param 4]],5,FALSE))</f>
        <v>#N/A</v>
      </c>
      <c r="M365" t="e">
        <f>_xlfn.BASE(E365,2,VLOOKUP(A365,Table1[[OpCode '#]:[Param 4]],6,FALSE))</f>
        <v>#N/A</v>
      </c>
      <c r="O365" t="e">
        <f t="shared" si="12"/>
        <v>#N/A</v>
      </c>
    </row>
    <row r="366" spans="1:15" x14ac:dyDescent="0.2">
      <c r="A366" t="e">
        <f>VLOOKUP(Program!B364,Table1[],2,FALSE)</f>
        <v>#N/A</v>
      </c>
      <c r="B366">
        <f>Program!C364</f>
        <v>0</v>
      </c>
      <c r="C366">
        <f>Program!D364</f>
        <v>0</v>
      </c>
      <c r="D366">
        <f>IF(ISNUMBER(Program!E364), IF( VLOOKUP(A366,Table1[[#All],[OpCode '#]:[Param 4]],2,FALSE) = "RRR",0,Program!E364 ), VLOOKUP(Program!E364,$G:$H,2,FALSE))</f>
        <v>0</v>
      </c>
      <c r="E366" t="e">
        <f xml:space="preserve"> IF( VLOOKUP(A366,Table1[[#All],[OpCode '#]:[Param 4]],2,FALSE) = "RRR",Program!E364,0 )</f>
        <v>#N/A</v>
      </c>
      <c r="G366">
        <f>Program!A364</f>
        <v>0</v>
      </c>
      <c r="I366" t="e">
        <f t="shared" si="11"/>
        <v>#N/A</v>
      </c>
      <c r="J366" t="e">
        <f>_xlfn.BASE(B366,2,VLOOKUP(A366,Table1[[OpCode '#]:[Param 4]],3,FALSE))</f>
        <v>#N/A</v>
      </c>
      <c r="K366" t="e">
        <f>_xlfn.BASE(C366,2,VLOOKUP(A366,Table1[[OpCode '#]:[Param 4]],4,FALSE))</f>
        <v>#N/A</v>
      </c>
      <c r="L366" t="e">
        <f>_xlfn.BASE(D366,2,VLOOKUP(A366,Table1[[OpCode '#]:[Param 4]],5,FALSE))</f>
        <v>#N/A</v>
      </c>
      <c r="M366" t="e">
        <f>_xlfn.BASE(E366,2,VLOOKUP(A366,Table1[[OpCode '#]:[Param 4]],6,FALSE))</f>
        <v>#N/A</v>
      </c>
      <c r="O366" t="e">
        <f t="shared" si="12"/>
        <v>#N/A</v>
      </c>
    </row>
    <row r="367" spans="1:15" x14ac:dyDescent="0.2">
      <c r="A367" t="e">
        <f>VLOOKUP(Program!B365,Table1[],2,FALSE)</f>
        <v>#N/A</v>
      </c>
      <c r="B367">
        <f>Program!C365</f>
        <v>0</v>
      </c>
      <c r="C367">
        <f>Program!D365</f>
        <v>0</v>
      </c>
      <c r="D367">
        <f>IF(ISNUMBER(Program!E365), IF( VLOOKUP(A367,Table1[[#All],[OpCode '#]:[Param 4]],2,FALSE) = "RRR",0,Program!E365 ), VLOOKUP(Program!E365,$G:$H,2,FALSE))</f>
        <v>0</v>
      </c>
      <c r="E367" t="e">
        <f xml:space="preserve"> IF( VLOOKUP(A367,Table1[[#All],[OpCode '#]:[Param 4]],2,FALSE) = "RRR",Program!E365,0 )</f>
        <v>#N/A</v>
      </c>
      <c r="G367">
        <f>Program!A365</f>
        <v>0</v>
      </c>
      <c r="I367" t="e">
        <f t="shared" si="11"/>
        <v>#N/A</v>
      </c>
      <c r="J367" t="e">
        <f>_xlfn.BASE(B367,2,VLOOKUP(A367,Table1[[OpCode '#]:[Param 4]],3,FALSE))</f>
        <v>#N/A</v>
      </c>
      <c r="K367" t="e">
        <f>_xlfn.BASE(C367,2,VLOOKUP(A367,Table1[[OpCode '#]:[Param 4]],4,FALSE))</f>
        <v>#N/A</v>
      </c>
      <c r="L367" t="e">
        <f>_xlfn.BASE(D367,2,VLOOKUP(A367,Table1[[OpCode '#]:[Param 4]],5,FALSE))</f>
        <v>#N/A</v>
      </c>
      <c r="M367" t="e">
        <f>_xlfn.BASE(E367,2,VLOOKUP(A367,Table1[[OpCode '#]:[Param 4]],6,FALSE))</f>
        <v>#N/A</v>
      </c>
      <c r="O367" t="e">
        <f t="shared" si="12"/>
        <v>#N/A</v>
      </c>
    </row>
    <row r="368" spans="1:15" x14ac:dyDescent="0.2">
      <c r="A368" t="e">
        <f>VLOOKUP(Program!B366,Table1[],2,FALSE)</f>
        <v>#N/A</v>
      </c>
      <c r="B368">
        <f>Program!C366</f>
        <v>0</v>
      </c>
      <c r="C368">
        <f>Program!D366</f>
        <v>0</v>
      </c>
      <c r="D368">
        <f>IF(ISNUMBER(Program!E366), IF( VLOOKUP(A368,Table1[[#All],[OpCode '#]:[Param 4]],2,FALSE) = "RRR",0,Program!E366 ), VLOOKUP(Program!E366,$G:$H,2,FALSE))</f>
        <v>0</v>
      </c>
      <c r="E368" t="e">
        <f xml:space="preserve"> IF( VLOOKUP(A368,Table1[[#All],[OpCode '#]:[Param 4]],2,FALSE) = "RRR",Program!E366,0 )</f>
        <v>#N/A</v>
      </c>
      <c r="G368">
        <f>Program!A366</f>
        <v>0</v>
      </c>
      <c r="I368" t="e">
        <f t="shared" si="11"/>
        <v>#N/A</v>
      </c>
      <c r="J368" t="e">
        <f>_xlfn.BASE(B368,2,VLOOKUP(A368,Table1[[OpCode '#]:[Param 4]],3,FALSE))</f>
        <v>#N/A</v>
      </c>
      <c r="K368" t="e">
        <f>_xlfn.BASE(C368,2,VLOOKUP(A368,Table1[[OpCode '#]:[Param 4]],4,FALSE))</f>
        <v>#N/A</v>
      </c>
      <c r="L368" t="e">
        <f>_xlfn.BASE(D368,2,VLOOKUP(A368,Table1[[OpCode '#]:[Param 4]],5,FALSE))</f>
        <v>#N/A</v>
      </c>
      <c r="M368" t="e">
        <f>_xlfn.BASE(E368,2,VLOOKUP(A368,Table1[[OpCode '#]:[Param 4]],6,FALSE))</f>
        <v>#N/A</v>
      </c>
      <c r="O368" t="e">
        <f t="shared" si="12"/>
        <v>#N/A</v>
      </c>
    </row>
    <row r="369" spans="1:15" x14ac:dyDescent="0.2">
      <c r="A369" t="e">
        <f>VLOOKUP(Program!B367,Table1[],2,FALSE)</f>
        <v>#N/A</v>
      </c>
      <c r="B369">
        <f>Program!C367</f>
        <v>0</v>
      </c>
      <c r="C369">
        <f>Program!D367</f>
        <v>0</v>
      </c>
      <c r="D369">
        <f>IF(ISNUMBER(Program!E367), IF( VLOOKUP(A369,Table1[[#All],[OpCode '#]:[Param 4]],2,FALSE) = "RRR",0,Program!E367 ), VLOOKUP(Program!E367,$G:$H,2,FALSE))</f>
        <v>0</v>
      </c>
      <c r="E369" t="e">
        <f xml:space="preserve"> IF( VLOOKUP(A369,Table1[[#All],[OpCode '#]:[Param 4]],2,FALSE) = "RRR",Program!E367,0 )</f>
        <v>#N/A</v>
      </c>
      <c r="G369">
        <f>Program!A367</f>
        <v>0</v>
      </c>
      <c r="I369" t="e">
        <f t="shared" si="11"/>
        <v>#N/A</v>
      </c>
      <c r="J369" t="e">
        <f>_xlfn.BASE(B369,2,VLOOKUP(A369,Table1[[OpCode '#]:[Param 4]],3,FALSE))</f>
        <v>#N/A</v>
      </c>
      <c r="K369" t="e">
        <f>_xlfn.BASE(C369,2,VLOOKUP(A369,Table1[[OpCode '#]:[Param 4]],4,FALSE))</f>
        <v>#N/A</v>
      </c>
      <c r="L369" t="e">
        <f>_xlfn.BASE(D369,2,VLOOKUP(A369,Table1[[OpCode '#]:[Param 4]],5,FALSE))</f>
        <v>#N/A</v>
      </c>
      <c r="M369" t="e">
        <f>_xlfn.BASE(E369,2,VLOOKUP(A369,Table1[[OpCode '#]:[Param 4]],6,FALSE))</f>
        <v>#N/A</v>
      </c>
      <c r="O369" t="e">
        <f t="shared" si="12"/>
        <v>#N/A</v>
      </c>
    </row>
    <row r="370" spans="1:15" x14ac:dyDescent="0.2">
      <c r="A370" t="e">
        <f>VLOOKUP(Program!B368,Table1[],2,FALSE)</f>
        <v>#N/A</v>
      </c>
      <c r="B370">
        <f>Program!C368</f>
        <v>0</v>
      </c>
      <c r="C370">
        <f>Program!D368</f>
        <v>0</v>
      </c>
      <c r="D370">
        <f>IF(ISNUMBER(Program!E368), IF( VLOOKUP(A370,Table1[[#All],[OpCode '#]:[Param 4]],2,FALSE) = "RRR",0,Program!E368 ), VLOOKUP(Program!E368,$G:$H,2,FALSE))</f>
        <v>0</v>
      </c>
      <c r="E370" t="e">
        <f xml:space="preserve"> IF( VLOOKUP(A370,Table1[[#All],[OpCode '#]:[Param 4]],2,FALSE) = "RRR",Program!E368,0 )</f>
        <v>#N/A</v>
      </c>
      <c r="G370">
        <f>Program!A368</f>
        <v>0</v>
      </c>
      <c r="I370" t="e">
        <f t="shared" si="11"/>
        <v>#N/A</v>
      </c>
      <c r="J370" t="e">
        <f>_xlfn.BASE(B370,2,VLOOKUP(A370,Table1[[OpCode '#]:[Param 4]],3,FALSE))</f>
        <v>#N/A</v>
      </c>
      <c r="K370" t="e">
        <f>_xlfn.BASE(C370,2,VLOOKUP(A370,Table1[[OpCode '#]:[Param 4]],4,FALSE))</f>
        <v>#N/A</v>
      </c>
      <c r="L370" t="e">
        <f>_xlfn.BASE(D370,2,VLOOKUP(A370,Table1[[OpCode '#]:[Param 4]],5,FALSE))</f>
        <v>#N/A</v>
      </c>
      <c r="M370" t="e">
        <f>_xlfn.BASE(E370,2,VLOOKUP(A370,Table1[[OpCode '#]:[Param 4]],6,FALSE))</f>
        <v>#N/A</v>
      </c>
      <c r="O370" t="e">
        <f t="shared" si="12"/>
        <v>#N/A</v>
      </c>
    </row>
    <row r="371" spans="1:15" x14ac:dyDescent="0.2">
      <c r="A371" t="e">
        <f>VLOOKUP(Program!B369,Table1[],2,FALSE)</f>
        <v>#N/A</v>
      </c>
      <c r="B371">
        <f>Program!C369</f>
        <v>0</v>
      </c>
      <c r="C371">
        <f>Program!D369</f>
        <v>0</v>
      </c>
      <c r="D371">
        <f>IF(ISNUMBER(Program!E369), IF( VLOOKUP(A371,Table1[[#All],[OpCode '#]:[Param 4]],2,FALSE) = "RRR",0,Program!E369 ), VLOOKUP(Program!E369,$G:$H,2,FALSE))</f>
        <v>0</v>
      </c>
      <c r="E371" t="e">
        <f xml:space="preserve"> IF( VLOOKUP(A371,Table1[[#All],[OpCode '#]:[Param 4]],2,FALSE) = "RRR",Program!E369,0 )</f>
        <v>#N/A</v>
      </c>
      <c r="G371">
        <f>Program!A369</f>
        <v>0</v>
      </c>
      <c r="I371" t="e">
        <f t="shared" si="11"/>
        <v>#N/A</v>
      </c>
      <c r="J371" t="e">
        <f>_xlfn.BASE(B371,2,VLOOKUP(A371,Table1[[OpCode '#]:[Param 4]],3,FALSE))</f>
        <v>#N/A</v>
      </c>
      <c r="K371" t="e">
        <f>_xlfn.BASE(C371,2,VLOOKUP(A371,Table1[[OpCode '#]:[Param 4]],4,FALSE))</f>
        <v>#N/A</v>
      </c>
      <c r="L371" t="e">
        <f>_xlfn.BASE(D371,2,VLOOKUP(A371,Table1[[OpCode '#]:[Param 4]],5,FALSE))</f>
        <v>#N/A</v>
      </c>
      <c r="M371" t="e">
        <f>_xlfn.BASE(E371,2,VLOOKUP(A371,Table1[[OpCode '#]:[Param 4]],6,FALSE))</f>
        <v>#N/A</v>
      </c>
      <c r="O371" t="e">
        <f t="shared" si="12"/>
        <v>#N/A</v>
      </c>
    </row>
    <row r="372" spans="1:15" x14ac:dyDescent="0.2">
      <c r="A372" t="e">
        <f>VLOOKUP(Program!B370,Table1[],2,FALSE)</f>
        <v>#N/A</v>
      </c>
      <c r="B372">
        <f>Program!C370</f>
        <v>0</v>
      </c>
      <c r="C372">
        <f>Program!D370</f>
        <v>0</v>
      </c>
      <c r="D372">
        <f>IF(ISNUMBER(Program!E370), IF( VLOOKUP(A372,Table1[[#All],[OpCode '#]:[Param 4]],2,FALSE) = "RRR",0,Program!E370 ), VLOOKUP(Program!E370,$G:$H,2,FALSE))</f>
        <v>0</v>
      </c>
      <c r="E372" t="e">
        <f xml:space="preserve"> IF( VLOOKUP(A372,Table1[[#All],[OpCode '#]:[Param 4]],2,FALSE) = "RRR",Program!E370,0 )</f>
        <v>#N/A</v>
      </c>
      <c r="G372">
        <f>Program!A370</f>
        <v>0</v>
      </c>
      <c r="I372" t="e">
        <f t="shared" si="11"/>
        <v>#N/A</v>
      </c>
      <c r="J372" t="e">
        <f>_xlfn.BASE(B372,2,VLOOKUP(A372,Table1[[OpCode '#]:[Param 4]],3,FALSE))</f>
        <v>#N/A</v>
      </c>
      <c r="K372" t="e">
        <f>_xlfn.BASE(C372,2,VLOOKUP(A372,Table1[[OpCode '#]:[Param 4]],4,FALSE))</f>
        <v>#N/A</v>
      </c>
      <c r="L372" t="e">
        <f>_xlfn.BASE(D372,2,VLOOKUP(A372,Table1[[OpCode '#]:[Param 4]],5,FALSE))</f>
        <v>#N/A</v>
      </c>
      <c r="M372" t="e">
        <f>_xlfn.BASE(E372,2,VLOOKUP(A372,Table1[[OpCode '#]:[Param 4]],6,FALSE))</f>
        <v>#N/A</v>
      </c>
      <c r="O372" t="e">
        <f t="shared" si="12"/>
        <v>#N/A</v>
      </c>
    </row>
    <row r="373" spans="1:15" x14ac:dyDescent="0.2">
      <c r="A373" t="e">
        <f>VLOOKUP(Program!B371,Table1[],2,FALSE)</f>
        <v>#N/A</v>
      </c>
      <c r="B373">
        <f>Program!C371</f>
        <v>0</v>
      </c>
      <c r="C373">
        <f>Program!D371</f>
        <v>0</v>
      </c>
      <c r="D373">
        <f>IF(ISNUMBER(Program!E371), IF( VLOOKUP(A373,Table1[[#All],[OpCode '#]:[Param 4]],2,FALSE) = "RRR",0,Program!E371 ), VLOOKUP(Program!E371,$G:$H,2,FALSE))</f>
        <v>0</v>
      </c>
      <c r="E373" t="e">
        <f xml:space="preserve"> IF( VLOOKUP(A373,Table1[[#All],[OpCode '#]:[Param 4]],2,FALSE) = "RRR",Program!E371,0 )</f>
        <v>#N/A</v>
      </c>
      <c r="G373">
        <f>Program!A371</f>
        <v>0</v>
      </c>
      <c r="I373" t="e">
        <f t="shared" si="11"/>
        <v>#N/A</v>
      </c>
      <c r="J373" t="e">
        <f>_xlfn.BASE(B373,2,VLOOKUP(A373,Table1[[OpCode '#]:[Param 4]],3,FALSE))</f>
        <v>#N/A</v>
      </c>
      <c r="K373" t="e">
        <f>_xlfn.BASE(C373,2,VLOOKUP(A373,Table1[[OpCode '#]:[Param 4]],4,FALSE))</f>
        <v>#N/A</v>
      </c>
      <c r="L373" t="e">
        <f>_xlfn.BASE(D373,2,VLOOKUP(A373,Table1[[OpCode '#]:[Param 4]],5,FALSE))</f>
        <v>#N/A</v>
      </c>
      <c r="M373" t="e">
        <f>_xlfn.BASE(E373,2,VLOOKUP(A373,Table1[[OpCode '#]:[Param 4]],6,FALSE))</f>
        <v>#N/A</v>
      </c>
      <c r="O373" t="e">
        <f t="shared" si="12"/>
        <v>#N/A</v>
      </c>
    </row>
    <row r="374" spans="1:15" x14ac:dyDescent="0.2">
      <c r="A374" t="e">
        <f>VLOOKUP(Program!B372,Table1[],2,FALSE)</f>
        <v>#N/A</v>
      </c>
      <c r="B374">
        <f>Program!C372</f>
        <v>0</v>
      </c>
      <c r="C374">
        <f>Program!D372</f>
        <v>0</v>
      </c>
      <c r="D374">
        <f>IF(ISNUMBER(Program!E372), IF( VLOOKUP(A374,Table1[[#All],[OpCode '#]:[Param 4]],2,FALSE) = "RRR",0,Program!E372 ), VLOOKUP(Program!E372,$G:$H,2,FALSE))</f>
        <v>0</v>
      </c>
      <c r="E374" t="e">
        <f xml:space="preserve"> IF( VLOOKUP(A374,Table1[[#All],[OpCode '#]:[Param 4]],2,FALSE) = "RRR",Program!E372,0 )</f>
        <v>#N/A</v>
      </c>
      <c r="G374">
        <f>Program!A372</f>
        <v>0</v>
      </c>
      <c r="I374" t="e">
        <f t="shared" si="11"/>
        <v>#N/A</v>
      </c>
      <c r="J374" t="e">
        <f>_xlfn.BASE(B374,2,VLOOKUP(A374,Table1[[OpCode '#]:[Param 4]],3,FALSE))</f>
        <v>#N/A</v>
      </c>
      <c r="K374" t="e">
        <f>_xlfn.BASE(C374,2,VLOOKUP(A374,Table1[[OpCode '#]:[Param 4]],4,FALSE))</f>
        <v>#N/A</v>
      </c>
      <c r="L374" t="e">
        <f>_xlfn.BASE(D374,2,VLOOKUP(A374,Table1[[OpCode '#]:[Param 4]],5,FALSE))</f>
        <v>#N/A</v>
      </c>
      <c r="M374" t="e">
        <f>_xlfn.BASE(E374,2,VLOOKUP(A374,Table1[[OpCode '#]:[Param 4]],6,FALSE))</f>
        <v>#N/A</v>
      </c>
      <c r="O374" t="e">
        <f t="shared" si="12"/>
        <v>#N/A</v>
      </c>
    </row>
    <row r="375" spans="1:15" x14ac:dyDescent="0.2">
      <c r="A375" t="e">
        <f>VLOOKUP(Program!B373,Table1[],2,FALSE)</f>
        <v>#N/A</v>
      </c>
      <c r="B375">
        <f>Program!C373</f>
        <v>0</v>
      </c>
      <c r="C375">
        <f>Program!D373</f>
        <v>0</v>
      </c>
      <c r="D375">
        <f>IF(ISNUMBER(Program!E373), IF( VLOOKUP(A375,Table1[[#All],[OpCode '#]:[Param 4]],2,FALSE) = "RRR",0,Program!E373 ), VLOOKUP(Program!E373,$G:$H,2,FALSE))</f>
        <v>0</v>
      </c>
      <c r="E375" t="e">
        <f xml:space="preserve"> IF( VLOOKUP(A375,Table1[[#All],[OpCode '#]:[Param 4]],2,FALSE) = "RRR",Program!E373,0 )</f>
        <v>#N/A</v>
      </c>
      <c r="G375">
        <f>Program!A373</f>
        <v>0</v>
      </c>
      <c r="I375" t="e">
        <f t="shared" si="11"/>
        <v>#N/A</v>
      </c>
      <c r="J375" t="e">
        <f>_xlfn.BASE(B375,2,VLOOKUP(A375,Table1[[OpCode '#]:[Param 4]],3,FALSE))</f>
        <v>#N/A</v>
      </c>
      <c r="K375" t="e">
        <f>_xlfn.BASE(C375,2,VLOOKUP(A375,Table1[[OpCode '#]:[Param 4]],4,FALSE))</f>
        <v>#N/A</v>
      </c>
      <c r="L375" t="e">
        <f>_xlfn.BASE(D375,2,VLOOKUP(A375,Table1[[OpCode '#]:[Param 4]],5,FALSE))</f>
        <v>#N/A</v>
      </c>
      <c r="M375" t="e">
        <f>_xlfn.BASE(E375,2,VLOOKUP(A375,Table1[[OpCode '#]:[Param 4]],6,FALSE))</f>
        <v>#N/A</v>
      </c>
      <c r="O375" t="e">
        <f t="shared" si="12"/>
        <v>#N/A</v>
      </c>
    </row>
    <row r="376" spans="1:15" x14ac:dyDescent="0.2">
      <c r="A376" t="e">
        <f>VLOOKUP(Program!B374,Table1[],2,FALSE)</f>
        <v>#N/A</v>
      </c>
      <c r="B376">
        <f>Program!C374</f>
        <v>0</v>
      </c>
      <c r="C376">
        <f>Program!D374</f>
        <v>0</v>
      </c>
      <c r="D376">
        <f>IF(ISNUMBER(Program!E374), IF( VLOOKUP(A376,Table1[[#All],[OpCode '#]:[Param 4]],2,FALSE) = "RRR",0,Program!E374 ), VLOOKUP(Program!E374,$G:$H,2,FALSE))</f>
        <v>0</v>
      </c>
      <c r="E376" t="e">
        <f xml:space="preserve"> IF( VLOOKUP(A376,Table1[[#All],[OpCode '#]:[Param 4]],2,FALSE) = "RRR",Program!E374,0 )</f>
        <v>#N/A</v>
      </c>
      <c r="G376">
        <f>Program!A374</f>
        <v>0</v>
      </c>
      <c r="I376" t="e">
        <f t="shared" si="11"/>
        <v>#N/A</v>
      </c>
      <c r="J376" t="e">
        <f>_xlfn.BASE(B376,2,VLOOKUP(A376,Table1[[OpCode '#]:[Param 4]],3,FALSE))</f>
        <v>#N/A</v>
      </c>
      <c r="K376" t="e">
        <f>_xlfn.BASE(C376,2,VLOOKUP(A376,Table1[[OpCode '#]:[Param 4]],4,FALSE))</f>
        <v>#N/A</v>
      </c>
      <c r="L376" t="e">
        <f>_xlfn.BASE(D376,2,VLOOKUP(A376,Table1[[OpCode '#]:[Param 4]],5,FALSE))</f>
        <v>#N/A</v>
      </c>
      <c r="M376" t="e">
        <f>_xlfn.BASE(E376,2,VLOOKUP(A376,Table1[[OpCode '#]:[Param 4]],6,FALSE))</f>
        <v>#N/A</v>
      </c>
      <c r="O376" t="e">
        <f t="shared" si="12"/>
        <v>#N/A</v>
      </c>
    </row>
    <row r="377" spans="1:15" x14ac:dyDescent="0.2">
      <c r="A377" t="e">
        <f>VLOOKUP(Program!B375,Table1[],2,FALSE)</f>
        <v>#N/A</v>
      </c>
      <c r="B377">
        <f>Program!C375</f>
        <v>0</v>
      </c>
      <c r="C377">
        <f>Program!D375</f>
        <v>0</v>
      </c>
      <c r="D377">
        <f>IF(ISNUMBER(Program!E375), IF( VLOOKUP(A377,Table1[[#All],[OpCode '#]:[Param 4]],2,FALSE) = "RRR",0,Program!E375 ), VLOOKUP(Program!E375,$G:$H,2,FALSE))</f>
        <v>0</v>
      </c>
      <c r="E377" t="e">
        <f xml:space="preserve"> IF( VLOOKUP(A377,Table1[[#All],[OpCode '#]:[Param 4]],2,FALSE) = "RRR",Program!E375,0 )</f>
        <v>#N/A</v>
      </c>
      <c r="G377">
        <f>Program!A375</f>
        <v>0</v>
      </c>
      <c r="I377" t="e">
        <f t="shared" si="11"/>
        <v>#N/A</v>
      </c>
      <c r="J377" t="e">
        <f>_xlfn.BASE(B377,2,VLOOKUP(A377,Table1[[OpCode '#]:[Param 4]],3,FALSE))</f>
        <v>#N/A</v>
      </c>
      <c r="K377" t="e">
        <f>_xlfn.BASE(C377,2,VLOOKUP(A377,Table1[[OpCode '#]:[Param 4]],4,FALSE))</f>
        <v>#N/A</v>
      </c>
      <c r="L377" t="e">
        <f>_xlfn.BASE(D377,2,VLOOKUP(A377,Table1[[OpCode '#]:[Param 4]],5,FALSE))</f>
        <v>#N/A</v>
      </c>
      <c r="M377" t="e">
        <f>_xlfn.BASE(E377,2,VLOOKUP(A377,Table1[[OpCode '#]:[Param 4]],6,FALSE))</f>
        <v>#N/A</v>
      </c>
      <c r="O377" t="e">
        <f t="shared" si="12"/>
        <v>#N/A</v>
      </c>
    </row>
    <row r="378" spans="1:15" x14ac:dyDescent="0.2">
      <c r="A378" t="e">
        <f>VLOOKUP(Program!B376,Table1[],2,FALSE)</f>
        <v>#N/A</v>
      </c>
      <c r="B378">
        <f>Program!C376</f>
        <v>0</v>
      </c>
      <c r="C378">
        <f>Program!D376</f>
        <v>0</v>
      </c>
      <c r="D378">
        <f>IF(ISNUMBER(Program!E376), IF( VLOOKUP(A378,Table1[[#All],[OpCode '#]:[Param 4]],2,FALSE) = "RRR",0,Program!E376 ), VLOOKUP(Program!E376,$G:$H,2,FALSE))</f>
        <v>0</v>
      </c>
      <c r="E378" t="e">
        <f xml:space="preserve"> IF( VLOOKUP(A378,Table1[[#All],[OpCode '#]:[Param 4]],2,FALSE) = "RRR",Program!E376,0 )</f>
        <v>#N/A</v>
      </c>
      <c r="G378">
        <f>Program!A376</f>
        <v>0</v>
      </c>
      <c r="I378" t="e">
        <f t="shared" si="11"/>
        <v>#N/A</v>
      </c>
      <c r="J378" t="e">
        <f>_xlfn.BASE(B378,2,VLOOKUP(A378,Table1[[OpCode '#]:[Param 4]],3,FALSE))</f>
        <v>#N/A</v>
      </c>
      <c r="K378" t="e">
        <f>_xlfn.BASE(C378,2,VLOOKUP(A378,Table1[[OpCode '#]:[Param 4]],4,FALSE))</f>
        <v>#N/A</v>
      </c>
      <c r="L378" t="e">
        <f>_xlfn.BASE(D378,2,VLOOKUP(A378,Table1[[OpCode '#]:[Param 4]],5,FALSE))</f>
        <v>#N/A</v>
      </c>
      <c r="M378" t="e">
        <f>_xlfn.BASE(E378,2,VLOOKUP(A378,Table1[[OpCode '#]:[Param 4]],6,FALSE))</f>
        <v>#N/A</v>
      </c>
      <c r="O378" t="e">
        <f t="shared" si="12"/>
        <v>#N/A</v>
      </c>
    </row>
    <row r="379" spans="1:15" x14ac:dyDescent="0.2">
      <c r="A379" t="e">
        <f>VLOOKUP(Program!B377,Table1[],2,FALSE)</f>
        <v>#N/A</v>
      </c>
      <c r="B379">
        <f>Program!C377</f>
        <v>0</v>
      </c>
      <c r="C379">
        <f>Program!D377</f>
        <v>0</v>
      </c>
      <c r="D379">
        <f>IF(ISNUMBER(Program!E377), IF( VLOOKUP(A379,Table1[[#All],[OpCode '#]:[Param 4]],2,FALSE) = "RRR",0,Program!E377 ), VLOOKUP(Program!E377,$G:$H,2,FALSE))</f>
        <v>0</v>
      </c>
      <c r="E379" t="e">
        <f xml:space="preserve"> IF( VLOOKUP(A379,Table1[[#All],[OpCode '#]:[Param 4]],2,FALSE) = "RRR",Program!E377,0 )</f>
        <v>#N/A</v>
      </c>
      <c r="G379">
        <f>Program!A377</f>
        <v>0</v>
      </c>
      <c r="I379" t="e">
        <f t="shared" si="11"/>
        <v>#N/A</v>
      </c>
      <c r="J379" t="e">
        <f>_xlfn.BASE(B379,2,VLOOKUP(A379,Table1[[OpCode '#]:[Param 4]],3,FALSE))</f>
        <v>#N/A</v>
      </c>
      <c r="K379" t="e">
        <f>_xlfn.BASE(C379,2,VLOOKUP(A379,Table1[[OpCode '#]:[Param 4]],4,FALSE))</f>
        <v>#N/A</v>
      </c>
      <c r="L379" t="e">
        <f>_xlfn.BASE(D379,2,VLOOKUP(A379,Table1[[OpCode '#]:[Param 4]],5,FALSE))</f>
        <v>#N/A</v>
      </c>
      <c r="M379" t="e">
        <f>_xlfn.BASE(E379,2,VLOOKUP(A379,Table1[[OpCode '#]:[Param 4]],6,FALSE))</f>
        <v>#N/A</v>
      </c>
      <c r="O379" t="e">
        <f t="shared" si="12"/>
        <v>#N/A</v>
      </c>
    </row>
    <row r="380" spans="1:15" x14ac:dyDescent="0.2">
      <c r="A380" t="e">
        <f>VLOOKUP(Program!B378,Table1[],2,FALSE)</f>
        <v>#N/A</v>
      </c>
      <c r="B380">
        <f>Program!C378</f>
        <v>0</v>
      </c>
      <c r="C380">
        <f>Program!D378</f>
        <v>0</v>
      </c>
      <c r="D380">
        <f>IF(ISNUMBER(Program!E378), IF( VLOOKUP(A380,Table1[[#All],[OpCode '#]:[Param 4]],2,FALSE) = "RRR",0,Program!E378 ), VLOOKUP(Program!E378,$G:$H,2,FALSE))</f>
        <v>0</v>
      </c>
      <c r="E380" t="e">
        <f xml:space="preserve"> IF( VLOOKUP(A380,Table1[[#All],[OpCode '#]:[Param 4]],2,FALSE) = "RRR",Program!E378,0 )</f>
        <v>#N/A</v>
      </c>
      <c r="G380">
        <f>Program!A378</f>
        <v>0</v>
      </c>
      <c r="I380" t="e">
        <f t="shared" si="11"/>
        <v>#N/A</v>
      </c>
      <c r="J380" t="e">
        <f>_xlfn.BASE(B380,2,VLOOKUP(A380,Table1[[OpCode '#]:[Param 4]],3,FALSE))</f>
        <v>#N/A</v>
      </c>
      <c r="K380" t="e">
        <f>_xlfn.BASE(C380,2,VLOOKUP(A380,Table1[[OpCode '#]:[Param 4]],4,FALSE))</f>
        <v>#N/A</v>
      </c>
      <c r="L380" t="e">
        <f>_xlfn.BASE(D380,2,VLOOKUP(A380,Table1[[OpCode '#]:[Param 4]],5,FALSE))</f>
        <v>#N/A</v>
      </c>
      <c r="M380" t="e">
        <f>_xlfn.BASE(E380,2,VLOOKUP(A380,Table1[[OpCode '#]:[Param 4]],6,FALSE))</f>
        <v>#N/A</v>
      </c>
      <c r="O380" t="e">
        <f t="shared" si="12"/>
        <v>#N/A</v>
      </c>
    </row>
    <row r="381" spans="1:15" x14ac:dyDescent="0.2">
      <c r="A381" t="e">
        <f>VLOOKUP(Program!B379,Table1[],2,FALSE)</f>
        <v>#N/A</v>
      </c>
      <c r="B381">
        <f>Program!C379</f>
        <v>0</v>
      </c>
      <c r="C381">
        <f>Program!D379</f>
        <v>0</v>
      </c>
      <c r="D381">
        <f>IF(ISNUMBER(Program!E379), IF( VLOOKUP(A381,Table1[[#All],[OpCode '#]:[Param 4]],2,FALSE) = "RRR",0,Program!E379 ), VLOOKUP(Program!E379,$G:$H,2,FALSE))</f>
        <v>0</v>
      </c>
      <c r="E381" t="e">
        <f xml:space="preserve"> IF( VLOOKUP(A381,Table1[[#All],[OpCode '#]:[Param 4]],2,FALSE) = "RRR",Program!E379,0 )</f>
        <v>#N/A</v>
      </c>
      <c r="G381">
        <f>Program!A379</f>
        <v>0</v>
      </c>
      <c r="I381" t="e">
        <f t="shared" si="11"/>
        <v>#N/A</v>
      </c>
      <c r="J381" t="e">
        <f>_xlfn.BASE(B381,2,VLOOKUP(A381,Table1[[OpCode '#]:[Param 4]],3,FALSE))</f>
        <v>#N/A</v>
      </c>
      <c r="K381" t="e">
        <f>_xlfn.BASE(C381,2,VLOOKUP(A381,Table1[[OpCode '#]:[Param 4]],4,FALSE))</f>
        <v>#N/A</v>
      </c>
      <c r="L381" t="e">
        <f>_xlfn.BASE(D381,2,VLOOKUP(A381,Table1[[OpCode '#]:[Param 4]],5,FALSE))</f>
        <v>#N/A</v>
      </c>
      <c r="M381" t="e">
        <f>_xlfn.BASE(E381,2,VLOOKUP(A381,Table1[[OpCode '#]:[Param 4]],6,FALSE))</f>
        <v>#N/A</v>
      </c>
      <c r="O381" t="e">
        <f t="shared" si="12"/>
        <v>#N/A</v>
      </c>
    </row>
    <row r="382" spans="1:15" x14ac:dyDescent="0.2">
      <c r="A382" t="e">
        <f>VLOOKUP(Program!B380,Table1[],2,FALSE)</f>
        <v>#N/A</v>
      </c>
      <c r="B382">
        <f>Program!C380</f>
        <v>0</v>
      </c>
      <c r="C382">
        <f>Program!D380</f>
        <v>0</v>
      </c>
      <c r="D382">
        <f>IF(ISNUMBER(Program!E380), IF( VLOOKUP(A382,Table1[[#All],[OpCode '#]:[Param 4]],2,FALSE) = "RRR",0,Program!E380 ), VLOOKUP(Program!E380,$G:$H,2,FALSE))</f>
        <v>0</v>
      </c>
      <c r="E382" t="e">
        <f xml:space="preserve"> IF( VLOOKUP(A382,Table1[[#All],[OpCode '#]:[Param 4]],2,FALSE) = "RRR",Program!E380,0 )</f>
        <v>#N/A</v>
      </c>
      <c r="G382">
        <f>Program!A380</f>
        <v>0</v>
      </c>
      <c r="I382" t="e">
        <f t="shared" si="11"/>
        <v>#N/A</v>
      </c>
      <c r="J382" t="e">
        <f>_xlfn.BASE(B382,2,VLOOKUP(A382,Table1[[OpCode '#]:[Param 4]],3,FALSE))</f>
        <v>#N/A</v>
      </c>
      <c r="K382" t="e">
        <f>_xlfn.BASE(C382,2,VLOOKUP(A382,Table1[[OpCode '#]:[Param 4]],4,FALSE))</f>
        <v>#N/A</v>
      </c>
      <c r="L382" t="e">
        <f>_xlfn.BASE(D382,2,VLOOKUP(A382,Table1[[OpCode '#]:[Param 4]],5,FALSE))</f>
        <v>#N/A</v>
      </c>
      <c r="M382" t="e">
        <f>_xlfn.BASE(E382,2,VLOOKUP(A382,Table1[[OpCode '#]:[Param 4]],6,FALSE))</f>
        <v>#N/A</v>
      </c>
      <c r="O382" t="e">
        <f t="shared" si="12"/>
        <v>#N/A</v>
      </c>
    </row>
    <row r="383" spans="1:15" x14ac:dyDescent="0.2">
      <c r="A383" t="e">
        <f>VLOOKUP(Program!B381,Table1[],2,FALSE)</f>
        <v>#N/A</v>
      </c>
      <c r="B383">
        <f>Program!C381</f>
        <v>0</v>
      </c>
      <c r="C383">
        <f>Program!D381</f>
        <v>0</v>
      </c>
      <c r="D383">
        <f>IF(ISNUMBER(Program!E381), IF( VLOOKUP(A383,Table1[[#All],[OpCode '#]:[Param 4]],2,FALSE) = "RRR",0,Program!E381 ), VLOOKUP(Program!E381,$G:$H,2,FALSE))</f>
        <v>0</v>
      </c>
      <c r="E383" t="e">
        <f xml:space="preserve"> IF( VLOOKUP(A383,Table1[[#All],[OpCode '#]:[Param 4]],2,FALSE) = "RRR",Program!E381,0 )</f>
        <v>#N/A</v>
      </c>
      <c r="G383">
        <f>Program!A381</f>
        <v>0</v>
      </c>
      <c r="I383" t="e">
        <f t="shared" si="11"/>
        <v>#N/A</v>
      </c>
      <c r="J383" t="e">
        <f>_xlfn.BASE(B383,2,VLOOKUP(A383,Table1[[OpCode '#]:[Param 4]],3,FALSE))</f>
        <v>#N/A</v>
      </c>
      <c r="K383" t="e">
        <f>_xlfn.BASE(C383,2,VLOOKUP(A383,Table1[[OpCode '#]:[Param 4]],4,FALSE))</f>
        <v>#N/A</v>
      </c>
      <c r="L383" t="e">
        <f>_xlfn.BASE(D383,2,VLOOKUP(A383,Table1[[OpCode '#]:[Param 4]],5,FALSE))</f>
        <v>#N/A</v>
      </c>
      <c r="M383" t="e">
        <f>_xlfn.BASE(E383,2,VLOOKUP(A383,Table1[[OpCode '#]:[Param 4]],6,FALSE))</f>
        <v>#N/A</v>
      </c>
      <c r="O383" t="e">
        <f t="shared" si="12"/>
        <v>#N/A</v>
      </c>
    </row>
    <row r="384" spans="1:15" x14ac:dyDescent="0.2">
      <c r="A384" t="e">
        <f>VLOOKUP(Program!B382,Table1[],2,FALSE)</f>
        <v>#N/A</v>
      </c>
      <c r="B384">
        <f>Program!C382</f>
        <v>0</v>
      </c>
      <c r="C384">
        <f>Program!D382</f>
        <v>0</v>
      </c>
      <c r="D384">
        <f>IF(ISNUMBER(Program!E382), IF( VLOOKUP(A384,Table1[[#All],[OpCode '#]:[Param 4]],2,FALSE) = "RRR",0,Program!E382 ), VLOOKUP(Program!E382,$G:$H,2,FALSE))</f>
        <v>0</v>
      </c>
      <c r="E384" t="e">
        <f xml:space="preserve"> IF( VLOOKUP(A384,Table1[[#All],[OpCode '#]:[Param 4]],2,FALSE) = "RRR",Program!E382,0 )</f>
        <v>#N/A</v>
      </c>
      <c r="G384">
        <f>Program!A382</f>
        <v>0</v>
      </c>
      <c r="I384" t="e">
        <f t="shared" si="11"/>
        <v>#N/A</v>
      </c>
      <c r="J384" t="e">
        <f>_xlfn.BASE(B384,2,VLOOKUP(A384,Table1[[OpCode '#]:[Param 4]],3,FALSE))</f>
        <v>#N/A</v>
      </c>
      <c r="K384" t="e">
        <f>_xlfn.BASE(C384,2,VLOOKUP(A384,Table1[[OpCode '#]:[Param 4]],4,FALSE))</f>
        <v>#N/A</v>
      </c>
      <c r="L384" t="e">
        <f>_xlfn.BASE(D384,2,VLOOKUP(A384,Table1[[OpCode '#]:[Param 4]],5,FALSE))</f>
        <v>#N/A</v>
      </c>
      <c r="M384" t="e">
        <f>_xlfn.BASE(E384,2,VLOOKUP(A384,Table1[[OpCode '#]:[Param 4]],6,FALSE))</f>
        <v>#N/A</v>
      </c>
      <c r="O384" t="e">
        <f t="shared" si="12"/>
        <v>#N/A</v>
      </c>
    </row>
    <row r="385" spans="1:15" x14ac:dyDescent="0.2">
      <c r="A385" t="e">
        <f>VLOOKUP(Program!B383,Table1[],2,FALSE)</f>
        <v>#N/A</v>
      </c>
      <c r="B385">
        <f>Program!C383</f>
        <v>0</v>
      </c>
      <c r="C385">
        <f>Program!D383</f>
        <v>0</v>
      </c>
      <c r="D385">
        <f>IF(ISNUMBER(Program!E383), IF( VLOOKUP(A385,Table1[[#All],[OpCode '#]:[Param 4]],2,FALSE) = "RRR",0,Program!E383 ), VLOOKUP(Program!E383,$G:$H,2,FALSE))</f>
        <v>0</v>
      </c>
      <c r="E385" t="e">
        <f xml:space="preserve"> IF( VLOOKUP(A385,Table1[[#All],[OpCode '#]:[Param 4]],2,FALSE) = "RRR",Program!E383,0 )</f>
        <v>#N/A</v>
      </c>
      <c r="G385">
        <f>Program!A383</f>
        <v>0</v>
      </c>
      <c r="I385" t="e">
        <f t="shared" si="11"/>
        <v>#N/A</v>
      </c>
      <c r="J385" t="e">
        <f>_xlfn.BASE(B385,2,VLOOKUP(A385,Table1[[OpCode '#]:[Param 4]],3,FALSE))</f>
        <v>#N/A</v>
      </c>
      <c r="K385" t="e">
        <f>_xlfn.BASE(C385,2,VLOOKUP(A385,Table1[[OpCode '#]:[Param 4]],4,FALSE))</f>
        <v>#N/A</v>
      </c>
      <c r="L385" t="e">
        <f>_xlfn.BASE(D385,2,VLOOKUP(A385,Table1[[OpCode '#]:[Param 4]],5,FALSE))</f>
        <v>#N/A</v>
      </c>
      <c r="M385" t="e">
        <f>_xlfn.BASE(E385,2,VLOOKUP(A385,Table1[[OpCode '#]:[Param 4]],6,FALSE))</f>
        <v>#N/A</v>
      </c>
      <c r="O385" t="e">
        <f t="shared" si="12"/>
        <v>#N/A</v>
      </c>
    </row>
    <row r="386" spans="1:15" x14ac:dyDescent="0.2">
      <c r="A386" t="e">
        <f>VLOOKUP(Program!B384,Table1[],2,FALSE)</f>
        <v>#N/A</v>
      </c>
      <c r="B386">
        <f>Program!C384</f>
        <v>0</v>
      </c>
      <c r="C386">
        <f>Program!D384</f>
        <v>0</v>
      </c>
      <c r="D386">
        <f>IF(ISNUMBER(Program!E384), IF( VLOOKUP(A386,Table1[[#All],[OpCode '#]:[Param 4]],2,FALSE) = "RRR",0,Program!E384 ), VLOOKUP(Program!E384,$G:$H,2,FALSE))</f>
        <v>0</v>
      </c>
      <c r="E386" t="e">
        <f xml:space="preserve"> IF( VLOOKUP(A386,Table1[[#All],[OpCode '#]:[Param 4]],2,FALSE) = "RRR",Program!E384,0 )</f>
        <v>#N/A</v>
      </c>
      <c r="G386">
        <f>Program!A384</f>
        <v>0</v>
      </c>
      <c r="I386" t="e">
        <f t="shared" si="11"/>
        <v>#N/A</v>
      </c>
      <c r="J386" t="e">
        <f>_xlfn.BASE(B386,2,VLOOKUP(A386,Table1[[OpCode '#]:[Param 4]],3,FALSE))</f>
        <v>#N/A</v>
      </c>
      <c r="K386" t="e">
        <f>_xlfn.BASE(C386,2,VLOOKUP(A386,Table1[[OpCode '#]:[Param 4]],4,FALSE))</f>
        <v>#N/A</v>
      </c>
      <c r="L386" t="e">
        <f>_xlfn.BASE(D386,2,VLOOKUP(A386,Table1[[OpCode '#]:[Param 4]],5,FALSE))</f>
        <v>#N/A</v>
      </c>
      <c r="M386" t="e">
        <f>_xlfn.BASE(E386,2,VLOOKUP(A386,Table1[[OpCode '#]:[Param 4]],6,FALSE))</f>
        <v>#N/A</v>
      </c>
      <c r="O386" t="e">
        <f t="shared" si="12"/>
        <v>#N/A</v>
      </c>
    </row>
    <row r="387" spans="1:15" x14ac:dyDescent="0.2">
      <c r="A387" t="e">
        <f>VLOOKUP(Program!B385,Table1[],2,FALSE)</f>
        <v>#N/A</v>
      </c>
      <c r="B387">
        <f>Program!C385</f>
        <v>0</v>
      </c>
      <c r="C387">
        <f>Program!D385</f>
        <v>0</v>
      </c>
      <c r="D387">
        <f>IF(ISNUMBER(Program!E385), IF( VLOOKUP(A387,Table1[[#All],[OpCode '#]:[Param 4]],2,FALSE) = "RRR",0,Program!E385 ), VLOOKUP(Program!E385,$G:$H,2,FALSE))</f>
        <v>0</v>
      </c>
      <c r="E387" t="e">
        <f xml:space="preserve"> IF( VLOOKUP(A387,Table1[[#All],[OpCode '#]:[Param 4]],2,FALSE) = "RRR",Program!E385,0 )</f>
        <v>#N/A</v>
      </c>
      <c r="G387">
        <f>Program!A385</f>
        <v>0</v>
      </c>
      <c r="I387" t="e">
        <f t="shared" ref="I387:I421" si="13">_xlfn.BASE(A387,2,3)</f>
        <v>#N/A</v>
      </c>
      <c r="J387" t="e">
        <f>_xlfn.BASE(B387,2,VLOOKUP(A387,Table1[[OpCode '#]:[Param 4]],3,FALSE))</f>
        <v>#N/A</v>
      </c>
      <c r="K387" t="e">
        <f>_xlfn.BASE(C387,2,VLOOKUP(A387,Table1[[OpCode '#]:[Param 4]],4,FALSE))</f>
        <v>#N/A</v>
      </c>
      <c r="L387" t="e">
        <f>_xlfn.BASE(D387,2,VLOOKUP(A387,Table1[[OpCode '#]:[Param 4]],5,FALSE))</f>
        <v>#N/A</v>
      </c>
      <c r="M387" t="e">
        <f>_xlfn.BASE(E387,2,VLOOKUP(A387,Table1[[OpCode '#]:[Param 4]],6,FALSE))</f>
        <v>#N/A</v>
      </c>
      <c r="O387" t="e">
        <f t="shared" ref="O387:O450" si="14">RIGHT( SUBSTITUTE(I387 &amp; "_" &amp; J387 &amp; "_" &amp; K387 &amp; "_" &amp; IF( ISERROR(L387), "",L387) &amp; "_" &amp; IF( ISERROR(M387), "",M387),"_",""),16)</f>
        <v>#N/A</v>
      </c>
    </row>
    <row r="388" spans="1:15" x14ac:dyDescent="0.2">
      <c r="A388" t="e">
        <f>VLOOKUP(Program!B386,Table1[],2,FALSE)</f>
        <v>#N/A</v>
      </c>
      <c r="B388">
        <f>Program!C386</f>
        <v>0</v>
      </c>
      <c r="C388">
        <f>Program!D386</f>
        <v>0</v>
      </c>
      <c r="D388">
        <f>IF(ISNUMBER(Program!E386), IF( VLOOKUP(A388,Table1[[#All],[OpCode '#]:[Param 4]],2,FALSE) = "RRR",0,Program!E386 ), VLOOKUP(Program!E386,$G:$H,2,FALSE))</f>
        <v>0</v>
      </c>
      <c r="E388" t="e">
        <f xml:space="preserve"> IF( VLOOKUP(A388,Table1[[#All],[OpCode '#]:[Param 4]],2,FALSE) = "RRR",Program!E386,0 )</f>
        <v>#N/A</v>
      </c>
      <c r="G388">
        <f>Program!A386</f>
        <v>0</v>
      </c>
      <c r="I388" t="e">
        <f t="shared" si="13"/>
        <v>#N/A</v>
      </c>
      <c r="J388" t="e">
        <f>_xlfn.BASE(B388,2,VLOOKUP(A388,Table1[[OpCode '#]:[Param 4]],3,FALSE))</f>
        <v>#N/A</v>
      </c>
      <c r="K388" t="e">
        <f>_xlfn.BASE(C388,2,VLOOKUP(A388,Table1[[OpCode '#]:[Param 4]],4,FALSE))</f>
        <v>#N/A</v>
      </c>
      <c r="L388" t="e">
        <f>_xlfn.BASE(D388,2,VLOOKUP(A388,Table1[[OpCode '#]:[Param 4]],5,FALSE))</f>
        <v>#N/A</v>
      </c>
      <c r="M388" t="e">
        <f>_xlfn.BASE(E388,2,VLOOKUP(A388,Table1[[OpCode '#]:[Param 4]],6,FALSE))</f>
        <v>#N/A</v>
      </c>
      <c r="O388" t="e">
        <f t="shared" si="14"/>
        <v>#N/A</v>
      </c>
    </row>
    <row r="389" spans="1:15" x14ac:dyDescent="0.2">
      <c r="A389" t="e">
        <f>VLOOKUP(Program!B387,Table1[],2,FALSE)</f>
        <v>#N/A</v>
      </c>
      <c r="B389">
        <f>Program!C387</f>
        <v>0</v>
      </c>
      <c r="C389">
        <f>Program!D387</f>
        <v>0</v>
      </c>
      <c r="D389">
        <f>IF(ISNUMBER(Program!E387), IF( VLOOKUP(A389,Table1[[#All],[OpCode '#]:[Param 4]],2,FALSE) = "RRR",0,Program!E387 ), VLOOKUP(Program!E387,$G:$H,2,FALSE))</f>
        <v>0</v>
      </c>
      <c r="E389" t="e">
        <f xml:space="preserve"> IF( VLOOKUP(A389,Table1[[#All],[OpCode '#]:[Param 4]],2,FALSE) = "RRR",Program!E387,0 )</f>
        <v>#N/A</v>
      </c>
      <c r="G389">
        <f>Program!A387</f>
        <v>0</v>
      </c>
      <c r="I389" t="e">
        <f t="shared" si="13"/>
        <v>#N/A</v>
      </c>
      <c r="J389" t="e">
        <f>_xlfn.BASE(B389,2,VLOOKUP(A389,Table1[[OpCode '#]:[Param 4]],3,FALSE))</f>
        <v>#N/A</v>
      </c>
      <c r="K389" t="e">
        <f>_xlfn.BASE(C389,2,VLOOKUP(A389,Table1[[OpCode '#]:[Param 4]],4,FALSE))</f>
        <v>#N/A</v>
      </c>
      <c r="L389" t="e">
        <f>_xlfn.BASE(D389,2,VLOOKUP(A389,Table1[[OpCode '#]:[Param 4]],5,FALSE))</f>
        <v>#N/A</v>
      </c>
      <c r="M389" t="e">
        <f>_xlfn.BASE(E389,2,VLOOKUP(A389,Table1[[OpCode '#]:[Param 4]],6,FALSE))</f>
        <v>#N/A</v>
      </c>
      <c r="O389" t="e">
        <f t="shared" si="14"/>
        <v>#N/A</v>
      </c>
    </row>
    <row r="390" spans="1:15" x14ac:dyDescent="0.2">
      <c r="A390" t="e">
        <f>VLOOKUP(Program!B388,Table1[],2,FALSE)</f>
        <v>#N/A</v>
      </c>
      <c r="B390">
        <f>Program!C388</f>
        <v>0</v>
      </c>
      <c r="C390">
        <f>Program!D388</f>
        <v>0</v>
      </c>
      <c r="D390">
        <f>IF(ISNUMBER(Program!E388), IF( VLOOKUP(A390,Table1[[#All],[OpCode '#]:[Param 4]],2,FALSE) = "RRR",0,Program!E388 ), VLOOKUP(Program!E388,$G:$H,2,FALSE))</f>
        <v>0</v>
      </c>
      <c r="E390" t="e">
        <f xml:space="preserve"> IF( VLOOKUP(A390,Table1[[#All],[OpCode '#]:[Param 4]],2,FALSE) = "RRR",Program!E388,0 )</f>
        <v>#N/A</v>
      </c>
      <c r="G390">
        <f>Program!A388</f>
        <v>0</v>
      </c>
      <c r="I390" t="e">
        <f t="shared" si="13"/>
        <v>#N/A</v>
      </c>
      <c r="J390" t="e">
        <f>_xlfn.BASE(B390,2,VLOOKUP(A390,Table1[[OpCode '#]:[Param 4]],3,FALSE))</f>
        <v>#N/A</v>
      </c>
      <c r="K390" t="e">
        <f>_xlfn.BASE(C390,2,VLOOKUP(A390,Table1[[OpCode '#]:[Param 4]],4,FALSE))</f>
        <v>#N/A</v>
      </c>
      <c r="L390" t="e">
        <f>_xlfn.BASE(D390,2,VLOOKUP(A390,Table1[[OpCode '#]:[Param 4]],5,FALSE))</f>
        <v>#N/A</v>
      </c>
      <c r="M390" t="e">
        <f>_xlfn.BASE(E390,2,VLOOKUP(A390,Table1[[OpCode '#]:[Param 4]],6,FALSE))</f>
        <v>#N/A</v>
      </c>
      <c r="O390" t="e">
        <f t="shared" si="14"/>
        <v>#N/A</v>
      </c>
    </row>
    <row r="391" spans="1:15" x14ac:dyDescent="0.2">
      <c r="A391" t="e">
        <f>VLOOKUP(Program!B389,Table1[],2,FALSE)</f>
        <v>#N/A</v>
      </c>
      <c r="B391">
        <f>Program!C389</f>
        <v>0</v>
      </c>
      <c r="C391">
        <f>Program!D389</f>
        <v>0</v>
      </c>
      <c r="D391">
        <f>IF(ISNUMBER(Program!E389), IF( VLOOKUP(A391,Table1[[#All],[OpCode '#]:[Param 4]],2,FALSE) = "RRR",0,Program!E389 ), VLOOKUP(Program!E389,$G:$H,2,FALSE))</f>
        <v>0</v>
      </c>
      <c r="E391" t="e">
        <f xml:space="preserve"> IF( VLOOKUP(A391,Table1[[#All],[OpCode '#]:[Param 4]],2,FALSE) = "RRR",Program!E389,0 )</f>
        <v>#N/A</v>
      </c>
      <c r="G391">
        <f>Program!A389</f>
        <v>0</v>
      </c>
      <c r="I391" t="e">
        <f t="shared" si="13"/>
        <v>#N/A</v>
      </c>
      <c r="J391" t="e">
        <f>_xlfn.BASE(B391,2,VLOOKUP(A391,Table1[[OpCode '#]:[Param 4]],3,FALSE))</f>
        <v>#N/A</v>
      </c>
      <c r="K391" t="e">
        <f>_xlfn.BASE(C391,2,VLOOKUP(A391,Table1[[OpCode '#]:[Param 4]],4,FALSE))</f>
        <v>#N/A</v>
      </c>
      <c r="L391" t="e">
        <f>_xlfn.BASE(D391,2,VLOOKUP(A391,Table1[[OpCode '#]:[Param 4]],5,FALSE))</f>
        <v>#N/A</v>
      </c>
      <c r="M391" t="e">
        <f>_xlfn.BASE(E391,2,VLOOKUP(A391,Table1[[OpCode '#]:[Param 4]],6,FALSE))</f>
        <v>#N/A</v>
      </c>
      <c r="O391" t="e">
        <f t="shared" si="14"/>
        <v>#N/A</v>
      </c>
    </row>
    <row r="392" spans="1:15" x14ac:dyDescent="0.2">
      <c r="A392" t="e">
        <f>VLOOKUP(Program!B390,Table1[],2,FALSE)</f>
        <v>#N/A</v>
      </c>
      <c r="B392">
        <f>Program!C390</f>
        <v>0</v>
      </c>
      <c r="C392">
        <f>Program!D390</f>
        <v>0</v>
      </c>
      <c r="D392">
        <f>IF(ISNUMBER(Program!E390), IF( VLOOKUP(A392,Table1[[#All],[OpCode '#]:[Param 4]],2,FALSE) = "RRR",0,Program!E390 ), VLOOKUP(Program!E390,$G:$H,2,FALSE))</f>
        <v>0</v>
      </c>
      <c r="E392" t="e">
        <f xml:space="preserve"> IF( VLOOKUP(A392,Table1[[#All],[OpCode '#]:[Param 4]],2,FALSE) = "RRR",Program!E390,0 )</f>
        <v>#N/A</v>
      </c>
      <c r="G392">
        <f>Program!A390</f>
        <v>0</v>
      </c>
      <c r="I392" t="e">
        <f t="shared" si="13"/>
        <v>#N/A</v>
      </c>
      <c r="J392" t="e">
        <f>_xlfn.BASE(B392,2,VLOOKUP(A392,Table1[[OpCode '#]:[Param 4]],3,FALSE))</f>
        <v>#N/A</v>
      </c>
      <c r="K392" t="e">
        <f>_xlfn.BASE(C392,2,VLOOKUP(A392,Table1[[OpCode '#]:[Param 4]],4,FALSE))</f>
        <v>#N/A</v>
      </c>
      <c r="L392" t="e">
        <f>_xlfn.BASE(D392,2,VLOOKUP(A392,Table1[[OpCode '#]:[Param 4]],5,FALSE))</f>
        <v>#N/A</v>
      </c>
      <c r="M392" t="e">
        <f>_xlfn.BASE(E392,2,VLOOKUP(A392,Table1[[OpCode '#]:[Param 4]],6,FALSE))</f>
        <v>#N/A</v>
      </c>
      <c r="O392" t="e">
        <f t="shared" si="14"/>
        <v>#N/A</v>
      </c>
    </row>
    <row r="393" spans="1:15" x14ac:dyDescent="0.2">
      <c r="A393" t="e">
        <f>VLOOKUP(Program!B391,Table1[],2,FALSE)</f>
        <v>#N/A</v>
      </c>
      <c r="B393">
        <f>Program!C391</f>
        <v>0</v>
      </c>
      <c r="C393">
        <f>Program!D391</f>
        <v>0</v>
      </c>
      <c r="D393">
        <f>IF(ISNUMBER(Program!E391), IF( VLOOKUP(A393,Table1[[#All],[OpCode '#]:[Param 4]],2,FALSE) = "RRR",0,Program!E391 ), VLOOKUP(Program!E391,$G:$H,2,FALSE))</f>
        <v>0</v>
      </c>
      <c r="E393" t="e">
        <f xml:space="preserve"> IF( VLOOKUP(A393,Table1[[#All],[OpCode '#]:[Param 4]],2,FALSE) = "RRR",Program!E391,0 )</f>
        <v>#N/A</v>
      </c>
      <c r="G393">
        <f>Program!A391</f>
        <v>0</v>
      </c>
      <c r="I393" t="e">
        <f t="shared" si="13"/>
        <v>#N/A</v>
      </c>
      <c r="J393" t="e">
        <f>_xlfn.BASE(B393,2,VLOOKUP(A393,Table1[[OpCode '#]:[Param 4]],3,FALSE))</f>
        <v>#N/A</v>
      </c>
      <c r="K393" t="e">
        <f>_xlfn.BASE(C393,2,VLOOKUP(A393,Table1[[OpCode '#]:[Param 4]],4,FALSE))</f>
        <v>#N/A</v>
      </c>
      <c r="L393" t="e">
        <f>_xlfn.BASE(D393,2,VLOOKUP(A393,Table1[[OpCode '#]:[Param 4]],5,FALSE))</f>
        <v>#N/A</v>
      </c>
      <c r="M393" t="e">
        <f>_xlfn.BASE(E393,2,VLOOKUP(A393,Table1[[OpCode '#]:[Param 4]],6,FALSE))</f>
        <v>#N/A</v>
      </c>
      <c r="O393" t="e">
        <f t="shared" si="14"/>
        <v>#N/A</v>
      </c>
    </row>
    <row r="394" spans="1:15" x14ac:dyDescent="0.2">
      <c r="A394" t="e">
        <f>VLOOKUP(Program!B392,Table1[],2,FALSE)</f>
        <v>#N/A</v>
      </c>
      <c r="B394">
        <f>Program!C392</f>
        <v>0</v>
      </c>
      <c r="C394">
        <f>Program!D392</f>
        <v>0</v>
      </c>
      <c r="D394">
        <f>IF(ISNUMBER(Program!E392), IF( VLOOKUP(A394,Table1[[#All],[OpCode '#]:[Param 4]],2,FALSE) = "RRR",0,Program!E392 ), VLOOKUP(Program!E392,$G:$H,2,FALSE))</f>
        <v>0</v>
      </c>
      <c r="E394" t="e">
        <f xml:space="preserve"> IF( VLOOKUP(A394,Table1[[#All],[OpCode '#]:[Param 4]],2,FALSE) = "RRR",Program!E392,0 )</f>
        <v>#N/A</v>
      </c>
      <c r="G394">
        <f>Program!A392</f>
        <v>0</v>
      </c>
      <c r="I394" t="e">
        <f t="shared" si="13"/>
        <v>#N/A</v>
      </c>
      <c r="J394" t="e">
        <f>_xlfn.BASE(B394,2,VLOOKUP(A394,Table1[[OpCode '#]:[Param 4]],3,FALSE))</f>
        <v>#N/A</v>
      </c>
      <c r="K394" t="e">
        <f>_xlfn.BASE(C394,2,VLOOKUP(A394,Table1[[OpCode '#]:[Param 4]],4,FALSE))</f>
        <v>#N/A</v>
      </c>
      <c r="L394" t="e">
        <f>_xlfn.BASE(D394,2,VLOOKUP(A394,Table1[[OpCode '#]:[Param 4]],5,FALSE))</f>
        <v>#N/A</v>
      </c>
      <c r="M394" t="e">
        <f>_xlfn.BASE(E394,2,VLOOKUP(A394,Table1[[OpCode '#]:[Param 4]],6,FALSE))</f>
        <v>#N/A</v>
      </c>
      <c r="O394" t="e">
        <f t="shared" si="14"/>
        <v>#N/A</v>
      </c>
    </row>
    <row r="395" spans="1:15" x14ac:dyDescent="0.2">
      <c r="A395" t="e">
        <f>VLOOKUP(Program!B393,Table1[],2,FALSE)</f>
        <v>#N/A</v>
      </c>
      <c r="B395">
        <f>Program!C393</f>
        <v>0</v>
      </c>
      <c r="C395">
        <f>Program!D393</f>
        <v>0</v>
      </c>
      <c r="D395">
        <f>IF(ISNUMBER(Program!E393), IF( VLOOKUP(A395,Table1[[#All],[OpCode '#]:[Param 4]],2,FALSE) = "RRR",0,Program!E393 ), VLOOKUP(Program!E393,$G:$H,2,FALSE))</f>
        <v>0</v>
      </c>
      <c r="E395" t="e">
        <f xml:space="preserve"> IF( VLOOKUP(A395,Table1[[#All],[OpCode '#]:[Param 4]],2,FALSE) = "RRR",Program!E393,0 )</f>
        <v>#N/A</v>
      </c>
      <c r="G395">
        <f>Program!A393</f>
        <v>0</v>
      </c>
      <c r="I395" t="e">
        <f t="shared" si="13"/>
        <v>#N/A</v>
      </c>
      <c r="J395" t="e">
        <f>_xlfn.BASE(B395,2,VLOOKUP(A395,Table1[[OpCode '#]:[Param 4]],3,FALSE))</f>
        <v>#N/A</v>
      </c>
      <c r="K395" t="e">
        <f>_xlfn.BASE(C395,2,VLOOKUP(A395,Table1[[OpCode '#]:[Param 4]],4,FALSE))</f>
        <v>#N/A</v>
      </c>
      <c r="L395" t="e">
        <f>_xlfn.BASE(D395,2,VLOOKUP(A395,Table1[[OpCode '#]:[Param 4]],5,FALSE))</f>
        <v>#N/A</v>
      </c>
      <c r="M395" t="e">
        <f>_xlfn.BASE(E395,2,VLOOKUP(A395,Table1[[OpCode '#]:[Param 4]],6,FALSE))</f>
        <v>#N/A</v>
      </c>
      <c r="O395" t="e">
        <f t="shared" si="14"/>
        <v>#N/A</v>
      </c>
    </row>
    <row r="396" spans="1:15" x14ac:dyDescent="0.2">
      <c r="A396" t="e">
        <f>VLOOKUP(Program!B394,Table1[],2,FALSE)</f>
        <v>#N/A</v>
      </c>
      <c r="B396">
        <f>Program!C394</f>
        <v>0</v>
      </c>
      <c r="C396">
        <f>Program!D394</f>
        <v>0</v>
      </c>
      <c r="D396">
        <f>IF(ISNUMBER(Program!E394), IF( VLOOKUP(A396,Table1[[#All],[OpCode '#]:[Param 4]],2,FALSE) = "RRR",0,Program!E394 ), VLOOKUP(Program!E394,$G:$H,2,FALSE))</f>
        <v>0</v>
      </c>
      <c r="E396" t="e">
        <f xml:space="preserve"> IF( VLOOKUP(A396,Table1[[#All],[OpCode '#]:[Param 4]],2,FALSE) = "RRR",Program!E394,0 )</f>
        <v>#N/A</v>
      </c>
      <c r="G396">
        <f>Program!A394</f>
        <v>0</v>
      </c>
      <c r="I396" t="e">
        <f t="shared" si="13"/>
        <v>#N/A</v>
      </c>
      <c r="J396" t="e">
        <f>_xlfn.BASE(B396,2,VLOOKUP(A396,Table1[[OpCode '#]:[Param 4]],3,FALSE))</f>
        <v>#N/A</v>
      </c>
      <c r="K396" t="e">
        <f>_xlfn.BASE(C396,2,VLOOKUP(A396,Table1[[OpCode '#]:[Param 4]],4,FALSE))</f>
        <v>#N/A</v>
      </c>
      <c r="L396" t="e">
        <f>_xlfn.BASE(D396,2,VLOOKUP(A396,Table1[[OpCode '#]:[Param 4]],5,FALSE))</f>
        <v>#N/A</v>
      </c>
      <c r="M396" t="e">
        <f>_xlfn.BASE(E396,2,VLOOKUP(A396,Table1[[OpCode '#]:[Param 4]],6,FALSE))</f>
        <v>#N/A</v>
      </c>
      <c r="O396" t="e">
        <f t="shared" si="14"/>
        <v>#N/A</v>
      </c>
    </row>
    <row r="397" spans="1:15" x14ac:dyDescent="0.2">
      <c r="A397" t="e">
        <f>VLOOKUP(Program!B395,Table1[],2,FALSE)</f>
        <v>#N/A</v>
      </c>
      <c r="B397">
        <f>Program!C395</f>
        <v>0</v>
      </c>
      <c r="C397">
        <f>Program!D395</f>
        <v>0</v>
      </c>
      <c r="D397">
        <f>IF(ISNUMBER(Program!E395), IF( VLOOKUP(A397,Table1[[#All],[OpCode '#]:[Param 4]],2,FALSE) = "RRR",0,Program!E395 ), VLOOKUP(Program!E395,$G:$H,2,FALSE))</f>
        <v>0</v>
      </c>
      <c r="E397" t="e">
        <f xml:space="preserve"> IF( VLOOKUP(A397,Table1[[#All],[OpCode '#]:[Param 4]],2,FALSE) = "RRR",Program!E395,0 )</f>
        <v>#N/A</v>
      </c>
      <c r="G397">
        <f>Program!A395</f>
        <v>0</v>
      </c>
      <c r="I397" t="e">
        <f t="shared" si="13"/>
        <v>#N/A</v>
      </c>
      <c r="J397" t="e">
        <f>_xlfn.BASE(B397,2,VLOOKUP(A397,Table1[[OpCode '#]:[Param 4]],3,FALSE))</f>
        <v>#N/A</v>
      </c>
      <c r="K397" t="e">
        <f>_xlfn.BASE(C397,2,VLOOKUP(A397,Table1[[OpCode '#]:[Param 4]],4,FALSE))</f>
        <v>#N/A</v>
      </c>
      <c r="L397" t="e">
        <f>_xlfn.BASE(D397,2,VLOOKUP(A397,Table1[[OpCode '#]:[Param 4]],5,FALSE))</f>
        <v>#N/A</v>
      </c>
      <c r="M397" t="e">
        <f>_xlfn.BASE(E397,2,VLOOKUP(A397,Table1[[OpCode '#]:[Param 4]],6,FALSE))</f>
        <v>#N/A</v>
      </c>
      <c r="O397" t="e">
        <f t="shared" si="14"/>
        <v>#N/A</v>
      </c>
    </row>
    <row r="398" spans="1:15" x14ac:dyDescent="0.2">
      <c r="A398" t="e">
        <f>VLOOKUP(Program!B396,Table1[],2,FALSE)</f>
        <v>#N/A</v>
      </c>
      <c r="B398">
        <f>Program!C396</f>
        <v>0</v>
      </c>
      <c r="C398">
        <f>Program!D396</f>
        <v>0</v>
      </c>
      <c r="D398">
        <f>IF(ISNUMBER(Program!E396), IF( VLOOKUP(A398,Table1[[#All],[OpCode '#]:[Param 4]],2,FALSE) = "RRR",0,Program!E396 ), VLOOKUP(Program!E396,$G:$H,2,FALSE))</f>
        <v>0</v>
      </c>
      <c r="E398" t="e">
        <f xml:space="preserve"> IF( VLOOKUP(A398,Table1[[#All],[OpCode '#]:[Param 4]],2,FALSE) = "RRR",Program!E396,0 )</f>
        <v>#N/A</v>
      </c>
      <c r="G398">
        <f>Program!A396</f>
        <v>0</v>
      </c>
      <c r="I398" t="e">
        <f t="shared" si="13"/>
        <v>#N/A</v>
      </c>
      <c r="J398" t="e">
        <f>_xlfn.BASE(B398,2,VLOOKUP(A398,Table1[[OpCode '#]:[Param 4]],3,FALSE))</f>
        <v>#N/A</v>
      </c>
      <c r="K398" t="e">
        <f>_xlfn.BASE(C398,2,VLOOKUP(A398,Table1[[OpCode '#]:[Param 4]],4,FALSE))</f>
        <v>#N/A</v>
      </c>
      <c r="L398" t="e">
        <f>_xlfn.BASE(D398,2,VLOOKUP(A398,Table1[[OpCode '#]:[Param 4]],5,FALSE))</f>
        <v>#N/A</v>
      </c>
      <c r="M398" t="e">
        <f>_xlfn.BASE(E398,2,VLOOKUP(A398,Table1[[OpCode '#]:[Param 4]],6,FALSE))</f>
        <v>#N/A</v>
      </c>
      <c r="O398" t="e">
        <f t="shared" si="14"/>
        <v>#N/A</v>
      </c>
    </row>
    <row r="399" spans="1:15" x14ac:dyDescent="0.2">
      <c r="A399" t="e">
        <f>VLOOKUP(Program!B397,Table1[],2,FALSE)</f>
        <v>#N/A</v>
      </c>
      <c r="B399">
        <f>Program!C397</f>
        <v>0</v>
      </c>
      <c r="C399">
        <f>Program!D397</f>
        <v>0</v>
      </c>
      <c r="D399">
        <f>IF(ISNUMBER(Program!E397), IF( VLOOKUP(A399,Table1[[#All],[OpCode '#]:[Param 4]],2,FALSE) = "RRR",0,Program!E397 ), VLOOKUP(Program!E397,$G:$H,2,FALSE))</f>
        <v>0</v>
      </c>
      <c r="E399" t="e">
        <f xml:space="preserve"> IF( VLOOKUP(A399,Table1[[#All],[OpCode '#]:[Param 4]],2,FALSE) = "RRR",Program!E397,0 )</f>
        <v>#N/A</v>
      </c>
      <c r="G399">
        <f>Program!A397</f>
        <v>0</v>
      </c>
      <c r="I399" t="e">
        <f t="shared" si="13"/>
        <v>#N/A</v>
      </c>
      <c r="J399" t="e">
        <f>_xlfn.BASE(B399,2,VLOOKUP(A399,Table1[[OpCode '#]:[Param 4]],3,FALSE))</f>
        <v>#N/A</v>
      </c>
      <c r="K399" t="e">
        <f>_xlfn.BASE(C399,2,VLOOKUP(A399,Table1[[OpCode '#]:[Param 4]],4,FALSE))</f>
        <v>#N/A</v>
      </c>
      <c r="L399" t="e">
        <f>_xlfn.BASE(D399,2,VLOOKUP(A399,Table1[[OpCode '#]:[Param 4]],5,FALSE))</f>
        <v>#N/A</v>
      </c>
      <c r="M399" t="e">
        <f>_xlfn.BASE(E399,2,VLOOKUP(A399,Table1[[OpCode '#]:[Param 4]],6,FALSE))</f>
        <v>#N/A</v>
      </c>
      <c r="O399" t="e">
        <f t="shared" si="14"/>
        <v>#N/A</v>
      </c>
    </row>
    <row r="400" spans="1:15" x14ac:dyDescent="0.2">
      <c r="A400" t="e">
        <f>VLOOKUP(Program!B398,Table1[],2,FALSE)</f>
        <v>#N/A</v>
      </c>
      <c r="B400">
        <f>Program!C398</f>
        <v>0</v>
      </c>
      <c r="C400">
        <f>Program!D398</f>
        <v>0</v>
      </c>
      <c r="D400">
        <f>IF(ISNUMBER(Program!E398), IF( VLOOKUP(A400,Table1[[#All],[OpCode '#]:[Param 4]],2,FALSE) = "RRR",0,Program!E398 ), VLOOKUP(Program!E398,$G:$H,2,FALSE))</f>
        <v>0</v>
      </c>
      <c r="E400" t="e">
        <f xml:space="preserve"> IF( VLOOKUP(A400,Table1[[#All],[OpCode '#]:[Param 4]],2,FALSE) = "RRR",Program!E398,0 )</f>
        <v>#N/A</v>
      </c>
      <c r="G400">
        <f>Program!A398</f>
        <v>0</v>
      </c>
      <c r="I400" t="e">
        <f t="shared" si="13"/>
        <v>#N/A</v>
      </c>
      <c r="J400" t="e">
        <f>_xlfn.BASE(B400,2,VLOOKUP(A400,Table1[[OpCode '#]:[Param 4]],3,FALSE))</f>
        <v>#N/A</v>
      </c>
      <c r="K400" t="e">
        <f>_xlfn.BASE(C400,2,VLOOKUP(A400,Table1[[OpCode '#]:[Param 4]],4,FALSE))</f>
        <v>#N/A</v>
      </c>
      <c r="L400" t="e">
        <f>_xlfn.BASE(D400,2,VLOOKUP(A400,Table1[[OpCode '#]:[Param 4]],5,FALSE))</f>
        <v>#N/A</v>
      </c>
      <c r="M400" t="e">
        <f>_xlfn.BASE(E400,2,VLOOKUP(A400,Table1[[OpCode '#]:[Param 4]],6,FALSE))</f>
        <v>#N/A</v>
      </c>
      <c r="O400" t="e">
        <f t="shared" si="14"/>
        <v>#N/A</v>
      </c>
    </row>
    <row r="401" spans="1:15" x14ac:dyDescent="0.2">
      <c r="A401" t="e">
        <f>VLOOKUP(Program!B399,Table1[],2,FALSE)</f>
        <v>#N/A</v>
      </c>
      <c r="B401">
        <f>Program!C399</f>
        <v>0</v>
      </c>
      <c r="C401">
        <f>Program!D399</f>
        <v>0</v>
      </c>
      <c r="D401">
        <f>IF(ISNUMBER(Program!E399), IF( VLOOKUP(A401,Table1[[#All],[OpCode '#]:[Param 4]],2,FALSE) = "RRR",0,Program!E399 ), VLOOKUP(Program!E399,$G:$H,2,FALSE))</f>
        <v>0</v>
      </c>
      <c r="E401" t="e">
        <f xml:space="preserve"> IF( VLOOKUP(A401,Table1[[#All],[OpCode '#]:[Param 4]],2,FALSE) = "RRR",Program!E399,0 )</f>
        <v>#N/A</v>
      </c>
      <c r="G401">
        <f>Program!A399</f>
        <v>0</v>
      </c>
      <c r="I401" t="e">
        <f t="shared" si="13"/>
        <v>#N/A</v>
      </c>
      <c r="J401" t="e">
        <f>_xlfn.BASE(B401,2,VLOOKUP(A401,Table1[[OpCode '#]:[Param 4]],3,FALSE))</f>
        <v>#N/A</v>
      </c>
      <c r="K401" t="e">
        <f>_xlfn.BASE(C401,2,VLOOKUP(A401,Table1[[OpCode '#]:[Param 4]],4,FALSE))</f>
        <v>#N/A</v>
      </c>
      <c r="L401" t="e">
        <f>_xlfn.BASE(D401,2,VLOOKUP(A401,Table1[[OpCode '#]:[Param 4]],5,FALSE))</f>
        <v>#N/A</v>
      </c>
      <c r="M401" t="e">
        <f>_xlfn.BASE(E401,2,VLOOKUP(A401,Table1[[OpCode '#]:[Param 4]],6,FALSE))</f>
        <v>#N/A</v>
      </c>
      <c r="O401" t="e">
        <f t="shared" si="14"/>
        <v>#N/A</v>
      </c>
    </row>
    <row r="402" spans="1:15" x14ac:dyDescent="0.2">
      <c r="A402" t="e">
        <f>VLOOKUP(Program!B400,Table1[],2,FALSE)</f>
        <v>#N/A</v>
      </c>
      <c r="B402">
        <f>Program!C400</f>
        <v>0</v>
      </c>
      <c r="C402">
        <f>Program!D400</f>
        <v>0</v>
      </c>
      <c r="D402">
        <f>IF(ISNUMBER(Program!E400), IF( VLOOKUP(A402,Table1[[#All],[OpCode '#]:[Param 4]],2,FALSE) = "RRR",0,Program!E400 ), VLOOKUP(Program!E400,$G:$H,2,FALSE))</f>
        <v>0</v>
      </c>
      <c r="E402" t="e">
        <f xml:space="preserve"> IF( VLOOKUP(A402,Table1[[#All],[OpCode '#]:[Param 4]],2,FALSE) = "RRR",Program!E400,0 )</f>
        <v>#N/A</v>
      </c>
      <c r="G402">
        <f>Program!A400</f>
        <v>0</v>
      </c>
      <c r="I402" t="e">
        <f t="shared" si="13"/>
        <v>#N/A</v>
      </c>
      <c r="J402" t="e">
        <f>_xlfn.BASE(B402,2,VLOOKUP(A402,Table1[[OpCode '#]:[Param 4]],3,FALSE))</f>
        <v>#N/A</v>
      </c>
      <c r="K402" t="e">
        <f>_xlfn.BASE(C402,2,VLOOKUP(A402,Table1[[OpCode '#]:[Param 4]],4,FALSE))</f>
        <v>#N/A</v>
      </c>
      <c r="L402" t="e">
        <f>_xlfn.BASE(D402,2,VLOOKUP(A402,Table1[[OpCode '#]:[Param 4]],5,FALSE))</f>
        <v>#N/A</v>
      </c>
      <c r="M402" t="e">
        <f>_xlfn.BASE(E402,2,VLOOKUP(A402,Table1[[OpCode '#]:[Param 4]],6,FALSE))</f>
        <v>#N/A</v>
      </c>
      <c r="O402" t="e">
        <f t="shared" si="14"/>
        <v>#N/A</v>
      </c>
    </row>
    <row r="403" spans="1:15" x14ac:dyDescent="0.2">
      <c r="A403" t="e">
        <f>VLOOKUP(Program!B401,Table1[],2,FALSE)</f>
        <v>#N/A</v>
      </c>
      <c r="B403">
        <f>Program!C401</f>
        <v>0</v>
      </c>
      <c r="C403">
        <f>Program!D401</f>
        <v>0</v>
      </c>
      <c r="D403">
        <f>IF(ISNUMBER(Program!E401), IF( VLOOKUP(A403,Table1[[#All],[OpCode '#]:[Param 4]],2,FALSE) = "RRR",0,Program!E401 ), VLOOKUP(Program!E401,$G:$H,2,FALSE))</f>
        <v>0</v>
      </c>
      <c r="E403" t="e">
        <f xml:space="preserve"> IF( VLOOKUP(A403,Table1[[#All],[OpCode '#]:[Param 4]],2,FALSE) = "RRR",Program!E401,0 )</f>
        <v>#N/A</v>
      </c>
      <c r="G403">
        <f>Program!A401</f>
        <v>0</v>
      </c>
      <c r="I403" t="e">
        <f t="shared" si="13"/>
        <v>#N/A</v>
      </c>
      <c r="J403" t="e">
        <f>_xlfn.BASE(B403,2,VLOOKUP(A403,Table1[[OpCode '#]:[Param 4]],3,FALSE))</f>
        <v>#N/A</v>
      </c>
      <c r="K403" t="e">
        <f>_xlfn.BASE(C403,2,VLOOKUP(A403,Table1[[OpCode '#]:[Param 4]],4,FALSE))</f>
        <v>#N/A</v>
      </c>
      <c r="L403" t="e">
        <f>_xlfn.BASE(D403,2,VLOOKUP(A403,Table1[[OpCode '#]:[Param 4]],5,FALSE))</f>
        <v>#N/A</v>
      </c>
      <c r="M403" t="e">
        <f>_xlfn.BASE(E403,2,VLOOKUP(A403,Table1[[OpCode '#]:[Param 4]],6,FALSE))</f>
        <v>#N/A</v>
      </c>
      <c r="O403" t="e">
        <f t="shared" si="14"/>
        <v>#N/A</v>
      </c>
    </row>
    <row r="404" spans="1:15" x14ac:dyDescent="0.2">
      <c r="A404" t="e">
        <f>VLOOKUP(Program!B402,Table1[],2,FALSE)</f>
        <v>#N/A</v>
      </c>
      <c r="B404">
        <f>Program!C402</f>
        <v>0</v>
      </c>
      <c r="C404">
        <f>Program!D402</f>
        <v>0</v>
      </c>
      <c r="D404">
        <f>IF(ISNUMBER(Program!E402), IF( VLOOKUP(A404,Table1[[#All],[OpCode '#]:[Param 4]],2,FALSE) = "RRR",0,Program!E402 ), VLOOKUP(Program!E402,$G:$H,2,FALSE))</f>
        <v>0</v>
      </c>
      <c r="E404" t="e">
        <f xml:space="preserve"> IF( VLOOKUP(A404,Table1[[#All],[OpCode '#]:[Param 4]],2,FALSE) = "RRR",Program!E402,0 )</f>
        <v>#N/A</v>
      </c>
      <c r="G404">
        <f>Program!A402</f>
        <v>0</v>
      </c>
      <c r="I404" t="e">
        <f t="shared" si="13"/>
        <v>#N/A</v>
      </c>
      <c r="J404" t="e">
        <f>_xlfn.BASE(B404,2,VLOOKUP(A404,Table1[[OpCode '#]:[Param 4]],3,FALSE))</f>
        <v>#N/A</v>
      </c>
      <c r="K404" t="e">
        <f>_xlfn.BASE(C404,2,VLOOKUP(A404,Table1[[OpCode '#]:[Param 4]],4,FALSE))</f>
        <v>#N/A</v>
      </c>
      <c r="L404" t="e">
        <f>_xlfn.BASE(D404,2,VLOOKUP(A404,Table1[[OpCode '#]:[Param 4]],5,FALSE))</f>
        <v>#N/A</v>
      </c>
      <c r="M404" t="e">
        <f>_xlfn.BASE(E404,2,VLOOKUP(A404,Table1[[OpCode '#]:[Param 4]],6,FALSE))</f>
        <v>#N/A</v>
      </c>
      <c r="O404" t="e">
        <f t="shared" si="14"/>
        <v>#N/A</v>
      </c>
    </row>
    <row r="405" spans="1:15" x14ac:dyDescent="0.2">
      <c r="A405" t="e">
        <f>VLOOKUP(Program!B403,Table1[],2,FALSE)</f>
        <v>#N/A</v>
      </c>
      <c r="B405">
        <f>Program!C403</f>
        <v>0</v>
      </c>
      <c r="C405">
        <f>Program!D403</f>
        <v>0</v>
      </c>
      <c r="D405">
        <f>IF(ISNUMBER(Program!E403), IF( VLOOKUP(A405,Table1[[#All],[OpCode '#]:[Param 4]],2,FALSE) = "RRR",0,Program!E403 ), VLOOKUP(Program!E403,$G:$H,2,FALSE))</f>
        <v>0</v>
      </c>
      <c r="E405" t="e">
        <f xml:space="preserve"> IF( VLOOKUP(A405,Table1[[#All],[OpCode '#]:[Param 4]],2,FALSE) = "RRR",Program!E403,0 )</f>
        <v>#N/A</v>
      </c>
      <c r="G405">
        <f>Program!A403</f>
        <v>0</v>
      </c>
      <c r="I405" t="e">
        <f t="shared" si="13"/>
        <v>#N/A</v>
      </c>
      <c r="J405" t="e">
        <f>_xlfn.BASE(B405,2,VLOOKUP(A405,Table1[[OpCode '#]:[Param 4]],3,FALSE))</f>
        <v>#N/A</v>
      </c>
      <c r="K405" t="e">
        <f>_xlfn.BASE(C405,2,VLOOKUP(A405,Table1[[OpCode '#]:[Param 4]],4,FALSE))</f>
        <v>#N/A</v>
      </c>
      <c r="L405" t="e">
        <f>_xlfn.BASE(D405,2,VLOOKUP(A405,Table1[[OpCode '#]:[Param 4]],5,FALSE))</f>
        <v>#N/A</v>
      </c>
      <c r="M405" t="e">
        <f>_xlfn.BASE(E405,2,VLOOKUP(A405,Table1[[OpCode '#]:[Param 4]],6,FALSE))</f>
        <v>#N/A</v>
      </c>
      <c r="O405" t="e">
        <f t="shared" si="14"/>
        <v>#N/A</v>
      </c>
    </row>
    <row r="406" spans="1:15" x14ac:dyDescent="0.2">
      <c r="A406" t="e">
        <f>VLOOKUP(Program!B404,Table1[],2,FALSE)</f>
        <v>#N/A</v>
      </c>
      <c r="B406">
        <f>Program!C404</f>
        <v>0</v>
      </c>
      <c r="C406">
        <f>Program!D404</f>
        <v>0</v>
      </c>
      <c r="D406">
        <f>IF(ISNUMBER(Program!E404), IF( VLOOKUP(A406,Table1[[#All],[OpCode '#]:[Param 4]],2,FALSE) = "RRR",0,Program!E404 ), VLOOKUP(Program!E404,$G:$H,2,FALSE))</f>
        <v>0</v>
      </c>
      <c r="E406" t="e">
        <f xml:space="preserve"> IF( VLOOKUP(A406,Table1[[#All],[OpCode '#]:[Param 4]],2,FALSE) = "RRR",Program!E404,0 )</f>
        <v>#N/A</v>
      </c>
      <c r="G406">
        <f>Program!A404</f>
        <v>0</v>
      </c>
      <c r="I406" t="e">
        <f t="shared" si="13"/>
        <v>#N/A</v>
      </c>
      <c r="J406" t="e">
        <f>_xlfn.BASE(B406,2,VLOOKUP(A406,Table1[[OpCode '#]:[Param 4]],3,FALSE))</f>
        <v>#N/A</v>
      </c>
      <c r="K406" t="e">
        <f>_xlfn.BASE(C406,2,VLOOKUP(A406,Table1[[OpCode '#]:[Param 4]],4,FALSE))</f>
        <v>#N/A</v>
      </c>
      <c r="L406" t="e">
        <f>_xlfn.BASE(D406,2,VLOOKUP(A406,Table1[[OpCode '#]:[Param 4]],5,FALSE))</f>
        <v>#N/A</v>
      </c>
      <c r="M406" t="e">
        <f>_xlfn.BASE(E406,2,VLOOKUP(A406,Table1[[OpCode '#]:[Param 4]],6,FALSE))</f>
        <v>#N/A</v>
      </c>
      <c r="O406" t="e">
        <f t="shared" si="14"/>
        <v>#N/A</v>
      </c>
    </row>
    <row r="407" spans="1:15" x14ac:dyDescent="0.2">
      <c r="A407" t="e">
        <f>VLOOKUP(Program!B405,Table1[],2,FALSE)</f>
        <v>#N/A</v>
      </c>
      <c r="B407">
        <f>Program!C405</f>
        <v>0</v>
      </c>
      <c r="C407">
        <f>Program!D405</f>
        <v>0</v>
      </c>
      <c r="D407">
        <f>IF(ISNUMBER(Program!E405), IF( VLOOKUP(A407,Table1[[#All],[OpCode '#]:[Param 4]],2,FALSE) = "RRR",0,Program!E405 ), VLOOKUP(Program!E405,$G:$H,2,FALSE))</f>
        <v>0</v>
      </c>
      <c r="E407" t="e">
        <f xml:space="preserve"> IF( VLOOKUP(A407,Table1[[#All],[OpCode '#]:[Param 4]],2,FALSE) = "RRR",Program!E405,0 )</f>
        <v>#N/A</v>
      </c>
      <c r="G407">
        <f>Program!A405</f>
        <v>0</v>
      </c>
      <c r="I407" t="e">
        <f t="shared" si="13"/>
        <v>#N/A</v>
      </c>
      <c r="J407" t="e">
        <f>_xlfn.BASE(B407,2,VLOOKUP(A407,Table1[[OpCode '#]:[Param 4]],3,FALSE))</f>
        <v>#N/A</v>
      </c>
      <c r="K407" t="e">
        <f>_xlfn.BASE(C407,2,VLOOKUP(A407,Table1[[OpCode '#]:[Param 4]],4,FALSE))</f>
        <v>#N/A</v>
      </c>
      <c r="L407" t="e">
        <f>_xlfn.BASE(D407,2,VLOOKUP(A407,Table1[[OpCode '#]:[Param 4]],5,FALSE))</f>
        <v>#N/A</v>
      </c>
      <c r="M407" t="e">
        <f>_xlfn.BASE(E407,2,VLOOKUP(A407,Table1[[OpCode '#]:[Param 4]],6,FALSE))</f>
        <v>#N/A</v>
      </c>
      <c r="O407" t="e">
        <f t="shared" si="14"/>
        <v>#N/A</v>
      </c>
    </row>
    <row r="408" spans="1:15" x14ac:dyDescent="0.2">
      <c r="A408" t="e">
        <f>VLOOKUP(Program!B406,Table1[],2,FALSE)</f>
        <v>#N/A</v>
      </c>
      <c r="B408">
        <f>Program!C406</f>
        <v>0</v>
      </c>
      <c r="C408">
        <f>Program!D406</f>
        <v>0</v>
      </c>
      <c r="D408">
        <f>IF(ISNUMBER(Program!E406), IF( VLOOKUP(A408,Table1[[#All],[OpCode '#]:[Param 4]],2,FALSE) = "RRR",0,Program!E406 ), VLOOKUP(Program!E406,$G:$H,2,FALSE))</f>
        <v>0</v>
      </c>
      <c r="E408" t="e">
        <f xml:space="preserve"> IF( VLOOKUP(A408,Table1[[#All],[OpCode '#]:[Param 4]],2,FALSE) = "RRR",Program!E406,0 )</f>
        <v>#N/A</v>
      </c>
      <c r="G408">
        <f>Program!A406</f>
        <v>0</v>
      </c>
      <c r="I408" t="e">
        <f t="shared" si="13"/>
        <v>#N/A</v>
      </c>
      <c r="J408" t="e">
        <f>_xlfn.BASE(B408,2,VLOOKUP(A408,Table1[[OpCode '#]:[Param 4]],3,FALSE))</f>
        <v>#N/A</v>
      </c>
      <c r="K408" t="e">
        <f>_xlfn.BASE(C408,2,VLOOKUP(A408,Table1[[OpCode '#]:[Param 4]],4,FALSE))</f>
        <v>#N/A</v>
      </c>
      <c r="L408" t="e">
        <f>_xlfn.BASE(D408,2,VLOOKUP(A408,Table1[[OpCode '#]:[Param 4]],5,FALSE))</f>
        <v>#N/A</v>
      </c>
      <c r="M408" t="e">
        <f>_xlfn.BASE(E408,2,VLOOKUP(A408,Table1[[OpCode '#]:[Param 4]],6,FALSE))</f>
        <v>#N/A</v>
      </c>
      <c r="O408" t="e">
        <f t="shared" si="14"/>
        <v>#N/A</v>
      </c>
    </row>
    <row r="409" spans="1:15" x14ac:dyDescent="0.2">
      <c r="A409" t="e">
        <f>VLOOKUP(Program!B407,Table1[],2,FALSE)</f>
        <v>#N/A</v>
      </c>
      <c r="B409">
        <f>Program!C407</f>
        <v>0</v>
      </c>
      <c r="C409">
        <f>Program!D407</f>
        <v>0</v>
      </c>
      <c r="D409">
        <f>IF(ISNUMBER(Program!E407), IF( VLOOKUP(A409,Table1[[#All],[OpCode '#]:[Param 4]],2,FALSE) = "RRR",0,Program!E407 ), VLOOKUP(Program!E407,$G:$H,2,FALSE))</f>
        <v>0</v>
      </c>
      <c r="E409" t="e">
        <f xml:space="preserve"> IF( VLOOKUP(A409,Table1[[#All],[OpCode '#]:[Param 4]],2,FALSE) = "RRR",Program!E407,0 )</f>
        <v>#N/A</v>
      </c>
      <c r="G409">
        <f>Program!A407</f>
        <v>0</v>
      </c>
      <c r="I409" t="e">
        <f t="shared" si="13"/>
        <v>#N/A</v>
      </c>
      <c r="J409" t="e">
        <f>_xlfn.BASE(B409,2,VLOOKUP(A409,Table1[[OpCode '#]:[Param 4]],3,FALSE))</f>
        <v>#N/A</v>
      </c>
      <c r="K409" t="e">
        <f>_xlfn.BASE(C409,2,VLOOKUP(A409,Table1[[OpCode '#]:[Param 4]],4,FALSE))</f>
        <v>#N/A</v>
      </c>
      <c r="L409" t="e">
        <f>_xlfn.BASE(D409,2,VLOOKUP(A409,Table1[[OpCode '#]:[Param 4]],5,FALSE))</f>
        <v>#N/A</v>
      </c>
      <c r="M409" t="e">
        <f>_xlfn.BASE(E409,2,VLOOKUP(A409,Table1[[OpCode '#]:[Param 4]],6,FALSE))</f>
        <v>#N/A</v>
      </c>
      <c r="O409" t="e">
        <f t="shared" si="14"/>
        <v>#N/A</v>
      </c>
    </row>
    <row r="410" spans="1:15" x14ac:dyDescent="0.2">
      <c r="A410" t="e">
        <f>VLOOKUP(Program!B408,Table1[],2,FALSE)</f>
        <v>#N/A</v>
      </c>
      <c r="B410">
        <f>Program!C408</f>
        <v>0</v>
      </c>
      <c r="C410">
        <f>Program!D408</f>
        <v>0</v>
      </c>
      <c r="D410">
        <f>IF(ISNUMBER(Program!E408), IF( VLOOKUP(A410,Table1[[#All],[OpCode '#]:[Param 4]],2,FALSE) = "RRR",0,Program!E408 ), VLOOKUP(Program!E408,$G:$H,2,FALSE))</f>
        <v>0</v>
      </c>
      <c r="E410" t="e">
        <f xml:space="preserve"> IF( VLOOKUP(A410,Table1[[#All],[OpCode '#]:[Param 4]],2,FALSE) = "RRR",Program!E408,0 )</f>
        <v>#N/A</v>
      </c>
      <c r="G410">
        <f>Program!A408</f>
        <v>0</v>
      </c>
      <c r="I410" t="e">
        <f t="shared" si="13"/>
        <v>#N/A</v>
      </c>
      <c r="J410" t="e">
        <f>_xlfn.BASE(B410,2,VLOOKUP(A410,Table1[[OpCode '#]:[Param 4]],3,FALSE))</f>
        <v>#N/A</v>
      </c>
      <c r="K410" t="e">
        <f>_xlfn.BASE(C410,2,VLOOKUP(A410,Table1[[OpCode '#]:[Param 4]],4,FALSE))</f>
        <v>#N/A</v>
      </c>
      <c r="L410" t="e">
        <f>_xlfn.BASE(D410,2,VLOOKUP(A410,Table1[[OpCode '#]:[Param 4]],5,FALSE))</f>
        <v>#N/A</v>
      </c>
      <c r="M410" t="e">
        <f>_xlfn.BASE(E410,2,VLOOKUP(A410,Table1[[OpCode '#]:[Param 4]],6,FALSE))</f>
        <v>#N/A</v>
      </c>
      <c r="O410" t="e">
        <f t="shared" si="14"/>
        <v>#N/A</v>
      </c>
    </row>
    <row r="411" spans="1:15" x14ac:dyDescent="0.2">
      <c r="A411" t="e">
        <f>VLOOKUP(Program!B409,Table1[],2,FALSE)</f>
        <v>#N/A</v>
      </c>
      <c r="B411">
        <f>Program!C409</f>
        <v>0</v>
      </c>
      <c r="C411">
        <f>Program!D409</f>
        <v>0</v>
      </c>
      <c r="D411">
        <f>IF(ISNUMBER(Program!E409), IF( VLOOKUP(A411,Table1[[#All],[OpCode '#]:[Param 4]],2,FALSE) = "RRR",0,Program!E409 ), VLOOKUP(Program!E409,$G:$H,2,FALSE))</f>
        <v>0</v>
      </c>
      <c r="E411" t="e">
        <f xml:space="preserve"> IF( VLOOKUP(A411,Table1[[#All],[OpCode '#]:[Param 4]],2,FALSE) = "RRR",Program!E409,0 )</f>
        <v>#N/A</v>
      </c>
      <c r="G411">
        <f>Program!A409</f>
        <v>0</v>
      </c>
      <c r="I411" t="e">
        <f t="shared" si="13"/>
        <v>#N/A</v>
      </c>
      <c r="J411" t="e">
        <f>_xlfn.BASE(B411,2,VLOOKUP(A411,Table1[[OpCode '#]:[Param 4]],3,FALSE))</f>
        <v>#N/A</v>
      </c>
      <c r="K411" t="e">
        <f>_xlfn.BASE(C411,2,VLOOKUP(A411,Table1[[OpCode '#]:[Param 4]],4,FALSE))</f>
        <v>#N/A</v>
      </c>
      <c r="L411" t="e">
        <f>_xlfn.BASE(D411,2,VLOOKUP(A411,Table1[[OpCode '#]:[Param 4]],5,FALSE))</f>
        <v>#N/A</v>
      </c>
      <c r="M411" t="e">
        <f>_xlfn.BASE(E411,2,VLOOKUP(A411,Table1[[OpCode '#]:[Param 4]],6,FALSE))</f>
        <v>#N/A</v>
      </c>
      <c r="O411" t="e">
        <f t="shared" si="14"/>
        <v>#N/A</v>
      </c>
    </row>
    <row r="412" spans="1:15" x14ac:dyDescent="0.2">
      <c r="A412" t="e">
        <f>VLOOKUP(Program!B410,Table1[],2,FALSE)</f>
        <v>#N/A</v>
      </c>
      <c r="B412">
        <f>Program!C410</f>
        <v>0</v>
      </c>
      <c r="C412">
        <f>Program!D410</f>
        <v>0</v>
      </c>
      <c r="D412">
        <f>IF(ISNUMBER(Program!E410), IF( VLOOKUP(A412,Table1[[#All],[OpCode '#]:[Param 4]],2,FALSE) = "RRR",0,Program!E410 ), VLOOKUP(Program!E410,$G:$H,2,FALSE))</f>
        <v>0</v>
      </c>
      <c r="E412" t="e">
        <f xml:space="preserve"> IF( VLOOKUP(A412,Table1[[#All],[OpCode '#]:[Param 4]],2,FALSE) = "RRR",Program!E410,0 )</f>
        <v>#N/A</v>
      </c>
      <c r="G412">
        <f>Program!A410</f>
        <v>0</v>
      </c>
      <c r="I412" t="e">
        <f t="shared" si="13"/>
        <v>#N/A</v>
      </c>
      <c r="J412" t="e">
        <f>_xlfn.BASE(B412,2,VLOOKUP(A412,Table1[[OpCode '#]:[Param 4]],3,FALSE))</f>
        <v>#N/A</v>
      </c>
      <c r="K412" t="e">
        <f>_xlfn.BASE(C412,2,VLOOKUP(A412,Table1[[OpCode '#]:[Param 4]],4,FALSE))</f>
        <v>#N/A</v>
      </c>
      <c r="L412" t="e">
        <f>_xlfn.BASE(D412,2,VLOOKUP(A412,Table1[[OpCode '#]:[Param 4]],5,FALSE))</f>
        <v>#N/A</v>
      </c>
      <c r="M412" t="e">
        <f>_xlfn.BASE(E412,2,VLOOKUP(A412,Table1[[OpCode '#]:[Param 4]],6,FALSE))</f>
        <v>#N/A</v>
      </c>
      <c r="O412" t="e">
        <f t="shared" si="14"/>
        <v>#N/A</v>
      </c>
    </row>
    <row r="413" spans="1:15" x14ac:dyDescent="0.2">
      <c r="A413" t="e">
        <f>VLOOKUP(Program!B411,Table1[],2,FALSE)</f>
        <v>#N/A</v>
      </c>
      <c r="B413">
        <f>Program!C411</f>
        <v>0</v>
      </c>
      <c r="C413">
        <f>Program!D411</f>
        <v>0</v>
      </c>
      <c r="D413">
        <f>IF(ISNUMBER(Program!E411), IF( VLOOKUP(A413,Table1[[#All],[OpCode '#]:[Param 4]],2,FALSE) = "RRR",0,Program!E411 ), VLOOKUP(Program!E411,$G:$H,2,FALSE))</f>
        <v>0</v>
      </c>
      <c r="E413" t="e">
        <f xml:space="preserve"> IF( VLOOKUP(A413,Table1[[#All],[OpCode '#]:[Param 4]],2,FALSE) = "RRR",Program!E411,0 )</f>
        <v>#N/A</v>
      </c>
      <c r="G413">
        <f>Program!A411</f>
        <v>0</v>
      </c>
      <c r="I413" t="e">
        <f t="shared" si="13"/>
        <v>#N/A</v>
      </c>
      <c r="J413" t="e">
        <f>_xlfn.BASE(B413,2,VLOOKUP(A413,Table1[[OpCode '#]:[Param 4]],3,FALSE))</f>
        <v>#N/A</v>
      </c>
      <c r="K413" t="e">
        <f>_xlfn.BASE(C413,2,VLOOKUP(A413,Table1[[OpCode '#]:[Param 4]],4,FALSE))</f>
        <v>#N/A</v>
      </c>
      <c r="L413" t="e">
        <f>_xlfn.BASE(D413,2,VLOOKUP(A413,Table1[[OpCode '#]:[Param 4]],5,FALSE))</f>
        <v>#N/A</v>
      </c>
      <c r="M413" t="e">
        <f>_xlfn.BASE(E413,2,VLOOKUP(A413,Table1[[OpCode '#]:[Param 4]],6,FALSE))</f>
        <v>#N/A</v>
      </c>
      <c r="O413" t="e">
        <f t="shared" si="14"/>
        <v>#N/A</v>
      </c>
    </row>
    <row r="414" spans="1:15" x14ac:dyDescent="0.2">
      <c r="A414" t="e">
        <f>VLOOKUP(Program!B412,Table1[],2,FALSE)</f>
        <v>#N/A</v>
      </c>
      <c r="B414">
        <f>Program!C412</f>
        <v>0</v>
      </c>
      <c r="C414">
        <f>Program!D412</f>
        <v>0</v>
      </c>
      <c r="D414">
        <f>IF(ISNUMBER(Program!E412), IF( VLOOKUP(A414,Table1[[#All],[OpCode '#]:[Param 4]],2,FALSE) = "RRR",0,Program!E412 ), VLOOKUP(Program!E412,$G:$H,2,FALSE))</f>
        <v>0</v>
      </c>
      <c r="E414" t="e">
        <f xml:space="preserve"> IF( VLOOKUP(A414,Table1[[#All],[OpCode '#]:[Param 4]],2,FALSE) = "RRR",Program!E412,0 )</f>
        <v>#N/A</v>
      </c>
      <c r="G414">
        <f>Program!A412</f>
        <v>0</v>
      </c>
      <c r="I414" t="e">
        <f t="shared" si="13"/>
        <v>#N/A</v>
      </c>
      <c r="J414" t="e">
        <f>_xlfn.BASE(B414,2,VLOOKUP(A414,Table1[[OpCode '#]:[Param 4]],3,FALSE))</f>
        <v>#N/A</v>
      </c>
      <c r="K414" t="e">
        <f>_xlfn.BASE(C414,2,VLOOKUP(A414,Table1[[OpCode '#]:[Param 4]],4,FALSE))</f>
        <v>#N/A</v>
      </c>
      <c r="L414" t="e">
        <f>_xlfn.BASE(D414,2,VLOOKUP(A414,Table1[[OpCode '#]:[Param 4]],5,FALSE))</f>
        <v>#N/A</v>
      </c>
      <c r="M414" t="e">
        <f>_xlfn.BASE(E414,2,VLOOKUP(A414,Table1[[OpCode '#]:[Param 4]],6,FALSE))</f>
        <v>#N/A</v>
      </c>
      <c r="O414" t="e">
        <f t="shared" si="14"/>
        <v>#N/A</v>
      </c>
    </row>
    <row r="415" spans="1:15" x14ac:dyDescent="0.2">
      <c r="A415" t="e">
        <f>VLOOKUP(Program!B413,Table1[],2,FALSE)</f>
        <v>#N/A</v>
      </c>
      <c r="B415">
        <f>Program!C413</f>
        <v>0</v>
      </c>
      <c r="C415">
        <f>Program!D413</f>
        <v>0</v>
      </c>
      <c r="D415">
        <f>IF(ISNUMBER(Program!E413), IF( VLOOKUP(A415,Table1[[#All],[OpCode '#]:[Param 4]],2,FALSE) = "RRR",0,Program!E413 ), VLOOKUP(Program!E413,$G:$H,2,FALSE))</f>
        <v>0</v>
      </c>
      <c r="E415" t="e">
        <f xml:space="preserve"> IF( VLOOKUP(A415,Table1[[#All],[OpCode '#]:[Param 4]],2,FALSE) = "RRR",Program!E413,0 )</f>
        <v>#N/A</v>
      </c>
      <c r="G415">
        <f>Program!A413</f>
        <v>0</v>
      </c>
      <c r="I415" t="e">
        <f t="shared" si="13"/>
        <v>#N/A</v>
      </c>
      <c r="J415" t="e">
        <f>_xlfn.BASE(B415,2,VLOOKUP(A415,Table1[[OpCode '#]:[Param 4]],3,FALSE))</f>
        <v>#N/A</v>
      </c>
      <c r="K415" t="e">
        <f>_xlfn.BASE(C415,2,VLOOKUP(A415,Table1[[OpCode '#]:[Param 4]],4,FALSE))</f>
        <v>#N/A</v>
      </c>
      <c r="L415" t="e">
        <f>_xlfn.BASE(D415,2,VLOOKUP(A415,Table1[[OpCode '#]:[Param 4]],5,FALSE))</f>
        <v>#N/A</v>
      </c>
      <c r="M415" t="e">
        <f>_xlfn.BASE(E415,2,VLOOKUP(A415,Table1[[OpCode '#]:[Param 4]],6,FALSE))</f>
        <v>#N/A</v>
      </c>
      <c r="O415" t="e">
        <f t="shared" si="14"/>
        <v>#N/A</v>
      </c>
    </row>
    <row r="416" spans="1:15" x14ac:dyDescent="0.2">
      <c r="A416" t="e">
        <f>VLOOKUP(Program!B414,Table1[],2,FALSE)</f>
        <v>#N/A</v>
      </c>
      <c r="B416">
        <f>Program!C414</f>
        <v>0</v>
      </c>
      <c r="C416">
        <f>Program!D414</f>
        <v>0</v>
      </c>
      <c r="D416">
        <f>IF(ISNUMBER(Program!E414), IF( VLOOKUP(A416,Table1[[#All],[OpCode '#]:[Param 4]],2,FALSE) = "RRR",0,Program!E414 ), VLOOKUP(Program!E414,$G:$H,2,FALSE))</f>
        <v>0</v>
      </c>
      <c r="E416" t="e">
        <f xml:space="preserve"> IF( VLOOKUP(A416,Table1[[#All],[OpCode '#]:[Param 4]],2,FALSE) = "RRR",Program!E414,0 )</f>
        <v>#N/A</v>
      </c>
      <c r="G416">
        <f>Program!A414</f>
        <v>0</v>
      </c>
      <c r="I416" t="e">
        <f t="shared" si="13"/>
        <v>#N/A</v>
      </c>
      <c r="J416" t="e">
        <f>_xlfn.BASE(B416,2,VLOOKUP(A416,Table1[[OpCode '#]:[Param 4]],3,FALSE))</f>
        <v>#N/A</v>
      </c>
      <c r="K416" t="e">
        <f>_xlfn.BASE(C416,2,VLOOKUP(A416,Table1[[OpCode '#]:[Param 4]],4,FALSE))</f>
        <v>#N/A</v>
      </c>
      <c r="L416" t="e">
        <f>_xlfn.BASE(D416,2,VLOOKUP(A416,Table1[[OpCode '#]:[Param 4]],5,FALSE))</f>
        <v>#N/A</v>
      </c>
      <c r="M416" t="e">
        <f>_xlfn.BASE(E416,2,VLOOKUP(A416,Table1[[OpCode '#]:[Param 4]],6,FALSE))</f>
        <v>#N/A</v>
      </c>
      <c r="O416" t="e">
        <f t="shared" si="14"/>
        <v>#N/A</v>
      </c>
    </row>
    <row r="417" spans="1:15" x14ac:dyDescent="0.2">
      <c r="A417" t="e">
        <f>VLOOKUP(Program!B415,Table1[],2,FALSE)</f>
        <v>#N/A</v>
      </c>
      <c r="B417">
        <f>Program!C415</f>
        <v>0</v>
      </c>
      <c r="C417">
        <f>Program!D415</f>
        <v>0</v>
      </c>
      <c r="D417">
        <f>IF(ISNUMBER(Program!E415), IF( VLOOKUP(A417,Table1[[#All],[OpCode '#]:[Param 4]],2,FALSE) = "RRR",0,Program!E415 ), VLOOKUP(Program!E415,$G:$H,2,FALSE))</f>
        <v>0</v>
      </c>
      <c r="E417" t="e">
        <f xml:space="preserve"> IF( VLOOKUP(A417,Table1[[#All],[OpCode '#]:[Param 4]],2,FALSE) = "RRR",Program!E415,0 )</f>
        <v>#N/A</v>
      </c>
      <c r="G417">
        <f>Program!A415</f>
        <v>0</v>
      </c>
      <c r="I417" t="e">
        <f t="shared" si="13"/>
        <v>#N/A</v>
      </c>
      <c r="J417" t="e">
        <f>_xlfn.BASE(B417,2,VLOOKUP(A417,Table1[[OpCode '#]:[Param 4]],3,FALSE))</f>
        <v>#N/A</v>
      </c>
      <c r="K417" t="e">
        <f>_xlfn.BASE(C417,2,VLOOKUP(A417,Table1[[OpCode '#]:[Param 4]],4,FALSE))</f>
        <v>#N/A</v>
      </c>
      <c r="L417" t="e">
        <f>_xlfn.BASE(D417,2,VLOOKUP(A417,Table1[[OpCode '#]:[Param 4]],5,FALSE))</f>
        <v>#N/A</v>
      </c>
      <c r="M417" t="e">
        <f>_xlfn.BASE(E417,2,VLOOKUP(A417,Table1[[OpCode '#]:[Param 4]],6,FALSE))</f>
        <v>#N/A</v>
      </c>
      <c r="O417" t="e">
        <f t="shared" si="14"/>
        <v>#N/A</v>
      </c>
    </row>
    <row r="418" spans="1:15" x14ac:dyDescent="0.2">
      <c r="A418" t="e">
        <f>VLOOKUP(Program!B416,Table1[],2,FALSE)</f>
        <v>#N/A</v>
      </c>
      <c r="B418">
        <f>Program!C416</f>
        <v>0</v>
      </c>
      <c r="C418">
        <f>Program!D416</f>
        <v>0</v>
      </c>
      <c r="D418">
        <f>IF(ISNUMBER(Program!E416), IF( VLOOKUP(A418,Table1[[#All],[OpCode '#]:[Param 4]],2,FALSE) = "RRR",0,Program!E416 ), VLOOKUP(Program!E416,$G:$H,2,FALSE))</f>
        <v>0</v>
      </c>
      <c r="E418" t="e">
        <f xml:space="preserve"> IF( VLOOKUP(A418,Table1[[#All],[OpCode '#]:[Param 4]],2,FALSE) = "RRR",Program!E416,0 )</f>
        <v>#N/A</v>
      </c>
      <c r="G418">
        <f>Program!A416</f>
        <v>0</v>
      </c>
      <c r="I418" t="e">
        <f t="shared" si="13"/>
        <v>#N/A</v>
      </c>
      <c r="J418" t="e">
        <f>_xlfn.BASE(B418,2,VLOOKUP(A418,Table1[[OpCode '#]:[Param 4]],3,FALSE))</f>
        <v>#N/A</v>
      </c>
      <c r="K418" t="e">
        <f>_xlfn.BASE(C418,2,VLOOKUP(A418,Table1[[OpCode '#]:[Param 4]],4,FALSE))</f>
        <v>#N/A</v>
      </c>
      <c r="L418" t="e">
        <f>_xlfn.BASE(D418,2,VLOOKUP(A418,Table1[[OpCode '#]:[Param 4]],5,FALSE))</f>
        <v>#N/A</v>
      </c>
      <c r="M418" t="e">
        <f>_xlfn.BASE(E418,2,VLOOKUP(A418,Table1[[OpCode '#]:[Param 4]],6,FALSE))</f>
        <v>#N/A</v>
      </c>
      <c r="O418" t="e">
        <f t="shared" si="14"/>
        <v>#N/A</v>
      </c>
    </row>
    <row r="419" spans="1:15" x14ac:dyDescent="0.2">
      <c r="A419" t="e">
        <f>VLOOKUP(Program!B417,Table1[],2,FALSE)</f>
        <v>#N/A</v>
      </c>
      <c r="B419">
        <f>Program!C417</f>
        <v>0</v>
      </c>
      <c r="C419">
        <f>Program!D417</f>
        <v>0</v>
      </c>
      <c r="D419">
        <f>IF(ISNUMBER(Program!E417), IF( VLOOKUP(A419,Table1[[#All],[OpCode '#]:[Param 4]],2,FALSE) = "RRR",0,Program!E417 ), VLOOKUP(Program!E417,$G:$H,2,FALSE))</f>
        <v>0</v>
      </c>
      <c r="E419" t="e">
        <f xml:space="preserve"> IF( VLOOKUP(A419,Table1[[#All],[OpCode '#]:[Param 4]],2,FALSE) = "RRR",Program!E417,0 )</f>
        <v>#N/A</v>
      </c>
      <c r="G419">
        <f>Program!A417</f>
        <v>0</v>
      </c>
      <c r="I419" t="e">
        <f t="shared" si="13"/>
        <v>#N/A</v>
      </c>
      <c r="J419" t="e">
        <f>_xlfn.BASE(B419,2,VLOOKUP(A419,Table1[[OpCode '#]:[Param 4]],3,FALSE))</f>
        <v>#N/A</v>
      </c>
      <c r="K419" t="e">
        <f>_xlfn.BASE(C419,2,VLOOKUP(A419,Table1[[OpCode '#]:[Param 4]],4,FALSE))</f>
        <v>#N/A</v>
      </c>
      <c r="L419" t="e">
        <f>_xlfn.BASE(D419,2,VLOOKUP(A419,Table1[[OpCode '#]:[Param 4]],5,FALSE))</f>
        <v>#N/A</v>
      </c>
      <c r="M419" t="e">
        <f>_xlfn.BASE(E419,2,VLOOKUP(A419,Table1[[OpCode '#]:[Param 4]],6,FALSE))</f>
        <v>#N/A</v>
      </c>
      <c r="O419" t="e">
        <f t="shared" si="14"/>
        <v>#N/A</v>
      </c>
    </row>
    <row r="420" spans="1:15" x14ac:dyDescent="0.2">
      <c r="A420" t="e">
        <f>VLOOKUP(Program!B418,Table1[],2,FALSE)</f>
        <v>#N/A</v>
      </c>
      <c r="B420">
        <f>Program!C418</f>
        <v>0</v>
      </c>
      <c r="C420">
        <f>Program!D418</f>
        <v>0</v>
      </c>
      <c r="D420">
        <f>IF(ISNUMBER(Program!E418), IF( VLOOKUP(A420,Table1[[#All],[OpCode '#]:[Param 4]],2,FALSE) = "RRR",0,Program!E418 ), VLOOKUP(Program!E418,$G:$H,2,FALSE))</f>
        <v>0</v>
      </c>
      <c r="E420" t="e">
        <f xml:space="preserve"> IF( VLOOKUP(A420,Table1[[#All],[OpCode '#]:[Param 4]],2,FALSE) = "RRR",Program!E418,0 )</f>
        <v>#N/A</v>
      </c>
      <c r="G420">
        <f>Program!A418</f>
        <v>0</v>
      </c>
      <c r="I420" t="e">
        <f t="shared" si="13"/>
        <v>#N/A</v>
      </c>
      <c r="J420" t="e">
        <f>_xlfn.BASE(B420,2,VLOOKUP(A420,Table1[[OpCode '#]:[Param 4]],3,FALSE))</f>
        <v>#N/A</v>
      </c>
      <c r="K420" t="e">
        <f>_xlfn.BASE(C420,2,VLOOKUP(A420,Table1[[OpCode '#]:[Param 4]],4,FALSE))</f>
        <v>#N/A</v>
      </c>
      <c r="L420" t="e">
        <f>_xlfn.BASE(D420,2,VLOOKUP(A420,Table1[[OpCode '#]:[Param 4]],5,FALSE))</f>
        <v>#N/A</v>
      </c>
      <c r="M420" t="e">
        <f>_xlfn.BASE(E420,2,VLOOKUP(A420,Table1[[OpCode '#]:[Param 4]],6,FALSE))</f>
        <v>#N/A</v>
      </c>
      <c r="O420" t="e">
        <f t="shared" si="14"/>
        <v>#N/A</v>
      </c>
    </row>
    <row r="421" spans="1:15" x14ac:dyDescent="0.2">
      <c r="A421" t="e">
        <f>VLOOKUP(Program!B419,Table1[],2,FALSE)</f>
        <v>#N/A</v>
      </c>
      <c r="B421">
        <f>Program!C419</f>
        <v>0</v>
      </c>
      <c r="C421">
        <f>Program!D419</f>
        <v>0</v>
      </c>
      <c r="D421">
        <f>IF(ISNUMBER(Program!E419), IF( VLOOKUP(A421,Table1[[#All],[OpCode '#]:[Param 4]],2,FALSE) = "RRR",0,Program!E419 ), VLOOKUP(Program!E419,$G:$H,2,FALSE))</f>
        <v>0</v>
      </c>
      <c r="E421" t="e">
        <f xml:space="preserve"> IF( VLOOKUP(A421,Table1[[#All],[OpCode '#]:[Param 4]],2,FALSE) = "RRR",Program!E419,0 )</f>
        <v>#N/A</v>
      </c>
      <c r="G421">
        <f>Program!A419</f>
        <v>0</v>
      </c>
      <c r="I421" t="e">
        <f t="shared" si="13"/>
        <v>#N/A</v>
      </c>
      <c r="J421" t="e">
        <f>_xlfn.BASE(B421,2,VLOOKUP(A421,Table1[[OpCode '#]:[Param 4]],3,FALSE))</f>
        <v>#N/A</v>
      </c>
      <c r="K421" t="e">
        <f>_xlfn.BASE(C421,2,VLOOKUP(A421,Table1[[OpCode '#]:[Param 4]],4,FALSE))</f>
        <v>#N/A</v>
      </c>
      <c r="L421" t="e">
        <f>_xlfn.BASE(D421,2,VLOOKUP(A421,Table1[[OpCode '#]:[Param 4]],5,FALSE))</f>
        <v>#N/A</v>
      </c>
      <c r="M421" t="e">
        <f>_xlfn.BASE(E421,2,VLOOKUP(A421,Table1[[OpCode '#]:[Param 4]],6,FALSE))</f>
        <v>#N/A</v>
      </c>
      <c r="O421" t="e">
        <f t="shared" si="14"/>
        <v>#N/A</v>
      </c>
    </row>
    <row r="422" spans="1:15" x14ac:dyDescent="0.2">
      <c r="A422" t="e">
        <f>VLOOKUP(Program!B420,Table1[],2,FALSE)</f>
        <v>#N/A</v>
      </c>
      <c r="B422">
        <f>Program!C420</f>
        <v>0</v>
      </c>
      <c r="C422">
        <f>Program!D420</f>
        <v>0</v>
      </c>
      <c r="D422">
        <f>IF(ISNUMBER(Program!E420), IF( VLOOKUP(A422,Table1[[#All],[OpCode '#]:[Param 4]],2,FALSE) = "RRR",0,Program!E420 ), VLOOKUP(Program!E420,$G:$H,2,FALSE))</f>
        <v>0</v>
      </c>
      <c r="E422" t="e">
        <f xml:space="preserve"> IF( VLOOKUP(A422,Table1[[#All],[OpCode '#]:[Param 4]],2,FALSE) = "RRR",Program!E420,0 )</f>
        <v>#N/A</v>
      </c>
      <c r="O422" t="str">
        <f t="shared" si="14"/>
        <v/>
      </c>
    </row>
    <row r="423" spans="1:15" x14ac:dyDescent="0.2">
      <c r="A423" t="e">
        <f>VLOOKUP(Program!B421,Table1[],2,FALSE)</f>
        <v>#N/A</v>
      </c>
      <c r="B423">
        <f>Program!C421</f>
        <v>0</v>
      </c>
      <c r="C423">
        <f>Program!D421</f>
        <v>0</v>
      </c>
      <c r="D423">
        <f>IF(ISNUMBER(Program!E421), IF( VLOOKUP(A423,Table1[[#All],[OpCode '#]:[Param 4]],2,FALSE) = "RRR",0,Program!E421 ), VLOOKUP(Program!E421,$G:$H,2,FALSE))</f>
        <v>0</v>
      </c>
      <c r="E423" t="e">
        <f xml:space="preserve"> IF( VLOOKUP(A423,Table1[[#All],[OpCode '#]:[Param 4]],2,FALSE) = "RRR",Program!E421,0 )</f>
        <v>#N/A</v>
      </c>
      <c r="O423" t="str">
        <f t="shared" si="14"/>
        <v/>
      </c>
    </row>
    <row r="424" spans="1:15" x14ac:dyDescent="0.2">
      <c r="A424" t="e">
        <f>VLOOKUP(Program!B422,Table1[],2,FALSE)</f>
        <v>#N/A</v>
      </c>
      <c r="B424">
        <f>Program!C422</f>
        <v>0</v>
      </c>
      <c r="C424">
        <f>Program!D422</f>
        <v>0</v>
      </c>
      <c r="D424">
        <f>IF(ISNUMBER(Program!E422), IF( VLOOKUP(A424,Table1[[#All],[OpCode '#]:[Param 4]],2,FALSE) = "RRR",0,Program!E422 ), VLOOKUP(Program!E422,$G:$H,2,FALSE))</f>
        <v>0</v>
      </c>
      <c r="E424" t="e">
        <f xml:space="preserve"> IF( VLOOKUP(A424,Table1[[#All],[OpCode '#]:[Param 4]],2,FALSE) = "RRR",Program!E422,0 )</f>
        <v>#N/A</v>
      </c>
      <c r="O424" t="str">
        <f t="shared" si="14"/>
        <v/>
      </c>
    </row>
    <row r="425" spans="1:15" x14ac:dyDescent="0.2">
      <c r="A425" t="e">
        <f>VLOOKUP(Program!B423,Table1[],2,FALSE)</f>
        <v>#N/A</v>
      </c>
      <c r="B425">
        <f>Program!C423</f>
        <v>0</v>
      </c>
      <c r="C425">
        <f>Program!D423</f>
        <v>0</v>
      </c>
      <c r="D425">
        <f>IF(ISNUMBER(Program!E423), IF( VLOOKUP(A425,Table1[[#All],[OpCode '#]:[Param 4]],2,FALSE) = "RRR",0,Program!E423 ), VLOOKUP(Program!E423,$G:$H,2,FALSE))</f>
        <v>0</v>
      </c>
      <c r="E425" t="e">
        <f xml:space="preserve"> IF( VLOOKUP(A425,Table1[[#All],[OpCode '#]:[Param 4]],2,FALSE) = "RRR",Program!E423,0 )</f>
        <v>#N/A</v>
      </c>
      <c r="O425" t="str">
        <f t="shared" si="14"/>
        <v/>
      </c>
    </row>
    <row r="426" spans="1:15" x14ac:dyDescent="0.2">
      <c r="A426" t="e">
        <f>VLOOKUP(Program!B424,Table1[],2,FALSE)</f>
        <v>#N/A</v>
      </c>
      <c r="B426">
        <f>Program!C424</f>
        <v>0</v>
      </c>
      <c r="C426">
        <f>Program!D424</f>
        <v>0</v>
      </c>
      <c r="D426">
        <f>IF(ISNUMBER(Program!E424), IF( VLOOKUP(A426,Table1[[#All],[OpCode '#]:[Param 4]],2,FALSE) = "RRR",0,Program!E424 ), VLOOKUP(Program!E424,$G:$H,2,FALSE))</f>
        <v>0</v>
      </c>
      <c r="E426" t="e">
        <f xml:space="preserve"> IF( VLOOKUP(A426,Table1[[#All],[OpCode '#]:[Param 4]],2,FALSE) = "RRR",Program!E424,0 )</f>
        <v>#N/A</v>
      </c>
      <c r="O426" t="str">
        <f t="shared" si="14"/>
        <v/>
      </c>
    </row>
    <row r="427" spans="1:15" x14ac:dyDescent="0.2">
      <c r="A427" t="e">
        <f>VLOOKUP(Program!B425,Table1[],2,FALSE)</f>
        <v>#N/A</v>
      </c>
      <c r="B427">
        <f>Program!C425</f>
        <v>0</v>
      </c>
      <c r="C427">
        <f>Program!D425</f>
        <v>0</v>
      </c>
      <c r="D427">
        <f>IF(ISNUMBER(Program!E425), IF( VLOOKUP(A427,Table1[[#All],[OpCode '#]:[Param 4]],2,FALSE) = "RRR",0,Program!E425 ), VLOOKUP(Program!E425,$G:$H,2,FALSE))</f>
        <v>0</v>
      </c>
      <c r="E427" t="e">
        <f xml:space="preserve"> IF( VLOOKUP(A427,Table1[[#All],[OpCode '#]:[Param 4]],2,FALSE) = "RRR",Program!E425,0 )</f>
        <v>#N/A</v>
      </c>
      <c r="O427" t="str">
        <f t="shared" si="14"/>
        <v/>
      </c>
    </row>
    <row r="428" spans="1:15" x14ac:dyDescent="0.2">
      <c r="A428" t="e">
        <f>VLOOKUP(Program!B426,Table1[],2,FALSE)</f>
        <v>#N/A</v>
      </c>
      <c r="B428">
        <f>Program!C426</f>
        <v>0</v>
      </c>
      <c r="C428">
        <f>Program!D426</f>
        <v>0</v>
      </c>
      <c r="D428">
        <f>IF(ISNUMBER(Program!E426), IF( VLOOKUP(A428,Table1[[#All],[OpCode '#]:[Param 4]],2,FALSE) = "RRR",0,Program!E426 ), VLOOKUP(Program!E426,$G:$H,2,FALSE))</f>
        <v>0</v>
      </c>
      <c r="E428" t="e">
        <f xml:space="preserve"> IF( VLOOKUP(A428,Table1[[#All],[OpCode '#]:[Param 4]],2,FALSE) = "RRR",Program!E426,0 )</f>
        <v>#N/A</v>
      </c>
      <c r="O428" t="str">
        <f t="shared" si="14"/>
        <v/>
      </c>
    </row>
    <row r="429" spans="1:15" x14ac:dyDescent="0.2">
      <c r="A429" t="e">
        <f>VLOOKUP(Program!B427,Table1[],2,FALSE)</f>
        <v>#N/A</v>
      </c>
      <c r="B429">
        <f>Program!C427</f>
        <v>0</v>
      </c>
      <c r="C429">
        <f>Program!D427</f>
        <v>0</v>
      </c>
      <c r="D429">
        <f>IF(ISNUMBER(Program!E427), IF( VLOOKUP(A429,Table1[[#All],[OpCode '#]:[Param 4]],2,FALSE) = "RRR",0,Program!E427 ), VLOOKUP(Program!E427,$G:$H,2,FALSE))</f>
        <v>0</v>
      </c>
      <c r="E429" t="e">
        <f xml:space="preserve"> IF( VLOOKUP(A429,Table1[[#All],[OpCode '#]:[Param 4]],2,FALSE) = "RRR",Program!E427,0 )</f>
        <v>#N/A</v>
      </c>
      <c r="O429" t="str">
        <f t="shared" si="14"/>
        <v/>
      </c>
    </row>
    <row r="430" spans="1:15" x14ac:dyDescent="0.2">
      <c r="A430" t="e">
        <f>VLOOKUP(Program!B428,Table1[],2,FALSE)</f>
        <v>#N/A</v>
      </c>
      <c r="B430">
        <f>Program!C428</f>
        <v>0</v>
      </c>
      <c r="C430">
        <f>Program!D428</f>
        <v>0</v>
      </c>
      <c r="D430">
        <f>IF(ISNUMBER(Program!E428), IF( VLOOKUP(A430,Table1[[#All],[OpCode '#]:[Param 4]],2,FALSE) = "RRR",0,Program!E428 ), VLOOKUP(Program!E428,$G:$H,2,FALSE))</f>
        <v>0</v>
      </c>
      <c r="E430" t="e">
        <f xml:space="preserve"> IF( VLOOKUP(A430,Table1[[#All],[OpCode '#]:[Param 4]],2,FALSE) = "RRR",Program!E428,0 )</f>
        <v>#N/A</v>
      </c>
      <c r="O430" t="str">
        <f t="shared" si="14"/>
        <v/>
      </c>
    </row>
    <row r="431" spans="1:15" x14ac:dyDescent="0.2">
      <c r="A431" t="e">
        <f>VLOOKUP(Program!B429,Table1[],2,FALSE)</f>
        <v>#N/A</v>
      </c>
      <c r="B431">
        <f>Program!C429</f>
        <v>0</v>
      </c>
      <c r="C431">
        <f>Program!D429</f>
        <v>0</v>
      </c>
      <c r="D431">
        <f>IF(ISNUMBER(Program!E429), IF( VLOOKUP(A431,Table1[[#All],[OpCode '#]:[Param 4]],2,FALSE) = "RRR",0,Program!E429 ), VLOOKUP(Program!E429,$G:$H,2,FALSE))</f>
        <v>0</v>
      </c>
      <c r="E431" t="e">
        <f xml:space="preserve"> IF( VLOOKUP(A431,Table1[[#All],[OpCode '#]:[Param 4]],2,FALSE) = "RRR",Program!E429,0 )</f>
        <v>#N/A</v>
      </c>
      <c r="O431" t="str">
        <f t="shared" si="14"/>
        <v/>
      </c>
    </row>
    <row r="432" spans="1:15" x14ac:dyDescent="0.2">
      <c r="A432" t="e">
        <f>VLOOKUP(Program!B430,Table1[],2,FALSE)</f>
        <v>#N/A</v>
      </c>
      <c r="B432">
        <f>Program!C430</f>
        <v>0</v>
      </c>
      <c r="C432">
        <f>Program!D430</f>
        <v>0</v>
      </c>
      <c r="D432">
        <f>IF(ISNUMBER(Program!E430), IF( VLOOKUP(A432,Table1[[#All],[OpCode '#]:[Param 4]],2,FALSE) = "RRR",0,Program!E430 ), VLOOKUP(Program!E430,$G:$H,2,FALSE))</f>
        <v>0</v>
      </c>
      <c r="E432" t="e">
        <f xml:space="preserve"> IF( VLOOKUP(A432,Table1[[#All],[OpCode '#]:[Param 4]],2,FALSE) = "RRR",Program!E430,0 )</f>
        <v>#N/A</v>
      </c>
      <c r="O432" t="str">
        <f t="shared" si="14"/>
        <v/>
      </c>
    </row>
    <row r="433" spans="1:15" x14ac:dyDescent="0.2">
      <c r="A433" t="e">
        <f>VLOOKUP(Program!B431,Table1[],2,FALSE)</f>
        <v>#N/A</v>
      </c>
      <c r="B433">
        <f>Program!C431</f>
        <v>0</v>
      </c>
      <c r="C433">
        <f>Program!D431</f>
        <v>0</v>
      </c>
      <c r="D433">
        <f>IF(ISNUMBER(Program!E431), IF( VLOOKUP(A433,Table1[[#All],[OpCode '#]:[Param 4]],2,FALSE) = "RRR",0,Program!E431 ), VLOOKUP(Program!E431,$G:$H,2,FALSE))</f>
        <v>0</v>
      </c>
      <c r="E433" t="e">
        <f xml:space="preserve"> IF( VLOOKUP(A433,Table1[[#All],[OpCode '#]:[Param 4]],2,FALSE) = "RRR",Program!E431,0 )</f>
        <v>#N/A</v>
      </c>
      <c r="O433" t="str">
        <f t="shared" si="14"/>
        <v/>
      </c>
    </row>
    <row r="434" spans="1:15" x14ac:dyDescent="0.2">
      <c r="A434" t="e">
        <f>VLOOKUP(Program!B432,Table1[],2,FALSE)</f>
        <v>#N/A</v>
      </c>
      <c r="B434">
        <f>Program!C432</f>
        <v>0</v>
      </c>
      <c r="C434">
        <f>Program!D432</f>
        <v>0</v>
      </c>
      <c r="D434">
        <f>IF(ISNUMBER(Program!E432), IF( VLOOKUP(A434,Table1[[#All],[OpCode '#]:[Param 4]],2,FALSE) = "RRR",0,Program!E432 ), VLOOKUP(Program!E432,$G:$H,2,FALSE))</f>
        <v>0</v>
      </c>
      <c r="E434" t="e">
        <f xml:space="preserve"> IF( VLOOKUP(A434,Table1[[#All],[OpCode '#]:[Param 4]],2,FALSE) = "RRR",Program!E432,0 )</f>
        <v>#N/A</v>
      </c>
      <c r="O434" t="str">
        <f t="shared" si="14"/>
        <v/>
      </c>
    </row>
    <row r="435" spans="1:15" x14ac:dyDescent="0.2">
      <c r="A435" t="e">
        <f>VLOOKUP(Program!B433,Table1[],2,FALSE)</f>
        <v>#N/A</v>
      </c>
      <c r="B435">
        <f>Program!C433</f>
        <v>0</v>
      </c>
      <c r="C435">
        <f>Program!D433</f>
        <v>0</v>
      </c>
      <c r="D435">
        <f>IF(ISNUMBER(Program!E433), IF( VLOOKUP(A435,Table1[[#All],[OpCode '#]:[Param 4]],2,FALSE) = "RRR",0,Program!E433 ), VLOOKUP(Program!E433,$G:$H,2,FALSE))</f>
        <v>0</v>
      </c>
      <c r="E435" t="e">
        <f xml:space="preserve"> IF( VLOOKUP(A435,Table1[[#All],[OpCode '#]:[Param 4]],2,FALSE) = "RRR",Program!E433,0 )</f>
        <v>#N/A</v>
      </c>
      <c r="O435" t="str">
        <f t="shared" si="14"/>
        <v/>
      </c>
    </row>
    <row r="436" spans="1:15" x14ac:dyDescent="0.2">
      <c r="A436" t="e">
        <f>VLOOKUP(Program!B434,Table1[],2,FALSE)</f>
        <v>#N/A</v>
      </c>
      <c r="B436">
        <f>Program!C434</f>
        <v>0</v>
      </c>
      <c r="C436">
        <f>Program!D434</f>
        <v>0</v>
      </c>
      <c r="D436">
        <f>IF(ISNUMBER(Program!E434), IF( VLOOKUP(A436,Table1[[#All],[OpCode '#]:[Param 4]],2,FALSE) = "RRR",0,Program!E434 ), VLOOKUP(Program!E434,$G:$H,2,FALSE))</f>
        <v>0</v>
      </c>
      <c r="E436" t="e">
        <f xml:space="preserve"> IF( VLOOKUP(A436,Table1[[#All],[OpCode '#]:[Param 4]],2,FALSE) = "RRR",Program!E434,0 )</f>
        <v>#N/A</v>
      </c>
      <c r="O436" t="str">
        <f t="shared" si="14"/>
        <v/>
      </c>
    </row>
    <row r="437" spans="1:15" x14ac:dyDescent="0.2">
      <c r="A437" t="e">
        <f>VLOOKUP(Program!B435,Table1[],2,FALSE)</f>
        <v>#N/A</v>
      </c>
      <c r="B437">
        <f>Program!C435</f>
        <v>0</v>
      </c>
      <c r="C437">
        <f>Program!D435</f>
        <v>0</v>
      </c>
      <c r="D437">
        <f>IF(ISNUMBER(Program!E435), IF( VLOOKUP(A437,Table1[[#All],[OpCode '#]:[Param 4]],2,FALSE) = "RRR",0,Program!E435 ), VLOOKUP(Program!E435,$G:$H,2,FALSE))</f>
        <v>0</v>
      </c>
      <c r="E437" t="e">
        <f xml:space="preserve"> IF( VLOOKUP(A437,Table1[[#All],[OpCode '#]:[Param 4]],2,FALSE) = "RRR",Program!E435,0 )</f>
        <v>#N/A</v>
      </c>
      <c r="O437" t="str">
        <f t="shared" si="14"/>
        <v/>
      </c>
    </row>
    <row r="438" spans="1:15" x14ac:dyDescent="0.2">
      <c r="A438" t="e">
        <f>VLOOKUP(Program!B436,Table1[],2,FALSE)</f>
        <v>#N/A</v>
      </c>
      <c r="B438">
        <f>Program!C436</f>
        <v>0</v>
      </c>
      <c r="C438">
        <f>Program!D436</f>
        <v>0</v>
      </c>
      <c r="D438">
        <f>IF(ISNUMBER(Program!E436), IF( VLOOKUP(A438,Table1[[#All],[OpCode '#]:[Param 4]],2,FALSE) = "RRR",0,Program!E436 ), VLOOKUP(Program!E436,$G:$H,2,FALSE))</f>
        <v>0</v>
      </c>
      <c r="E438" t="e">
        <f xml:space="preserve"> IF( VLOOKUP(A438,Table1[[#All],[OpCode '#]:[Param 4]],2,FALSE) = "RRR",Program!E436,0 )</f>
        <v>#N/A</v>
      </c>
      <c r="O438" t="str">
        <f t="shared" si="14"/>
        <v/>
      </c>
    </row>
    <row r="439" spans="1:15" x14ac:dyDescent="0.2">
      <c r="A439" t="e">
        <f>VLOOKUP(Program!B437,Table1[],2,FALSE)</f>
        <v>#N/A</v>
      </c>
      <c r="B439">
        <f>Program!C437</f>
        <v>0</v>
      </c>
      <c r="C439">
        <f>Program!D437</f>
        <v>0</v>
      </c>
      <c r="D439">
        <f>IF(ISNUMBER(Program!E437), IF( VLOOKUP(A439,Table1[[#All],[OpCode '#]:[Param 4]],2,FALSE) = "RRR",0,Program!E437 ), VLOOKUP(Program!E437,$G:$H,2,FALSE))</f>
        <v>0</v>
      </c>
      <c r="E439" t="e">
        <f xml:space="preserve"> IF( VLOOKUP(A439,Table1[[#All],[OpCode '#]:[Param 4]],2,FALSE) = "RRR",Program!E437,0 )</f>
        <v>#N/A</v>
      </c>
      <c r="O439" t="str">
        <f t="shared" si="14"/>
        <v/>
      </c>
    </row>
    <row r="440" spans="1:15" x14ac:dyDescent="0.2">
      <c r="A440" t="e">
        <f>VLOOKUP(Program!B438,Table1[],2,FALSE)</f>
        <v>#N/A</v>
      </c>
      <c r="B440">
        <f>Program!C438</f>
        <v>0</v>
      </c>
      <c r="C440">
        <f>Program!D438</f>
        <v>0</v>
      </c>
      <c r="D440">
        <f>IF(ISNUMBER(Program!E438), IF( VLOOKUP(A440,Table1[[#All],[OpCode '#]:[Param 4]],2,FALSE) = "RRR",0,Program!E438 ), VLOOKUP(Program!E438,$G:$H,2,FALSE))</f>
        <v>0</v>
      </c>
      <c r="E440" t="e">
        <f xml:space="preserve"> IF( VLOOKUP(A440,Table1[[#All],[OpCode '#]:[Param 4]],2,FALSE) = "RRR",Program!E438,0 )</f>
        <v>#N/A</v>
      </c>
      <c r="O440" t="str">
        <f t="shared" si="14"/>
        <v/>
      </c>
    </row>
    <row r="441" spans="1:15" x14ac:dyDescent="0.2">
      <c r="A441" t="e">
        <f>VLOOKUP(Program!B439,Table1[],2,FALSE)</f>
        <v>#N/A</v>
      </c>
      <c r="B441">
        <f>Program!C439</f>
        <v>0</v>
      </c>
      <c r="C441">
        <f>Program!D439</f>
        <v>0</v>
      </c>
      <c r="D441">
        <f>IF(ISNUMBER(Program!E439), IF( VLOOKUP(A441,Table1[[#All],[OpCode '#]:[Param 4]],2,FALSE) = "RRR",0,Program!E439 ), VLOOKUP(Program!E439,$G:$H,2,FALSE))</f>
        <v>0</v>
      </c>
      <c r="E441" t="e">
        <f xml:space="preserve"> IF( VLOOKUP(A441,Table1[[#All],[OpCode '#]:[Param 4]],2,FALSE) = "RRR",Program!E439,0 )</f>
        <v>#N/A</v>
      </c>
      <c r="O441" t="str">
        <f t="shared" si="14"/>
        <v/>
      </c>
    </row>
    <row r="442" spans="1:15" x14ac:dyDescent="0.2">
      <c r="A442" t="e">
        <f>VLOOKUP(Program!B440,Table1[],2,FALSE)</f>
        <v>#N/A</v>
      </c>
      <c r="B442">
        <f>Program!C440</f>
        <v>0</v>
      </c>
      <c r="C442">
        <f>Program!D440</f>
        <v>0</v>
      </c>
      <c r="D442">
        <f>IF(ISNUMBER(Program!E440), IF( VLOOKUP(A442,Table1[[#All],[OpCode '#]:[Param 4]],2,FALSE) = "RRR",0,Program!E440 ), VLOOKUP(Program!E440,$G:$H,2,FALSE))</f>
        <v>0</v>
      </c>
      <c r="E442" t="e">
        <f xml:space="preserve"> IF( VLOOKUP(A442,Table1[[#All],[OpCode '#]:[Param 4]],2,FALSE) = "RRR",Program!E440,0 )</f>
        <v>#N/A</v>
      </c>
      <c r="O442" t="str">
        <f t="shared" si="14"/>
        <v/>
      </c>
    </row>
    <row r="443" spans="1:15" x14ac:dyDescent="0.2">
      <c r="A443" t="e">
        <f>VLOOKUP(Program!B441,Table1[],2,FALSE)</f>
        <v>#N/A</v>
      </c>
      <c r="B443">
        <f>Program!C441</f>
        <v>0</v>
      </c>
      <c r="C443">
        <f>Program!D441</f>
        <v>0</v>
      </c>
      <c r="D443">
        <f>IF(ISNUMBER(Program!E441), IF( VLOOKUP(A443,Table1[[#All],[OpCode '#]:[Param 4]],2,FALSE) = "RRR",0,Program!E441 ), VLOOKUP(Program!E441,$G:$H,2,FALSE))</f>
        <v>0</v>
      </c>
      <c r="E443" t="e">
        <f xml:space="preserve"> IF( VLOOKUP(A443,Table1[[#All],[OpCode '#]:[Param 4]],2,FALSE) = "RRR",Program!E441,0 )</f>
        <v>#N/A</v>
      </c>
      <c r="O443" t="str">
        <f t="shared" si="14"/>
        <v/>
      </c>
    </row>
    <row r="444" spans="1:15" x14ac:dyDescent="0.2">
      <c r="A444" t="e">
        <f>VLOOKUP(Program!B442,Table1[],2,FALSE)</f>
        <v>#N/A</v>
      </c>
      <c r="B444">
        <f>Program!C442</f>
        <v>0</v>
      </c>
      <c r="C444">
        <f>Program!D442</f>
        <v>0</v>
      </c>
      <c r="D444">
        <f>IF(ISNUMBER(Program!E442), IF( VLOOKUP(A444,Table1[[#All],[OpCode '#]:[Param 4]],2,FALSE) = "RRR",0,Program!E442 ), VLOOKUP(Program!E442,$G:$H,2,FALSE))</f>
        <v>0</v>
      </c>
      <c r="E444" t="e">
        <f xml:space="preserve"> IF( VLOOKUP(A444,Table1[[#All],[OpCode '#]:[Param 4]],2,FALSE) = "RRR",Program!E442,0 )</f>
        <v>#N/A</v>
      </c>
      <c r="O444" t="str">
        <f t="shared" si="14"/>
        <v/>
      </c>
    </row>
    <row r="445" spans="1:15" x14ac:dyDescent="0.2">
      <c r="A445" t="e">
        <f>VLOOKUP(Program!B443,Table1[],2,FALSE)</f>
        <v>#N/A</v>
      </c>
      <c r="B445">
        <f>Program!C443</f>
        <v>0</v>
      </c>
      <c r="C445">
        <f>Program!D443</f>
        <v>0</v>
      </c>
      <c r="D445">
        <f>IF(ISNUMBER(Program!E443), IF( VLOOKUP(A445,Table1[[#All],[OpCode '#]:[Param 4]],2,FALSE) = "RRR",0,Program!E443 ), VLOOKUP(Program!E443,$G:$H,2,FALSE))</f>
        <v>0</v>
      </c>
      <c r="E445" t="e">
        <f xml:space="preserve"> IF( VLOOKUP(A445,Table1[[#All],[OpCode '#]:[Param 4]],2,FALSE) = "RRR",Program!E443,0 )</f>
        <v>#N/A</v>
      </c>
      <c r="O445" t="str">
        <f t="shared" si="14"/>
        <v/>
      </c>
    </row>
    <row r="446" spans="1:15" x14ac:dyDescent="0.2">
      <c r="A446" t="e">
        <f>VLOOKUP(Program!B444,Table1[],2,FALSE)</f>
        <v>#N/A</v>
      </c>
      <c r="B446">
        <f>Program!C444</f>
        <v>0</v>
      </c>
      <c r="C446">
        <f>Program!D444</f>
        <v>0</v>
      </c>
      <c r="D446">
        <f>IF(ISNUMBER(Program!E444), IF( VLOOKUP(A446,Table1[[#All],[OpCode '#]:[Param 4]],2,FALSE) = "RRR",0,Program!E444 ), VLOOKUP(Program!E444,$G:$H,2,FALSE))</f>
        <v>0</v>
      </c>
      <c r="E446" t="e">
        <f xml:space="preserve"> IF( VLOOKUP(A446,Table1[[#All],[OpCode '#]:[Param 4]],2,FALSE) = "RRR",Program!E444,0 )</f>
        <v>#N/A</v>
      </c>
      <c r="O446" t="str">
        <f t="shared" si="14"/>
        <v/>
      </c>
    </row>
    <row r="447" spans="1:15" x14ac:dyDescent="0.2">
      <c r="A447" t="e">
        <f>VLOOKUP(Program!B445,Table1[],2,FALSE)</f>
        <v>#N/A</v>
      </c>
      <c r="B447">
        <f>Program!C445</f>
        <v>0</v>
      </c>
      <c r="C447">
        <f>Program!D445</f>
        <v>0</v>
      </c>
      <c r="D447">
        <f>IF(ISNUMBER(Program!E445), IF( VLOOKUP(A447,Table1[[#All],[OpCode '#]:[Param 4]],2,FALSE) = "RRR",0,Program!E445 ), VLOOKUP(Program!E445,$G:$H,2,FALSE))</f>
        <v>0</v>
      </c>
      <c r="E447" t="e">
        <f xml:space="preserve"> IF( VLOOKUP(A447,Table1[[#All],[OpCode '#]:[Param 4]],2,FALSE) = "RRR",Program!E445,0 )</f>
        <v>#N/A</v>
      </c>
      <c r="O447" t="str">
        <f t="shared" si="14"/>
        <v/>
      </c>
    </row>
    <row r="448" spans="1:15" x14ac:dyDescent="0.2">
      <c r="A448" t="e">
        <f>VLOOKUP(Program!B446,Table1[],2,FALSE)</f>
        <v>#N/A</v>
      </c>
      <c r="B448">
        <f>Program!C446</f>
        <v>0</v>
      </c>
      <c r="C448">
        <f>Program!D446</f>
        <v>0</v>
      </c>
      <c r="D448">
        <f>IF(ISNUMBER(Program!E446), IF( VLOOKUP(A448,Table1[[#All],[OpCode '#]:[Param 4]],2,FALSE) = "RRR",0,Program!E446 ), VLOOKUP(Program!E446,$G:$H,2,FALSE))</f>
        <v>0</v>
      </c>
      <c r="E448" t="e">
        <f xml:space="preserve"> IF( VLOOKUP(A448,Table1[[#All],[OpCode '#]:[Param 4]],2,FALSE) = "RRR",Program!E446,0 )</f>
        <v>#N/A</v>
      </c>
      <c r="O448" t="str">
        <f t="shared" si="14"/>
        <v/>
      </c>
    </row>
    <row r="449" spans="1:15" x14ac:dyDescent="0.2">
      <c r="A449" t="e">
        <f>VLOOKUP(Program!B447,Table1[],2,FALSE)</f>
        <v>#N/A</v>
      </c>
      <c r="B449">
        <f>Program!C447</f>
        <v>0</v>
      </c>
      <c r="C449">
        <f>Program!D447</f>
        <v>0</v>
      </c>
      <c r="D449">
        <f>IF(ISNUMBER(Program!E447), IF( VLOOKUP(A449,Table1[[#All],[OpCode '#]:[Param 4]],2,FALSE) = "RRR",0,Program!E447 ), VLOOKUP(Program!E447,$G:$H,2,FALSE))</f>
        <v>0</v>
      </c>
      <c r="E449" t="e">
        <f xml:space="preserve"> IF( VLOOKUP(A449,Table1[[#All],[OpCode '#]:[Param 4]],2,FALSE) = "RRR",Program!E447,0 )</f>
        <v>#N/A</v>
      </c>
      <c r="O449" t="str">
        <f t="shared" si="14"/>
        <v/>
      </c>
    </row>
    <row r="450" spans="1:15" x14ac:dyDescent="0.2">
      <c r="A450" t="e">
        <f>VLOOKUP(Program!B448,Table1[],2,FALSE)</f>
        <v>#N/A</v>
      </c>
      <c r="B450">
        <f>Program!C448</f>
        <v>0</v>
      </c>
      <c r="C450">
        <f>Program!D448</f>
        <v>0</v>
      </c>
      <c r="D450">
        <f>IF(ISNUMBER(Program!E448), IF( VLOOKUP(A450,Table1[[#All],[OpCode '#]:[Param 4]],2,FALSE) = "RRR",0,Program!E448 ), VLOOKUP(Program!E448,$G:$H,2,FALSE))</f>
        <v>0</v>
      </c>
      <c r="E450" t="e">
        <f xml:space="preserve"> IF( VLOOKUP(A450,Table1[[#All],[OpCode '#]:[Param 4]],2,FALSE) = "RRR",Program!E448,0 )</f>
        <v>#N/A</v>
      </c>
      <c r="O450" t="str">
        <f t="shared" si="14"/>
        <v/>
      </c>
    </row>
    <row r="451" spans="1:15" x14ac:dyDescent="0.2">
      <c r="A451" t="e">
        <f>VLOOKUP(Program!B449,Table1[],2,FALSE)</f>
        <v>#N/A</v>
      </c>
      <c r="B451">
        <f>Program!C449</f>
        <v>0</v>
      </c>
      <c r="C451">
        <f>Program!D449</f>
        <v>0</v>
      </c>
      <c r="D451">
        <f>IF(ISNUMBER(Program!E449), IF( VLOOKUP(A451,Table1[[#All],[OpCode '#]:[Param 4]],2,FALSE) = "RRR",0,Program!E449 ), VLOOKUP(Program!E449,$G:$H,2,FALSE))</f>
        <v>0</v>
      </c>
      <c r="E451" t="e">
        <f xml:space="preserve"> IF( VLOOKUP(A451,Table1[[#All],[OpCode '#]:[Param 4]],2,FALSE) = "RRR",Program!E449,0 )</f>
        <v>#N/A</v>
      </c>
      <c r="O451" t="str">
        <f t="shared" ref="O451:O514" si="15">RIGHT( SUBSTITUTE(I451 &amp; "_" &amp; J451 &amp; "_" &amp; K451 &amp; "_" &amp; IF( ISERROR(L451), "",L451) &amp; "_" &amp; IF( ISERROR(M451), "",M451),"_",""),16)</f>
        <v/>
      </c>
    </row>
    <row r="452" spans="1:15" x14ac:dyDescent="0.2">
      <c r="A452" t="e">
        <f>VLOOKUP(Program!B450,Table1[],2,FALSE)</f>
        <v>#N/A</v>
      </c>
      <c r="B452">
        <f>Program!C450</f>
        <v>0</v>
      </c>
      <c r="C452">
        <f>Program!D450</f>
        <v>0</v>
      </c>
      <c r="D452">
        <f>IF(ISNUMBER(Program!E450), IF( VLOOKUP(A452,Table1[[#All],[OpCode '#]:[Param 4]],2,FALSE) = "RRR",0,Program!E450 ), VLOOKUP(Program!E450,$G:$H,2,FALSE))</f>
        <v>0</v>
      </c>
      <c r="E452" t="e">
        <f xml:space="preserve"> IF( VLOOKUP(A452,Table1[[#All],[OpCode '#]:[Param 4]],2,FALSE) = "RRR",Program!E450,0 )</f>
        <v>#N/A</v>
      </c>
      <c r="O452" t="str">
        <f t="shared" si="15"/>
        <v/>
      </c>
    </row>
    <row r="453" spans="1:15" x14ac:dyDescent="0.2">
      <c r="A453" t="e">
        <f>VLOOKUP(Program!B451,Table1[],2,FALSE)</f>
        <v>#N/A</v>
      </c>
      <c r="B453">
        <f>Program!C451</f>
        <v>0</v>
      </c>
      <c r="C453">
        <f>Program!D451</f>
        <v>0</v>
      </c>
      <c r="D453">
        <f>IF(ISNUMBER(Program!E451), IF( VLOOKUP(A453,Table1[[#All],[OpCode '#]:[Param 4]],2,FALSE) = "RRR",0,Program!E451 ), VLOOKUP(Program!E451,$G:$H,2,FALSE))</f>
        <v>0</v>
      </c>
      <c r="E453" t="e">
        <f xml:space="preserve"> IF( VLOOKUP(A453,Table1[[#All],[OpCode '#]:[Param 4]],2,FALSE) = "RRR",Program!E451,0 )</f>
        <v>#N/A</v>
      </c>
      <c r="O453" t="str">
        <f t="shared" si="15"/>
        <v/>
      </c>
    </row>
    <row r="454" spans="1:15" x14ac:dyDescent="0.2">
      <c r="A454" t="e">
        <f>VLOOKUP(Program!B452,Table1[],2,FALSE)</f>
        <v>#N/A</v>
      </c>
      <c r="B454">
        <f>Program!C452</f>
        <v>0</v>
      </c>
      <c r="C454">
        <f>Program!D452</f>
        <v>0</v>
      </c>
      <c r="D454">
        <f>IF(ISNUMBER(Program!E452), IF( VLOOKUP(A454,Table1[[#All],[OpCode '#]:[Param 4]],2,FALSE) = "RRR",0,Program!E452 ), VLOOKUP(Program!E452,$G:$H,2,FALSE))</f>
        <v>0</v>
      </c>
      <c r="E454" t="e">
        <f xml:space="preserve"> IF( VLOOKUP(A454,Table1[[#All],[OpCode '#]:[Param 4]],2,FALSE) = "RRR",Program!E452,0 )</f>
        <v>#N/A</v>
      </c>
      <c r="O454" t="str">
        <f t="shared" si="15"/>
        <v/>
      </c>
    </row>
    <row r="455" spans="1:15" x14ac:dyDescent="0.2">
      <c r="A455" t="e">
        <f>VLOOKUP(Program!B453,Table1[],2,FALSE)</f>
        <v>#N/A</v>
      </c>
      <c r="B455">
        <f>Program!C453</f>
        <v>0</v>
      </c>
      <c r="C455">
        <f>Program!D453</f>
        <v>0</v>
      </c>
      <c r="D455">
        <f>IF(ISNUMBER(Program!E453), IF( VLOOKUP(A455,Table1[[#All],[OpCode '#]:[Param 4]],2,FALSE) = "RRR",0,Program!E453 ), VLOOKUP(Program!E453,$G:$H,2,FALSE))</f>
        <v>0</v>
      </c>
      <c r="E455" t="e">
        <f xml:space="preserve"> IF( VLOOKUP(A455,Table1[[#All],[OpCode '#]:[Param 4]],2,FALSE) = "RRR",Program!E453,0 )</f>
        <v>#N/A</v>
      </c>
      <c r="O455" t="str">
        <f t="shared" si="15"/>
        <v/>
      </c>
    </row>
    <row r="456" spans="1:15" x14ac:dyDescent="0.2">
      <c r="A456" t="e">
        <f>VLOOKUP(Program!B454,Table1[],2,FALSE)</f>
        <v>#N/A</v>
      </c>
      <c r="B456">
        <f>Program!C454</f>
        <v>0</v>
      </c>
      <c r="C456">
        <f>Program!D454</f>
        <v>0</v>
      </c>
      <c r="D456">
        <f>IF(ISNUMBER(Program!E454), IF( VLOOKUP(A456,Table1[[#All],[OpCode '#]:[Param 4]],2,FALSE) = "RRR",0,Program!E454 ), VLOOKUP(Program!E454,$G:$H,2,FALSE))</f>
        <v>0</v>
      </c>
      <c r="E456" t="e">
        <f xml:space="preserve"> IF( VLOOKUP(A456,Table1[[#All],[OpCode '#]:[Param 4]],2,FALSE) = "RRR",Program!E454,0 )</f>
        <v>#N/A</v>
      </c>
      <c r="O456" t="str">
        <f t="shared" si="15"/>
        <v/>
      </c>
    </row>
    <row r="457" spans="1:15" x14ac:dyDescent="0.2">
      <c r="A457" t="e">
        <f>VLOOKUP(Program!B455,Table1[],2,FALSE)</f>
        <v>#N/A</v>
      </c>
      <c r="B457">
        <f>Program!C455</f>
        <v>0</v>
      </c>
      <c r="C457">
        <f>Program!D455</f>
        <v>0</v>
      </c>
      <c r="D457">
        <f>IF(ISNUMBER(Program!E455), IF( VLOOKUP(A457,Table1[[#All],[OpCode '#]:[Param 4]],2,FALSE) = "RRR",0,Program!E455 ), VLOOKUP(Program!E455,$G:$H,2,FALSE))</f>
        <v>0</v>
      </c>
      <c r="E457" t="e">
        <f xml:space="preserve"> IF( VLOOKUP(A457,Table1[[#All],[OpCode '#]:[Param 4]],2,FALSE) = "RRR",Program!E455,0 )</f>
        <v>#N/A</v>
      </c>
      <c r="O457" t="str">
        <f t="shared" si="15"/>
        <v/>
      </c>
    </row>
    <row r="458" spans="1:15" x14ac:dyDescent="0.2">
      <c r="A458" t="e">
        <f>VLOOKUP(Program!B456,Table1[],2,FALSE)</f>
        <v>#N/A</v>
      </c>
      <c r="B458">
        <f>Program!C456</f>
        <v>0</v>
      </c>
      <c r="C458">
        <f>Program!D456</f>
        <v>0</v>
      </c>
      <c r="D458">
        <f>IF(ISNUMBER(Program!E456), IF( VLOOKUP(A458,Table1[[#All],[OpCode '#]:[Param 4]],2,FALSE) = "RRR",0,Program!E456 ), VLOOKUP(Program!E456,$G:$H,2,FALSE))</f>
        <v>0</v>
      </c>
      <c r="E458" t="e">
        <f xml:space="preserve"> IF( VLOOKUP(A458,Table1[[#All],[OpCode '#]:[Param 4]],2,FALSE) = "RRR",Program!E456,0 )</f>
        <v>#N/A</v>
      </c>
      <c r="O458" t="str">
        <f t="shared" si="15"/>
        <v/>
      </c>
    </row>
    <row r="459" spans="1:15" x14ac:dyDescent="0.2">
      <c r="A459" t="e">
        <f>VLOOKUP(Program!B457,Table1[],2,FALSE)</f>
        <v>#N/A</v>
      </c>
      <c r="B459">
        <f>Program!C457</f>
        <v>0</v>
      </c>
      <c r="C459">
        <f>Program!D457</f>
        <v>0</v>
      </c>
      <c r="D459">
        <f>IF(ISNUMBER(Program!E457), IF( VLOOKUP(A459,Table1[[#All],[OpCode '#]:[Param 4]],2,FALSE) = "RRR",0,Program!E457 ), VLOOKUP(Program!E457,$G:$H,2,FALSE))</f>
        <v>0</v>
      </c>
      <c r="E459" t="e">
        <f xml:space="preserve"> IF( VLOOKUP(A459,Table1[[#All],[OpCode '#]:[Param 4]],2,FALSE) = "RRR",Program!E457,0 )</f>
        <v>#N/A</v>
      </c>
      <c r="O459" t="str">
        <f t="shared" si="15"/>
        <v/>
      </c>
    </row>
    <row r="460" spans="1:15" x14ac:dyDescent="0.2">
      <c r="A460" t="e">
        <f>VLOOKUP(Program!B458,Table1[],2,FALSE)</f>
        <v>#N/A</v>
      </c>
      <c r="B460">
        <f>Program!C458</f>
        <v>0</v>
      </c>
      <c r="C460">
        <f>Program!D458</f>
        <v>0</v>
      </c>
      <c r="D460">
        <f>IF(ISNUMBER(Program!E458), IF( VLOOKUP(A460,Table1[[#All],[OpCode '#]:[Param 4]],2,FALSE) = "RRR",0,Program!E458 ), VLOOKUP(Program!E458,$G:$H,2,FALSE))</f>
        <v>0</v>
      </c>
      <c r="E460" t="e">
        <f xml:space="preserve"> IF( VLOOKUP(A460,Table1[[#All],[OpCode '#]:[Param 4]],2,FALSE) = "RRR",Program!E458,0 )</f>
        <v>#N/A</v>
      </c>
      <c r="O460" t="str">
        <f t="shared" si="15"/>
        <v/>
      </c>
    </row>
    <row r="461" spans="1:15" x14ac:dyDescent="0.2">
      <c r="A461" t="e">
        <f>VLOOKUP(Program!B459,Table1[],2,FALSE)</f>
        <v>#N/A</v>
      </c>
      <c r="B461">
        <f>Program!C459</f>
        <v>0</v>
      </c>
      <c r="C461">
        <f>Program!D459</f>
        <v>0</v>
      </c>
      <c r="D461">
        <f>IF(ISNUMBER(Program!E459), IF( VLOOKUP(A461,Table1[[#All],[OpCode '#]:[Param 4]],2,FALSE) = "RRR",0,Program!E459 ), VLOOKUP(Program!E459,$G:$H,2,FALSE))</f>
        <v>0</v>
      </c>
      <c r="E461" t="e">
        <f xml:space="preserve"> IF( VLOOKUP(A461,Table1[[#All],[OpCode '#]:[Param 4]],2,FALSE) = "RRR",Program!E459,0 )</f>
        <v>#N/A</v>
      </c>
      <c r="O461" t="str">
        <f t="shared" si="15"/>
        <v/>
      </c>
    </row>
    <row r="462" spans="1:15" x14ac:dyDescent="0.2">
      <c r="A462" t="e">
        <f>VLOOKUP(Program!B460,Table1[],2,FALSE)</f>
        <v>#N/A</v>
      </c>
      <c r="B462">
        <f>Program!C460</f>
        <v>0</v>
      </c>
      <c r="C462">
        <f>Program!D460</f>
        <v>0</v>
      </c>
      <c r="D462">
        <f>IF(ISNUMBER(Program!E460), IF( VLOOKUP(A462,Table1[[#All],[OpCode '#]:[Param 4]],2,FALSE) = "RRR",0,Program!E460 ), VLOOKUP(Program!E460,$G:$H,2,FALSE))</f>
        <v>0</v>
      </c>
      <c r="E462" t="e">
        <f xml:space="preserve"> IF( VLOOKUP(A462,Table1[[#All],[OpCode '#]:[Param 4]],2,FALSE) = "RRR",Program!E460,0 )</f>
        <v>#N/A</v>
      </c>
      <c r="O462" t="str">
        <f t="shared" si="15"/>
        <v/>
      </c>
    </row>
    <row r="463" spans="1:15" x14ac:dyDescent="0.2">
      <c r="A463" t="e">
        <f>VLOOKUP(Program!B461,Table1[],2,FALSE)</f>
        <v>#N/A</v>
      </c>
      <c r="B463">
        <f>Program!C461</f>
        <v>0</v>
      </c>
      <c r="C463">
        <f>Program!D461</f>
        <v>0</v>
      </c>
      <c r="D463">
        <f>IF(ISNUMBER(Program!E461), IF( VLOOKUP(A463,Table1[[#All],[OpCode '#]:[Param 4]],2,FALSE) = "RRR",0,Program!E461 ), VLOOKUP(Program!E461,$G:$H,2,FALSE))</f>
        <v>0</v>
      </c>
      <c r="E463" t="e">
        <f xml:space="preserve"> IF( VLOOKUP(A463,Table1[[#All],[OpCode '#]:[Param 4]],2,FALSE) = "RRR",Program!E461,0 )</f>
        <v>#N/A</v>
      </c>
      <c r="O463" t="str">
        <f t="shared" si="15"/>
        <v/>
      </c>
    </row>
    <row r="464" spans="1:15" x14ac:dyDescent="0.2">
      <c r="A464" t="e">
        <f>VLOOKUP(Program!B462,Table1[],2,FALSE)</f>
        <v>#N/A</v>
      </c>
      <c r="B464">
        <f>Program!C462</f>
        <v>0</v>
      </c>
      <c r="C464">
        <f>Program!D462</f>
        <v>0</v>
      </c>
      <c r="D464">
        <f>IF(ISNUMBER(Program!E462), IF( VLOOKUP(A464,Table1[[#All],[OpCode '#]:[Param 4]],2,FALSE) = "RRR",0,Program!E462 ), VLOOKUP(Program!E462,$G:$H,2,FALSE))</f>
        <v>0</v>
      </c>
      <c r="E464" t="e">
        <f xml:space="preserve"> IF( VLOOKUP(A464,Table1[[#All],[OpCode '#]:[Param 4]],2,FALSE) = "RRR",Program!E462,0 )</f>
        <v>#N/A</v>
      </c>
      <c r="O464" t="str">
        <f t="shared" si="15"/>
        <v/>
      </c>
    </row>
    <row r="465" spans="1:15" x14ac:dyDescent="0.2">
      <c r="A465" t="e">
        <f>VLOOKUP(Program!B463,Table1[],2,FALSE)</f>
        <v>#N/A</v>
      </c>
      <c r="B465">
        <f>Program!C463</f>
        <v>0</v>
      </c>
      <c r="C465">
        <f>Program!D463</f>
        <v>0</v>
      </c>
      <c r="D465">
        <f>IF(ISNUMBER(Program!E463), IF( VLOOKUP(A465,Table1[[#All],[OpCode '#]:[Param 4]],2,FALSE) = "RRR",0,Program!E463 ), VLOOKUP(Program!E463,$G:$H,2,FALSE))</f>
        <v>0</v>
      </c>
      <c r="E465" t="e">
        <f xml:space="preserve"> IF( VLOOKUP(A465,Table1[[#All],[OpCode '#]:[Param 4]],2,FALSE) = "RRR",Program!E463,0 )</f>
        <v>#N/A</v>
      </c>
      <c r="O465" t="str">
        <f t="shared" si="15"/>
        <v/>
      </c>
    </row>
    <row r="466" spans="1:15" x14ac:dyDescent="0.2">
      <c r="A466" t="e">
        <f>VLOOKUP(Program!B464,Table1[],2,FALSE)</f>
        <v>#N/A</v>
      </c>
      <c r="B466">
        <f>Program!C464</f>
        <v>0</v>
      </c>
      <c r="C466">
        <f>Program!D464</f>
        <v>0</v>
      </c>
      <c r="D466">
        <f>IF(ISNUMBER(Program!E464), IF( VLOOKUP(A466,Table1[[#All],[OpCode '#]:[Param 4]],2,FALSE) = "RRR",0,Program!E464 ), VLOOKUP(Program!E464,$G:$H,2,FALSE))</f>
        <v>0</v>
      </c>
      <c r="E466" t="e">
        <f xml:space="preserve"> IF( VLOOKUP(A466,Table1[[#All],[OpCode '#]:[Param 4]],2,FALSE) = "RRR",Program!E464,0 )</f>
        <v>#N/A</v>
      </c>
      <c r="O466" t="str">
        <f t="shared" si="15"/>
        <v/>
      </c>
    </row>
    <row r="467" spans="1:15" x14ac:dyDescent="0.2">
      <c r="A467" t="e">
        <f>VLOOKUP(Program!B465,Table1[],2,FALSE)</f>
        <v>#N/A</v>
      </c>
      <c r="B467">
        <f>Program!C465</f>
        <v>0</v>
      </c>
      <c r="C467">
        <f>Program!D465</f>
        <v>0</v>
      </c>
      <c r="D467">
        <f>IF(ISNUMBER(Program!E465), IF( VLOOKUP(A467,Table1[[#All],[OpCode '#]:[Param 4]],2,FALSE) = "RRR",0,Program!E465 ), VLOOKUP(Program!E465,$G:$H,2,FALSE))</f>
        <v>0</v>
      </c>
      <c r="E467" t="e">
        <f xml:space="preserve"> IF( VLOOKUP(A467,Table1[[#All],[OpCode '#]:[Param 4]],2,FALSE) = "RRR",Program!E465,0 )</f>
        <v>#N/A</v>
      </c>
      <c r="O467" t="str">
        <f t="shared" si="15"/>
        <v/>
      </c>
    </row>
    <row r="468" spans="1:15" x14ac:dyDescent="0.2">
      <c r="A468" t="e">
        <f>VLOOKUP(Program!B466,Table1[],2,FALSE)</f>
        <v>#N/A</v>
      </c>
      <c r="B468">
        <f>Program!C466</f>
        <v>0</v>
      </c>
      <c r="C468">
        <f>Program!D466</f>
        <v>0</v>
      </c>
      <c r="D468">
        <f>IF(ISNUMBER(Program!E466), IF( VLOOKUP(A468,Table1[[#All],[OpCode '#]:[Param 4]],2,FALSE) = "RRR",0,Program!E466 ), VLOOKUP(Program!E466,$G:$H,2,FALSE))</f>
        <v>0</v>
      </c>
      <c r="E468" t="e">
        <f xml:space="preserve"> IF( VLOOKUP(A468,Table1[[#All],[OpCode '#]:[Param 4]],2,FALSE) = "RRR",Program!E466,0 )</f>
        <v>#N/A</v>
      </c>
      <c r="O468" t="str">
        <f t="shared" si="15"/>
        <v/>
      </c>
    </row>
    <row r="469" spans="1:15" x14ac:dyDescent="0.2">
      <c r="A469" t="e">
        <f>VLOOKUP(Program!B467,Table1[],2,FALSE)</f>
        <v>#N/A</v>
      </c>
      <c r="B469">
        <f>Program!C467</f>
        <v>0</v>
      </c>
      <c r="C469">
        <f>Program!D467</f>
        <v>0</v>
      </c>
      <c r="D469">
        <f>IF(ISNUMBER(Program!E467), IF( VLOOKUP(A469,Table1[[#All],[OpCode '#]:[Param 4]],2,FALSE) = "RRR",0,Program!E467 ), VLOOKUP(Program!E467,$G:$H,2,FALSE))</f>
        <v>0</v>
      </c>
      <c r="E469" t="e">
        <f xml:space="preserve"> IF( VLOOKUP(A469,Table1[[#All],[OpCode '#]:[Param 4]],2,FALSE) = "RRR",Program!E467,0 )</f>
        <v>#N/A</v>
      </c>
      <c r="O469" t="str">
        <f t="shared" si="15"/>
        <v/>
      </c>
    </row>
    <row r="470" spans="1:15" x14ac:dyDescent="0.2">
      <c r="A470" t="e">
        <f>VLOOKUP(Program!B468,Table1[],2,FALSE)</f>
        <v>#N/A</v>
      </c>
      <c r="B470">
        <f>Program!C468</f>
        <v>0</v>
      </c>
      <c r="C470">
        <f>Program!D468</f>
        <v>0</v>
      </c>
      <c r="D470">
        <f>IF(ISNUMBER(Program!E468), IF( VLOOKUP(A470,Table1[[#All],[OpCode '#]:[Param 4]],2,FALSE) = "RRR",0,Program!E468 ), VLOOKUP(Program!E468,$G:$H,2,FALSE))</f>
        <v>0</v>
      </c>
      <c r="E470" t="e">
        <f xml:space="preserve"> IF( VLOOKUP(A470,Table1[[#All],[OpCode '#]:[Param 4]],2,FALSE) = "RRR",Program!E468,0 )</f>
        <v>#N/A</v>
      </c>
      <c r="O470" t="str">
        <f t="shared" si="15"/>
        <v/>
      </c>
    </row>
    <row r="471" spans="1:15" x14ac:dyDescent="0.2">
      <c r="A471" t="e">
        <f>VLOOKUP(Program!B469,Table1[],2,FALSE)</f>
        <v>#N/A</v>
      </c>
      <c r="B471">
        <f>Program!C469</f>
        <v>0</v>
      </c>
      <c r="C471">
        <f>Program!D469</f>
        <v>0</v>
      </c>
      <c r="D471">
        <f>IF(ISNUMBER(Program!E469), IF( VLOOKUP(A471,Table1[[#All],[OpCode '#]:[Param 4]],2,FALSE) = "RRR",0,Program!E469 ), VLOOKUP(Program!E469,$G:$H,2,FALSE))</f>
        <v>0</v>
      </c>
      <c r="E471" t="e">
        <f xml:space="preserve"> IF( VLOOKUP(A471,Table1[[#All],[OpCode '#]:[Param 4]],2,FALSE) = "RRR",Program!E469,0 )</f>
        <v>#N/A</v>
      </c>
      <c r="O471" t="str">
        <f t="shared" si="15"/>
        <v/>
      </c>
    </row>
    <row r="472" spans="1:15" x14ac:dyDescent="0.2">
      <c r="A472" t="e">
        <f>VLOOKUP(Program!B470,Table1[],2,FALSE)</f>
        <v>#N/A</v>
      </c>
      <c r="B472">
        <f>Program!C470</f>
        <v>0</v>
      </c>
      <c r="C472">
        <f>Program!D470</f>
        <v>0</v>
      </c>
      <c r="D472">
        <f>IF(ISNUMBER(Program!E470), IF( VLOOKUP(A472,Table1[[#All],[OpCode '#]:[Param 4]],2,FALSE) = "RRR",0,Program!E470 ), VLOOKUP(Program!E470,$G:$H,2,FALSE))</f>
        <v>0</v>
      </c>
      <c r="E472" t="e">
        <f xml:space="preserve"> IF( VLOOKUP(A472,Table1[[#All],[OpCode '#]:[Param 4]],2,FALSE) = "RRR",Program!E470,0 )</f>
        <v>#N/A</v>
      </c>
      <c r="O472" t="str">
        <f t="shared" si="15"/>
        <v/>
      </c>
    </row>
    <row r="473" spans="1:15" x14ac:dyDescent="0.2">
      <c r="A473" t="e">
        <f>VLOOKUP(Program!B471,Table1[],2,FALSE)</f>
        <v>#N/A</v>
      </c>
      <c r="B473">
        <f>Program!C471</f>
        <v>0</v>
      </c>
      <c r="C473">
        <f>Program!D471</f>
        <v>0</v>
      </c>
      <c r="D473">
        <f>IF(ISNUMBER(Program!E471), IF( VLOOKUP(A473,Table1[[#All],[OpCode '#]:[Param 4]],2,FALSE) = "RRR",0,Program!E471 ), VLOOKUP(Program!E471,$G:$H,2,FALSE))</f>
        <v>0</v>
      </c>
      <c r="E473" t="e">
        <f xml:space="preserve"> IF( VLOOKUP(A473,Table1[[#All],[OpCode '#]:[Param 4]],2,FALSE) = "RRR",Program!E471,0 )</f>
        <v>#N/A</v>
      </c>
      <c r="O473" t="str">
        <f t="shared" si="15"/>
        <v/>
      </c>
    </row>
    <row r="474" spans="1:15" x14ac:dyDescent="0.2">
      <c r="A474" t="e">
        <f>VLOOKUP(Program!B472,Table1[],2,FALSE)</f>
        <v>#N/A</v>
      </c>
      <c r="B474">
        <f>Program!C472</f>
        <v>0</v>
      </c>
      <c r="C474">
        <f>Program!D472</f>
        <v>0</v>
      </c>
      <c r="D474">
        <f>IF(ISNUMBER(Program!E472), IF( VLOOKUP(A474,Table1[[#All],[OpCode '#]:[Param 4]],2,FALSE) = "RRR",0,Program!E472 ), VLOOKUP(Program!E472,$G:$H,2,FALSE))</f>
        <v>0</v>
      </c>
      <c r="E474" t="e">
        <f xml:space="preserve"> IF( VLOOKUP(A474,Table1[[#All],[OpCode '#]:[Param 4]],2,FALSE) = "RRR",Program!E472,0 )</f>
        <v>#N/A</v>
      </c>
      <c r="O474" t="str">
        <f t="shared" si="15"/>
        <v/>
      </c>
    </row>
    <row r="475" spans="1:15" x14ac:dyDescent="0.2">
      <c r="A475" t="e">
        <f>VLOOKUP(Program!B473,Table1[],2,FALSE)</f>
        <v>#N/A</v>
      </c>
      <c r="B475">
        <f>Program!C473</f>
        <v>0</v>
      </c>
      <c r="C475">
        <f>Program!D473</f>
        <v>0</v>
      </c>
      <c r="D475">
        <f>IF(ISNUMBER(Program!E473), IF( VLOOKUP(A475,Table1[[#All],[OpCode '#]:[Param 4]],2,FALSE) = "RRR",0,Program!E473 ), VLOOKUP(Program!E473,$G:$H,2,FALSE))</f>
        <v>0</v>
      </c>
      <c r="E475" t="e">
        <f xml:space="preserve"> IF( VLOOKUP(A475,Table1[[#All],[OpCode '#]:[Param 4]],2,FALSE) = "RRR",Program!E473,0 )</f>
        <v>#N/A</v>
      </c>
      <c r="O475" t="str">
        <f t="shared" si="15"/>
        <v/>
      </c>
    </row>
    <row r="476" spans="1:15" x14ac:dyDescent="0.2">
      <c r="A476" t="e">
        <f>VLOOKUP(Program!B474,Table1[],2,FALSE)</f>
        <v>#N/A</v>
      </c>
      <c r="B476">
        <f>Program!C474</f>
        <v>0</v>
      </c>
      <c r="C476">
        <f>Program!D474</f>
        <v>0</v>
      </c>
      <c r="D476">
        <f>IF(ISNUMBER(Program!E474), IF( VLOOKUP(A476,Table1[[#All],[OpCode '#]:[Param 4]],2,FALSE) = "RRR",0,Program!E474 ), VLOOKUP(Program!E474,$G:$H,2,FALSE))</f>
        <v>0</v>
      </c>
      <c r="E476" t="e">
        <f xml:space="preserve"> IF( VLOOKUP(A476,Table1[[#All],[OpCode '#]:[Param 4]],2,FALSE) = "RRR",Program!E474,0 )</f>
        <v>#N/A</v>
      </c>
      <c r="O476" t="str">
        <f t="shared" si="15"/>
        <v/>
      </c>
    </row>
    <row r="477" spans="1:15" x14ac:dyDescent="0.2">
      <c r="A477" t="e">
        <f>VLOOKUP(Program!B475,Table1[],2,FALSE)</f>
        <v>#N/A</v>
      </c>
      <c r="B477">
        <f>Program!C475</f>
        <v>0</v>
      </c>
      <c r="C477">
        <f>Program!D475</f>
        <v>0</v>
      </c>
      <c r="D477">
        <f>IF(ISNUMBER(Program!E475), IF( VLOOKUP(A477,Table1[[#All],[OpCode '#]:[Param 4]],2,FALSE) = "RRR",0,Program!E475 ), VLOOKUP(Program!E475,$G:$H,2,FALSE))</f>
        <v>0</v>
      </c>
      <c r="E477" t="e">
        <f xml:space="preserve"> IF( VLOOKUP(A477,Table1[[#All],[OpCode '#]:[Param 4]],2,FALSE) = "RRR",Program!E475,0 )</f>
        <v>#N/A</v>
      </c>
      <c r="O477" t="str">
        <f t="shared" si="15"/>
        <v/>
      </c>
    </row>
    <row r="478" spans="1:15" x14ac:dyDescent="0.2">
      <c r="A478" t="e">
        <f>VLOOKUP(Program!B476,Table1[],2,FALSE)</f>
        <v>#N/A</v>
      </c>
      <c r="B478">
        <f>Program!C476</f>
        <v>0</v>
      </c>
      <c r="C478">
        <f>Program!D476</f>
        <v>0</v>
      </c>
      <c r="D478">
        <f>IF(ISNUMBER(Program!E476), IF( VLOOKUP(A478,Table1[[#All],[OpCode '#]:[Param 4]],2,FALSE) = "RRR",0,Program!E476 ), VLOOKUP(Program!E476,$G:$H,2,FALSE))</f>
        <v>0</v>
      </c>
      <c r="E478" t="e">
        <f xml:space="preserve"> IF( VLOOKUP(A478,Table1[[#All],[OpCode '#]:[Param 4]],2,FALSE) = "RRR",Program!E476,0 )</f>
        <v>#N/A</v>
      </c>
      <c r="O478" t="str">
        <f t="shared" si="15"/>
        <v/>
      </c>
    </row>
    <row r="479" spans="1:15" x14ac:dyDescent="0.2">
      <c r="A479" t="e">
        <f>VLOOKUP(Program!B477,Table1[],2,FALSE)</f>
        <v>#N/A</v>
      </c>
      <c r="B479">
        <f>Program!C477</f>
        <v>0</v>
      </c>
      <c r="C479">
        <f>Program!D477</f>
        <v>0</v>
      </c>
      <c r="D479">
        <f>IF(ISNUMBER(Program!E477), IF( VLOOKUP(A479,Table1[[#All],[OpCode '#]:[Param 4]],2,FALSE) = "RRR",0,Program!E477 ), VLOOKUP(Program!E477,$G:$H,2,FALSE))</f>
        <v>0</v>
      </c>
      <c r="E479" t="e">
        <f xml:space="preserve"> IF( VLOOKUP(A479,Table1[[#All],[OpCode '#]:[Param 4]],2,FALSE) = "RRR",Program!E477,0 )</f>
        <v>#N/A</v>
      </c>
      <c r="O479" t="str">
        <f t="shared" si="15"/>
        <v/>
      </c>
    </row>
    <row r="480" spans="1:15" x14ac:dyDescent="0.2">
      <c r="A480" t="e">
        <f>VLOOKUP(Program!B478,Table1[],2,FALSE)</f>
        <v>#N/A</v>
      </c>
      <c r="B480">
        <f>Program!C478</f>
        <v>0</v>
      </c>
      <c r="C480">
        <f>Program!D478</f>
        <v>0</v>
      </c>
      <c r="D480">
        <f>IF(ISNUMBER(Program!E478), IF( VLOOKUP(A480,Table1[[#All],[OpCode '#]:[Param 4]],2,FALSE) = "RRR",0,Program!E478 ), VLOOKUP(Program!E478,$G:$H,2,FALSE))</f>
        <v>0</v>
      </c>
      <c r="E480" t="e">
        <f xml:space="preserve"> IF( VLOOKUP(A480,Table1[[#All],[OpCode '#]:[Param 4]],2,FALSE) = "RRR",Program!E478,0 )</f>
        <v>#N/A</v>
      </c>
      <c r="O480" t="str">
        <f t="shared" si="15"/>
        <v/>
      </c>
    </row>
    <row r="481" spans="1:15" x14ac:dyDescent="0.2">
      <c r="A481" t="e">
        <f>VLOOKUP(Program!B479,Table1[],2,FALSE)</f>
        <v>#N/A</v>
      </c>
      <c r="B481">
        <f>Program!C479</f>
        <v>0</v>
      </c>
      <c r="C481">
        <f>Program!D479</f>
        <v>0</v>
      </c>
      <c r="D481">
        <f>IF(ISNUMBER(Program!E479), IF( VLOOKUP(A481,Table1[[#All],[OpCode '#]:[Param 4]],2,FALSE) = "RRR",0,Program!E479 ), VLOOKUP(Program!E479,$G:$H,2,FALSE))</f>
        <v>0</v>
      </c>
      <c r="E481" t="e">
        <f xml:space="preserve"> IF( VLOOKUP(A481,Table1[[#All],[OpCode '#]:[Param 4]],2,FALSE) = "RRR",Program!E479,0 )</f>
        <v>#N/A</v>
      </c>
      <c r="O481" t="str">
        <f t="shared" si="15"/>
        <v/>
      </c>
    </row>
    <row r="482" spans="1:15" x14ac:dyDescent="0.2">
      <c r="A482" t="e">
        <f>VLOOKUP(Program!B480,Table1[],2,FALSE)</f>
        <v>#N/A</v>
      </c>
      <c r="B482">
        <f>Program!C480</f>
        <v>0</v>
      </c>
      <c r="C482">
        <f>Program!D480</f>
        <v>0</v>
      </c>
      <c r="D482">
        <f>IF(ISNUMBER(Program!E480), IF( VLOOKUP(A482,Table1[[#All],[OpCode '#]:[Param 4]],2,FALSE) = "RRR",0,Program!E480 ), VLOOKUP(Program!E480,$G:$H,2,FALSE))</f>
        <v>0</v>
      </c>
      <c r="E482" t="e">
        <f xml:space="preserve"> IF( VLOOKUP(A482,Table1[[#All],[OpCode '#]:[Param 4]],2,FALSE) = "RRR",Program!E480,0 )</f>
        <v>#N/A</v>
      </c>
      <c r="O482" t="str">
        <f t="shared" si="15"/>
        <v/>
      </c>
    </row>
    <row r="483" spans="1:15" x14ac:dyDescent="0.2">
      <c r="A483" t="e">
        <f>VLOOKUP(Program!B481,Table1[],2,FALSE)</f>
        <v>#N/A</v>
      </c>
      <c r="B483">
        <f>Program!C481</f>
        <v>0</v>
      </c>
      <c r="C483">
        <f>Program!D481</f>
        <v>0</v>
      </c>
      <c r="D483">
        <f>IF(ISNUMBER(Program!E481), IF( VLOOKUP(A483,Table1[[#All],[OpCode '#]:[Param 4]],2,FALSE) = "RRR",0,Program!E481 ), VLOOKUP(Program!E481,$G:$H,2,FALSE))</f>
        <v>0</v>
      </c>
      <c r="E483" t="e">
        <f xml:space="preserve"> IF( VLOOKUP(A483,Table1[[#All],[OpCode '#]:[Param 4]],2,FALSE) = "RRR",Program!E481,0 )</f>
        <v>#N/A</v>
      </c>
      <c r="O483" t="str">
        <f t="shared" si="15"/>
        <v/>
      </c>
    </row>
    <row r="484" spans="1:15" x14ac:dyDescent="0.2">
      <c r="A484" t="e">
        <f>VLOOKUP(Program!B482,Table1[],2,FALSE)</f>
        <v>#N/A</v>
      </c>
      <c r="B484">
        <f>Program!C482</f>
        <v>0</v>
      </c>
      <c r="C484">
        <f>Program!D482</f>
        <v>0</v>
      </c>
      <c r="D484">
        <f>IF(ISNUMBER(Program!E482), IF( VLOOKUP(A484,Table1[[#All],[OpCode '#]:[Param 4]],2,FALSE) = "RRR",0,Program!E482 ), VLOOKUP(Program!E482,$G:$H,2,FALSE))</f>
        <v>0</v>
      </c>
      <c r="E484" t="e">
        <f xml:space="preserve"> IF( VLOOKUP(A484,Table1[[#All],[OpCode '#]:[Param 4]],2,FALSE) = "RRR",Program!E482,0 )</f>
        <v>#N/A</v>
      </c>
      <c r="O484" t="str">
        <f t="shared" si="15"/>
        <v/>
      </c>
    </row>
    <row r="485" spans="1:15" x14ac:dyDescent="0.2">
      <c r="A485" t="e">
        <f>VLOOKUP(Program!B483,Table1[],2,FALSE)</f>
        <v>#N/A</v>
      </c>
      <c r="B485">
        <f>Program!C483</f>
        <v>0</v>
      </c>
      <c r="C485">
        <f>Program!D483</f>
        <v>0</v>
      </c>
      <c r="D485">
        <f>IF(ISNUMBER(Program!E483), IF( VLOOKUP(A485,Table1[[#All],[OpCode '#]:[Param 4]],2,FALSE) = "RRR",0,Program!E483 ), VLOOKUP(Program!E483,$G:$H,2,FALSE))</f>
        <v>0</v>
      </c>
      <c r="E485" t="e">
        <f xml:space="preserve"> IF( VLOOKUP(A485,Table1[[#All],[OpCode '#]:[Param 4]],2,FALSE) = "RRR",Program!E483,0 )</f>
        <v>#N/A</v>
      </c>
      <c r="O485" t="str">
        <f t="shared" si="15"/>
        <v/>
      </c>
    </row>
    <row r="486" spans="1:15" x14ac:dyDescent="0.2">
      <c r="A486" t="e">
        <f>VLOOKUP(Program!B484,Table1[],2,FALSE)</f>
        <v>#N/A</v>
      </c>
      <c r="B486">
        <f>Program!C484</f>
        <v>0</v>
      </c>
      <c r="C486">
        <f>Program!D484</f>
        <v>0</v>
      </c>
      <c r="D486">
        <f>IF(ISNUMBER(Program!E484), IF( VLOOKUP(A486,Table1[[#All],[OpCode '#]:[Param 4]],2,FALSE) = "RRR",0,Program!E484 ), VLOOKUP(Program!E484,$G:$H,2,FALSE))</f>
        <v>0</v>
      </c>
      <c r="E486" t="e">
        <f xml:space="preserve"> IF( VLOOKUP(A486,Table1[[#All],[OpCode '#]:[Param 4]],2,FALSE) = "RRR",Program!E484,0 )</f>
        <v>#N/A</v>
      </c>
      <c r="O486" t="str">
        <f t="shared" si="15"/>
        <v/>
      </c>
    </row>
    <row r="487" spans="1:15" x14ac:dyDescent="0.2">
      <c r="A487" t="e">
        <f>VLOOKUP(Program!B485,Table1[],2,FALSE)</f>
        <v>#N/A</v>
      </c>
      <c r="B487">
        <f>Program!C485</f>
        <v>0</v>
      </c>
      <c r="C487">
        <f>Program!D485</f>
        <v>0</v>
      </c>
      <c r="D487">
        <f>IF(ISNUMBER(Program!E485), IF( VLOOKUP(A487,Table1[[#All],[OpCode '#]:[Param 4]],2,FALSE) = "RRR",0,Program!E485 ), VLOOKUP(Program!E485,$G:$H,2,FALSE))</f>
        <v>0</v>
      </c>
      <c r="E487" t="e">
        <f xml:space="preserve"> IF( VLOOKUP(A487,Table1[[#All],[OpCode '#]:[Param 4]],2,FALSE) = "RRR",Program!E485,0 )</f>
        <v>#N/A</v>
      </c>
      <c r="O487" t="str">
        <f t="shared" si="15"/>
        <v/>
      </c>
    </row>
    <row r="488" spans="1:15" x14ac:dyDescent="0.2">
      <c r="A488" t="e">
        <f>VLOOKUP(Program!B486,Table1[],2,FALSE)</f>
        <v>#N/A</v>
      </c>
      <c r="B488">
        <f>Program!C486</f>
        <v>0</v>
      </c>
      <c r="C488">
        <f>Program!D486</f>
        <v>0</v>
      </c>
      <c r="D488">
        <f>IF(ISNUMBER(Program!E486), IF( VLOOKUP(A488,Table1[[#All],[OpCode '#]:[Param 4]],2,FALSE) = "RRR",0,Program!E486 ), VLOOKUP(Program!E486,$G:$H,2,FALSE))</f>
        <v>0</v>
      </c>
      <c r="E488" t="e">
        <f xml:space="preserve"> IF( VLOOKUP(A488,Table1[[#All],[OpCode '#]:[Param 4]],2,FALSE) = "RRR",Program!E486,0 )</f>
        <v>#N/A</v>
      </c>
      <c r="O488" t="str">
        <f t="shared" si="15"/>
        <v/>
      </c>
    </row>
    <row r="489" spans="1:15" x14ac:dyDescent="0.2">
      <c r="A489" t="e">
        <f>VLOOKUP(Program!B487,Table1[],2,FALSE)</f>
        <v>#N/A</v>
      </c>
      <c r="B489">
        <f>Program!C487</f>
        <v>0</v>
      </c>
      <c r="C489">
        <f>Program!D487</f>
        <v>0</v>
      </c>
      <c r="D489">
        <f>IF(ISNUMBER(Program!E487), IF( VLOOKUP(A489,Table1[[#All],[OpCode '#]:[Param 4]],2,FALSE) = "RRR",0,Program!E487 ), VLOOKUP(Program!E487,$G:$H,2,FALSE))</f>
        <v>0</v>
      </c>
      <c r="E489" t="e">
        <f xml:space="preserve"> IF( VLOOKUP(A489,Table1[[#All],[OpCode '#]:[Param 4]],2,FALSE) = "RRR",Program!E487,0 )</f>
        <v>#N/A</v>
      </c>
      <c r="O489" t="str">
        <f t="shared" si="15"/>
        <v/>
      </c>
    </row>
    <row r="490" spans="1:15" x14ac:dyDescent="0.2">
      <c r="A490" t="e">
        <f>VLOOKUP(Program!B488,Table1[],2,FALSE)</f>
        <v>#N/A</v>
      </c>
      <c r="B490">
        <f>Program!C488</f>
        <v>0</v>
      </c>
      <c r="C490">
        <f>Program!D488</f>
        <v>0</v>
      </c>
      <c r="D490">
        <f>IF(ISNUMBER(Program!E488), IF( VLOOKUP(A490,Table1[[#All],[OpCode '#]:[Param 4]],2,FALSE) = "RRR",0,Program!E488 ), VLOOKUP(Program!E488,$G:$H,2,FALSE))</f>
        <v>0</v>
      </c>
      <c r="E490" t="e">
        <f xml:space="preserve"> IF( VLOOKUP(A490,Table1[[#All],[OpCode '#]:[Param 4]],2,FALSE) = "RRR",Program!E488,0 )</f>
        <v>#N/A</v>
      </c>
      <c r="O490" t="str">
        <f t="shared" si="15"/>
        <v/>
      </c>
    </row>
    <row r="491" spans="1:15" x14ac:dyDescent="0.2">
      <c r="A491" t="e">
        <f>VLOOKUP(Program!B489,Table1[],2,FALSE)</f>
        <v>#N/A</v>
      </c>
      <c r="B491">
        <f>Program!C489</f>
        <v>0</v>
      </c>
      <c r="C491">
        <f>Program!D489</f>
        <v>0</v>
      </c>
      <c r="D491">
        <f>IF(ISNUMBER(Program!E489), IF( VLOOKUP(A491,Table1[[#All],[OpCode '#]:[Param 4]],2,FALSE) = "RRR",0,Program!E489 ), VLOOKUP(Program!E489,$G:$H,2,FALSE))</f>
        <v>0</v>
      </c>
      <c r="E491" t="e">
        <f xml:space="preserve"> IF( VLOOKUP(A491,Table1[[#All],[OpCode '#]:[Param 4]],2,FALSE) = "RRR",Program!E489,0 )</f>
        <v>#N/A</v>
      </c>
      <c r="O491" t="str">
        <f t="shared" si="15"/>
        <v/>
      </c>
    </row>
    <row r="492" spans="1:15" x14ac:dyDescent="0.2">
      <c r="A492" t="e">
        <f>VLOOKUP(Program!B490,Table1[],2,FALSE)</f>
        <v>#N/A</v>
      </c>
      <c r="B492">
        <f>Program!C490</f>
        <v>0</v>
      </c>
      <c r="C492">
        <f>Program!D490</f>
        <v>0</v>
      </c>
      <c r="D492">
        <f>IF(ISNUMBER(Program!E490), IF( VLOOKUP(A492,Table1[[#All],[OpCode '#]:[Param 4]],2,FALSE) = "RRR",0,Program!E490 ), VLOOKUP(Program!E490,$G:$H,2,FALSE))</f>
        <v>0</v>
      </c>
      <c r="E492" t="e">
        <f xml:space="preserve"> IF( VLOOKUP(A492,Table1[[#All],[OpCode '#]:[Param 4]],2,FALSE) = "RRR",Program!E490,0 )</f>
        <v>#N/A</v>
      </c>
      <c r="O492" t="str">
        <f t="shared" si="15"/>
        <v/>
      </c>
    </row>
    <row r="493" spans="1:15" x14ac:dyDescent="0.2">
      <c r="A493" t="e">
        <f>VLOOKUP(Program!B491,Table1[],2,FALSE)</f>
        <v>#N/A</v>
      </c>
      <c r="B493">
        <f>Program!C491</f>
        <v>0</v>
      </c>
      <c r="C493">
        <f>Program!D491</f>
        <v>0</v>
      </c>
      <c r="D493">
        <f>IF(ISNUMBER(Program!E491), IF( VLOOKUP(A493,Table1[[#All],[OpCode '#]:[Param 4]],2,FALSE) = "RRR",0,Program!E491 ), VLOOKUP(Program!E491,$G:$H,2,FALSE))</f>
        <v>0</v>
      </c>
      <c r="E493" t="e">
        <f xml:space="preserve"> IF( VLOOKUP(A493,Table1[[#All],[OpCode '#]:[Param 4]],2,FALSE) = "RRR",Program!E491,0 )</f>
        <v>#N/A</v>
      </c>
      <c r="O493" t="str">
        <f t="shared" si="15"/>
        <v/>
      </c>
    </row>
    <row r="494" spans="1:15" x14ac:dyDescent="0.2">
      <c r="A494" t="e">
        <f>VLOOKUP(Program!B492,Table1[],2,FALSE)</f>
        <v>#N/A</v>
      </c>
      <c r="B494">
        <f>Program!C492</f>
        <v>0</v>
      </c>
      <c r="C494">
        <f>Program!D492</f>
        <v>0</v>
      </c>
      <c r="D494">
        <f>IF(ISNUMBER(Program!E492), IF( VLOOKUP(A494,Table1[[#All],[OpCode '#]:[Param 4]],2,FALSE) = "RRR",0,Program!E492 ), VLOOKUP(Program!E492,$G:$H,2,FALSE))</f>
        <v>0</v>
      </c>
      <c r="E494" t="e">
        <f xml:space="preserve"> IF( VLOOKUP(A494,Table1[[#All],[OpCode '#]:[Param 4]],2,FALSE) = "RRR",Program!E492,0 )</f>
        <v>#N/A</v>
      </c>
      <c r="O494" t="str">
        <f t="shared" si="15"/>
        <v/>
      </c>
    </row>
    <row r="495" spans="1:15" x14ac:dyDescent="0.2">
      <c r="A495" t="e">
        <f>VLOOKUP(Program!B493,Table1[],2,FALSE)</f>
        <v>#N/A</v>
      </c>
      <c r="B495">
        <f>Program!C493</f>
        <v>0</v>
      </c>
      <c r="C495">
        <f>Program!D493</f>
        <v>0</v>
      </c>
      <c r="D495">
        <f>IF(ISNUMBER(Program!E493), IF( VLOOKUP(A495,Table1[[#All],[OpCode '#]:[Param 4]],2,FALSE) = "RRR",0,Program!E493 ), VLOOKUP(Program!E493,$G:$H,2,FALSE))</f>
        <v>0</v>
      </c>
      <c r="E495" t="e">
        <f xml:space="preserve"> IF( VLOOKUP(A495,Table1[[#All],[OpCode '#]:[Param 4]],2,FALSE) = "RRR",Program!E493,0 )</f>
        <v>#N/A</v>
      </c>
      <c r="O495" t="str">
        <f t="shared" si="15"/>
        <v/>
      </c>
    </row>
    <row r="496" spans="1:15" x14ac:dyDescent="0.2">
      <c r="A496" t="e">
        <f>VLOOKUP(Program!B494,Table1[],2,FALSE)</f>
        <v>#N/A</v>
      </c>
      <c r="B496">
        <f>Program!C494</f>
        <v>0</v>
      </c>
      <c r="C496">
        <f>Program!D494</f>
        <v>0</v>
      </c>
      <c r="D496">
        <f>IF(ISNUMBER(Program!E494), IF( VLOOKUP(A496,Table1[[#All],[OpCode '#]:[Param 4]],2,FALSE) = "RRR",0,Program!E494 ), VLOOKUP(Program!E494,$G:$H,2,FALSE))</f>
        <v>0</v>
      </c>
      <c r="E496" t="e">
        <f xml:space="preserve"> IF( VLOOKUP(A496,Table1[[#All],[OpCode '#]:[Param 4]],2,FALSE) = "RRR",Program!E494,0 )</f>
        <v>#N/A</v>
      </c>
      <c r="O496" t="str">
        <f t="shared" si="15"/>
        <v/>
      </c>
    </row>
    <row r="497" spans="1:15" x14ac:dyDescent="0.2">
      <c r="A497" t="e">
        <f>VLOOKUP(Program!B495,Table1[],2,FALSE)</f>
        <v>#N/A</v>
      </c>
      <c r="B497">
        <f>Program!C495</f>
        <v>0</v>
      </c>
      <c r="C497">
        <f>Program!D495</f>
        <v>0</v>
      </c>
      <c r="D497">
        <f>IF(ISNUMBER(Program!E495), IF( VLOOKUP(A497,Table1[[#All],[OpCode '#]:[Param 4]],2,FALSE) = "RRR",0,Program!E495 ), VLOOKUP(Program!E495,$G:$H,2,FALSE))</f>
        <v>0</v>
      </c>
      <c r="E497" t="e">
        <f xml:space="preserve"> IF( VLOOKUP(A497,Table1[[#All],[OpCode '#]:[Param 4]],2,FALSE) = "RRR",Program!E495,0 )</f>
        <v>#N/A</v>
      </c>
      <c r="O497" t="str">
        <f t="shared" si="15"/>
        <v/>
      </c>
    </row>
    <row r="498" spans="1:15" x14ac:dyDescent="0.2">
      <c r="A498" t="e">
        <f>VLOOKUP(Program!B496,Table1[],2,FALSE)</f>
        <v>#N/A</v>
      </c>
      <c r="B498">
        <f>Program!C496</f>
        <v>0</v>
      </c>
      <c r="C498">
        <f>Program!D496</f>
        <v>0</v>
      </c>
      <c r="D498">
        <f>IF(ISNUMBER(Program!E496), IF( VLOOKUP(A498,Table1[[#All],[OpCode '#]:[Param 4]],2,FALSE) = "RRR",0,Program!E496 ), VLOOKUP(Program!E496,$G:$H,2,FALSE))</f>
        <v>0</v>
      </c>
      <c r="E498" t="e">
        <f xml:space="preserve"> IF( VLOOKUP(A498,Table1[[#All],[OpCode '#]:[Param 4]],2,FALSE) = "RRR",Program!E496,0 )</f>
        <v>#N/A</v>
      </c>
      <c r="O498" t="str">
        <f t="shared" si="15"/>
        <v/>
      </c>
    </row>
    <row r="499" spans="1:15" x14ac:dyDescent="0.2">
      <c r="A499" t="e">
        <f>VLOOKUP(Program!B497,Table1[],2,FALSE)</f>
        <v>#N/A</v>
      </c>
      <c r="B499">
        <f>Program!C497</f>
        <v>0</v>
      </c>
      <c r="C499">
        <f>Program!D497</f>
        <v>0</v>
      </c>
      <c r="D499">
        <f>IF(ISNUMBER(Program!E497), IF( VLOOKUP(A499,Table1[[#All],[OpCode '#]:[Param 4]],2,FALSE) = "RRR",0,Program!E497 ), VLOOKUP(Program!E497,$G:$H,2,FALSE))</f>
        <v>0</v>
      </c>
      <c r="E499" t="e">
        <f xml:space="preserve"> IF( VLOOKUP(A499,Table1[[#All],[OpCode '#]:[Param 4]],2,FALSE) = "RRR",Program!E497,0 )</f>
        <v>#N/A</v>
      </c>
      <c r="O499" t="str">
        <f t="shared" si="15"/>
        <v/>
      </c>
    </row>
    <row r="500" spans="1:15" x14ac:dyDescent="0.2">
      <c r="A500" t="e">
        <f>VLOOKUP(Program!B498,Table1[],2,FALSE)</f>
        <v>#N/A</v>
      </c>
      <c r="B500">
        <f>Program!C498</f>
        <v>0</v>
      </c>
      <c r="C500">
        <f>Program!D498</f>
        <v>0</v>
      </c>
      <c r="D500">
        <f>IF(ISNUMBER(Program!E498), IF( VLOOKUP(A500,Table1[[#All],[OpCode '#]:[Param 4]],2,FALSE) = "RRR",0,Program!E498 ), VLOOKUP(Program!E498,$G:$H,2,FALSE))</f>
        <v>0</v>
      </c>
      <c r="E500" t="e">
        <f xml:space="preserve"> IF( VLOOKUP(A500,Table1[[#All],[OpCode '#]:[Param 4]],2,FALSE) = "RRR",Program!E498,0 )</f>
        <v>#N/A</v>
      </c>
      <c r="O500" t="str">
        <f t="shared" si="15"/>
        <v/>
      </c>
    </row>
    <row r="501" spans="1:15" x14ac:dyDescent="0.2">
      <c r="A501" t="e">
        <f>VLOOKUP(Program!B499,Table1[],2,FALSE)</f>
        <v>#N/A</v>
      </c>
      <c r="B501">
        <f>Program!C499</f>
        <v>0</v>
      </c>
      <c r="C501">
        <f>Program!D499</f>
        <v>0</v>
      </c>
      <c r="D501">
        <f>IF(ISNUMBER(Program!E499), IF( VLOOKUP(A501,Table1[[#All],[OpCode '#]:[Param 4]],2,FALSE) = "RRR",0,Program!E499 ), VLOOKUP(Program!E499,$G:$H,2,FALSE))</f>
        <v>0</v>
      </c>
      <c r="E501" t="e">
        <f xml:space="preserve"> IF( VLOOKUP(A501,Table1[[#All],[OpCode '#]:[Param 4]],2,FALSE) = "RRR",Program!E499,0 )</f>
        <v>#N/A</v>
      </c>
      <c r="O501" t="str">
        <f t="shared" si="15"/>
        <v/>
      </c>
    </row>
    <row r="502" spans="1:15" x14ac:dyDescent="0.2">
      <c r="A502" t="e">
        <f>VLOOKUP(Program!B500,Table1[],2,FALSE)</f>
        <v>#N/A</v>
      </c>
      <c r="B502">
        <f>Program!C500</f>
        <v>0</v>
      </c>
      <c r="C502">
        <f>Program!D500</f>
        <v>0</v>
      </c>
      <c r="D502">
        <f>IF(ISNUMBER(Program!E500), IF( VLOOKUP(A502,Table1[[#All],[OpCode '#]:[Param 4]],2,FALSE) = "RRR",0,Program!E500 ), VLOOKUP(Program!E500,$G:$H,2,FALSE))</f>
        <v>0</v>
      </c>
      <c r="E502" t="e">
        <f xml:space="preserve"> IF( VLOOKUP(A502,Table1[[#All],[OpCode '#]:[Param 4]],2,FALSE) = "RRR",Program!E500,0 )</f>
        <v>#N/A</v>
      </c>
      <c r="O502" t="str">
        <f t="shared" si="15"/>
        <v/>
      </c>
    </row>
    <row r="503" spans="1:15" x14ac:dyDescent="0.2">
      <c r="A503" t="e">
        <f>VLOOKUP(Program!B501,Table1[],2,FALSE)</f>
        <v>#N/A</v>
      </c>
      <c r="B503">
        <f>Program!C501</f>
        <v>0</v>
      </c>
      <c r="C503">
        <f>Program!D501</f>
        <v>0</v>
      </c>
      <c r="D503">
        <f>IF(ISNUMBER(Program!E501), IF( VLOOKUP(A503,Table1[[#All],[OpCode '#]:[Param 4]],2,FALSE) = "RRR",0,Program!E501 ), VLOOKUP(Program!E501,$G:$H,2,FALSE))</f>
        <v>0</v>
      </c>
      <c r="E503" t="e">
        <f xml:space="preserve"> IF( VLOOKUP(A503,Table1[[#All],[OpCode '#]:[Param 4]],2,FALSE) = "RRR",Program!E501,0 )</f>
        <v>#N/A</v>
      </c>
      <c r="O503" t="str">
        <f t="shared" si="15"/>
        <v/>
      </c>
    </row>
    <row r="504" spans="1:15" x14ac:dyDescent="0.2">
      <c r="A504" t="e">
        <f>VLOOKUP(Program!B502,Table1[],2,FALSE)</f>
        <v>#N/A</v>
      </c>
      <c r="B504">
        <f>Program!C502</f>
        <v>0</v>
      </c>
      <c r="C504">
        <f>Program!D502</f>
        <v>0</v>
      </c>
      <c r="D504">
        <f>IF(ISNUMBER(Program!E502), IF( VLOOKUP(A504,Table1[[#All],[OpCode '#]:[Param 4]],2,FALSE) = "RRR",0,Program!E502 ), VLOOKUP(Program!E502,$G:$H,2,FALSE))</f>
        <v>0</v>
      </c>
      <c r="E504" t="e">
        <f xml:space="preserve"> IF( VLOOKUP(A504,Table1[[#All],[OpCode '#]:[Param 4]],2,FALSE) = "RRR",Program!E502,0 )</f>
        <v>#N/A</v>
      </c>
      <c r="O504" t="str">
        <f t="shared" si="15"/>
        <v/>
      </c>
    </row>
    <row r="505" spans="1:15" x14ac:dyDescent="0.2">
      <c r="A505" t="e">
        <f>VLOOKUP(Program!B503,Table1[],2,FALSE)</f>
        <v>#N/A</v>
      </c>
      <c r="B505">
        <f>Program!C503</f>
        <v>0</v>
      </c>
      <c r="C505">
        <f>Program!D503</f>
        <v>0</v>
      </c>
      <c r="D505">
        <f>IF(ISNUMBER(Program!E503), IF( VLOOKUP(A505,Table1[[#All],[OpCode '#]:[Param 4]],2,FALSE) = "RRR",0,Program!E503 ), VLOOKUP(Program!E503,$G:$H,2,FALSE))</f>
        <v>0</v>
      </c>
      <c r="E505" t="e">
        <f xml:space="preserve"> IF( VLOOKUP(A505,Table1[[#All],[OpCode '#]:[Param 4]],2,FALSE) = "RRR",Program!E503,0 )</f>
        <v>#N/A</v>
      </c>
      <c r="O505" t="str">
        <f t="shared" si="15"/>
        <v/>
      </c>
    </row>
    <row r="506" spans="1:15" x14ac:dyDescent="0.2">
      <c r="A506" t="e">
        <f>VLOOKUP(Program!B504,Table1[],2,FALSE)</f>
        <v>#N/A</v>
      </c>
      <c r="B506">
        <f>Program!C504</f>
        <v>0</v>
      </c>
      <c r="C506">
        <f>Program!D504</f>
        <v>0</v>
      </c>
      <c r="D506">
        <f>IF(ISNUMBER(Program!E504), IF( VLOOKUP(A506,Table1[[#All],[OpCode '#]:[Param 4]],2,FALSE) = "RRR",0,Program!E504 ), VLOOKUP(Program!E504,$G:$H,2,FALSE))</f>
        <v>0</v>
      </c>
      <c r="E506" t="e">
        <f xml:space="preserve"> IF( VLOOKUP(A506,Table1[[#All],[OpCode '#]:[Param 4]],2,FALSE) = "RRR",Program!E504,0 )</f>
        <v>#N/A</v>
      </c>
      <c r="O506" t="str">
        <f t="shared" si="15"/>
        <v/>
      </c>
    </row>
    <row r="507" spans="1:15" x14ac:dyDescent="0.2">
      <c r="A507" t="e">
        <f>VLOOKUP(Program!B505,Table1[],2,FALSE)</f>
        <v>#N/A</v>
      </c>
      <c r="B507">
        <f>Program!C505</f>
        <v>0</v>
      </c>
      <c r="C507">
        <f>Program!D505</f>
        <v>0</v>
      </c>
      <c r="D507">
        <f>IF(ISNUMBER(Program!E505), IF( VLOOKUP(A507,Table1[[#All],[OpCode '#]:[Param 4]],2,FALSE) = "RRR",0,Program!E505 ), VLOOKUP(Program!E505,$G:$H,2,FALSE))</f>
        <v>0</v>
      </c>
      <c r="E507" t="e">
        <f xml:space="preserve"> IF( VLOOKUP(A507,Table1[[#All],[OpCode '#]:[Param 4]],2,FALSE) = "RRR",Program!E505,0 )</f>
        <v>#N/A</v>
      </c>
      <c r="O507" t="str">
        <f t="shared" si="15"/>
        <v/>
      </c>
    </row>
    <row r="508" spans="1:15" x14ac:dyDescent="0.2">
      <c r="A508" t="e">
        <f>VLOOKUP(Program!B506,Table1[],2,FALSE)</f>
        <v>#N/A</v>
      </c>
      <c r="B508">
        <f>Program!C506</f>
        <v>0</v>
      </c>
      <c r="C508">
        <f>Program!D506</f>
        <v>0</v>
      </c>
      <c r="D508">
        <f>IF(ISNUMBER(Program!E506), IF( VLOOKUP(A508,Table1[[#All],[OpCode '#]:[Param 4]],2,FALSE) = "RRR",0,Program!E506 ), VLOOKUP(Program!E506,$G:$H,2,FALSE))</f>
        <v>0</v>
      </c>
      <c r="E508" t="e">
        <f xml:space="preserve"> IF( VLOOKUP(A508,Table1[[#All],[OpCode '#]:[Param 4]],2,FALSE) = "RRR",Program!E506,0 )</f>
        <v>#N/A</v>
      </c>
      <c r="O508" t="str">
        <f t="shared" si="15"/>
        <v/>
      </c>
    </row>
    <row r="509" spans="1:15" x14ac:dyDescent="0.2">
      <c r="A509" t="e">
        <f>VLOOKUP(Program!B507,Table1[],2,FALSE)</f>
        <v>#N/A</v>
      </c>
      <c r="B509">
        <f>Program!C507</f>
        <v>0</v>
      </c>
      <c r="C509">
        <f>Program!D507</f>
        <v>0</v>
      </c>
      <c r="D509">
        <f>IF(ISNUMBER(Program!E507), IF( VLOOKUP(A509,Table1[[#All],[OpCode '#]:[Param 4]],2,FALSE) = "RRR",0,Program!E507 ), VLOOKUP(Program!E507,$G:$H,2,FALSE))</f>
        <v>0</v>
      </c>
      <c r="E509" t="e">
        <f xml:space="preserve"> IF( VLOOKUP(A509,Table1[[#All],[OpCode '#]:[Param 4]],2,FALSE) = "RRR",Program!E507,0 )</f>
        <v>#N/A</v>
      </c>
      <c r="O509" t="str">
        <f t="shared" si="15"/>
        <v/>
      </c>
    </row>
    <row r="510" spans="1:15" x14ac:dyDescent="0.2">
      <c r="A510" t="e">
        <f>VLOOKUP(Program!B508,Table1[],2,FALSE)</f>
        <v>#N/A</v>
      </c>
      <c r="B510">
        <f>Program!C508</f>
        <v>0</v>
      </c>
      <c r="C510">
        <f>Program!D508</f>
        <v>0</v>
      </c>
      <c r="D510">
        <f>IF(ISNUMBER(Program!E508), IF( VLOOKUP(A510,Table1[[#All],[OpCode '#]:[Param 4]],2,FALSE) = "RRR",0,Program!E508 ), VLOOKUP(Program!E508,$G:$H,2,FALSE))</f>
        <v>0</v>
      </c>
      <c r="E510" t="e">
        <f xml:space="preserve"> IF( VLOOKUP(A510,Table1[[#All],[OpCode '#]:[Param 4]],2,FALSE) = "RRR",Program!E508,0 )</f>
        <v>#N/A</v>
      </c>
      <c r="O510" t="str">
        <f t="shared" si="15"/>
        <v/>
      </c>
    </row>
    <row r="511" spans="1:15" x14ac:dyDescent="0.2">
      <c r="A511" t="e">
        <f>VLOOKUP(Program!B509,Table1[],2,FALSE)</f>
        <v>#N/A</v>
      </c>
      <c r="B511">
        <f>Program!C509</f>
        <v>0</v>
      </c>
      <c r="C511">
        <f>Program!D509</f>
        <v>0</v>
      </c>
      <c r="D511">
        <f>IF(ISNUMBER(Program!E509), IF( VLOOKUP(A511,Table1[[#All],[OpCode '#]:[Param 4]],2,FALSE) = "RRR",0,Program!E509 ), VLOOKUP(Program!E509,$G:$H,2,FALSE))</f>
        <v>0</v>
      </c>
      <c r="E511" t="e">
        <f xml:space="preserve"> IF( VLOOKUP(A511,Table1[[#All],[OpCode '#]:[Param 4]],2,FALSE) = "RRR",Program!E509,0 )</f>
        <v>#N/A</v>
      </c>
      <c r="O511" t="str">
        <f t="shared" si="15"/>
        <v/>
      </c>
    </row>
    <row r="512" spans="1:15" x14ac:dyDescent="0.2">
      <c r="A512" t="e">
        <f>VLOOKUP(Program!B510,Table1[],2,FALSE)</f>
        <v>#N/A</v>
      </c>
      <c r="B512">
        <f>Program!C510</f>
        <v>0</v>
      </c>
      <c r="C512">
        <f>Program!D510</f>
        <v>0</v>
      </c>
      <c r="D512">
        <f>IF(ISNUMBER(Program!E510), IF( VLOOKUP(A512,Table1[[#All],[OpCode '#]:[Param 4]],2,FALSE) = "RRR",0,Program!E510 ), VLOOKUP(Program!E510,$G:$H,2,FALSE))</f>
        <v>0</v>
      </c>
      <c r="E512" t="e">
        <f xml:space="preserve"> IF( VLOOKUP(A512,Table1[[#All],[OpCode '#]:[Param 4]],2,FALSE) = "RRR",Program!E510,0 )</f>
        <v>#N/A</v>
      </c>
      <c r="O512" t="str">
        <f t="shared" si="15"/>
        <v/>
      </c>
    </row>
    <row r="513" spans="1:15" x14ac:dyDescent="0.2">
      <c r="A513" t="e">
        <f>VLOOKUP(Program!B511,Table1[],2,FALSE)</f>
        <v>#N/A</v>
      </c>
      <c r="B513">
        <f>Program!C511</f>
        <v>0</v>
      </c>
      <c r="C513">
        <f>Program!D511</f>
        <v>0</v>
      </c>
      <c r="D513">
        <f>IF(ISNUMBER(Program!E511), IF( VLOOKUP(A513,Table1[[#All],[OpCode '#]:[Param 4]],2,FALSE) = "RRR",0,Program!E511 ), VLOOKUP(Program!E511,$G:$H,2,FALSE))</f>
        <v>0</v>
      </c>
      <c r="E513" t="e">
        <f xml:space="preserve"> IF( VLOOKUP(A513,Table1[[#All],[OpCode '#]:[Param 4]],2,FALSE) = "RRR",Program!E511,0 )</f>
        <v>#N/A</v>
      </c>
      <c r="O513" t="str">
        <f t="shared" si="15"/>
        <v/>
      </c>
    </row>
    <row r="514" spans="1:15" x14ac:dyDescent="0.2">
      <c r="A514" t="e">
        <f>VLOOKUP(Program!B512,Table1[],2,FALSE)</f>
        <v>#N/A</v>
      </c>
      <c r="B514">
        <f>Program!C512</f>
        <v>0</v>
      </c>
      <c r="C514">
        <f>Program!D512</f>
        <v>0</v>
      </c>
      <c r="D514">
        <f>IF(ISNUMBER(Program!E512), IF( VLOOKUP(A514,Table1[[#All],[OpCode '#]:[Param 4]],2,FALSE) = "RRR",0,Program!E512 ), VLOOKUP(Program!E512,$G:$H,2,FALSE))</f>
        <v>0</v>
      </c>
      <c r="E514" t="e">
        <f xml:space="preserve"> IF( VLOOKUP(A514,Table1[[#All],[OpCode '#]:[Param 4]],2,FALSE) = "RRR",Program!E512,0 )</f>
        <v>#N/A</v>
      </c>
      <c r="O514" t="str">
        <f t="shared" si="15"/>
        <v/>
      </c>
    </row>
    <row r="515" spans="1:15" x14ac:dyDescent="0.2">
      <c r="A515" t="e">
        <f>VLOOKUP(Program!B513,Table1[],2,FALSE)</f>
        <v>#N/A</v>
      </c>
      <c r="B515">
        <f>Program!C513</f>
        <v>0</v>
      </c>
      <c r="C515">
        <f>Program!D513</f>
        <v>0</v>
      </c>
      <c r="D515">
        <f>IF(ISNUMBER(Program!E513), IF( VLOOKUP(A515,Table1[[#All],[OpCode '#]:[Param 4]],2,FALSE) = "RRR",0,Program!E513 ), VLOOKUP(Program!E513,$G:$H,2,FALSE))</f>
        <v>0</v>
      </c>
      <c r="E515" t="e">
        <f xml:space="preserve"> IF( VLOOKUP(A515,Table1[[#All],[OpCode '#]:[Param 4]],2,FALSE) = "RRR",Program!E513,0 )</f>
        <v>#N/A</v>
      </c>
      <c r="O515" t="str">
        <f t="shared" ref="O515:O578" si="16">RIGHT( SUBSTITUTE(I515 &amp; "_" &amp; J515 &amp; "_" &amp; K515 &amp; "_" &amp; IF( ISERROR(L515), "",L515) &amp; "_" &amp; IF( ISERROR(M515), "",M515),"_",""),16)</f>
        <v/>
      </c>
    </row>
    <row r="516" spans="1:15" x14ac:dyDescent="0.2">
      <c r="A516" t="e">
        <f>VLOOKUP(Program!B514,Table1[],2,FALSE)</f>
        <v>#N/A</v>
      </c>
      <c r="B516">
        <f>Program!C514</f>
        <v>0</v>
      </c>
      <c r="C516">
        <f>Program!D514</f>
        <v>0</v>
      </c>
      <c r="D516">
        <f>IF(ISNUMBER(Program!E514), IF( VLOOKUP(A516,Table1[[#All],[OpCode '#]:[Param 4]],2,FALSE) = "RRR",0,Program!E514 ), VLOOKUP(Program!E514,$G:$H,2,FALSE))</f>
        <v>0</v>
      </c>
      <c r="E516" t="e">
        <f xml:space="preserve"> IF( VLOOKUP(A516,Table1[[#All],[OpCode '#]:[Param 4]],2,FALSE) = "RRR",Program!E514,0 )</f>
        <v>#N/A</v>
      </c>
      <c r="O516" t="str">
        <f t="shared" si="16"/>
        <v/>
      </c>
    </row>
    <row r="517" spans="1:15" x14ac:dyDescent="0.2">
      <c r="A517" t="e">
        <f>VLOOKUP(Program!B515,Table1[],2,FALSE)</f>
        <v>#N/A</v>
      </c>
      <c r="B517">
        <f>Program!C515</f>
        <v>0</v>
      </c>
      <c r="C517">
        <f>Program!D515</f>
        <v>0</v>
      </c>
      <c r="D517">
        <f>IF(ISNUMBER(Program!E515), IF( VLOOKUP(A517,Table1[[#All],[OpCode '#]:[Param 4]],2,FALSE) = "RRR",0,Program!E515 ), VLOOKUP(Program!E515,$G:$H,2,FALSE))</f>
        <v>0</v>
      </c>
      <c r="E517" t="e">
        <f xml:space="preserve"> IF( VLOOKUP(A517,Table1[[#All],[OpCode '#]:[Param 4]],2,FALSE) = "RRR",Program!E515,0 )</f>
        <v>#N/A</v>
      </c>
      <c r="O517" t="str">
        <f t="shared" si="16"/>
        <v/>
      </c>
    </row>
    <row r="518" spans="1:15" x14ac:dyDescent="0.2">
      <c r="A518" t="e">
        <f>VLOOKUP(Program!B516,Table1[],2,FALSE)</f>
        <v>#N/A</v>
      </c>
      <c r="B518">
        <f>Program!C516</f>
        <v>0</v>
      </c>
      <c r="C518">
        <f>Program!D516</f>
        <v>0</v>
      </c>
      <c r="D518">
        <f>IF(ISNUMBER(Program!E516), IF( VLOOKUP(A518,Table1[[#All],[OpCode '#]:[Param 4]],2,FALSE) = "RRR",0,Program!E516 ), VLOOKUP(Program!E516,$G:$H,2,FALSE))</f>
        <v>0</v>
      </c>
      <c r="E518" t="e">
        <f xml:space="preserve"> IF( VLOOKUP(A518,Table1[[#All],[OpCode '#]:[Param 4]],2,FALSE) = "RRR",Program!E516,0 )</f>
        <v>#N/A</v>
      </c>
      <c r="O518" t="str">
        <f t="shared" si="16"/>
        <v/>
      </c>
    </row>
    <row r="519" spans="1:15" x14ac:dyDescent="0.2">
      <c r="A519" t="e">
        <f>VLOOKUP(Program!B517,Table1[],2,FALSE)</f>
        <v>#N/A</v>
      </c>
      <c r="B519">
        <f>Program!C517</f>
        <v>0</v>
      </c>
      <c r="C519">
        <f>Program!D517</f>
        <v>0</v>
      </c>
      <c r="D519">
        <f>IF(ISNUMBER(Program!E517), IF( VLOOKUP(A519,Table1[[#All],[OpCode '#]:[Param 4]],2,FALSE) = "RRR",0,Program!E517 ), VLOOKUP(Program!E517,$G:$H,2,FALSE))</f>
        <v>0</v>
      </c>
      <c r="E519" t="e">
        <f xml:space="preserve"> IF( VLOOKUP(A519,Table1[[#All],[OpCode '#]:[Param 4]],2,FALSE) = "RRR",Program!E517,0 )</f>
        <v>#N/A</v>
      </c>
      <c r="O519" t="str">
        <f t="shared" si="16"/>
        <v/>
      </c>
    </row>
    <row r="520" spans="1:15" x14ac:dyDescent="0.2">
      <c r="A520" t="e">
        <f>VLOOKUP(Program!B518,Table1[],2,FALSE)</f>
        <v>#N/A</v>
      </c>
      <c r="B520">
        <f>Program!C518</f>
        <v>0</v>
      </c>
      <c r="C520">
        <f>Program!D518</f>
        <v>0</v>
      </c>
      <c r="D520">
        <f>IF(ISNUMBER(Program!E518), IF( VLOOKUP(A520,Table1[[#All],[OpCode '#]:[Param 4]],2,FALSE) = "RRR",0,Program!E518 ), VLOOKUP(Program!E518,$G:$H,2,FALSE))</f>
        <v>0</v>
      </c>
      <c r="E520" t="e">
        <f xml:space="preserve"> IF( VLOOKUP(A520,Table1[[#All],[OpCode '#]:[Param 4]],2,FALSE) = "RRR",Program!E518,0 )</f>
        <v>#N/A</v>
      </c>
      <c r="O520" t="str">
        <f t="shared" si="16"/>
        <v/>
      </c>
    </row>
    <row r="521" spans="1:15" x14ac:dyDescent="0.2">
      <c r="A521" t="e">
        <f>VLOOKUP(Program!B519,Table1[],2,FALSE)</f>
        <v>#N/A</v>
      </c>
      <c r="B521">
        <f>Program!C519</f>
        <v>0</v>
      </c>
      <c r="C521">
        <f>Program!D519</f>
        <v>0</v>
      </c>
      <c r="D521">
        <f>IF(ISNUMBER(Program!E519), IF( VLOOKUP(A521,Table1[[#All],[OpCode '#]:[Param 4]],2,FALSE) = "RRR",0,Program!E519 ), VLOOKUP(Program!E519,$G:$H,2,FALSE))</f>
        <v>0</v>
      </c>
      <c r="E521" t="e">
        <f xml:space="preserve"> IF( VLOOKUP(A521,Table1[[#All],[OpCode '#]:[Param 4]],2,FALSE) = "RRR",Program!E519,0 )</f>
        <v>#N/A</v>
      </c>
      <c r="O521" t="str">
        <f t="shared" si="16"/>
        <v/>
      </c>
    </row>
    <row r="522" spans="1:15" x14ac:dyDescent="0.2">
      <c r="A522" t="e">
        <f>VLOOKUP(Program!B520,Table1[],2,FALSE)</f>
        <v>#N/A</v>
      </c>
      <c r="B522">
        <f>Program!C520</f>
        <v>0</v>
      </c>
      <c r="C522">
        <f>Program!D520</f>
        <v>0</v>
      </c>
      <c r="D522">
        <f>IF(ISNUMBER(Program!E520), IF( VLOOKUP(A522,Table1[[#All],[OpCode '#]:[Param 4]],2,FALSE) = "RRR",0,Program!E520 ), VLOOKUP(Program!E520,$G:$H,2,FALSE))</f>
        <v>0</v>
      </c>
      <c r="E522" t="e">
        <f xml:space="preserve"> IF( VLOOKUP(A522,Table1[[#All],[OpCode '#]:[Param 4]],2,FALSE) = "RRR",Program!E520,0 )</f>
        <v>#N/A</v>
      </c>
      <c r="O522" t="str">
        <f t="shared" si="16"/>
        <v/>
      </c>
    </row>
    <row r="523" spans="1:15" x14ac:dyDescent="0.2">
      <c r="A523" t="e">
        <f>VLOOKUP(Program!B521,Table1[],2,FALSE)</f>
        <v>#N/A</v>
      </c>
      <c r="B523">
        <f>Program!C521</f>
        <v>0</v>
      </c>
      <c r="C523">
        <f>Program!D521</f>
        <v>0</v>
      </c>
      <c r="D523">
        <f>IF(ISNUMBER(Program!E521), IF( VLOOKUP(A523,Table1[[#All],[OpCode '#]:[Param 4]],2,FALSE) = "RRR",0,Program!E521 ), VLOOKUP(Program!E521,$G:$H,2,FALSE))</f>
        <v>0</v>
      </c>
      <c r="E523" t="e">
        <f xml:space="preserve"> IF( VLOOKUP(A523,Table1[[#All],[OpCode '#]:[Param 4]],2,FALSE) = "RRR",Program!E521,0 )</f>
        <v>#N/A</v>
      </c>
      <c r="O523" t="str">
        <f t="shared" si="16"/>
        <v/>
      </c>
    </row>
    <row r="524" spans="1:15" x14ac:dyDescent="0.2">
      <c r="A524" t="e">
        <f>VLOOKUP(Program!B522,Table1[],2,FALSE)</f>
        <v>#N/A</v>
      </c>
      <c r="B524">
        <f>Program!C522</f>
        <v>0</v>
      </c>
      <c r="C524">
        <f>Program!D522</f>
        <v>0</v>
      </c>
      <c r="D524">
        <f>IF(ISNUMBER(Program!E522), IF( VLOOKUP(A524,Table1[[#All],[OpCode '#]:[Param 4]],2,FALSE) = "RRR",0,Program!E522 ), VLOOKUP(Program!E522,$G:$H,2,FALSE))</f>
        <v>0</v>
      </c>
      <c r="E524" t="e">
        <f xml:space="preserve"> IF( VLOOKUP(A524,Table1[[#All],[OpCode '#]:[Param 4]],2,FALSE) = "RRR",Program!E522,0 )</f>
        <v>#N/A</v>
      </c>
      <c r="O524" t="str">
        <f t="shared" si="16"/>
        <v/>
      </c>
    </row>
    <row r="525" spans="1:15" x14ac:dyDescent="0.2">
      <c r="A525" t="e">
        <f>VLOOKUP(Program!B523,Table1[],2,FALSE)</f>
        <v>#N/A</v>
      </c>
      <c r="B525">
        <f>Program!C523</f>
        <v>0</v>
      </c>
      <c r="C525">
        <f>Program!D523</f>
        <v>0</v>
      </c>
      <c r="D525">
        <f>IF(ISNUMBER(Program!E523), IF( VLOOKUP(A525,Table1[[#All],[OpCode '#]:[Param 4]],2,FALSE) = "RRR",0,Program!E523 ), VLOOKUP(Program!E523,$G:$H,2,FALSE))</f>
        <v>0</v>
      </c>
      <c r="E525" t="e">
        <f xml:space="preserve"> IF( VLOOKUP(A525,Table1[[#All],[OpCode '#]:[Param 4]],2,FALSE) = "RRR",Program!E523,0 )</f>
        <v>#N/A</v>
      </c>
      <c r="O525" t="str">
        <f t="shared" si="16"/>
        <v/>
      </c>
    </row>
    <row r="526" spans="1:15" x14ac:dyDescent="0.2">
      <c r="A526" t="e">
        <f>VLOOKUP(Program!B524,Table1[],2,FALSE)</f>
        <v>#N/A</v>
      </c>
      <c r="B526">
        <f>Program!C524</f>
        <v>0</v>
      </c>
      <c r="C526">
        <f>Program!D524</f>
        <v>0</v>
      </c>
      <c r="D526">
        <f>IF(ISNUMBER(Program!E524), IF( VLOOKUP(A526,Table1[[#All],[OpCode '#]:[Param 4]],2,FALSE) = "RRR",0,Program!E524 ), VLOOKUP(Program!E524,$G:$H,2,FALSE))</f>
        <v>0</v>
      </c>
      <c r="E526" t="e">
        <f xml:space="preserve"> IF( VLOOKUP(A526,Table1[[#All],[OpCode '#]:[Param 4]],2,FALSE) = "RRR",Program!E524,0 )</f>
        <v>#N/A</v>
      </c>
      <c r="O526" t="str">
        <f t="shared" si="16"/>
        <v/>
      </c>
    </row>
    <row r="527" spans="1:15" x14ac:dyDescent="0.2">
      <c r="A527" t="e">
        <f>VLOOKUP(Program!B525,Table1[],2,FALSE)</f>
        <v>#N/A</v>
      </c>
      <c r="B527">
        <f>Program!C525</f>
        <v>0</v>
      </c>
      <c r="C527">
        <f>Program!D525</f>
        <v>0</v>
      </c>
      <c r="D527">
        <f>IF(ISNUMBER(Program!E525), IF( VLOOKUP(A527,Table1[[#All],[OpCode '#]:[Param 4]],2,FALSE) = "RRR",0,Program!E525 ), VLOOKUP(Program!E525,$G:$H,2,FALSE))</f>
        <v>0</v>
      </c>
      <c r="E527" t="e">
        <f xml:space="preserve"> IF( VLOOKUP(A527,Table1[[#All],[OpCode '#]:[Param 4]],2,FALSE) = "RRR",Program!E525,0 )</f>
        <v>#N/A</v>
      </c>
      <c r="O527" t="str">
        <f t="shared" si="16"/>
        <v/>
      </c>
    </row>
    <row r="528" spans="1:15" x14ac:dyDescent="0.2">
      <c r="A528" t="e">
        <f>VLOOKUP(Program!B526,Table1[],2,FALSE)</f>
        <v>#N/A</v>
      </c>
      <c r="B528">
        <f>Program!C526</f>
        <v>0</v>
      </c>
      <c r="C528">
        <f>Program!D526</f>
        <v>0</v>
      </c>
      <c r="D528">
        <f>IF(ISNUMBER(Program!E526), IF( VLOOKUP(A528,Table1[[#All],[OpCode '#]:[Param 4]],2,FALSE) = "RRR",0,Program!E526 ), VLOOKUP(Program!E526,$G:$H,2,FALSE))</f>
        <v>0</v>
      </c>
      <c r="E528" t="e">
        <f xml:space="preserve"> IF( VLOOKUP(A528,Table1[[#All],[OpCode '#]:[Param 4]],2,FALSE) = "RRR",Program!E526,0 )</f>
        <v>#N/A</v>
      </c>
      <c r="O528" t="str">
        <f t="shared" si="16"/>
        <v/>
      </c>
    </row>
    <row r="529" spans="1:15" x14ac:dyDescent="0.2">
      <c r="A529" t="e">
        <f>VLOOKUP(Program!B527,Table1[],2,FALSE)</f>
        <v>#N/A</v>
      </c>
      <c r="B529">
        <f>Program!C527</f>
        <v>0</v>
      </c>
      <c r="C529">
        <f>Program!D527</f>
        <v>0</v>
      </c>
      <c r="D529">
        <f>IF(ISNUMBER(Program!E527), IF( VLOOKUP(A529,Table1[[#All],[OpCode '#]:[Param 4]],2,FALSE) = "RRR",0,Program!E527 ), VLOOKUP(Program!E527,$G:$H,2,FALSE))</f>
        <v>0</v>
      </c>
      <c r="E529" t="e">
        <f xml:space="preserve"> IF( VLOOKUP(A529,Table1[[#All],[OpCode '#]:[Param 4]],2,FALSE) = "RRR",Program!E527,0 )</f>
        <v>#N/A</v>
      </c>
      <c r="O529" t="str">
        <f t="shared" si="16"/>
        <v/>
      </c>
    </row>
    <row r="530" spans="1:15" x14ac:dyDescent="0.2">
      <c r="A530" t="e">
        <f>VLOOKUP(Program!B528,Table1[],2,FALSE)</f>
        <v>#N/A</v>
      </c>
      <c r="B530">
        <f>Program!C528</f>
        <v>0</v>
      </c>
      <c r="C530">
        <f>Program!D528</f>
        <v>0</v>
      </c>
      <c r="D530">
        <f>IF(ISNUMBER(Program!E528), IF( VLOOKUP(A530,Table1[[#All],[OpCode '#]:[Param 4]],2,FALSE) = "RRR",0,Program!E528 ), VLOOKUP(Program!E528,$G:$H,2,FALSE))</f>
        <v>0</v>
      </c>
      <c r="E530" t="e">
        <f xml:space="preserve"> IF( VLOOKUP(A530,Table1[[#All],[OpCode '#]:[Param 4]],2,FALSE) = "RRR",Program!E528,0 )</f>
        <v>#N/A</v>
      </c>
      <c r="O530" t="str">
        <f t="shared" si="16"/>
        <v/>
      </c>
    </row>
    <row r="531" spans="1:15" x14ac:dyDescent="0.2">
      <c r="A531" t="e">
        <f>VLOOKUP(Program!B529,Table1[],2,FALSE)</f>
        <v>#N/A</v>
      </c>
      <c r="B531">
        <f>Program!C529</f>
        <v>0</v>
      </c>
      <c r="C531">
        <f>Program!D529</f>
        <v>0</v>
      </c>
      <c r="D531">
        <f>IF(ISNUMBER(Program!E529), IF( VLOOKUP(A531,Table1[[#All],[OpCode '#]:[Param 4]],2,FALSE) = "RRR",0,Program!E529 ), VLOOKUP(Program!E529,$G:$H,2,FALSE))</f>
        <v>0</v>
      </c>
      <c r="E531" t="e">
        <f xml:space="preserve"> IF( VLOOKUP(A531,Table1[[#All],[OpCode '#]:[Param 4]],2,FALSE) = "RRR",Program!E529,0 )</f>
        <v>#N/A</v>
      </c>
      <c r="O531" t="str">
        <f t="shared" si="16"/>
        <v/>
      </c>
    </row>
    <row r="532" spans="1:15" x14ac:dyDescent="0.2">
      <c r="A532" t="e">
        <f>VLOOKUP(Program!B530,Table1[],2,FALSE)</f>
        <v>#N/A</v>
      </c>
      <c r="B532">
        <f>Program!C530</f>
        <v>0</v>
      </c>
      <c r="C532">
        <f>Program!D530</f>
        <v>0</v>
      </c>
      <c r="D532">
        <f>IF(ISNUMBER(Program!E530), IF( VLOOKUP(A532,Table1[[#All],[OpCode '#]:[Param 4]],2,FALSE) = "RRR",0,Program!E530 ), VLOOKUP(Program!E530,$G:$H,2,FALSE))</f>
        <v>0</v>
      </c>
      <c r="E532" t="e">
        <f xml:space="preserve"> IF( VLOOKUP(A532,Table1[[#All],[OpCode '#]:[Param 4]],2,FALSE) = "RRR",Program!E530,0 )</f>
        <v>#N/A</v>
      </c>
      <c r="O532" t="str">
        <f t="shared" si="16"/>
        <v/>
      </c>
    </row>
    <row r="533" spans="1:15" x14ac:dyDescent="0.2">
      <c r="A533" t="e">
        <f>VLOOKUP(Program!B531,Table1[],2,FALSE)</f>
        <v>#N/A</v>
      </c>
      <c r="B533">
        <f>Program!C531</f>
        <v>0</v>
      </c>
      <c r="C533">
        <f>Program!D531</f>
        <v>0</v>
      </c>
      <c r="D533">
        <f>IF(ISNUMBER(Program!E531), IF( VLOOKUP(A533,Table1[[#All],[OpCode '#]:[Param 4]],2,FALSE) = "RRR",0,Program!E531 ), VLOOKUP(Program!E531,$G:$H,2,FALSE))</f>
        <v>0</v>
      </c>
      <c r="E533" t="e">
        <f xml:space="preserve"> IF( VLOOKUP(A533,Table1[[#All],[OpCode '#]:[Param 4]],2,FALSE) = "RRR",Program!E531,0 )</f>
        <v>#N/A</v>
      </c>
      <c r="O533" t="str">
        <f t="shared" si="16"/>
        <v/>
      </c>
    </row>
    <row r="534" spans="1:15" x14ac:dyDescent="0.2">
      <c r="A534" t="e">
        <f>VLOOKUP(Program!B532,Table1[],2,FALSE)</f>
        <v>#N/A</v>
      </c>
      <c r="B534">
        <f>Program!C532</f>
        <v>0</v>
      </c>
      <c r="C534">
        <f>Program!D532</f>
        <v>0</v>
      </c>
      <c r="D534">
        <f>IF(ISNUMBER(Program!E532), IF( VLOOKUP(A534,Table1[[#All],[OpCode '#]:[Param 4]],2,FALSE) = "RRR",0,Program!E532 ), VLOOKUP(Program!E532,$G:$H,2,FALSE))</f>
        <v>0</v>
      </c>
      <c r="E534" t="e">
        <f xml:space="preserve"> IF( VLOOKUP(A534,Table1[[#All],[OpCode '#]:[Param 4]],2,FALSE) = "RRR",Program!E532,0 )</f>
        <v>#N/A</v>
      </c>
      <c r="O534" t="str">
        <f t="shared" si="16"/>
        <v/>
      </c>
    </row>
    <row r="535" spans="1:15" x14ac:dyDescent="0.2">
      <c r="A535" t="e">
        <f>VLOOKUP(Program!B533,Table1[],2,FALSE)</f>
        <v>#N/A</v>
      </c>
      <c r="B535">
        <f>Program!C533</f>
        <v>0</v>
      </c>
      <c r="C535">
        <f>Program!D533</f>
        <v>0</v>
      </c>
      <c r="D535">
        <f>IF(ISNUMBER(Program!E533), IF( VLOOKUP(A535,Table1[[#All],[OpCode '#]:[Param 4]],2,FALSE) = "RRR",0,Program!E533 ), VLOOKUP(Program!E533,$G:$H,2,FALSE))</f>
        <v>0</v>
      </c>
      <c r="E535" t="e">
        <f xml:space="preserve"> IF( VLOOKUP(A535,Table1[[#All],[OpCode '#]:[Param 4]],2,FALSE) = "RRR",Program!E533,0 )</f>
        <v>#N/A</v>
      </c>
      <c r="O535" t="str">
        <f t="shared" si="16"/>
        <v/>
      </c>
    </row>
    <row r="536" spans="1:15" x14ac:dyDescent="0.2">
      <c r="A536" t="e">
        <f>VLOOKUP(Program!B534,Table1[],2,FALSE)</f>
        <v>#N/A</v>
      </c>
      <c r="B536">
        <f>Program!C534</f>
        <v>0</v>
      </c>
      <c r="C536">
        <f>Program!D534</f>
        <v>0</v>
      </c>
      <c r="D536">
        <f>IF(ISNUMBER(Program!E534), IF( VLOOKUP(A536,Table1[[#All],[OpCode '#]:[Param 4]],2,FALSE) = "RRR",0,Program!E534 ), VLOOKUP(Program!E534,$G:$H,2,FALSE))</f>
        <v>0</v>
      </c>
      <c r="E536" t="e">
        <f xml:space="preserve"> IF( VLOOKUP(A536,Table1[[#All],[OpCode '#]:[Param 4]],2,FALSE) = "RRR",Program!E534,0 )</f>
        <v>#N/A</v>
      </c>
      <c r="O536" t="str">
        <f t="shared" si="16"/>
        <v/>
      </c>
    </row>
    <row r="537" spans="1:15" x14ac:dyDescent="0.2">
      <c r="A537" t="e">
        <f>VLOOKUP(Program!B535,Table1[],2,FALSE)</f>
        <v>#N/A</v>
      </c>
      <c r="B537">
        <f>Program!C535</f>
        <v>0</v>
      </c>
      <c r="C537">
        <f>Program!D535</f>
        <v>0</v>
      </c>
      <c r="D537">
        <f>IF(ISNUMBER(Program!E535), IF( VLOOKUP(A537,Table1[[#All],[OpCode '#]:[Param 4]],2,FALSE) = "RRR",0,Program!E535 ), VLOOKUP(Program!E535,$G:$H,2,FALSE))</f>
        <v>0</v>
      </c>
      <c r="E537" t="e">
        <f xml:space="preserve"> IF( VLOOKUP(A537,Table1[[#All],[OpCode '#]:[Param 4]],2,FALSE) = "RRR",Program!E535,0 )</f>
        <v>#N/A</v>
      </c>
      <c r="O537" t="str">
        <f t="shared" si="16"/>
        <v/>
      </c>
    </row>
    <row r="538" spans="1:15" x14ac:dyDescent="0.2">
      <c r="A538" t="e">
        <f>VLOOKUP(Program!B536,Table1[],2,FALSE)</f>
        <v>#N/A</v>
      </c>
      <c r="B538">
        <f>Program!C536</f>
        <v>0</v>
      </c>
      <c r="C538">
        <f>Program!D536</f>
        <v>0</v>
      </c>
      <c r="D538">
        <f>IF(ISNUMBER(Program!E536), IF( VLOOKUP(A538,Table1[[#All],[OpCode '#]:[Param 4]],2,FALSE) = "RRR",0,Program!E536 ), VLOOKUP(Program!E536,$G:$H,2,FALSE))</f>
        <v>0</v>
      </c>
      <c r="E538" t="e">
        <f xml:space="preserve"> IF( VLOOKUP(A538,Table1[[#All],[OpCode '#]:[Param 4]],2,FALSE) = "RRR",Program!E536,0 )</f>
        <v>#N/A</v>
      </c>
      <c r="O538" t="str">
        <f t="shared" si="16"/>
        <v/>
      </c>
    </row>
    <row r="539" spans="1:15" x14ac:dyDescent="0.2">
      <c r="A539" t="e">
        <f>VLOOKUP(Program!B537,Table1[],2,FALSE)</f>
        <v>#N/A</v>
      </c>
      <c r="B539">
        <f>Program!C537</f>
        <v>0</v>
      </c>
      <c r="C539">
        <f>Program!D537</f>
        <v>0</v>
      </c>
      <c r="D539">
        <f>IF(ISNUMBER(Program!E537), IF( VLOOKUP(A539,Table1[[#All],[OpCode '#]:[Param 4]],2,FALSE) = "RRR",0,Program!E537 ), VLOOKUP(Program!E537,$G:$H,2,FALSE))</f>
        <v>0</v>
      </c>
      <c r="E539" t="e">
        <f xml:space="preserve"> IF( VLOOKUP(A539,Table1[[#All],[OpCode '#]:[Param 4]],2,FALSE) = "RRR",Program!E537,0 )</f>
        <v>#N/A</v>
      </c>
      <c r="O539" t="str">
        <f t="shared" si="16"/>
        <v/>
      </c>
    </row>
    <row r="540" spans="1:15" x14ac:dyDescent="0.2">
      <c r="A540" t="e">
        <f>VLOOKUP(Program!B538,Table1[],2,FALSE)</f>
        <v>#N/A</v>
      </c>
      <c r="B540">
        <f>Program!C538</f>
        <v>0</v>
      </c>
      <c r="C540">
        <f>Program!D538</f>
        <v>0</v>
      </c>
      <c r="D540">
        <f>IF(ISNUMBER(Program!E538), IF( VLOOKUP(A540,Table1[[#All],[OpCode '#]:[Param 4]],2,FALSE) = "RRR",0,Program!E538 ), VLOOKUP(Program!E538,$G:$H,2,FALSE))</f>
        <v>0</v>
      </c>
      <c r="E540" t="e">
        <f xml:space="preserve"> IF( VLOOKUP(A540,Table1[[#All],[OpCode '#]:[Param 4]],2,FALSE) = "RRR",Program!E538,0 )</f>
        <v>#N/A</v>
      </c>
      <c r="O540" t="str">
        <f t="shared" si="16"/>
        <v/>
      </c>
    </row>
    <row r="541" spans="1:15" x14ac:dyDescent="0.2">
      <c r="A541" t="e">
        <f>VLOOKUP(Program!B539,Table1[],2,FALSE)</f>
        <v>#N/A</v>
      </c>
      <c r="B541">
        <f>Program!C539</f>
        <v>0</v>
      </c>
      <c r="C541">
        <f>Program!D539</f>
        <v>0</v>
      </c>
      <c r="D541">
        <f>IF(ISNUMBER(Program!E539), IF( VLOOKUP(A541,Table1[[#All],[OpCode '#]:[Param 4]],2,FALSE) = "RRR",0,Program!E539 ), VLOOKUP(Program!E539,$G:$H,2,FALSE))</f>
        <v>0</v>
      </c>
      <c r="E541" t="e">
        <f xml:space="preserve"> IF( VLOOKUP(A541,Table1[[#All],[OpCode '#]:[Param 4]],2,FALSE) = "RRR",Program!E539,0 )</f>
        <v>#N/A</v>
      </c>
      <c r="O541" t="str">
        <f t="shared" si="16"/>
        <v/>
      </c>
    </row>
    <row r="542" spans="1:15" x14ac:dyDescent="0.2">
      <c r="A542" t="e">
        <f>VLOOKUP(Program!B540,Table1[],2,FALSE)</f>
        <v>#N/A</v>
      </c>
      <c r="B542">
        <f>Program!C540</f>
        <v>0</v>
      </c>
      <c r="C542">
        <f>Program!D540</f>
        <v>0</v>
      </c>
      <c r="D542">
        <f>IF(ISNUMBER(Program!E540), IF( VLOOKUP(A542,Table1[[#All],[OpCode '#]:[Param 4]],2,FALSE) = "RRR",0,Program!E540 ), VLOOKUP(Program!E540,$G:$H,2,FALSE))</f>
        <v>0</v>
      </c>
      <c r="E542" t="e">
        <f xml:space="preserve"> IF( VLOOKUP(A542,Table1[[#All],[OpCode '#]:[Param 4]],2,FALSE) = "RRR",Program!E540,0 )</f>
        <v>#N/A</v>
      </c>
      <c r="O542" t="str">
        <f t="shared" si="16"/>
        <v/>
      </c>
    </row>
    <row r="543" spans="1:15" x14ac:dyDescent="0.2">
      <c r="A543" t="e">
        <f>VLOOKUP(Program!B541,Table1[],2,FALSE)</f>
        <v>#N/A</v>
      </c>
      <c r="B543">
        <f>Program!C541</f>
        <v>0</v>
      </c>
      <c r="C543">
        <f>Program!D541</f>
        <v>0</v>
      </c>
      <c r="D543">
        <f>IF(ISNUMBER(Program!E541), IF( VLOOKUP(A543,Table1[[#All],[OpCode '#]:[Param 4]],2,FALSE) = "RRR",0,Program!E541 ), VLOOKUP(Program!E541,$G:$H,2,FALSE))</f>
        <v>0</v>
      </c>
      <c r="E543" t="e">
        <f xml:space="preserve"> IF( VLOOKUP(A543,Table1[[#All],[OpCode '#]:[Param 4]],2,FALSE) = "RRR",Program!E541,0 )</f>
        <v>#N/A</v>
      </c>
      <c r="O543" t="str">
        <f t="shared" si="16"/>
        <v/>
      </c>
    </row>
    <row r="544" spans="1:15" x14ac:dyDescent="0.2">
      <c r="A544" t="e">
        <f>VLOOKUP(Program!B542,Table1[],2,FALSE)</f>
        <v>#N/A</v>
      </c>
      <c r="B544">
        <f>Program!C542</f>
        <v>0</v>
      </c>
      <c r="C544">
        <f>Program!D542</f>
        <v>0</v>
      </c>
      <c r="D544">
        <f>IF(ISNUMBER(Program!E542), IF( VLOOKUP(A544,Table1[[#All],[OpCode '#]:[Param 4]],2,FALSE) = "RRR",0,Program!E542 ), VLOOKUP(Program!E542,$G:$H,2,FALSE))</f>
        <v>0</v>
      </c>
      <c r="E544" t="e">
        <f xml:space="preserve"> IF( VLOOKUP(A544,Table1[[#All],[OpCode '#]:[Param 4]],2,FALSE) = "RRR",Program!E542,0 )</f>
        <v>#N/A</v>
      </c>
      <c r="O544" t="str">
        <f t="shared" si="16"/>
        <v/>
      </c>
    </row>
    <row r="545" spans="1:15" x14ac:dyDescent="0.2">
      <c r="A545" t="e">
        <f>VLOOKUP(Program!B543,Table1[],2,FALSE)</f>
        <v>#N/A</v>
      </c>
      <c r="B545">
        <f>Program!C543</f>
        <v>0</v>
      </c>
      <c r="C545">
        <f>Program!D543</f>
        <v>0</v>
      </c>
      <c r="D545">
        <f>IF(ISNUMBER(Program!E543), IF( VLOOKUP(A545,Table1[[#All],[OpCode '#]:[Param 4]],2,FALSE) = "RRR",0,Program!E543 ), VLOOKUP(Program!E543,$G:$H,2,FALSE))</f>
        <v>0</v>
      </c>
      <c r="E545" t="e">
        <f xml:space="preserve"> IF( VLOOKUP(A545,Table1[[#All],[OpCode '#]:[Param 4]],2,FALSE) = "RRR",Program!E543,0 )</f>
        <v>#N/A</v>
      </c>
      <c r="O545" t="str">
        <f t="shared" si="16"/>
        <v/>
      </c>
    </row>
    <row r="546" spans="1:15" x14ac:dyDescent="0.2">
      <c r="A546" t="e">
        <f>VLOOKUP(Program!B544,Table1[],2,FALSE)</f>
        <v>#N/A</v>
      </c>
      <c r="B546">
        <f>Program!C544</f>
        <v>0</v>
      </c>
      <c r="C546">
        <f>Program!D544</f>
        <v>0</v>
      </c>
      <c r="D546">
        <f>IF(ISNUMBER(Program!E544), IF( VLOOKUP(A546,Table1[[#All],[OpCode '#]:[Param 4]],2,FALSE) = "RRR",0,Program!E544 ), VLOOKUP(Program!E544,$G:$H,2,FALSE))</f>
        <v>0</v>
      </c>
      <c r="E546" t="e">
        <f xml:space="preserve"> IF( VLOOKUP(A546,Table1[[#All],[OpCode '#]:[Param 4]],2,FALSE) = "RRR",Program!E544,0 )</f>
        <v>#N/A</v>
      </c>
      <c r="O546" t="str">
        <f t="shared" si="16"/>
        <v/>
      </c>
    </row>
    <row r="547" spans="1:15" x14ac:dyDescent="0.2">
      <c r="A547" t="e">
        <f>VLOOKUP(Program!B545,Table1[],2,FALSE)</f>
        <v>#N/A</v>
      </c>
      <c r="B547">
        <f>Program!C545</f>
        <v>0</v>
      </c>
      <c r="C547">
        <f>Program!D545</f>
        <v>0</v>
      </c>
      <c r="D547">
        <f>IF(ISNUMBER(Program!E545), IF( VLOOKUP(A547,Table1[[#All],[OpCode '#]:[Param 4]],2,FALSE) = "RRR",0,Program!E545 ), VLOOKUP(Program!E545,$G:$H,2,FALSE))</f>
        <v>0</v>
      </c>
      <c r="E547" t="e">
        <f xml:space="preserve"> IF( VLOOKUP(A547,Table1[[#All],[OpCode '#]:[Param 4]],2,FALSE) = "RRR",Program!E545,0 )</f>
        <v>#N/A</v>
      </c>
      <c r="O547" t="str">
        <f t="shared" si="16"/>
        <v/>
      </c>
    </row>
    <row r="548" spans="1:15" x14ac:dyDescent="0.2">
      <c r="A548" t="e">
        <f>VLOOKUP(Program!B546,Table1[],2,FALSE)</f>
        <v>#N/A</v>
      </c>
      <c r="B548">
        <f>Program!C546</f>
        <v>0</v>
      </c>
      <c r="C548">
        <f>Program!D546</f>
        <v>0</v>
      </c>
      <c r="D548">
        <f>IF(ISNUMBER(Program!E546), IF( VLOOKUP(A548,Table1[[#All],[OpCode '#]:[Param 4]],2,FALSE) = "RRR",0,Program!E546 ), VLOOKUP(Program!E546,$G:$H,2,FALSE))</f>
        <v>0</v>
      </c>
      <c r="E548" t="e">
        <f xml:space="preserve"> IF( VLOOKUP(A548,Table1[[#All],[OpCode '#]:[Param 4]],2,FALSE) = "RRR",Program!E546,0 )</f>
        <v>#N/A</v>
      </c>
      <c r="O548" t="str">
        <f t="shared" si="16"/>
        <v/>
      </c>
    </row>
    <row r="549" spans="1:15" x14ac:dyDescent="0.2">
      <c r="A549" t="e">
        <f>VLOOKUP(Program!B547,Table1[],2,FALSE)</f>
        <v>#N/A</v>
      </c>
      <c r="B549">
        <f>Program!C547</f>
        <v>0</v>
      </c>
      <c r="C549">
        <f>Program!D547</f>
        <v>0</v>
      </c>
      <c r="D549">
        <f>IF(ISNUMBER(Program!E547), IF( VLOOKUP(A549,Table1[[#All],[OpCode '#]:[Param 4]],2,FALSE) = "RRR",0,Program!E547 ), VLOOKUP(Program!E547,$G:$H,2,FALSE))</f>
        <v>0</v>
      </c>
      <c r="E549" t="e">
        <f xml:space="preserve"> IF( VLOOKUP(A549,Table1[[#All],[OpCode '#]:[Param 4]],2,FALSE) = "RRR",Program!E547,0 )</f>
        <v>#N/A</v>
      </c>
      <c r="O549" t="str">
        <f t="shared" si="16"/>
        <v/>
      </c>
    </row>
    <row r="550" spans="1:15" x14ac:dyDescent="0.2">
      <c r="A550" t="e">
        <f>VLOOKUP(Program!B548,Table1[],2,FALSE)</f>
        <v>#N/A</v>
      </c>
      <c r="B550">
        <f>Program!C548</f>
        <v>0</v>
      </c>
      <c r="C550">
        <f>Program!D548</f>
        <v>0</v>
      </c>
      <c r="D550">
        <f>IF(ISNUMBER(Program!E548), IF( VLOOKUP(A550,Table1[[#All],[OpCode '#]:[Param 4]],2,FALSE) = "RRR",0,Program!E548 ), VLOOKUP(Program!E548,$G:$H,2,FALSE))</f>
        <v>0</v>
      </c>
      <c r="E550" t="e">
        <f xml:space="preserve"> IF( VLOOKUP(A550,Table1[[#All],[OpCode '#]:[Param 4]],2,FALSE) = "RRR",Program!E548,0 )</f>
        <v>#N/A</v>
      </c>
      <c r="O550" t="str">
        <f t="shared" si="16"/>
        <v/>
      </c>
    </row>
    <row r="551" spans="1:15" x14ac:dyDescent="0.2">
      <c r="A551" t="e">
        <f>VLOOKUP(Program!B549,Table1[],2,FALSE)</f>
        <v>#N/A</v>
      </c>
      <c r="B551">
        <f>Program!C549</f>
        <v>0</v>
      </c>
      <c r="C551">
        <f>Program!D549</f>
        <v>0</v>
      </c>
      <c r="D551">
        <f>IF(ISNUMBER(Program!E549), IF( VLOOKUP(A551,Table1[[#All],[OpCode '#]:[Param 4]],2,FALSE) = "RRR",0,Program!E549 ), VLOOKUP(Program!E549,$G:$H,2,FALSE))</f>
        <v>0</v>
      </c>
      <c r="E551" t="e">
        <f xml:space="preserve"> IF( VLOOKUP(A551,Table1[[#All],[OpCode '#]:[Param 4]],2,FALSE) = "RRR",Program!E549,0 )</f>
        <v>#N/A</v>
      </c>
      <c r="O551" t="str">
        <f t="shared" si="16"/>
        <v/>
      </c>
    </row>
    <row r="552" spans="1:15" x14ac:dyDescent="0.2">
      <c r="A552" t="e">
        <f>VLOOKUP(Program!B550,Table1[],2,FALSE)</f>
        <v>#N/A</v>
      </c>
      <c r="B552">
        <f>Program!C550</f>
        <v>0</v>
      </c>
      <c r="C552">
        <f>Program!D550</f>
        <v>0</v>
      </c>
      <c r="D552">
        <f>IF(ISNUMBER(Program!E550), IF( VLOOKUP(A552,Table1[[#All],[OpCode '#]:[Param 4]],2,FALSE) = "RRR",0,Program!E550 ), VLOOKUP(Program!E550,$G:$H,2,FALSE))</f>
        <v>0</v>
      </c>
      <c r="E552" t="e">
        <f xml:space="preserve"> IF( VLOOKUP(A552,Table1[[#All],[OpCode '#]:[Param 4]],2,FALSE) = "RRR",Program!E550,0 )</f>
        <v>#N/A</v>
      </c>
      <c r="O552" t="str">
        <f t="shared" si="16"/>
        <v/>
      </c>
    </row>
    <row r="553" spans="1:15" x14ac:dyDescent="0.2">
      <c r="A553" t="e">
        <f>VLOOKUP(Program!B551,Table1[],2,FALSE)</f>
        <v>#N/A</v>
      </c>
      <c r="B553">
        <f>Program!C551</f>
        <v>0</v>
      </c>
      <c r="C553">
        <f>Program!D551</f>
        <v>0</v>
      </c>
      <c r="D553">
        <f>IF(ISNUMBER(Program!E551), IF( VLOOKUP(A553,Table1[[#All],[OpCode '#]:[Param 4]],2,FALSE) = "RRR",0,Program!E551 ), VLOOKUP(Program!E551,$G:$H,2,FALSE))</f>
        <v>0</v>
      </c>
      <c r="E553" t="e">
        <f xml:space="preserve"> IF( VLOOKUP(A553,Table1[[#All],[OpCode '#]:[Param 4]],2,FALSE) = "RRR",Program!E551,0 )</f>
        <v>#N/A</v>
      </c>
      <c r="O553" t="str">
        <f t="shared" si="16"/>
        <v/>
      </c>
    </row>
    <row r="554" spans="1:15" x14ac:dyDescent="0.2">
      <c r="A554" t="e">
        <f>VLOOKUP(Program!B552,Table1[],2,FALSE)</f>
        <v>#N/A</v>
      </c>
      <c r="B554">
        <f>Program!C552</f>
        <v>0</v>
      </c>
      <c r="C554">
        <f>Program!D552</f>
        <v>0</v>
      </c>
      <c r="D554">
        <f>IF(ISNUMBER(Program!E552), IF( VLOOKUP(A554,Table1[[#All],[OpCode '#]:[Param 4]],2,FALSE) = "RRR",0,Program!E552 ), VLOOKUP(Program!E552,$G:$H,2,FALSE))</f>
        <v>0</v>
      </c>
      <c r="E554" t="e">
        <f xml:space="preserve"> IF( VLOOKUP(A554,Table1[[#All],[OpCode '#]:[Param 4]],2,FALSE) = "RRR",Program!E552,0 )</f>
        <v>#N/A</v>
      </c>
      <c r="O554" t="str">
        <f t="shared" si="16"/>
        <v/>
      </c>
    </row>
    <row r="555" spans="1:15" x14ac:dyDescent="0.2">
      <c r="A555" t="e">
        <f>VLOOKUP(Program!B553,Table1[],2,FALSE)</f>
        <v>#N/A</v>
      </c>
      <c r="B555">
        <f>Program!C553</f>
        <v>0</v>
      </c>
      <c r="C555">
        <f>Program!D553</f>
        <v>0</v>
      </c>
      <c r="D555">
        <f>IF(ISNUMBER(Program!E553), IF( VLOOKUP(A555,Table1[[#All],[OpCode '#]:[Param 4]],2,FALSE) = "RRR",0,Program!E553 ), VLOOKUP(Program!E553,$G:$H,2,FALSE))</f>
        <v>0</v>
      </c>
      <c r="E555" t="e">
        <f xml:space="preserve"> IF( VLOOKUP(A555,Table1[[#All],[OpCode '#]:[Param 4]],2,FALSE) = "RRR",Program!E553,0 )</f>
        <v>#N/A</v>
      </c>
      <c r="O555" t="str">
        <f t="shared" si="16"/>
        <v/>
      </c>
    </row>
    <row r="556" spans="1:15" x14ac:dyDescent="0.2">
      <c r="A556" t="e">
        <f>VLOOKUP(Program!B554,Table1[],2,FALSE)</f>
        <v>#N/A</v>
      </c>
      <c r="B556">
        <f>Program!C554</f>
        <v>0</v>
      </c>
      <c r="C556">
        <f>Program!D554</f>
        <v>0</v>
      </c>
      <c r="D556">
        <f>IF(ISNUMBER(Program!E554), IF( VLOOKUP(A556,Table1[[#All],[OpCode '#]:[Param 4]],2,FALSE) = "RRR",0,Program!E554 ), VLOOKUP(Program!E554,$G:$H,2,FALSE))</f>
        <v>0</v>
      </c>
      <c r="E556" t="e">
        <f xml:space="preserve"> IF( VLOOKUP(A556,Table1[[#All],[OpCode '#]:[Param 4]],2,FALSE) = "RRR",Program!E554,0 )</f>
        <v>#N/A</v>
      </c>
      <c r="O556" t="str">
        <f t="shared" si="16"/>
        <v/>
      </c>
    </row>
    <row r="557" spans="1:15" x14ac:dyDescent="0.2">
      <c r="A557" t="e">
        <f>VLOOKUP(Program!B555,Table1[],2,FALSE)</f>
        <v>#N/A</v>
      </c>
      <c r="B557">
        <f>Program!C555</f>
        <v>0</v>
      </c>
      <c r="C557">
        <f>Program!D555</f>
        <v>0</v>
      </c>
      <c r="D557">
        <f>IF(ISNUMBER(Program!E555), IF( VLOOKUP(A557,Table1[[#All],[OpCode '#]:[Param 4]],2,FALSE) = "RRR",0,Program!E555 ), VLOOKUP(Program!E555,$G:$H,2,FALSE))</f>
        <v>0</v>
      </c>
      <c r="E557" t="e">
        <f xml:space="preserve"> IF( VLOOKUP(A557,Table1[[#All],[OpCode '#]:[Param 4]],2,FALSE) = "RRR",Program!E555,0 )</f>
        <v>#N/A</v>
      </c>
      <c r="O557" t="str">
        <f t="shared" si="16"/>
        <v/>
      </c>
    </row>
    <row r="558" spans="1:15" x14ac:dyDescent="0.2">
      <c r="A558" t="e">
        <f>VLOOKUP(Program!B556,Table1[],2,FALSE)</f>
        <v>#N/A</v>
      </c>
      <c r="B558">
        <f>Program!C556</f>
        <v>0</v>
      </c>
      <c r="C558">
        <f>Program!D556</f>
        <v>0</v>
      </c>
      <c r="D558">
        <f>IF(ISNUMBER(Program!E556), IF( VLOOKUP(A558,Table1[[#All],[OpCode '#]:[Param 4]],2,FALSE) = "RRR",0,Program!E556 ), VLOOKUP(Program!E556,$G:$H,2,FALSE))</f>
        <v>0</v>
      </c>
      <c r="E558" t="e">
        <f xml:space="preserve"> IF( VLOOKUP(A558,Table1[[#All],[OpCode '#]:[Param 4]],2,FALSE) = "RRR",Program!E556,0 )</f>
        <v>#N/A</v>
      </c>
      <c r="O558" t="str">
        <f t="shared" si="16"/>
        <v/>
      </c>
    </row>
    <row r="559" spans="1:15" x14ac:dyDescent="0.2">
      <c r="A559" t="e">
        <f>VLOOKUP(Program!B557,Table1[],2,FALSE)</f>
        <v>#N/A</v>
      </c>
      <c r="B559">
        <f>Program!C557</f>
        <v>0</v>
      </c>
      <c r="C559">
        <f>Program!D557</f>
        <v>0</v>
      </c>
      <c r="D559">
        <f>IF(ISNUMBER(Program!E557), IF( VLOOKUP(A559,Table1[[#All],[OpCode '#]:[Param 4]],2,FALSE) = "RRR",0,Program!E557 ), VLOOKUP(Program!E557,$G:$H,2,FALSE))</f>
        <v>0</v>
      </c>
      <c r="E559" t="e">
        <f xml:space="preserve"> IF( VLOOKUP(A559,Table1[[#All],[OpCode '#]:[Param 4]],2,FALSE) = "RRR",Program!E557,0 )</f>
        <v>#N/A</v>
      </c>
      <c r="O559" t="str">
        <f t="shared" si="16"/>
        <v/>
      </c>
    </row>
    <row r="560" spans="1:15" x14ac:dyDescent="0.2">
      <c r="A560" t="e">
        <f>VLOOKUP(Program!B558,Table1[],2,FALSE)</f>
        <v>#N/A</v>
      </c>
      <c r="B560">
        <f>Program!C558</f>
        <v>0</v>
      </c>
      <c r="C560">
        <f>Program!D558</f>
        <v>0</v>
      </c>
      <c r="D560">
        <f>IF(ISNUMBER(Program!E558), IF( VLOOKUP(A560,Table1[[#All],[OpCode '#]:[Param 4]],2,FALSE) = "RRR",0,Program!E558 ), VLOOKUP(Program!E558,$G:$H,2,FALSE))</f>
        <v>0</v>
      </c>
      <c r="E560" t="e">
        <f xml:space="preserve"> IF( VLOOKUP(A560,Table1[[#All],[OpCode '#]:[Param 4]],2,FALSE) = "RRR",Program!E558,0 )</f>
        <v>#N/A</v>
      </c>
      <c r="O560" t="str">
        <f t="shared" si="16"/>
        <v/>
      </c>
    </row>
    <row r="561" spans="1:15" x14ac:dyDescent="0.2">
      <c r="A561" t="e">
        <f>VLOOKUP(Program!B559,Table1[],2,FALSE)</f>
        <v>#N/A</v>
      </c>
      <c r="B561">
        <f>Program!C559</f>
        <v>0</v>
      </c>
      <c r="C561">
        <f>Program!D559</f>
        <v>0</v>
      </c>
      <c r="D561">
        <f>IF(ISNUMBER(Program!E559), IF( VLOOKUP(A561,Table1[[#All],[OpCode '#]:[Param 4]],2,FALSE) = "RRR",0,Program!E559 ), VLOOKUP(Program!E559,$G:$H,2,FALSE))</f>
        <v>0</v>
      </c>
      <c r="E561" t="e">
        <f xml:space="preserve"> IF( VLOOKUP(A561,Table1[[#All],[OpCode '#]:[Param 4]],2,FALSE) = "RRR",Program!E559,0 )</f>
        <v>#N/A</v>
      </c>
      <c r="O561" t="str">
        <f t="shared" si="16"/>
        <v/>
      </c>
    </row>
    <row r="562" spans="1:15" x14ac:dyDescent="0.2">
      <c r="A562" t="e">
        <f>VLOOKUP(Program!B560,Table1[],2,FALSE)</f>
        <v>#N/A</v>
      </c>
      <c r="B562">
        <f>Program!C560</f>
        <v>0</v>
      </c>
      <c r="C562">
        <f>Program!D560</f>
        <v>0</v>
      </c>
      <c r="D562">
        <f>IF(ISNUMBER(Program!E560), IF( VLOOKUP(A562,Table1[[#All],[OpCode '#]:[Param 4]],2,FALSE) = "RRR",0,Program!E560 ), VLOOKUP(Program!E560,$G:$H,2,FALSE))</f>
        <v>0</v>
      </c>
      <c r="E562" t="e">
        <f xml:space="preserve"> IF( VLOOKUP(A562,Table1[[#All],[OpCode '#]:[Param 4]],2,FALSE) = "RRR",Program!E560,0 )</f>
        <v>#N/A</v>
      </c>
      <c r="O562" t="str">
        <f t="shared" si="16"/>
        <v/>
      </c>
    </row>
    <row r="563" spans="1:15" x14ac:dyDescent="0.2">
      <c r="A563" t="e">
        <f>VLOOKUP(Program!B561,Table1[],2,FALSE)</f>
        <v>#N/A</v>
      </c>
      <c r="B563">
        <f>Program!C561</f>
        <v>0</v>
      </c>
      <c r="C563">
        <f>Program!D561</f>
        <v>0</v>
      </c>
      <c r="D563">
        <f>IF(ISNUMBER(Program!E561), IF( VLOOKUP(A563,Table1[[#All],[OpCode '#]:[Param 4]],2,FALSE) = "RRR",0,Program!E561 ), VLOOKUP(Program!E561,$G:$H,2,FALSE))</f>
        <v>0</v>
      </c>
      <c r="E563" t="e">
        <f xml:space="preserve"> IF( VLOOKUP(A563,Table1[[#All],[OpCode '#]:[Param 4]],2,FALSE) = "RRR",Program!E561,0 )</f>
        <v>#N/A</v>
      </c>
      <c r="O563" t="str">
        <f t="shared" si="16"/>
        <v/>
      </c>
    </row>
    <row r="564" spans="1:15" x14ac:dyDescent="0.2">
      <c r="A564" t="e">
        <f>VLOOKUP(Program!B562,Table1[],2,FALSE)</f>
        <v>#N/A</v>
      </c>
      <c r="B564">
        <f>Program!C562</f>
        <v>0</v>
      </c>
      <c r="C564">
        <f>Program!D562</f>
        <v>0</v>
      </c>
      <c r="D564">
        <f>IF(ISNUMBER(Program!E562), IF( VLOOKUP(A564,Table1[[#All],[OpCode '#]:[Param 4]],2,FALSE) = "RRR",0,Program!E562 ), VLOOKUP(Program!E562,$G:$H,2,FALSE))</f>
        <v>0</v>
      </c>
      <c r="E564" t="e">
        <f xml:space="preserve"> IF( VLOOKUP(A564,Table1[[#All],[OpCode '#]:[Param 4]],2,FALSE) = "RRR",Program!E562,0 )</f>
        <v>#N/A</v>
      </c>
      <c r="O564" t="str">
        <f t="shared" si="16"/>
        <v/>
      </c>
    </row>
    <row r="565" spans="1:15" x14ac:dyDescent="0.2">
      <c r="A565" t="e">
        <f>VLOOKUP(Program!B563,Table1[],2,FALSE)</f>
        <v>#N/A</v>
      </c>
      <c r="B565">
        <f>Program!C563</f>
        <v>0</v>
      </c>
      <c r="C565">
        <f>Program!D563</f>
        <v>0</v>
      </c>
      <c r="D565">
        <f>IF(ISNUMBER(Program!E563), IF( VLOOKUP(A565,Table1[[#All],[OpCode '#]:[Param 4]],2,FALSE) = "RRR",0,Program!E563 ), VLOOKUP(Program!E563,$G:$H,2,FALSE))</f>
        <v>0</v>
      </c>
      <c r="E565" t="e">
        <f xml:space="preserve"> IF( VLOOKUP(A565,Table1[[#All],[OpCode '#]:[Param 4]],2,FALSE) = "RRR",Program!E563,0 )</f>
        <v>#N/A</v>
      </c>
      <c r="O565" t="str">
        <f t="shared" si="16"/>
        <v/>
      </c>
    </row>
    <row r="566" spans="1:15" x14ac:dyDescent="0.2">
      <c r="A566" t="e">
        <f>VLOOKUP(Program!B564,Table1[],2,FALSE)</f>
        <v>#N/A</v>
      </c>
      <c r="B566">
        <f>Program!C564</f>
        <v>0</v>
      </c>
      <c r="C566">
        <f>Program!D564</f>
        <v>0</v>
      </c>
      <c r="D566">
        <f>IF(ISNUMBER(Program!E564), IF( VLOOKUP(A566,Table1[[#All],[OpCode '#]:[Param 4]],2,FALSE) = "RRR",0,Program!E564 ), VLOOKUP(Program!E564,$G:$H,2,FALSE))</f>
        <v>0</v>
      </c>
      <c r="E566" t="e">
        <f xml:space="preserve"> IF( VLOOKUP(A566,Table1[[#All],[OpCode '#]:[Param 4]],2,FALSE) = "RRR",Program!E564,0 )</f>
        <v>#N/A</v>
      </c>
      <c r="O566" t="str">
        <f t="shared" si="16"/>
        <v/>
      </c>
    </row>
    <row r="567" spans="1:15" x14ac:dyDescent="0.2">
      <c r="A567" t="e">
        <f>VLOOKUP(Program!B565,Table1[],2,FALSE)</f>
        <v>#N/A</v>
      </c>
      <c r="B567">
        <f>Program!C565</f>
        <v>0</v>
      </c>
      <c r="C567">
        <f>Program!D565</f>
        <v>0</v>
      </c>
      <c r="D567">
        <f>IF(ISNUMBER(Program!E565), IF( VLOOKUP(A567,Table1[[#All],[OpCode '#]:[Param 4]],2,FALSE) = "RRR",0,Program!E565 ), VLOOKUP(Program!E565,$G:$H,2,FALSE))</f>
        <v>0</v>
      </c>
      <c r="E567" t="e">
        <f xml:space="preserve"> IF( VLOOKUP(A567,Table1[[#All],[OpCode '#]:[Param 4]],2,FALSE) = "RRR",Program!E565,0 )</f>
        <v>#N/A</v>
      </c>
      <c r="O567" t="str">
        <f t="shared" si="16"/>
        <v/>
      </c>
    </row>
    <row r="568" spans="1:15" x14ac:dyDescent="0.2">
      <c r="A568" t="e">
        <f>VLOOKUP(Program!B566,Table1[],2,FALSE)</f>
        <v>#N/A</v>
      </c>
      <c r="B568">
        <f>Program!C566</f>
        <v>0</v>
      </c>
      <c r="C568">
        <f>Program!D566</f>
        <v>0</v>
      </c>
      <c r="D568">
        <f>IF(ISNUMBER(Program!E566), IF( VLOOKUP(A568,Table1[[#All],[OpCode '#]:[Param 4]],2,FALSE) = "RRR",0,Program!E566 ), VLOOKUP(Program!E566,$G:$H,2,FALSE))</f>
        <v>0</v>
      </c>
      <c r="E568" t="e">
        <f xml:space="preserve"> IF( VLOOKUP(A568,Table1[[#All],[OpCode '#]:[Param 4]],2,FALSE) = "RRR",Program!E566,0 )</f>
        <v>#N/A</v>
      </c>
      <c r="O568" t="str">
        <f t="shared" si="16"/>
        <v/>
      </c>
    </row>
    <row r="569" spans="1:15" x14ac:dyDescent="0.2">
      <c r="A569" t="e">
        <f>VLOOKUP(Program!B567,Table1[],2,FALSE)</f>
        <v>#N/A</v>
      </c>
      <c r="B569">
        <f>Program!C567</f>
        <v>0</v>
      </c>
      <c r="C569">
        <f>Program!D567</f>
        <v>0</v>
      </c>
      <c r="D569">
        <f>IF(ISNUMBER(Program!E567), IF( VLOOKUP(A569,Table1[[#All],[OpCode '#]:[Param 4]],2,FALSE) = "RRR",0,Program!E567 ), VLOOKUP(Program!E567,$G:$H,2,FALSE))</f>
        <v>0</v>
      </c>
      <c r="E569" t="e">
        <f xml:space="preserve"> IF( VLOOKUP(A569,Table1[[#All],[OpCode '#]:[Param 4]],2,FALSE) = "RRR",Program!E567,0 )</f>
        <v>#N/A</v>
      </c>
      <c r="O569" t="str">
        <f t="shared" si="16"/>
        <v/>
      </c>
    </row>
    <row r="570" spans="1:15" x14ac:dyDescent="0.2">
      <c r="A570" t="e">
        <f>VLOOKUP(Program!B568,Table1[],2,FALSE)</f>
        <v>#N/A</v>
      </c>
      <c r="B570">
        <f>Program!C568</f>
        <v>0</v>
      </c>
      <c r="C570">
        <f>Program!D568</f>
        <v>0</v>
      </c>
      <c r="D570">
        <f>IF(ISNUMBER(Program!E568), IF( VLOOKUP(A570,Table1[[#All],[OpCode '#]:[Param 4]],2,FALSE) = "RRR",0,Program!E568 ), VLOOKUP(Program!E568,$G:$H,2,FALSE))</f>
        <v>0</v>
      </c>
      <c r="E570" t="e">
        <f xml:space="preserve"> IF( VLOOKUP(A570,Table1[[#All],[OpCode '#]:[Param 4]],2,FALSE) = "RRR",Program!E568,0 )</f>
        <v>#N/A</v>
      </c>
      <c r="O570" t="str">
        <f t="shared" si="16"/>
        <v/>
      </c>
    </row>
    <row r="571" spans="1:15" x14ac:dyDescent="0.2">
      <c r="A571" t="e">
        <f>VLOOKUP(Program!B569,Table1[],2,FALSE)</f>
        <v>#N/A</v>
      </c>
      <c r="B571">
        <f>Program!C569</f>
        <v>0</v>
      </c>
      <c r="C571">
        <f>Program!D569</f>
        <v>0</v>
      </c>
      <c r="D571">
        <f>IF(ISNUMBER(Program!E569), IF( VLOOKUP(A571,Table1[[#All],[OpCode '#]:[Param 4]],2,FALSE) = "RRR",0,Program!E569 ), VLOOKUP(Program!E569,$G:$H,2,FALSE))</f>
        <v>0</v>
      </c>
      <c r="E571" t="e">
        <f xml:space="preserve"> IF( VLOOKUP(A571,Table1[[#All],[OpCode '#]:[Param 4]],2,FALSE) = "RRR",Program!E569,0 )</f>
        <v>#N/A</v>
      </c>
      <c r="O571" t="str">
        <f t="shared" si="16"/>
        <v/>
      </c>
    </row>
    <row r="572" spans="1:15" x14ac:dyDescent="0.2">
      <c r="A572" t="e">
        <f>VLOOKUP(Program!B570,Table1[],2,FALSE)</f>
        <v>#N/A</v>
      </c>
      <c r="B572">
        <f>Program!C570</f>
        <v>0</v>
      </c>
      <c r="C572">
        <f>Program!D570</f>
        <v>0</v>
      </c>
      <c r="D572">
        <f>IF(ISNUMBER(Program!E570), IF( VLOOKUP(A572,Table1[[#All],[OpCode '#]:[Param 4]],2,FALSE) = "RRR",0,Program!E570 ), VLOOKUP(Program!E570,$G:$H,2,FALSE))</f>
        <v>0</v>
      </c>
      <c r="E572" t="e">
        <f xml:space="preserve"> IF( VLOOKUP(A572,Table1[[#All],[OpCode '#]:[Param 4]],2,FALSE) = "RRR",Program!E570,0 )</f>
        <v>#N/A</v>
      </c>
      <c r="O572" t="str">
        <f t="shared" si="16"/>
        <v/>
      </c>
    </row>
    <row r="573" spans="1:15" x14ac:dyDescent="0.2">
      <c r="A573" t="e">
        <f>VLOOKUP(Program!B571,Table1[],2,FALSE)</f>
        <v>#N/A</v>
      </c>
      <c r="B573">
        <f>Program!C571</f>
        <v>0</v>
      </c>
      <c r="C573">
        <f>Program!D571</f>
        <v>0</v>
      </c>
      <c r="D573">
        <f>IF(ISNUMBER(Program!E571), IF( VLOOKUP(A573,Table1[[#All],[OpCode '#]:[Param 4]],2,FALSE) = "RRR",0,Program!E571 ), VLOOKUP(Program!E571,$G:$H,2,FALSE))</f>
        <v>0</v>
      </c>
      <c r="E573" t="e">
        <f xml:space="preserve"> IF( VLOOKUP(A573,Table1[[#All],[OpCode '#]:[Param 4]],2,FALSE) = "RRR",Program!E571,0 )</f>
        <v>#N/A</v>
      </c>
      <c r="O573" t="str">
        <f t="shared" si="16"/>
        <v/>
      </c>
    </row>
    <row r="574" spans="1:15" x14ac:dyDescent="0.2">
      <c r="A574" t="e">
        <f>VLOOKUP(Program!B572,Table1[],2,FALSE)</f>
        <v>#N/A</v>
      </c>
      <c r="B574">
        <f>Program!C572</f>
        <v>0</v>
      </c>
      <c r="C574">
        <f>Program!D572</f>
        <v>0</v>
      </c>
      <c r="D574">
        <f>IF(ISNUMBER(Program!E572), IF( VLOOKUP(A574,Table1[[#All],[OpCode '#]:[Param 4]],2,FALSE) = "RRR",0,Program!E572 ), VLOOKUP(Program!E572,$G:$H,2,FALSE))</f>
        <v>0</v>
      </c>
      <c r="E574" t="e">
        <f xml:space="preserve"> IF( VLOOKUP(A574,Table1[[#All],[OpCode '#]:[Param 4]],2,FALSE) = "RRR",Program!E572,0 )</f>
        <v>#N/A</v>
      </c>
      <c r="O574" t="str">
        <f t="shared" si="16"/>
        <v/>
      </c>
    </row>
    <row r="575" spans="1:15" x14ac:dyDescent="0.2">
      <c r="A575" t="e">
        <f>VLOOKUP(Program!B573,Table1[],2,FALSE)</f>
        <v>#N/A</v>
      </c>
      <c r="B575">
        <f>Program!C573</f>
        <v>0</v>
      </c>
      <c r="C575">
        <f>Program!D573</f>
        <v>0</v>
      </c>
      <c r="D575">
        <f>IF(ISNUMBER(Program!E573), IF( VLOOKUP(A575,Table1[[#All],[OpCode '#]:[Param 4]],2,FALSE) = "RRR",0,Program!E573 ), VLOOKUP(Program!E573,$G:$H,2,FALSE))</f>
        <v>0</v>
      </c>
      <c r="E575" t="e">
        <f xml:space="preserve"> IF( VLOOKUP(A575,Table1[[#All],[OpCode '#]:[Param 4]],2,FALSE) = "RRR",Program!E573,0 )</f>
        <v>#N/A</v>
      </c>
      <c r="O575" t="str">
        <f t="shared" si="16"/>
        <v/>
      </c>
    </row>
    <row r="576" spans="1:15" x14ac:dyDescent="0.2">
      <c r="A576" t="e">
        <f>VLOOKUP(Program!B574,Table1[],2,FALSE)</f>
        <v>#N/A</v>
      </c>
      <c r="B576">
        <f>Program!C574</f>
        <v>0</v>
      </c>
      <c r="C576">
        <f>Program!D574</f>
        <v>0</v>
      </c>
      <c r="D576">
        <f>IF(ISNUMBER(Program!E574), IF( VLOOKUP(A576,Table1[[#All],[OpCode '#]:[Param 4]],2,FALSE) = "RRR",0,Program!E574 ), VLOOKUP(Program!E574,$G:$H,2,FALSE))</f>
        <v>0</v>
      </c>
      <c r="E576" t="e">
        <f xml:space="preserve"> IF( VLOOKUP(A576,Table1[[#All],[OpCode '#]:[Param 4]],2,FALSE) = "RRR",Program!E574,0 )</f>
        <v>#N/A</v>
      </c>
      <c r="O576" t="str">
        <f t="shared" si="16"/>
        <v/>
      </c>
    </row>
    <row r="577" spans="1:15" x14ac:dyDescent="0.2">
      <c r="A577" t="e">
        <f>VLOOKUP(Program!B575,Table1[],2,FALSE)</f>
        <v>#N/A</v>
      </c>
      <c r="B577">
        <f>Program!C575</f>
        <v>0</v>
      </c>
      <c r="C577">
        <f>Program!D575</f>
        <v>0</v>
      </c>
      <c r="D577">
        <f>IF(ISNUMBER(Program!E575), IF( VLOOKUP(A577,Table1[[#All],[OpCode '#]:[Param 4]],2,FALSE) = "RRR",0,Program!E575 ), VLOOKUP(Program!E575,$G:$H,2,FALSE))</f>
        <v>0</v>
      </c>
      <c r="E577" t="e">
        <f xml:space="preserve"> IF( VLOOKUP(A577,Table1[[#All],[OpCode '#]:[Param 4]],2,FALSE) = "RRR",Program!E575,0 )</f>
        <v>#N/A</v>
      </c>
      <c r="O577" t="str">
        <f t="shared" si="16"/>
        <v/>
      </c>
    </row>
    <row r="578" spans="1:15" x14ac:dyDescent="0.2">
      <c r="A578" t="e">
        <f>VLOOKUP(Program!B576,Table1[],2,FALSE)</f>
        <v>#N/A</v>
      </c>
      <c r="B578">
        <f>Program!C576</f>
        <v>0</v>
      </c>
      <c r="C578">
        <f>Program!D576</f>
        <v>0</v>
      </c>
      <c r="D578">
        <f>IF(ISNUMBER(Program!E576), IF( VLOOKUP(A578,Table1[[#All],[OpCode '#]:[Param 4]],2,FALSE) = "RRR",0,Program!E576 ), VLOOKUP(Program!E576,$G:$H,2,FALSE))</f>
        <v>0</v>
      </c>
      <c r="E578" t="e">
        <f xml:space="preserve"> IF( VLOOKUP(A578,Table1[[#All],[OpCode '#]:[Param 4]],2,FALSE) = "RRR",Program!E576,0 )</f>
        <v>#N/A</v>
      </c>
      <c r="O578" t="str">
        <f t="shared" si="16"/>
        <v/>
      </c>
    </row>
    <row r="579" spans="1:15" x14ac:dyDescent="0.2">
      <c r="A579" t="e">
        <f>VLOOKUP(Program!B577,Table1[],2,FALSE)</f>
        <v>#N/A</v>
      </c>
      <c r="B579">
        <f>Program!C577</f>
        <v>0</v>
      </c>
      <c r="C579">
        <f>Program!D577</f>
        <v>0</v>
      </c>
      <c r="D579">
        <f>IF(ISNUMBER(Program!E577), IF( VLOOKUP(A579,Table1[[#All],[OpCode '#]:[Param 4]],2,FALSE) = "RRR",0,Program!E577 ), VLOOKUP(Program!E577,$G:$H,2,FALSE))</f>
        <v>0</v>
      </c>
      <c r="E579" t="e">
        <f xml:space="preserve"> IF( VLOOKUP(A579,Table1[[#All],[OpCode '#]:[Param 4]],2,FALSE) = "RRR",Program!E577,0 )</f>
        <v>#N/A</v>
      </c>
      <c r="O579" t="str">
        <f t="shared" ref="O579:O642" si="17">RIGHT( SUBSTITUTE(I579 &amp; "_" &amp; J579 &amp; "_" &amp; K579 &amp; "_" &amp; IF( ISERROR(L579), "",L579) &amp; "_" &amp; IF( ISERROR(M579), "",M579),"_",""),16)</f>
        <v/>
      </c>
    </row>
    <row r="580" spans="1:15" x14ac:dyDescent="0.2">
      <c r="A580" t="e">
        <f>VLOOKUP(Program!B578,Table1[],2,FALSE)</f>
        <v>#N/A</v>
      </c>
      <c r="B580">
        <f>Program!C578</f>
        <v>0</v>
      </c>
      <c r="C580">
        <f>Program!D578</f>
        <v>0</v>
      </c>
      <c r="D580">
        <f>IF(ISNUMBER(Program!E578), IF( VLOOKUP(A580,Table1[[#All],[OpCode '#]:[Param 4]],2,FALSE) = "RRR",0,Program!E578 ), VLOOKUP(Program!E578,$G:$H,2,FALSE))</f>
        <v>0</v>
      </c>
      <c r="E580" t="e">
        <f xml:space="preserve"> IF( VLOOKUP(A580,Table1[[#All],[OpCode '#]:[Param 4]],2,FALSE) = "RRR",Program!E578,0 )</f>
        <v>#N/A</v>
      </c>
      <c r="O580" t="str">
        <f t="shared" si="17"/>
        <v/>
      </c>
    </row>
    <row r="581" spans="1:15" x14ac:dyDescent="0.2">
      <c r="A581" t="e">
        <f>VLOOKUP(Program!B579,Table1[],2,FALSE)</f>
        <v>#N/A</v>
      </c>
      <c r="B581">
        <f>Program!C579</f>
        <v>0</v>
      </c>
      <c r="C581">
        <f>Program!D579</f>
        <v>0</v>
      </c>
      <c r="D581">
        <f>IF(ISNUMBER(Program!E579), IF( VLOOKUP(A581,Table1[[#All],[OpCode '#]:[Param 4]],2,FALSE) = "RRR",0,Program!E579 ), VLOOKUP(Program!E579,$G:$H,2,FALSE))</f>
        <v>0</v>
      </c>
      <c r="E581" t="e">
        <f xml:space="preserve"> IF( VLOOKUP(A581,Table1[[#All],[OpCode '#]:[Param 4]],2,FALSE) = "RRR",Program!E579,0 )</f>
        <v>#N/A</v>
      </c>
      <c r="O581" t="str">
        <f t="shared" si="17"/>
        <v/>
      </c>
    </row>
    <row r="582" spans="1:15" x14ac:dyDescent="0.2">
      <c r="A582" t="e">
        <f>VLOOKUP(Program!B580,Table1[],2,FALSE)</f>
        <v>#N/A</v>
      </c>
      <c r="B582">
        <f>Program!C580</f>
        <v>0</v>
      </c>
      <c r="C582">
        <f>Program!D580</f>
        <v>0</v>
      </c>
      <c r="D582">
        <f>IF(ISNUMBER(Program!E580), IF( VLOOKUP(A582,Table1[[#All],[OpCode '#]:[Param 4]],2,FALSE) = "RRR",0,Program!E580 ), VLOOKUP(Program!E580,$G:$H,2,FALSE))</f>
        <v>0</v>
      </c>
      <c r="E582" t="e">
        <f xml:space="preserve"> IF( VLOOKUP(A582,Table1[[#All],[OpCode '#]:[Param 4]],2,FALSE) = "RRR",Program!E580,0 )</f>
        <v>#N/A</v>
      </c>
      <c r="O582" t="str">
        <f t="shared" si="17"/>
        <v/>
      </c>
    </row>
    <row r="583" spans="1:15" x14ac:dyDescent="0.2">
      <c r="A583" t="e">
        <f>VLOOKUP(Program!B581,Table1[],2,FALSE)</f>
        <v>#N/A</v>
      </c>
      <c r="B583">
        <f>Program!C581</f>
        <v>0</v>
      </c>
      <c r="C583">
        <f>Program!D581</f>
        <v>0</v>
      </c>
      <c r="D583">
        <f>IF(ISNUMBER(Program!E581), IF( VLOOKUP(A583,Table1[[#All],[OpCode '#]:[Param 4]],2,FALSE) = "RRR",0,Program!E581 ), VLOOKUP(Program!E581,$G:$H,2,FALSE))</f>
        <v>0</v>
      </c>
      <c r="E583" t="e">
        <f xml:space="preserve"> IF( VLOOKUP(A583,Table1[[#All],[OpCode '#]:[Param 4]],2,FALSE) = "RRR",Program!E581,0 )</f>
        <v>#N/A</v>
      </c>
      <c r="O583" t="str">
        <f t="shared" si="17"/>
        <v/>
      </c>
    </row>
    <row r="584" spans="1:15" x14ac:dyDescent="0.2">
      <c r="A584" t="e">
        <f>VLOOKUP(Program!B582,Table1[],2,FALSE)</f>
        <v>#N/A</v>
      </c>
      <c r="B584">
        <f>Program!C582</f>
        <v>0</v>
      </c>
      <c r="C584">
        <f>Program!D582</f>
        <v>0</v>
      </c>
      <c r="D584">
        <f>IF(ISNUMBER(Program!E582), IF( VLOOKUP(A584,Table1[[#All],[OpCode '#]:[Param 4]],2,FALSE) = "RRR",0,Program!E582 ), VLOOKUP(Program!E582,$G:$H,2,FALSE))</f>
        <v>0</v>
      </c>
      <c r="E584" t="e">
        <f xml:space="preserve"> IF( VLOOKUP(A584,Table1[[#All],[OpCode '#]:[Param 4]],2,FALSE) = "RRR",Program!E582,0 )</f>
        <v>#N/A</v>
      </c>
      <c r="O584" t="str">
        <f t="shared" si="17"/>
        <v/>
      </c>
    </row>
    <row r="585" spans="1:15" x14ac:dyDescent="0.2">
      <c r="A585" t="e">
        <f>VLOOKUP(Program!B583,Table1[],2,FALSE)</f>
        <v>#N/A</v>
      </c>
      <c r="B585">
        <f>Program!C583</f>
        <v>0</v>
      </c>
      <c r="C585">
        <f>Program!D583</f>
        <v>0</v>
      </c>
      <c r="D585">
        <f>IF(ISNUMBER(Program!E583), IF( VLOOKUP(A585,Table1[[#All],[OpCode '#]:[Param 4]],2,FALSE) = "RRR",0,Program!E583 ), VLOOKUP(Program!E583,$G:$H,2,FALSE))</f>
        <v>0</v>
      </c>
      <c r="E585" t="e">
        <f xml:space="preserve"> IF( VLOOKUP(A585,Table1[[#All],[OpCode '#]:[Param 4]],2,FALSE) = "RRR",Program!E583,0 )</f>
        <v>#N/A</v>
      </c>
      <c r="O585" t="str">
        <f t="shared" si="17"/>
        <v/>
      </c>
    </row>
    <row r="586" spans="1:15" x14ac:dyDescent="0.2">
      <c r="A586" t="e">
        <f>VLOOKUP(Program!B584,Table1[],2,FALSE)</f>
        <v>#N/A</v>
      </c>
      <c r="B586">
        <f>Program!C584</f>
        <v>0</v>
      </c>
      <c r="C586">
        <f>Program!D584</f>
        <v>0</v>
      </c>
      <c r="D586">
        <f>IF(ISNUMBER(Program!E584), IF( VLOOKUP(A586,Table1[[#All],[OpCode '#]:[Param 4]],2,FALSE) = "RRR",0,Program!E584 ), VLOOKUP(Program!E584,$G:$H,2,FALSE))</f>
        <v>0</v>
      </c>
      <c r="E586" t="e">
        <f xml:space="preserve"> IF( VLOOKUP(A586,Table1[[#All],[OpCode '#]:[Param 4]],2,FALSE) = "RRR",Program!E584,0 )</f>
        <v>#N/A</v>
      </c>
      <c r="O586" t="str">
        <f t="shared" si="17"/>
        <v/>
      </c>
    </row>
    <row r="587" spans="1:15" x14ac:dyDescent="0.2">
      <c r="A587" t="e">
        <f>VLOOKUP(Program!B585,Table1[],2,FALSE)</f>
        <v>#N/A</v>
      </c>
      <c r="B587">
        <f>Program!C585</f>
        <v>0</v>
      </c>
      <c r="C587">
        <f>Program!D585</f>
        <v>0</v>
      </c>
      <c r="D587">
        <f>IF(ISNUMBER(Program!E585), IF( VLOOKUP(A587,Table1[[#All],[OpCode '#]:[Param 4]],2,FALSE) = "RRR",0,Program!E585 ), VLOOKUP(Program!E585,$G:$H,2,FALSE))</f>
        <v>0</v>
      </c>
      <c r="E587" t="e">
        <f xml:space="preserve"> IF( VLOOKUP(A587,Table1[[#All],[OpCode '#]:[Param 4]],2,FALSE) = "RRR",Program!E585,0 )</f>
        <v>#N/A</v>
      </c>
      <c r="O587" t="str">
        <f t="shared" si="17"/>
        <v/>
      </c>
    </row>
    <row r="588" spans="1:15" x14ac:dyDescent="0.2">
      <c r="A588" t="e">
        <f>VLOOKUP(Program!B586,Table1[],2,FALSE)</f>
        <v>#N/A</v>
      </c>
      <c r="B588">
        <f>Program!C586</f>
        <v>0</v>
      </c>
      <c r="C588">
        <f>Program!D586</f>
        <v>0</v>
      </c>
      <c r="D588">
        <f>IF(ISNUMBER(Program!E586), IF( VLOOKUP(A588,Table1[[#All],[OpCode '#]:[Param 4]],2,FALSE) = "RRR",0,Program!E586 ), VLOOKUP(Program!E586,$G:$H,2,FALSE))</f>
        <v>0</v>
      </c>
      <c r="E588" t="e">
        <f xml:space="preserve"> IF( VLOOKUP(A588,Table1[[#All],[OpCode '#]:[Param 4]],2,FALSE) = "RRR",Program!E586,0 )</f>
        <v>#N/A</v>
      </c>
      <c r="O588" t="str">
        <f t="shared" si="17"/>
        <v/>
      </c>
    </row>
    <row r="589" spans="1:15" x14ac:dyDescent="0.2">
      <c r="A589" t="e">
        <f>VLOOKUP(Program!B587,Table1[],2,FALSE)</f>
        <v>#N/A</v>
      </c>
      <c r="B589">
        <f>Program!C587</f>
        <v>0</v>
      </c>
      <c r="C589">
        <f>Program!D587</f>
        <v>0</v>
      </c>
      <c r="D589">
        <f>IF(ISNUMBER(Program!E587), IF( VLOOKUP(A589,Table1[[#All],[OpCode '#]:[Param 4]],2,FALSE) = "RRR",0,Program!E587 ), VLOOKUP(Program!E587,$G:$H,2,FALSE))</f>
        <v>0</v>
      </c>
      <c r="E589" t="e">
        <f xml:space="preserve"> IF( VLOOKUP(A589,Table1[[#All],[OpCode '#]:[Param 4]],2,FALSE) = "RRR",Program!E587,0 )</f>
        <v>#N/A</v>
      </c>
      <c r="O589" t="str">
        <f t="shared" si="17"/>
        <v/>
      </c>
    </row>
    <row r="590" spans="1:15" x14ac:dyDescent="0.2">
      <c r="A590" t="e">
        <f>VLOOKUP(Program!B588,Table1[],2,FALSE)</f>
        <v>#N/A</v>
      </c>
      <c r="B590">
        <f>Program!C588</f>
        <v>0</v>
      </c>
      <c r="C590">
        <f>Program!D588</f>
        <v>0</v>
      </c>
      <c r="D590">
        <f>IF(ISNUMBER(Program!E588), IF( VLOOKUP(A590,Table1[[#All],[OpCode '#]:[Param 4]],2,FALSE) = "RRR",0,Program!E588 ), VLOOKUP(Program!E588,$G:$H,2,FALSE))</f>
        <v>0</v>
      </c>
      <c r="E590" t="e">
        <f xml:space="preserve"> IF( VLOOKUP(A590,Table1[[#All],[OpCode '#]:[Param 4]],2,FALSE) = "RRR",Program!E588,0 )</f>
        <v>#N/A</v>
      </c>
      <c r="O590" t="str">
        <f t="shared" si="17"/>
        <v/>
      </c>
    </row>
    <row r="591" spans="1:15" x14ac:dyDescent="0.2">
      <c r="A591" t="e">
        <f>VLOOKUP(Program!B589,Table1[],2,FALSE)</f>
        <v>#N/A</v>
      </c>
      <c r="B591">
        <f>Program!C589</f>
        <v>0</v>
      </c>
      <c r="C591">
        <f>Program!D589</f>
        <v>0</v>
      </c>
      <c r="D591">
        <f>IF(ISNUMBER(Program!E589), IF( VLOOKUP(A591,Table1[[#All],[OpCode '#]:[Param 4]],2,FALSE) = "RRR",0,Program!E589 ), VLOOKUP(Program!E589,$G:$H,2,FALSE))</f>
        <v>0</v>
      </c>
      <c r="E591" t="e">
        <f xml:space="preserve"> IF( VLOOKUP(A591,Table1[[#All],[OpCode '#]:[Param 4]],2,FALSE) = "RRR",Program!E589,0 )</f>
        <v>#N/A</v>
      </c>
      <c r="O591" t="str">
        <f t="shared" si="17"/>
        <v/>
      </c>
    </row>
    <row r="592" spans="1:15" x14ac:dyDescent="0.2">
      <c r="A592" t="e">
        <f>VLOOKUP(Program!B590,Table1[],2,FALSE)</f>
        <v>#N/A</v>
      </c>
      <c r="B592">
        <f>Program!C590</f>
        <v>0</v>
      </c>
      <c r="C592">
        <f>Program!D590</f>
        <v>0</v>
      </c>
      <c r="D592">
        <f>IF(ISNUMBER(Program!E590), IF( VLOOKUP(A592,Table1[[#All],[OpCode '#]:[Param 4]],2,FALSE) = "RRR",0,Program!E590 ), VLOOKUP(Program!E590,$G:$H,2,FALSE))</f>
        <v>0</v>
      </c>
      <c r="E592" t="e">
        <f xml:space="preserve"> IF( VLOOKUP(A592,Table1[[#All],[OpCode '#]:[Param 4]],2,FALSE) = "RRR",Program!E590,0 )</f>
        <v>#N/A</v>
      </c>
      <c r="O592" t="str">
        <f t="shared" si="17"/>
        <v/>
      </c>
    </row>
    <row r="593" spans="1:15" x14ac:dyDescent="0.2">
      <c r="A593" t="e">
        <f>VLOOKUP(Program!B591,Table1[],2,FALSE)</f>
        <v>#N/A</v>
      </c>
      <c r="B593">
        <f>Program!C591</f>
        <v>0</v>
      </c>
      <c r="C593">
        <f>Program!D591</f>
        <v>0</v>
      </c>
      <c r="D593">
        <f>IF(ISNUMBER(Program!E591), IF( VLOOKUP(A593,Table1[[#All],[OpCode '#]:[Param 4]],2,FALSE) = "RRR",0,Program!E591 ), VLOOKUP(Program!E591,$G:$H,2,FALSE))</f>
        <v>0</v>
      </c>
      <c r="E593" t="e">
        <f xml:space="preserve"> IF( VLOOKUP(A593,Table1[[#All],[OpCode '#]:[Param 4]],2,FALSE) = "RRR",Program!E591,0 )</f>
        <v>#N/A</v>
      </c>
      <c r="O593" t="str">
        <f t="shared" si="17"/>
        <v/>
      </c>
    </row>
    <row r="594" spans="1:15" x14ac:dyDescent="0.2">
      <c r="A594" t="e">
        <f>VLOOKUP(Program!B592,Table1[],2,FALSE)</f>
        <v>#N/A</v>
      </c>
      <c r="B594">
        <f>Program!C592</f>
        <v>0</v>
      </c>
      <c r="C594">
        <f>Program!D592</f>
        <v>0</v>
      </c>
      <c r="D594">
        <f>IF(ISNUMBER(Program!E592), IF( VLOOKUP(A594,Table1[[#All],[OpCode '#]:[Param 4]],2,FALSE) = "RRR",0,Program!E592 ), VLOOKUP(Program!E592,$G:$H,2,FALSE))</f>
        <v>0</v>
      </c>
      <c r="E594" t="e">
        <f xml:space="preserve"> IF( VLOOKUP(A594,Table1[[#All],[OpCode '#]:[Param 4]],2,FALSE) = "RRR",Program!E592,0 )</f>
        <v>#N/A</v>
      </c>
      <c r="O594" t="str">
        <f t="shared" si="17"/>
        <v/>
      </c>
    </row>
    <row r="595" spans="1:15" x14ac:dyDescent="0.2">
      <c r="A595" t="e">
        <f>VLOOKUP(Program!B593,Table1[],2,FALSE)</f>
        <v>#N/A</v>
      </c>
      <c r="B595">
        <f>Program!C593</f>
        <v>0</v>
      </c>
      <c r="C595">
        <f>Program!D593</f>
        <v>0</v>
      </c>
      <c r="D595">
        <f>IF(ISNUMBER(Program!E593), IF( VLOOKUP(A595,Table1[[#All],[OpCode '#]:[Param 4]],2,FALSE) = "RRR",0,Program!E593 ), VLOOKUP(Program!E593,$G:$H,2,FALSE))</f>
        <v>0</v>
      </c>
      <c r="E595" t="e">
        <f xml:space="preserve"> IF( VLOOKUP(A595,Table1[[#All],[OpCode '#]:[Param 4]],2,FALSE) = "RRR",Program!E593,0 )</f>
        <v>#N/A</v>
      </c>
      <c r="O595" t="str">
        <f t="shared" si="17"/>
        <v/>
      </c>
    </row>
    <row r="596" spans="1:15" x14ac:dyDescent="0.2">
      <c r="A596" t="e">
        <f>VLOOKUP(Program!B594,Table1[],2,FALSE)</f>
        <v>#N/A</v>
      </c>
      <c r="B596">
        <f>Program!C594</f>
        <v>0</v>
      </c>
      <c r="C596">
        <f>Program!D594</f>
        <v>0</v>
      </c>
      <c r="D596">
        <f>IF(ISNUMBER(Program!E594), IF( VLOOKUP(A596,Table1[[#All],[OpCode '#]:[Param 4]],2,FALSE) = "RRR",0,Program!E594 ), VLOOKUP(Program!E594,$G:$H,2,FALSE))</f>
        <v>0</v>
      </c>
      <c r="E596" t="e">
        <f xml:space="preserve"> IF( VLOOKUP(A596,Table1[[#All],[OpCode '#]:[Param 4]],2,FALSE) = "RRR",Program!E594,0 )</f>
        <v>#N/A</v>
      </c>
      <c r="O596" t="str">
        <f t="shared" si="17"/>
        <v/>
      </c>
    </row>
    <row r="597" spans="1:15" x14ac:dyDescent="0.2">
      <c r="A597" t="e">
        <f>VLOOKUP(Program!B595,Table1[],2,FALSE)</f>
        <v>#N/A</v>
      </c>
      <c r="B597">
        <f>Program!C595</f>
        <v>0</v>
      </c>
      <c r="C597">
        <f>Program!D595</f>
        <v>0</v>
      </c>
      <c r="D597">
        <f>IF(ISNUMBER(Program!E595), IF( VLOOKUP(A597,Table1[[#All],[OpCode '#]:[Param 4]],2,FALSE) = "RRR",0,Program!E595 ), VLOOKUP(Program!E595,$G:$H,2,FALSE))</f>
        <v>0</v>
      </c>
      <c r="E597" t="e">
        <f xml:space="preserve"> IF( VLOOKUP(A597,Table1[[#All],[OpCode '#]:[Param 4]],2,FALSE) = "RRR",Program!E595,0 )</f>
        <v>#N/A</v>
      </c>
      <c r="O597" t="str">
        <f t="shared" si="17"/>
        <v/>
      </c>
    </row>
    <row r="598" spans="1:15" x14ac:dyDescent="0.2">
      <c r="A598" t="e">
        <f>VLOOKUP(Program!B596,Table1[],2,FALSE)</f>
        <v>#N/A</v>
      </c>
      <c r="B598">
        <f>Program!C596</f>
        <v>0</v>
      </c>
      <c r="C598">
        <f>Program!D596</f>
        <v>0</v>
      </c>
      <c r="D598">
        <f>IF(ISNUMBER(Program!E596), IF( VLOOKUP(A598,Table1[[#All],[OpCode '#]:[Param 4]],2,FALSE) = "RRR",0,Program!E596 ), VLOOKUP(Program!E596,$G:$H,2,FALSE))</f>
        <v>0</v>
      </c>
      <c r="E598" t="e">
        <f xml:space="preserve"> IF( VLOOKUP(A598,Table1[[#All],[OpCode '#]:[Param 4]],2,FALSE) = "RRR",Program!E596,0 )</f>
        <v>#N/A</v>
      </c>
      <c r="O598" t="str">
        <f t="shared" si="17"/>
        <v/>
      </c>
    </row>
    <row r="599" spans="1:15" x14ac:dyDescent="0.2">
      <c r="A599" t="e">
        <f>VLOOKUP(Program!B597,Table1[],2,FALSE)</f>
        <v>#N/A</v>
      </c>
      <c r="B599">
        <f>Program!C597</f>
        <v>0</v>
      </c>
      <c r="C599">
        <f>Program!D597</f>
        <v>0</v>
      </c>
      <c r="D599">
        <f>IF(ISNUMBER(Program!E597), IF( VLOOKUP(A599,Table1[[#All],[OpCode '#]:[Param 4]],2,FALSE) = "RRR",0,Program!E597 ), VLOOKUP(Program!E597,$G:$H,2,FALSE))</f>
        <v>0</v>
      </c>
      <c r="E599" t="e">
        <f xml:space="preserve"> IF( VLOOKUP(A599,Table1[[#All],[OpCode '#]:[Param 4]],2,FALSE) = "RRR",Program!E597,0 )</f>
        <v>#N/A</v>
      </c>
      <c r="O599" t="str">
        <f t="shared" si="17"/>
        <v/>
      </c>
    </row>
    <row r="600" spans="1:15" x14ac:dyDescent="0.2">
      <c r="A600" t="e">
        <f>VLOOKUP(Program!B598,Table1[],2,FALSE)</f>
        <v>#N/A</v>
      </c>
      <c r="B600">
        <f>Program!C598</f>
        <v>0</v>
      </c>
      <c r="C600">
        <f>Program!D598</f>
        <v>0</v>
      </c>
      <c r="D600">
        <f>IF(ISNUMBER(Program!E598), IF( VLOOKUP(A600,Table1[[#All],[OpCode '#]:[Param 4]],2,FALSE) = "RRR",0,Program!E598 ), VLOOKUP(Program!E598,$G:$H,2,FALSE))</f>
        <v>0</v>
      </c>
      <c r="E600" t="e">
        <f xml:space="preserve"> IF( VLOOKUP(A600,Table1[[#All],[OpCode '#]:[Param 4]],2,FALSE) = "RRR",Program!E598,0 )</f>
        <v>#N/A</v>
      </c>
      <c r="O600" t="str">
        <f t="shared" si="17"/>
        <v/>
      </c>
    </row>
    <row r="601" spans="1:15" x14ac:dyDescent="0.2">
      <c r="A601" t="e">
        <f>VLOOKUP(Program!B599,Table1[],2,FALSE)</f>
        <v>#N/A</v>
      </c>
      <c r="B601">
        <f>Program!C599</f>
        <v>0</v>
      </c>
      <c r="C601">
        <f>Program!D599</f>
        <v>0</v>
      </c>
      <c r="D601">
        <f>IF(ISNUMBER(Program!E599), IF( VLOOKUP(A601,Table1[[#All],[OpCode '#]:[Param 4]],2,FALSE) = "RRR",0,Program!E599 ), VLOOKUP(Program!E599,$G:$H,2,FALSE))</f>
        <v>0</v>
      </c>
      <c r="E601" t="e">
        <f xml:space="preserve"> IF( VLOOKUP(A601,Table1[[#All],[OpCode '#]:[Param 4]],2,FALSE) = "RRR",Program!E599,0 )</f>
        <v>#N/A</v>
      </c>
      <c r="O601" t="str">
        <f t="shared" si="17"/>
        <v/>
      </c>
    </row>
    <row r="602" spans="1:15" x14ac:dyDescent="0.2">
      <c r="A602" t="e">
        <f>VLOOKUP(Program!B600,Table1[],2,FALSE)</f>
        <v>#N/A</v>
      </c>
      <c r="B602">
        <f>Program!C600</f>
        <v>0</v>
      </c>
      <c r="C602">
        <f>Program!D600</f>
        <v>0</v>
      </c>
      <c r="D602">
        <f>IF(ISNUMBER(Program!E600), IF( VLOOKUP(A602,Table1[[#All],[OpCode '#]:[Param 4]],2,FALSE) = "RRR",0,Program!E600 ), VLOOKUP(Program!E600,$G:$H,2,FALSE))</f>
        <v>0</v>
      </c>
      <c r="E602" t="e">
        <f xml:space="preserve"> IF( VLOOKUP(A602,Table1[[#All],[OpCode '#]:[Param 4]],2,FALSE) = "RRR",Program!E600,0 )</f>
        <v>#N/A</v>
      </c>
      <c r="O602" t="str">
        <f t="shared" si="17"/>
        <v/>
      </c>
    </row>
    <row r="603" spans="1:15" x14ac:dyDescent="0.2">
      <c r="A603" t="e">
        <f>VLOOKUP(Program!B601,Table1[],2,FALSE)</f>
        <v>#N/A</v>
      </c>
      <c r="B603">
        <f>Program!C601</f>
        <v>0</v>
      </c>
      <c r="C603">
        <f>Program!D601</f>
        <v>0</v>
      </c>
      <c r="D603">
        <f>IF(ISNUMBER(Program!E601), IF( VLOOKUP(A603,Table1[[#All],[OpCode '#]:[Param 4]],2,FALSE) = "RRR",0,Program!E601 ), VLOOKUP(Program!E601,$G:$H,2,FALSE))</f>
        <v>0</v>
      </c>
      <c r="E603" t="e">
        <f xml:space="preserve"> IF( VLOOKUP(A603,Table1[[#All],[OpCode '#]:[Param 4]],2,FALSE) = "RRR",Program!E601,0 )</f>
        <v>#N/A</v>
      </c>
      <c r="O603" t="str">
        <f t="shared" si="17"/>
        <v/>
      </c>
    </row>
    <row r="604" spans="1:15" x14ac:dyDescent="0.2">
      <c r="A604" t="e">
        <f>VLOOKUP(Program!B602,Table1[],2,FALSE)</f>
        <v>#N/A</v>
      </c>
      <c r="B604">
        <f>Program!C602</f>
        <v>0</v>
      </c>
      <c r="C604">
        <f>Program!D602</f>
        <v>0</v>
      </c>
      <c r="D604">
        <f>IF(ISNUMBER(Program!E602), IF( VLOOKUP(A604,Table1[[#All],[OpCode '#]:[Param 4]],2,FALSE) = "RRR",0,Program!E602 ), VLOOKUP(Program!E602,$G:$H,2,FALSE))</f>
        <v>0</v>
      </c>
      <c r="E604" t="e">
        <f xml:space="preserve"> IF( VLOOKUP(A604,Table1[[#All],[OpCode '#]:[Param 4]],2,FALSE) = "RRR",Program!E602,0 )</f>
        <v>#N/A</v>
      </c>
      <c r="O604" t="str">
        <f t="shared" si="17"/>
        <v/>
      </c>
    </row>
    <row r="605" spans="1:15" x14ac:dyDescent="0.2">
      <c r="A605" t="e">
        <f>VLOOKUP(Program!B603,Table1[],2,FALSE)</f>
        <v>#N/A</v>
      </c>
      <c r="B605">
        <f>Program!C603</f>
        <v>0</v>
      </c>
      <c r="C605">
        <f>Program!D603</f>
        <v>0</v>
      </c>
      <c r="D605">
        <f>IF(ISNUMBER(Program!E603), IF( VLOOKUP(A605,Table1[[#All],[OpCode '#]:[Param 4]],2,FALSE) = "RRR",0,Program!E603 ), VLOOKUP(Program!E603,$G:$H,2,FALSE))</f>
        <v>0</v>
      </c>
      <c r="E605" t="e">
        <f xml:space="preserve"> IF( VLOOKUP(A605,Table1[[#All],[OpCode '#]:[Param 4]],2,FALSE) = "RRR",Program!E603,0 )</f>
        <v>#N/A</v>
      </c>
      <c r="O605" t="str">
        <f t="shared" si="17"/>
        <v/>
      </c>
    </row>
    <row r="606" spans="1:15" x14ac:dyDescent="0.2">
      <c r="A606" t="e">
        <f>VLOOKUP(Program!B604,Table1[],2,FALSE)</f>
        <v>#N/A</v>
      </c>
      <c r="B606">
        <f>Program!C604</f>
        <v>0</v>
      </c>
      <c r="C606">
        <f>Program!D604</f>
        <v>0</v>
      </c>
      <c r="D606">
        <f>IF(ISNUMBER(Program!E604), IF( VLOOKUP(A606,Table1[[#All],[OpCode '#]:[Param 4]],2,FALSE) = "RRR",0,Program!E604 ), VLOOKUP(Program!E604,$G:$H,2,FALSE))</f>
        <v>0</v>
      </c>
      <c r="E606" t="e">
        <f xml:space="preserve"> IF( VLOOKUP(A606,Table1[[#All],[OpCode '#]:[Param 4]],2,FALSE) = "RRR",Program!E604,0 )</f>
        <v>#N/A</v>
      </c>
      <c r="O606" t="str">
        <f t="shared" si="17"/>
        <v/>
      </c>
    </row>
    <row r="607" spans="1:15" x14ac:dyDescent="0.2">
      <c r="A607" t="e">
        <f>VLOOKUP(Program!B605,Table1[],2,FALSE)</f>
        <v>#N/A</v>
      </c>
      <c r="B607">
        <f>Program!C605</f>
        <v>0</v>
      </c>
      <c r="C607">
        <f>Program!D605</f>
        <v>0</v>
      </c>
      <c r="D607">
        <f>IF(ISNUMBER(Program!E605), IF( VLOOKUP(A607,Table1[[#All],[OpCode '#]:[Param 4]],2,FALSE) = "RRR",0,Program!E605 ), VLOOKUP(Program!E605,$G:$H,2,FALSE))</f>
        <v>0</v>
      </c>
      <c r="E607" t="e">
        <f xml:space="preserve"> IF( VLOOKUP(A607,Table1[[#All],[OpCode '#]:[Param 4]],2,FALSE) = "RRR",Program!E605,0 )</f>
        <v>#N/A</v>
      </c>
      <c r="O607" t="str">
        <f t="shared" si="17"/>
        <v/>
      </c>
    </row>
    <row r="608" spans="1:15" x14ac:dyDescent="0.2">
      <c r="A608" t="e">
        <f>VLOOKUP(Program!B606,Table1[],2,FALSE)</f>
        <v>#N/A</v>
      </c>
      <c r="B608">
        <f>Program!C606</f>
        <v>0</v>
      </c>
      <c r="C608">
        <f>Program!D606</f>
        <v>0</v>
      </c>
      <c r="D608">
        <f>IF(ISNUMBER(Program!E606), IF( VLOOKUP(A608,Table1[[#All],[OpCode '#]:[Param 4]],2,FALSE) = "RRR",0,Program!E606 ), VLOOKUP(Program!E606,$G:$H,2,FALSE))</f>
        <v>0</v>
      </c>
      <c r="E608" t="e">
        <f xml:space="preserve"> IF( VLOOKUP(A608,Table1[[#All],[OpCode '#]:[Param 4]],2,FALSE) = "RRR",Program!E606,0 )</f>
        <v>#N/A</v>
      </c>
      <c r="O608" t="str">
        <f t="shared" si="17"/>
        <v/>
      </c>
    </row>
    <row r="609" spans="1:15" x14ac:dyDescent="0.2">
      <c r="A609" t="e">
        <f>VLOOKUP(Program!B607,Table1[],2,FALSE)</f>
        <v>#N/A</v>
      </c>
      <c r="B609">
        <f>Program!C607</f>
        <v>0</v>
      </c>
      <c r="C609">
        <f>Program!D607</f>
        <v>0</v>
      </c>
      <c r="D609">
        <f>IF(ISNUMBER(Program!E607), IF( VLOOKUP(A609,Table1[[#All],[OpCode '#]:[Param 4]],2,FALSE) = "RRR",0,Program!E607 ), VLOOKUP(Program!E607,$G:$H,2,FALSE))</f>
        <v>0</v>
      </c>
      <c r="E609" t="e">
        <f xml:space="preserve"> IF( VLOOKUP(A609,Table1[[#All],[OpCode '#]:[Param 4]],2,FALSE) = "RRR",Program!E607,0 )</f>
        <v>#N/A</v>
      </c>
      <c r="O609" t="str">
        <f t="shared" si="17"/>
        <v/>
      </c>
    </row>
    <row r="610" spans="1:15" x14ac:dyDescent="0.2">
      <c r="A610" t="e">
        <f>VLOOKUP(Program!B608,Table1[],2,FALSE)</f>
        <v>#N/A</v>
      </c>
      <c r="B610">
        <f>Program!C608</f>
        <v>0</v>
      </c>
      <c r="C610">
        <f>Program!D608</f>
        <v>0</v>
      </c>
      <c r="D610">
        <f>IF(ISNUMBER(Program!E608), IF( VLOOKUP(A610,Table1[[#All],[OpCode '#]:[Param 4]],2,FALSE) = "RRR",0,Program!E608 ), VLOOKUP(Program!E608,$G:$H,2,FALSE))</f>
        <v>0</v>
      </c>
      <c r="E610" t="e">
        <f xml:space="preserve"> IF( VLOOKUP(A610,Table1[[#All],[OpCode '#]:[Param 4]],2,FALSE) = "RRR",Program!E608,0 )</f>
        <v>#N/A</v>
      </c>
      <c r="O610" t="str">
        <f t="shared" si="17"/>
        <v/>
      </c>
    </row>
    <row r="611" spans="1:15" x14ac:dyDescent="0.2">
      <c r="A611" t="e">
        <f>VLOOKUP(Program!B609,Table1[],2,FALSE)</f>
        <v>#N/A</v>
      </c>
      <c r="B611">
        <f>Program!C609</f>
        <v>0</v>
      </c>
      <c r="C611">
        <f>Program!D609</f>
        <v>0</v>
      </c>
      <c r="D611">
        <f>IF(ISNUMBER(Program!E609), IF( VLOOKUP(A611,Table1[[#All],[OpCode '#]:[Param 4]],2,FALSE) = "RRR",0,Program!E609 ), VLOOKUP(Program!E609,$G:$H,2,FALSE))</f>
        <v>0</v>
      </c>
      <c r="E611" t="e">
        <f xml:space="preserve"> IF( VLOOKUP(A611,Table1[[#All],[OpCode '#]:[Param 4]],2,FALSE) = "RRR",Program!E609,0 )</f>
        <v>#N/A</v>
      </c>
      <c r="O611" t="str">
        <f t="shared" si="17"/>
        <v/>
      </c>
    </row>
    <row r="612" spans="1:15" x14ac:dyDescent="0.2">
      <c r="A612" t="e">
        <f>VLOOKUP(Program!B610,Table1[],2,FALSE)</f>
        <v>#N/A</v>
      </c>
      <c r="B612">
        <f>Program!C610</f>
        <v>0</v>
      </c>
      <c r="C612">
        <f>Program!D610</f>
        <v>0</v>
      </c>
      <c r="D612">
        <f>IF(ISNUMBER(Program!E610), IF( VLOOKUP(A612,Table1[[#All],[OpCode '#]:[Param 4]],2,FALSE) = "RRR",0,Program!E610 ), VLOOKUP(Program!E610,$G:$H,2,FALSE))</f>
        <v>0</v>
      </c>
      <c r="E612" t="e">
        <f xml:space="preserve"> IF( VLOOKUP(A612,Table1[[#All],[OpCode '#]:[Param 4]],2,FALSE) = "RRR",Program!E610,0 )</f>
        <v>#N/A</v>
      </c>
      <c r="O612" t="str">
        <f t="shared" si="17"/>
        <v/>
      </c>
    </row>
    <row r="613" spans="1:15" x14ac:dyDescent="0.2">
      <c r="A613" t="e">
        <f>VLOOKUP(Program!B611,Table1[],2,FALSE)</f>
        <v>#N/A</v>
      </c>
      <c r="B613">
        <f>Program!C611</f>
        <v>0</v>
      </c>
      <c r="C613">
        <f>Program!D611</f>
        <v>0</v>
      </c>
      <c r="D613">
        <f>IF(ISNUMBER(Program!E611), IF( VLOOKUP(A613,Table1[[#All],[OpCode '#]:[Param 4]],2,FALSE) = "RRR",0,Program!E611 ), VLOOKUP(Program!E611,$G:$H,2,FALSE))</f>
        <v>0</v>
      </c>
      <c r="E613" t="e">
        <f xml:space="preserve"> IF( VLOOKUP(A613,Table1[[#All],[OpCode '#]:[Param 4]],2,FALSE) = "RRR",Program!E611,0 )</f>
        <v>#N/A</v>
      </c>
      <c r="O613" t="str">
        <f t="shared" si="17"/>
        <v/>
      </c>
    </row>
    <row r="614" spans="1:15" x14ac:dyDescent="0.2">
      <c r="A614" t="e">
        <f>VLOOKUP(Program!B612,Table1[],2,FALSE)</f>
        <v>#N/A</v>
      </c>
      <c r="B614">
        <f>Program!C612</f>
        <v>0</v>
      </c>
      <c r="C614">
        <f>Program!D612</f>
        <v>0</v>
      </c>
      <c r="D614">
        <f>IF(ISNUMBER(Program!E612), IF( VLOOKUP(A614,Table1[[#All],[OpCode '#]:[Param 4]],2,FALSE) = "RRR",0,Program!E612 ), VLOOKUP(Program!E612,$G:$H,2,FALSE))</f>
        <v>0</v>
      </c>
      <c r="E614" t="e">
        <f xml:space="preserve"> IF( VLOOKUP(A614,Table1[[#All],[OpCode '#]:[Param 4]],2,FALSE) = "RRR",Program!E612,0 )</f>
        <v>#N/A</v>
      </c>
      <c r="O614" t="str">
        <f t="shared" si="17"/>
        <v/>
      </c>
    </row>
    <row r="615" spans="1:15" x14ac:dyDescent="0.2">
      <c r="A615" t="e">
        <f>VLOOKUP(Program!B613,Table1[],2,FALSE)</f>
        <v>#N/A</v>
      </c>
      <c r="B615">
        <f>Program!C613</f>
        <v>0</v>
      </c>
      <c r="C615">
        <f>Program!D613</f>
        <v>0</v>
      </c>
      <c r="D615">
        <f>IF(ISNUMBER(Program!E613), IF( VLOOKUP(A615,Table1[[#All],[OpCode '#]:[Param 4]],2,FALSE) = "RRR",0,Program!E613 ), VLOOKUP(Program!E613,$G:$H,2,FALSE))</f>
        <v>0</v>
      </c>
      <c r="E615" t="e">
        <f xml:space="preserve"> IF( VLOOKUP(A615,Table1[[#All],[OpCode '#]:[Param 4]],2,FALSE) = "RRR",Program!E613,0 )</f>
        <v>#N/A</v>
      </c>
      <c r="O615" t="str">
        <f t="shared" si="17"/>
        <v/>
      </c>
    </row>
    <row r="616" spans="1:15" x14ac:dyDescent="0.2">
      <c r="A616" t="e">
        <f>VLOOKUP(Program!B614,Table1[],2,FALSE)</f>
        <v>#N/A</v>
      </c>
      <c r="B616">
        <f>Program!C614</f>
        <v>0</v>
      </c>
      <c r="C616">
        <f>Program!D614</f>
        <v>0</v>
      </c>
      <c r="D616">
        <f>IF(ISNUMBER(Program!E614), IF( VLOOKUP(A616,Table1[[#All],[OpCode '#]:[Param 4]],2,FALSE) = "RRR",0,Program!E614 ), VLOOKUP(Program!E614,$G:$H,2,FALSE))</f>
        <v>0</v>
      </c>
      <c r="E616" t="e">
        <f xml:space="preserve"> IF( VLOOKUP(A616,Table1[[#All],[OpCode '#]:[Param 4]],2,FALSE) = "RRR",Program!E614,0 )</f>
        <v>#N/A</v>
      </c>
      <c r="O616" t="str">
        <f t="shared" si="17"/>
        <v/>
      </c>
    </row>
    <row r="617" spans="1:15" x14ac:dyDescent="0.2">
      <c r="A617" t="e">
        <f>VLOOKUP(Program!B615,Table1[],2,FALSE)</f>
        <v>#N/A</v>
      </c>
      <c r="B617">
        <f>Program!C615</f>
        <v>0</v>
      </c>
      <c r="C617">
        <f>Program!D615</f>
        <v>0</v>
      </c>
      <c r="D617">
        <f>IF(ISNUMBER(Program!E615), IF( VLOOKUP(A617,Table1[[#All],[OpCode '#]:[Param 4]],2,FALSE) = "RRR",0,Program!E615 ), VLOOKUP(Program!E615,$G:$H,2,FALSE))</f>
        <v>0</v>
      </c>
      <c r="E617" t="e">
        <f xml:space="preserve"> IF( VLOOKUP(A617,Table1[[#All],[OpCode '#]:[Param 4]],2,FALSE) = "RRR",Program!E615,0 )</f>
        <v>#N/A</v>
      </c>
      <c r="O617" t="str">
        <f t="shared" si="17"/>
        <v/>
      </c>
    </row>
    <row r="618" spans="1:15" x14ac:dyDescent="0.2">
      <c r="A618" t="e">
        <f>VLOOKUP(Program!B616,Table1[],2,FALSE)</f>
        <v>#N/A</v>
      </c>
      <c r="B618">
        <f>Program!C616</f>
        <v>0</v>
      </c>
      <c r="C618">
        <f>Program!D616</f>
        <v>0</v>
      </c>
      <c r="D618">
        <f>IF(ISNUMBER(Program!E616), IF( VLOOKUP(A618,Table1[[#All],[OpCode '#]:[Param 4]],2,FALSE) = "RRR",0,Program!E616 ), VLOOKUP(Program!E616,$G:$H,2,FALSE))</f>
        <v>0</v>
      </c>
      <c r="E618" t="e">
        <f xml:space="preserve"> IF( VLOOKUP(A618,Table1[[#All],[OpCode '#]:[Param 4]],2,FALSE) = "RRR",Program!E616,0 )</f>
        <v>#N/A</v>
      </c>
      <c r="O618" t="str">
        <f t="shared" si="17"/>
        <v/>
      </c>
    </row>
    <row r="619" spans="1:15" x14ac:dyDescent="0.2">
      <c r="A619" t="e">
        <f>VLOOKUP(Program!B617,Table1[],2,FALSE)</f>
        <v>#N/A</v>
      </c>
      <c r="B619">
        <f>Program!C617</f>
        <v>0</v>
      </c>
      <c r="C619">
        <f>Program!D617</f>
        <v>0</v>
      </c>
      <c r="D619">
        <f>IF(ISNUMBER(Program!E617), IF( VLOOKUP(A619,Table1[[#All],[OpCode '#]:[Param 4]],2,FALSE) = "RRR",0,Program!E617 ), VLOOKUP(Program!E617,$G:$H,2,FALSE))</f>
        <v>0</v>
      </c>
      <c r="E619" t="e">
        <f xml:space="preserve"> IF( VLOOKUP(A619,Table1[[#All],[OpCode '#]:[Param 4]],2,FALSE) = "RRR",Program!E617,0 )</f>
        <v>#N/A</v>
      </c>
      <c r="O619" t="str">
        <f t="shared" si="17"/>
        <v/>
      </c>
    </row>
    <row r="620" spans="1:15" x14ac:dyDescent="0.2">
      <c r="A620" t="e">
        <f>VLOOKUP(Program!B618,Table1[],2,FALSE)</f>
        <v>#N/A</v>
      </c>
      <c r="B620">
        <f>Program!C618</f>
        <v>0</v>
      </c>
      <c r="C620">
        <f>Program!D618</f>
        <v>0</v>
      </c>
      <c r="D620">
        <f>IF(ISNUMBER(Program!E618), IF( VLOOKUP(A620,Table1[[#All],[OpCode '#]:[Param 4]],2,FALSE) = "RRR",0,Program!E618 ), VLOOKUP(Program!E618,$G:$H,2,FALSE))</f>
        <v>0</v>
      </c>
      <c r="E620" t="e">
        <f xml:space="preserve"> IF( VLOOKUP(A620,Table1[[#All],[OpCode '#]:[Param 4]],2,FALSE) = "RRR",Program!E618,0 )</f>
        <v>#N/A</v>
      </c>
      <c r="O620" t="str">
        <f t="shared" si="17"/>
        <v/>
      </c>
    </row>
    <row r="621" spans="1:15" x14ac:dyDescent="0.2">
      <c r="A621" t="e">
        <f>VLOOKUP(Program!B619,Table1[],2,FALSE)</f>
        <v>#N/A</v>
      </c>
      <c r="B621">
        <f>Program!C619</f>
        <v>0</v>
      </c>
      <c r="C621">
        <f>Program!D619</f>
        <v>0</v>
      </c>
      <c r="D621">
        <f>IF(ISNUMBER(Program!E619), IF( VLOOKUP(A621,Table1[[#All],[OpCode '#]:[Param 4]],2,FALSE) = "RRR",0,Program!E619 ), VLOOKUP(Program!E619,$G:$H,2,FALSE))</f>
        <v>0</v>
      </c>
      <c r="E621" t="e">
        <f xml:space="preserve"> IF( VLOOKUP(A621,Table1[[#All],[OpCode '#]:[Param 4]],2,FALSE) = "RRR",Program!E619,0 )</f>
        <v>#N/A</v>
      </c>
      <c r="O621" t="str">
        <f t="shared" si="17"/>
        <v/>
      </c>
    </row>
    <row r="622" spans="1:15" x14ac:dyDescent="0.2">
      <c r="A622" t="e">
        <f>VLOOKUP(Program!B620,Table1[],2,FALSE)</f>
        <v>#N/A</v>
      </c>
      <c r="B622">
        <f>Program!C620</f>
        <v>0</v>
      </c>
      <c r="C622">
        <f>Program!D620</f>
        <v>0</v>
      </c>
      <c r="D622">
        <f>IF(ISNUMBER(Program!E620), IF( VLOOKUP(A622,Table1[[#All],[OpCode '#]:[Param 4]],2,FALSE) = "RRR",0,Program!E620 ), VLOOKUP(Program!E620,$G:$H,2,FALSE))</f>
        <v>0</v>
      </c>
      <c r="E622" t="e">
        <f xml:space="preserve"> IF( VLOOKUP(A622,Table1[[#All],[OpCode '#]:[Param 4]],2,FALSE) = "RRR",Program!E620,0 )</f>
        <v>#N/A</v>
      </c>
      <c r="O622" t="str">
        <f t="shared" si="17"/>
        <v/>
      </c>
    </row>
    <row r="623" spans="1:15" x14ac:dyDescent="0.2">
      <c r="A623" t="e">
        <f>VLOOKUP(Program!B621,Table1[],2,FALSE)</f>
        <v>#N/A</v>
      </c>
      <c r="B623">
        <f>Program!C621</f>
        <v>0</v>
      </c>
      <c r="C623">
        <f>Program!D621</f>
        <v>0</v>
      </c>
      <c r="D623">
        <f>IF(ISNUMBER(Program!E621), IF( VLOOKUP(A623,Table1[[#All],[OpCode '#]:[Param 4]],2,FALSE) = "RRR",0,Program!E621 ), VLOOKUP(Program!E621,$G:$H,2,FALSE))</f>
        <v>0</v>
      </c>
      <c r="E623" t="e">
        <f xml:space="preserve"> IF( VLOOKUP(A623,Table1[[#All],[OpCode '#]:[Param 4]],2,FALSE) = "RRR",Program!E621,0 )</f>
        <v>#N/A</v>
      </c>
      <c r="O623" t="str">
        <f t="shared" si="17"/>
        <v/>
      </c>
    </row>
    <row r="624" spans="1:15" x14ac:dyDescent="0.2">
      <c r="A624" t="e">
        <f>VLOOKUP(Program!B622,Table1[],2,FALSE)</f>
        <v>#N/A</v>
      </c>
      <c r="B624">
        <f>Program!C622</f>
        <v>0</v>
      </c>
      <c r="C624">
        <f>Program!D622</f>
        <v>0</v>
      </c>
      <c r="D624">
        <f>IF(ISNUMBER(Program!E622), IF( VLOOKUP(A624,Table1[[#All],[OpCode '#]:[Param 4]],2,FALSE) = "RRR",0,Program!E622 ), VLOOKUP(Program!E622,$G:$H,2,FALSE))</f>
        <v>0</v>
      </c>
      <c r="E624" t="e">
        <f xml:space="preserve"> IF( VLOOKUP(A624,Table1[[#All],[OpCode '#]:[Param 4]],2,FALSE) = "RRR",Program!E622,0 )</f>
        <v>#N/A</v>
      </c>
      <c r="O624" t="str">
        <f t="shared" si="17"/>
        <v/>
      </c>
    </row>
    <row r="625" spans="1:15" x14ac:dyDescent="0.2">
      <c r="A625" t="e">
        <f>VLOOKUP(Program!B623,Table1[],2,FALSE)</f>
        <v>#N/A</v>
      </c>
      <c r="B625">
        <f>Program!C623</f>
        <v>0</v>
      </c>
      <c r="C625">
        <f>Program!D623</f>
        <v>0</v>
      </c>
      <c r="D625">
        <f>IF(ISNUMBER(Program!E623), IF( VLOOKUP(A625,Table1[[#All],[OpCode '#]:[Param 4]],2,FALSE) = "RRR",0,Program!E623 ), VLOOKUP(Program!E623,$G:$H,2,FALSE))</f>
        <v>0</v>
      </c>
      <c r="E625" t="e">
        <f xml:space="preserve"> IF( VLOOKUP(A625,Table1[[#All],[OpCode '#]:[Param 4]],2,FALSE) = "RRR",Program!E623,0 )</f>
        <v>#N/A</v>
      </c>
      <c r="O625" t="str">
        <f t="shared" si="17"/>
        <v/>
      </c>
    </row>
    <row r="626" spans="1:15" x14ac:dyDescent="0.2">
      <c r="A626" t="e">
        <f>VLOOKUP(Program!B624,Table1[],2,FALSE)</f>
        <v>#N/A</v>
      </c>
      <c r="B626">
        <f>Program!C624</f>
        <v>0</v>
      </c>
      <c r="C626">
        <f>Program!D624</f>
        <v>0</v>
      </c>
      <c r="D626">
        <f>IF(ISNUMBER(Program!E624), IF( VLOOKUP(A626,Table1[[#All],[OpCode '#]:[Param 4]],2,FALSE) = "RRR",0,Program!E624 ), VLOOKUP(Program!E624,$G:$H,2,FALSE))</f>
        <v>0</v>
      </c>
      <c r="E626" t="e">
        <f xml:space="preserve"> IF( VLOOKUP(A626,Table1[[#All],[OpCode '#]:[Param 4]],2,FALSE) = "RRR",Program!E624,0 )</f>
        <v>#N/A</v>
      </c>
      <c r="O626" t="str">
        <f t="shared" si="17"/>
        <v/>
      </c>
    </row>
    <row r="627" spans="1:15" x14ac:dyDescent="0.2">
      <c r="A627" t="e">
        <f>VLOOKUP(Program!B625,Table1[],2,FALSE)</f>
        <v>#N/A</v>
      </c>
      <c r="B627">
        <f>Program!C625</f>
        <v>0</v>
      </c>
      <c r="C627">
        <f>Program!D625</f>
        <v>0</v>
      </c>
      <c r="D627">
        <f>IF(ISNUMBER(Program!E625), IF( VLOOKUP(A627,Table1[[#All],[OpCode '#]:[Param 4]],2,FALSE) = "RRR",0,Program!E625 ), VLOOKUP(Program!E625,$G:$H,2,FALSE))</f>
        <v>0</v>
      </c>
      <c r="E627" t="e">
        <f xml:space="preserve"> IF( VLOOKUP(A627,Table1[[#All],[OpCode '#]:[Param 4]],2,FALSE) = "RRR",Program!E625,0 )</f>
        <v>#N/A</v>
      </c>
      <c r="O627" t="str">
        <f t="shared" si="17"/>
        <v/>
      </c>
    </row>
    <row r="628" spans="1:15" x14ac:dyDescent="0.2">
      <c r="A628" t="e">
        <f>VLOOKUP(Program!B626,Table1[],2,FALSE)</f>
        <v>#N/A</v>
      </c>
      <c r="B628">
        <f>Program!C626</f>
        <v>0</v>
      </c>
      <c r="C628">
        <f>Program!D626</f>
        <v>0</v>
      </c>
      <c r="D628">
        <f>IF(ISNUMBER(Program!E626), IF( VLOOKUP(A628,Table1[[#All],[OpCode '#]:[Param 4]],2,FALSE) = "RRR",0,Program!E626 ), VLOOKUP(Program!E626,$G:$H,2,FALSE))</f>
        <v>0</v>
      </c>
      <c r="E628" t="e">
        <f xml:space="preserve"> IF( VLOOKUP(A628,Table1[[#All],[OpCode '#]:[Param 4]],2,FALSE) = "RRR",Program!E626,0 )</f>
        <v>#N/A</v>
      </c>
      <c r="O628" t="str">
        <f t="shared" si="17"/>
        <v/>
      </c>
    </row>
    <row r="629" spans="1:15" x14ac:dyDescent="0.2">
      <c r="A629" t="e">
        <f>VLOOKUP(Program!B627,Table1[],2,FALSE)</f>
        <v>#N/A</v>
      </c>
      <c r="B629">
        <f>Program!C627</f>
        <v>0</v>
      </c>
      <c r="C629">
        <f>Program!D627</f>
        <v>0</v>
      </c>
      <c r="D629">
        <f>IF(ISNUMBER(Program!E627), IF( VLOOKUP(A629,Table1[[#All],[OpCode '#]:[Param 4]],2,FALSE) = "RRR",0,Program!E627 ), VLOOKUP(Program!E627,$G:$H,2,FALSE))</f>
        <v>0</v>
      </c>
      <c r="E629" t="e">
        <f xml:space="preserve"> IF( VLOOKUP(A629,Table1[[#All],[OpCode '#]:[Param 4]],2,FALSE) = "RRR",Program!E627,0 )</f>
        <v>#N/A</v>
      </c>
      <c r="O629" t="str">
        <f t="shared" si="17"/>
        <v/>
      </c>
    </row>
    <row r="630" spans="1:15" x14ac:dyDescent="0.2">
      <c r="A630" t="e">
        <f>VLOOKUP(Program!B628,Table1[],2,FALSE)</f>
        <v>#N/A</v>
      </c>
      <c r="B630">
        <f>Program!C628</f>
        <v>0</v>
      </c>
      <c r="C630">
        <f>Program!D628</f>
        <v>0</v>
      </c>
      <c r="D630">
        <f>IF(ISNUMBER(Program!E628), IF( VLOOKUP(A630,Table1[[#All],[OpCode '#]:[Param 4]],2,FALSE) = "RRR",0,Program!E628 ), VLOOKUP(Program!E628,$G:$H,2,FALSE))</f>
        <v>0</v>
      </c>
      <c r="E630" t="e">
        <f xml:space="preserve"> IF( VLOOKUP(A630,Table1[[#All],[OpCode '#]:[Param 4]],2,FALSE) = "RRR",Program!E628,0 )</f>
        <v>#N/A</v>
      </c>
      <c r="O630" t="str">
        <f t="shared" si="17"/>
        <v/>
      </c>
    </row>
    <row r="631" spans="1:15" x14ac:dyDescent="0.2">
      <c r="A631" t="e">
        <f>VLOOKUP(Program!B629,Table1[],2,FALSE)</f>
        <v>#N/A</v>
      </c>
      <c r="B631">
        <f>Program!C629</f>
        <v>0</v>
      </c>
      <c r="C631">
        <f>Program!D629</f>
        <v>0</v>
      </c>
      <c r="D631">
        <f>IF(ISNUMBER(Program!E629), IF( VLOOKUP(A631,Table1[[#All],[OpCode '#]:[Param 4]],2,FALSE) = "RRR",0,Program!E629 ), VLOOKUP(Program!E629,$G:$H,2,FALSE))</f>
        <v>0</v>
      </c>
      <c r="E631" t="e">
        <f xml:space="preserve"> IF( VLOOKUP(A631,Table1[[#All],[OpCode '#]:[Param 4]],2,FALSE) = "RRR",Program!E629,0 )</f>
        <v>#N/A</v>
      </c>
      <c r="O631" t="str">
        <f t="shared" si="17"/>
        <v/>
      </c>
    </row>
    <row r="632" spans="1:15" x14ac:dyDescent="0.2">
      <c r="A632" t="e">
        <f>VLOOKUP(Program!B630,Table1[],2,FALSE)</f>
        <v>#N/A</v>
      </c>
      <c r="B632">
        <f>Program!C630</f>
        <v>0</v>
      </c>
      <c r="C632">
        <f>Program!D630</f>
        <v>0</v>
      </c>
      <c r="D632">
        <f>IF(ISNUMBER(Program!E630), IF( VLOOKUP(A632,Table1[[#All],[OpCode '#]:[Param 4]],2,FALSE) = "RRR",0,Program!E630 ), VLOOKUP(Program!E630,$G:$H,2,FALSE))</f>
        <v>0</v>
      </c>
      <c r="E632" t="e">
        <f xml:space="preserve"> IF( VLOOKUP(A632,Table1[[#All],[OpCode '#]:[Param 4]],2,FALSE) = "RRR",Program!E630,0 )</f>
        <v>#N/A</v>
      </c>
      <c r="O632" t="str">
        <f t="shared" si="17"/>
        <v/>
      </c>
    </row>
    <row r="633" spans="1:15" x14ac:dyDescent="0.2">
      <c r="A633" t="e">
        <f>VLOOKUP(Program!B631,Table1[],2,FALSE)</f>
        <v>#N/A</v>
      </c>
      <c r="B633">
        <f>Program!C631</f>
        <v>0</v>
      </c>
      <c r="C633">
        <f>Program!D631</f>
        <v>0</v>
      </c>
      <c r="D633">
        <f>IF(ISNUMBER(Program!E631), IF( VLOOKUP(A633,Table1[[#All],[OpCode '#]:[Param 4]],2,FALSE) = "RRR",0,Program!E631 ), VLOOKUP(Program!E631,$G:$H,2,FALSE))</f>
        <v>0</v>
      </c>
      <c r="E633" t="e">
        <f xml:space="preserve"> IF( VLOOKUP(A633,Table1[[#All],[OpCode '#]:[Param 4]],2,FALSE) = "RRR",Program!E631,0 )</f>
        <v>#N/A</v>
      </c>
      <c r="O633" t="str">
        <f t="shared" si="17"/>
        <v/>
      </c>
    </row>
    <row r="634" spans="1:15" x14ac:dyDescent="0.2">
      <c r="A634" t="e">
        <f>VLOOKUP(Program!B632,Table1[],2,FALSE)</f>
        <v>#N/A</v>
      </c>
      <c r="B634">
        <f>Program!C632</f>
        <v>0</v>
      </c>
      <c r="C634">
        <f>Program!D632</f>
        <v>0</v>
      </c>
      <c r="D634">
        <f>IF(ISNUMBER(Program!E632), IF( VLOOKUP(A634,Table1[[#All],[OpCode '#]:[Param 4]],2,FALSE) = "RRR",0,Program!E632 ), VLOOKUP(Program!E632,$G:$H,2,FALSE))</f>
        <v>0</v>
      </c>
      <c r="E634" t="e">
        <f xml:space="preserve"> IF( VLOOKUP(A634,Table1[[#All],[OpCode '#]:[Param 4]],2,FALSE) = "RRR",Program!E632,0 )</f>
        <v>#N/A</v>
      </c>
      <c r="O634" t="str">
        <f t="shared" si="17"/>
        <v/>
      </c>
    </row>
    <row r="635" spans="1:15" x14ac:dyDescent="0.2">
      <c r="A635" t="e">
        <f>VLOOKUP(Program!B633,Table1[],2,FALSE)</f>
        <v>#N/A</v>
      </c>
      <c r="B635">
        <f>Program!C633</f>
        <v>0</v>
      </c>
      <c r="C635">
        <f>Program!D633</f>
        <v>0</v>
      </c>
      <c r="D635">
        <f>IF(ISNUMBER(Program!E633), IF( VLOOKUP(A635,Table1[[#All],[OpCode '#]:[Param 4]],2,FALSE) = "RRR",0,Program!E633 ), VLOOKUP(Program!E633,$G:$H,2,FALSE))</f>
        <v>0</v>
      </c>
      <c r="E635" t="e">
        <f xml:space="preserve"> IF( VLOOKUP(A635,Table1[[#All],[OpCode '#]:[Param 4]],2,FALSE) = "RRR",Program!E633,0 )</f>
        <v>#N/A</v>
      </c>
      <c r="O635" t="str">
        <f t="shared" si="17"/>
        <v/>
      </c>
    </row>
    <row r="636" spans="1:15" x14ac:dyDescent="0.2">
      <c r="A636" t="e">
        <f>VLOOKUP(Program!B634,Table1[],2,FALSE)</f>
        <v>#N/A</v>
      </c>
      <c r="B636">
        <f>Program!C634</f>
        <v>0</v>
      </c>
      <c r="C636">
        <f>Program!D634</f>
        <v>0</v>
      </c>
      <c r="D636">
        <f>IF(ISNUMBER(Program!E634), IF( VLOOKUP(A636,Table1[[#All],[OpCode '#]:[Param 4]],2,FALSE) = "RRR",0,Program!E634 ), VLOOKUP(Program!E634,$G:$H,2,FALSE))</f>
        <v>0</v>
      </c>
      <c r="E636" t="e">
        <f xml:space="preserve"> IF( VLOOKUP(A636,Table1[[#All],[OpCode '#]:[Param 4]],2,FALSE) = "RRR",Program!E634,0 )</f>
        <v>#N/A</v>
      </c>
      <c r="O636" t="str">
        <f t="shared" si="17"/>
        <v/>
      </c>
    </row>
    <row r="637" spans="1:15" x14ac:dyDescent="0.2">
      <c r="A637" t="e">
        <f>VLOOKUP(Program!B635,Table1[],2,FALSE)</f>
        <v>#N/A</v>
      </c>
      <c r="B637">
        <f>Program!C635</f>
        <v>0</v>
      </c>
      <c r="C637">
        <f>Program!D635</f>
        <v>0</v>
      </c>
      <c r="D637">
        <f>IF(ISNUMBER(Program!E635), IF( VLOOKUP(A637,Table1[[#All],[OpCode '#]:[Param 4]],2,FALSE) = "RRR",0,Program!E635 ), VLOOKUP(Program!E635,$G:$H,2,FALSE))</f>
        <v>0</v>
      </c>
      <c r="E637" t="e">
        <f xml:space="preserve"> IF( VLOOKUP(A637,Table1[[#All],[OpCode '#]:[Param 4]],2,FALSE) = "RRR",Program!E635,0 )</f>
        <v>#N/A</v>
      </c>
      <c r="O637" t="str">
        <f t="shared" si="17"/>
        <v/>
      </c>
    </row>
    <row r="638" spans="1:15" x14ac:dyDescent="0.2">
      <c r="A638" t="e">
        <f>VLOOKUP(Program!B636,Table1[],2,FALSE)</f>
        <v>#N/A</v>
      </c>
      <c r="B638">
        <f>Program!C636</f>
        <v>0</v>
      </c>
      <c r="C638">
        <f>Program!D636</f>
        <v>0</v>
      </c>
      <c r="D638">
        <f>IF(ISNUMBER(Program!E636), IF( VLOOKUP(A638,Table1[[#All],[OpCode '#]:[Param 4]],2,FALSE) = "RRR",0,Program!E636 ), VLOOKUP(Program!E636,$G:$H,2,FALSE))</f>
        <v>0</v>
      </c>
      <c r="E638" t="e">
        <f xml:space="preserve"> IF( VLOOKUP(A638,Table1[[#All],[OpCode '#]:[Param 4]],2,FALSE) = "RRR",Program!E636,0 )</f>
        <v>#N/A</v>
      </c>
      <c r="O638" t="str">
        <f t="shared" si="17"/>
        <v/>
      </c>
    </row>
    <row r="639" spans="1:15" x14ac:dyDescent="0.2">
      <c r="A639" t="e">
        <f>VLOOKUP(Program!B637,Table1[],2,FALSE)</f>
        <v>#N/A</v>
      </c>
      <c r="B639">
        <f>Program!C637</f>
        <v>0</v>
      </c>
      <c r="C639">
        <f>Program!D637</f>
        <v>0</v>
      </c>
      <c r="D639">
        <f>IF(ISNUMBER(Program!E637), IF( VLOOKUP(A639,Table1[[#All],[OpCode '#]:[Param 4]],2,FALSE) = "RRR",0,Program!E637 ), VLOOKUP(Program!E637,$G:$H,2,FALSE))</f>
        <v>0</v>
      </c>
      <c r="E639" t="e">
        <f xml:space="preserve"> IF( VLOOKUP(A639,Table1[[#All],[OpCode '#]:[Param 4]],2,FALSE) = "RRR",Program!E637,0 )</f>
        <v>#N/A</v>
      </c>
      <c r="O639" t="str">
        <f t="shared" si="17"/>
        <v/>
      </c>
    </row>
    <row r="640" spans="1:15" x14ac:dyDescent="0.2">
      <c r="A640" t="e">
        <f>VLOOKUP(Program!B638,Table1[],2,FALSE)</f>
        <v>#N/A</v>
      </c>
      <c r="B640">
        <f>Program!C638</f>
        <v>0</v>
      </c>
      <c r="C640">
        <f>Program!D638</f>
        <v>0</v>
      </c>
      <c r="D640">
        <f>IF(ISNUMBER(Program!E638), IF( VLOOKUP(A640,Table1[[#All],[OpCode '#]:[Param 4]],2,FALSE) = "RRR",0,Program!E638 ), VLOOKUP(Program!E638,$G:$H,2,FALSE))</f>
        <v>0</v>
      </c>
      <c r="E640" t="e">
        <f xml:space="preserve"> IF( VLOOKUP(A640,Table1[[#All],[OpCode '#]:[Param 4]],2,FALSE) = "RRR",Program!E638,0 )</f>
        <v>#N/A</v>
      </c>
      <c r="O640" t="str">
        <f t="shared" si="17"/>
        <v/>
      </c>
    </row>
    <row r="641" spans="1:15" x14ac:dyDescent="0.2">
      <c r="A641" t="e">
        <f>VLOOKUP(Program!B639,Table1[],2,FALSE)</f>
        <v>#N/A</v>
      </c>
      <c r="B641">
        <f>Program!C639</f>
        <v>0</v>
      </c>
      <c r="C641">
        <f>Program!D639</f>
        <v>0</v>
      </c>
      <c r="D641">
        <f>IF(ISNUMBER(Program!E639), IF( VLOOKUP(A641,Table1[[#All],[OpCode '#]:[Param 4]],2,FALSE) = "RRR",0,Program!E639 ), VLOOKUP(Program!E639,$G:$H,2,FALSE))</f>
        <v>0</v>
      </c>
      <c r="E641" t="e">
        <f xml:space="preserve"> IF( VLOOKUP(A641,Table1[[#All],[OpCode '#]:[Param 4]],2,FALSE) = "RRR",Program!E639,0 )</f>
        <v>#N/A</v>
      </c>
      <c r="O641" t="str">
        <f t="shared" si="17"/>
        <v/>
      </c>
    </row>
    <row r="642" spans="1:15" x14ac:dyDescent="0.2">
      <c r="A642" t="e">
        <f>VLOOKUP(Program!B640,Table1[],2,FALSE)</f>
        <v>#N/A</v>
      </c>
      <c r="B642">
        <f>Program!C640</f>
        <v>0</v>
      </c>
      <c r="C642">
        <f>Program!D640</f>
        <v>0</v>
      </c>
      <c r="D642">
        <f>IF(ISNUMBER(Program!E640), IF( VLOOKUP(A642,Table1[[#All],[OpCode '#]:[Param 4]],2,FALSE) = "RRR",0,Program!E640 ), VLOOKUP(Program!E640,$G:$H,2,FALSE))</f>
        <v>0</v>
      </c>
      <c r="E642" t="e">
        <f xml:space="preserve"> IF( VLOOKUP(A642,Table1[[#All],[OpCode '#]:[Param 4]],2,FALSE) = "RRR",Program!E640,0 )</f>
        <v>#N/A</v>
      </c>
      <c r="O642" t="str">
        <f t="shared" si="17"/>
        <v/>
      </c>
    </row>
    <row r="643" spans="1:15" x14ac:dyDescent="0.2">
      <c r="A643" t="e">
        <f>VLOOKUP(Program!B641,Table1[],2,FALSE)</f>
        <v>#N/A</v>
      </c>
      <c r="B643">
        <f>Program!C641</f>
        <v>0</v>
      </c>
      <c r="C643">
        <f>Program!D641</f>
        <v>0</v>
      </c>
      <c r="D643">
        <f>IF(ISNUMBER(Program!E641), IF( VLOOKUP(A643,Table1[[#All],[OpCode '#]:[Param 4]],2,FALSE) = "RRR",0,Program!E641 ), VLOOKUP(Program!E641,$G:$H,2,FALSE))</f>
        <v>0</v>
      </c>
      <c r="E643" t="e">
        <f xml:space="preserve"> IF( VLOOKUP(A643,Table1[[#All],[OpCode '#]:[Param 4]],2,FALSE) = "RRR",Program!E641,0 )</f>
        <v>#N/A</v>
      </c>
      <c r="O643" t="str">
        <f t="shared" ref="O643:O655" si="18">RIGHT( SUBSTITUTE(I643 &amp; "_" &amp; J643 &amp; "_" &amp; K643 &amp; "_" &amp; IF( ISERROR(L643), "",L643) &amp; "_" &amp; IF( ISERROR(M643), "",M643),"_",""),16)</f>
        <v/>
      </c>
    </row>
    <row r="644" spans="1:15" x14ac:dyDescent="0.2">
      <c r="A644" t="e">
        <f>VLOOKUP(Program!B642,Table1[],2,FALSE)</f>
        <v>#N/A</v>
      </c>
      <c r="B644">
        <f>Program!C642</f>
        <v>0</v>
      </c>
      <c r="C644">
        <f>Program!D642</f>
        <v>0</v>
      </c>
      <c r="D644">
        <f>IF(ISNUMBER(Program!E642), IF( VLOOKUP(A644,Table1[[#All],[OpCode '#]:[Param 4]],2,FALSE) = "RRR",0,Program!E642 ), VLOOKUP(Program!E642,$G:$H,2,FALSE))</f>
        <v>0</v>
      </c>
      <c r="E644" t="e">
        <f xml:space="preserve"> IF( VLOOKUP(A644,Table1[[#All],[OpCode '#]:[Param 4]],2,FALSE) = "RRR",Program!E642,0 )</f>
        <v>#N/A</v>
      </c>
      <c r="O644" t="str">
        <f t="shared" si="18"/>
        <v/>
      </c>
    </row>
    <row r="645" spans="1:15" x14ac:dyDescent="0.2">
      <c r="A645" t="e">
        <f>VLOOKUP(Program!B643,Table1[],2,FALSE)</f>
        <v>#N/A</v>
      </c>
      <c r="B645">
        <f>Program!C643</f>
        <v>0</v>
      </c>
      <c r="C645">
        <f>Program!D643</f>
        <v>0</v>
      </c>
      <c r="D645">
        <f>IF(ISNUMBER(Program!E643), IF( VLOOKUP(A645,Table1[[#All],[OpCode '#]:[Param 4]],2,FALSE) = "RRR",0,Program!E643 ), VLOOKUP(Program!E643,$G:$H,2,FALSE))</f>
        <v>0</v>
      </c>
      <c r="E645" t="e">
        <f xml:space="preserve"> IF( VLOOKUP(A645,Table1[[#All],[OpCode '#]:[Param 4]],2,FALSE) = "RRR",Program!E643,0 )</f>
        <v>#N/A</v>
      </c>
      <c r="O645" t="str">
        <f t="shared" si="18"/>
        <v/>
      </c>
    </row>
    <row r="646" spans="1:15" x14ac:dyDescent="0.2">
      <c r="A646" t="e">
        <f>VLOOKUP(Program!B644,Table1[],2,FALSE)</f>
        <v>#N/A</v>
      </c>
      <c r="B646">
        <f>Program!C644</f>
        <v>0</v>
      </c>
      <c r="C646">
        <f>Program!D644</f>
        <v>0</v>
      </c>
      <c r="D646">
        <f>IF(ISNUMBER(Program!E644), IF( VLOOKUP(A646,Table1[[#All],[OpCode '#]:[Param 4]],2,FALSE) = "RRR",0,Program!E644 ), VLOOKUP(Program!E644,$G:$H,2,FALSE))</f>
        <v>0</v>
      </c>
      <c r="E646" t="e">
        <f xml:space="preserve"> IF( VLOOKUP(A646,Table1[[#All],[OpCode '#]:[Param 4]],2,FALSE) = "RRR",Program!E644,0 )</f>
        <v>#N/A</v>
      </c>
      <c r="O646" t="str">
        <f t="shared" si="18"/>
        <v/>
      </c>
    </row>
    <row r="647" spans="1:15" x14ac:dyDescent="0.2">
      <c r="A647" t="e">
        <f>VLOOKUP(Program!B645,Table1[],2,FALSE)</f>
        <v>#N/A</v>
      </c>
      <c r="B647">
        <f>Program!C645</f>
        <v>0</v>
      </c>
      <c r="C647">
        <f>Program!D645</f>
        <v>0</v>
      </c>
      <c r="D647">
        <f>IF(ISNUMBER(Program!E645), IF( VLOOKUP(A647,Table1[[#All],[OpCode '#]:[Param 4]],2,FALSE) = "RRR",0,Program!E645 ), VLOOKUP(Program!E645,$G:$H,2,FALSE))</f>
        <v>0</v>
      </c>
      <c r="E647" t="e">
        <f xml:space="preserve"> IF( VLOOKUP(A647,Table1[[#All],[OpCode '#]:[Param 4]],2,FALSE) = "RRR",Program!E645,0 )</f>
        <v>#N/A</v>
      </c>
      <c r="O647" t="str">
        <f t="shared" si="18"/>
        <v/>
      </c>
    </row>
    <row r="648" spans="1:15" x14ac:dyDescent="0.2">
      <c r="A648" t="e">
        <f>VLOOKUP(Program!B646,Table1[],2,FALSE)</f>
        <v>#N/A</v>
      </c>
      <c r="B648">
        <f>Program!C646</f>
        <v>0</v>
      </c>
      <c r="C648">
        <f>Program!D646</f>
        <v>0</v>
      </c>
      <c r="D648">
        <f>IF(ISNUMBER(Program!E646), IF( VLOOKUP(A648,Table1[[#All],[OpCode '#]:[Param 4]],2,FALSE) = "RRR",0,Program!E646 ), VLOOKUP(Program!E646,$G:$H,2,FALSE))</f>
        <v>0</v>
      </c>
      <c r="E648" t="e">
        <f xml:space="preserve"> IF( VLOOKUP(A648,Table1[[#All],[OpCode '#]:[Param 4]],2,FALSE) = "RRR",Program!E646,0 )</f>
        <v>#N/A</v>
      </c>
      <c r="O648" t="str">
        <f t="shared" si="18"/>
        <v/>
      </c>
    </row>
    <row r="649" spans="1:15" x14ac:dyDescent="0.2">
      <c r="A649" t="e">
        <f>VLOOKUP(Program!B647,Table1[],2,FALSE)</f>
        <v>#N/A</v>
      </c>
      <c r="B649">
        <f>Program!C647</f>
        <v>0</v>
      </c>
      <c r="C649">
        <f>Program!D647</f>
        <v>0</v>
      </c>
      <c r="D649">
        <f>IF(ISNUMBER(Program!E647), IF( VLOOKUP(A649,Table1[[#All],[OpCode '#]:[Param 4]],2,FALSE) = "RRR",0,Program!E647 ), VLOOKUP(Program!E647,$G:$H,2,FALSE))</f>
        <v>0</v>
      </c>
      <c r="E649" t="e">
        <f xml:space="preserve"> IF( VLOOKUP(A649,Table1[[#All],[OpCode '#]:[Param 4]],2,FALSE) = "RRR",Program!E647,0 )</f>
        <v>#N/A</v>
      </c>
      <c r="O649" t="str">
        <f t="shared" si="18"/>
        <v/>
      </c>
    </row>
    <row r="650" spans="1:15" x14ac:dyDescent="0.2">
      <c r="A650" t="e">
        <f>VLOOKUP(Program!B648,Table1[],2,FALSE)</f>
        <v>#N/A</v>
      </c>
      <c r="B650">
        <f>Program!C648</f>
        <v>0</v>
      </c>
      <c r="C650">
        <f>Program!D648</f>
        <v>0</v>
      </c>
      <c r="D650">
        <f>IF(ISNUMBER(Program!E648), IF( VLOOKUP(A650,Table1[[#All],[OpCode '#]:[Param 4]],2,FALSE) = "RRR",0,Program!E648 ), VLOOKUP(Program!E648,$G:$H,2,FALSE))</f>
        <v>0</v>
      </c>
      <c r="E650" t="e">
        <f xml:space="preserve"> IF( VLOOKUP(A650,Table1[[#All],[OpCode '#]:[Param 4]],2,FALSE) = "RRR",Program!E648,0 )</f>
        <v>#N/A</v>
      </c>
      <c r="O650" t="str">
        <f t="shared" si="18"/>
        <v/>
      </c>
    </row>
    <row r="651" spans="1:15" x14ac:dyDescent="0.2">
      <c r="A651" t="e">
        <f>VLOOKUP(Program!B649,Table1[],2,FALSE)</f>
        <v>#N/A</v>
      </c>
      <c r="B651">
        <f>Program!C649</f>
        <v>0</v>
      </c>
      <c r="C651">
        <f>Program!D649</f>
        <v>0</v>
      </c>
      <c r="D651">
        <f>IF(ISNUMBER(Program!E649), IF( VLOOKUP(A651,Table1[[#All],[OpCode '#]:[Param 4]],2,FALSE) = "RRR",0,Program!E649 ), VLOOKUP(Program!E649,$G:$H,2,FALSE))</f>
        <v>0</v>
      </c>
      <c r="E651" t="e">
        <f xml:space="preserve"> IF( VLOOKUP(A651,Table1[[#All],[OpCode '#]:[Param 4]],2,FALSE) = "RRR",Program!E649,0 )</f>
        <v>#N/A</v>
      </c>
      <c r="O651" t="str">
        <f t="shared" si="18"/>
        <v/>
      </c>
    </row>
    <row r="652" spans="1:15" x14ac:dyDescent="0.2">
      <c r="A652" t="e">
        <f>VLOOKUP(Program!B650,Table1[],2,FALSE)</f>
        <v>#N/A</v>
      </c>
      <c r="B652">
        <f>Program!C650</f>
        <v>0</v>
      </c>
      <c r="C652">
        <f>Program!D650</f>
        <v>0</v>
      </c>
      <c r="D652">
        <f>IF(ISNUMBER(Program!E650), IF( VLOOKUP(A652,Table1[[#All],[OpCode '#]:[Param 4]],2,FALSE) = "RRR",0,Program!E650 ), VLOOKUP(Program!E650,$G:$H,2,FALSE))</f>
        <v>0</v>
      </c>
      <c r="E652" t="e">
        <f xml:space="preserve"> IF( VLOOKUP(A652,Table1[[#All],[OpCode '#]:[Param 4]],2,FALSE) = "RRR",Program!E650,0 )</f>
        <v>#N/A</v>
      </c>
      <c r="O652" t="str">
        <f t="shared" si="18"/>
        <v/>
      </c>
    </row>
    <row r="653" spans="1:15" x14ac:dyDescent="0.2">
      <c r="A653" t="e">
        <f>VLOOKUP(Program!B651,Table1[],2,FALSE)</f>
        <v>#N/A</v>
      </c>
      <c r="B653">
        <f>Program!C651</f>
        <v>0</v>
      </c>
      <c r="C653">
        <f>Program!D651</f>
        <v>0</v>
      </c>
      <c r="D653">
        <f>IF(ISNUMBER(Program!E651), IF( VLOOKUP(A653,Table1[[#All],[OpCode '#]:[Param 4]],2,FALSE) = "RRR",0,Program!E651 ), VLOOKUP(Program!E651,$G:$H,2,FALSE))</f>
        <v>0</v>
      </c>
      <c r="E653" t="e">
        <f xml:space="preserve"> IF( VLOOKUP(A653,Table1[[#All],[OpCode '#]:[Param 4]],2,FALSE) = "RRR",Program!E651,0 )</f>
        <v>#N/A</v>
      </c>
      <c r="O653" t="str">
        <f t="shared" si="18"/>
        <v/>
      </c>
    </row>
    <row r="654" spans="1:15" x14ac:dyDescent="0.2">
      <c r="A654" t="e">
        <f>VLOOKUP(Program!B652,Table1[],2,FALSE)</f>
        <v>#N/A</v>
      </c>
      <c r="B654">
        <f>Program!C652</f>
        <v>0</v>
      </c>
      <c r="C654">
        <f>Program!D652</f>
        <v>0</v>
      </c>
      <c r="D654">
        <f>IF(ISNUMBER(Program!E652), IF( VLOOKUP(A654,Table1[[#All],[OpCode '#]:[Param 4]],2,FALSE) = "RRR",0,Program!E652 ), VLOOKUP(Program!E652,$G:$H,2,FALSE))</f>
        <v>0</v>
      </c>
      <c r="E654" t="e">
        <f xml:space="preserve"> IF( VLOOKUP(A654,Table1[[#All],[OpCode '#]:[Param 4]],2,FALSE) = "RRR",Program!E652,0 )</f>
        <v>#N/A</v>
      </c>
      <c r="O654" t="str">
        <f t="shared" si="18"/>
        <v/>
      </c>
    </row>
    <row r="655" spans="1:15" x14ac:dyDescent="0.2">
      <c r="A655" t="e">
        <f>VLOOKUP(Program!B653,Table1[],2,FALSE)</f>
        <v>#N/A</v>
      </c>
      <c r="B655">
        <f>Program!C653</f>
        <v>0</v>
      </c>
      <c r="C655">
        <f>Program!D653</f>
        <v>0</v>
      </c>
      <c r="D655">
        <f>IF(ISNUMBER(Program!E653), IF( VLOOKUP(A655,Table1[[#All],[OpCode '#]:[Param 4]],2,FALSE) = "RRR",0,Program!E653 ), VLOOKUP(Program!E653,$G:$H,2,FALSE))</f>
        <v>0</v>
      </c>
      <c r="E655" t="e">
        <f xml:space="preserve"> IF( VLOOKUP(A655,Table1[[#All],[OpCode '#]:[Param 4]],2,FALSE) = "RRR",Program!E653,0 )</f>
        <v>#N/A</v>
      </c>
      <c r="O655" t="str">
        <f t="shared" si="18"/>
        <v/>
      </c>
    </row>
    <row r="656" spans="1:15" x14ac:dyDescent="0.2">
      <c r="A656" t="e">
        <f>VLOOKUP(Program!B654,Table1[],2,FALSE)</f>
        <v>#N/A</v>
      </c>
      <c r="B656">
        <f>Program!C654</f>
        <v>0</v>
      </c>
      <c r="C656">
        <f>Program!D654</f>
        <v>0</v>
      </c>
      <c r="D656">
        <f>IF(ISNUMBER(Program!E654), IF( VLOOKUP(A656,Table1[[#All],[OpCode '#]:[Param 4]],2,FALSE) = "RRR",0,Program!E654 ), VLOOKUP(Program!E654,$G:$H,2,FALSE))</f>
        <v>0</v>
      </c>
      <c r="E656" t="e">
        <f xml:space="preserve"> IF( VLOOKUP(A656,Table1[[#All],[OpCode '#]:[Param 4]],2,FALSE) = "RRR",Program!E654,0 )</f>
        <v>#N/A</v>
      </c>
    </row>
    <row r="657" spans="1:5" x14ac:dyDescent="0.2">
      <c r="A657" t="e">
        <f>VLOOKUP(Program!B655,Table1[],2,FALSE)</f>
        <v>#N/A</v>
      </c>
      <c r="B657">
        <f>Program!C655</f>
        <v>0</v>
      </c>
      <c r="C657">
        <f>Program!D655</f>
        <v>0</v>
      </c>
      <c r="D657">
        <f>IF(ISNUMBER(Program!E655), IF( VLOOKUP(A657,Table1[[#All],[OpCode '#]:[Param 4]],2,FALSE) = "RRR",0,Program!E655 ), VLOOKUP(Program!E655,$G:$H,2,FALSE))</f>
        <v>0</v>
      </c>
      <c r="E657" t="e">
        <f xml:space="preserve"> IF( VLOOKUP(A657,Table1[[#All],[OpCode '#]:[Param 4]],2,FALSE) = "RRR",Program!E655,0 )</f>
        <v>#N/A</v>
      </c>
    </row>
    <row r="658" spans="1:5" x14ac:dyDescent="0.2">
      <c r="A658" t="e">
        <f>VLOOKUP(Program!B656,Table1[],2,FALSE)</f>
        <v>#N/A</v>
      </c>
      <c r="B658">
        <f>Program!C656</f>
        <v>0</v>
      </c>
      <c r="C658">
        <f>Program!D656</f>
        <v>0</v>
      </c>
      <c r="D658">
        <f>IF(ISNUMBER(Program!E656), IF( VLOOKUP(A658,Table1[[#All],[OpCode '#]:[Param 4]],2,FALSE) = "RRR",0,Program!E656 ), VLOOKUP(Program!E656,$G:$H,2,FALSE))</f>
        <v>0</v>
      </c>
      <c r="E658" t="e">
        <f xml:space="preserve"> IF( VLOOKUP(A658,Table1[[#All],[OpCode '#]:[Param 4]],2,FALSE) = "RRR",Program!E656,0 )</f>
        <v>#N/A</v>
      </c>
    </row>
    <row r="659" spans="1:5" x14ac:dyDescent="0.2">
      <c r="A659" t="e">
        <f>VLOOKUP(Program!B657,Table1[],2,FALSE)</f>
        <v>#N/A</v>
      </c>
      <c r="B659">
        <f>Program!C657</f>
        <v>0</v>
      </c>
      <c r="C659">
        <f>Program!D657</f>
        <v>0</v>
      </c>
      <c r="D659">
        <f>IF(ISNUMBER(Program!E657), IF( VLOOKUP(A659,Table1[[#All],[OpCode '#]:[Param 4]],2,FALSE) = "RRR",0,Program!E657 ), VLOOKUP(Program!E657,$G:$H,2,FALSE))</f>
        <v>0</v>
      </c>
      <c r="E659" t="e">
        <f xml:space="preserve"> IF( VLOOKUP(A659,Table1[[#All],[OpCode '#]:[Param 4]],2,FALSE) = "RRR",Program!E657,0 )</f>
        <v>#N/A</v>
      </c>
    </row>
    <row r="660" spans="1:5" x14ac:dyDescent="0.2">
      <c r="A660" t="e">
        <f>VLOOKUP(Program!B658,Table1[],2,FALSE)</f>
        <v>#N/A</v>
      </c>
      <c r="B660">
        <f>Program!C658</f>
        <v>0</v>
      </c>
      <c r="C660">
        <f>Program!D658</f>
        <v>0</v>
      </c>
      <c r="D660">
        <f>IF(ISNUMBER(Program!E658), IF( VLOOKUP(A660,Table1[[#All],[OpCode '#]:[Param 4]],2,FALSE) = "RRR",0,Program!E658 ), VLOOKUP(Program!E658,$G:$H,2,FALSE))</f>
        <v>0</v>
      </c>
      <c r="E660" t="e">
        <f xml:space="preserve"> IF( VLOOKUP(A660,Table1[[#All],[OpCode '#]:[Param 4]],2,FALSE) = "RRR",Program!E658,0 )</f>
        <v>#N/A</v>
      </c>
    </row>
    <row r="661" spans="1:5" x14ac:dyDescent="0.2">
      <c r="A661" t="e">
        <f>VLOOKUP(Program!B659,Table1[],2,FALSE)</f>
        <v>#N/A</v>
      </c>
      <c r="B661">
        <f>Program!C659</f>
        <v>0</v>
      </c>
      <c r="C661">
        <f>Program!D659</f>
        <v>0</v>
      </c>
      <c r="D661">
        <f>IF(ISNUMBER(Program!E659), IF( VLOOKUP(A661,Table1[[#All],[OpCode '#]:[Param 4]],2,FALSE) = "RRR",0,Program!E659 ), VLOOKUP(Program!E659,$G:$H,2,FALSE))</f>
        <v>0</v>
      </c>
      <c r="E661" t="e">
        <f xml:space="preserve"> IF( VLOOKUP(A661,Table1[[#All],[OpCode '#]:[Param 4]],2,FALSE) = "RRR",Program!E659,0 )</f>
        <v>#N/A</v>
      </c>
    </row>
    <row r="662" spans="1:5" x14ac:dyDescent="0.2">
      <c r="A662" t="e">
        <f>VLOOKUP(Program!B660,Table1[],2,FALSE)</f>
        <v>#N/A</v>
      </c>
      <c r="B662">
        <f>Program!C660</f>
        <v>0</v>
      </c>
      <c r="C662">
        <f>Program!D660</f>
        <v>0</v>
      </c>
      <c r="D662">
        <f>IF(ISNUMBER(Program!E660), IF( VLOOKUP(A662,Table1[[#All],[OpCode '#]:[Param 4]],2,FALSE) = "RRR",0,Program!E660 ), VLOOKUP(Program!E660,$G:$H,2,FALSE))</f>
        <v>0</v>
      </c>
      <c r="E662" t="e">
        <f xml:space="preserve"> IF( VLOOKUP(A662,Table1[[#All],[OpCode '#]:[Param 4]],2,FALSE) = "RRR",Program!E660,0 )</f>
        <v>#N/A</v>
      </c>
    </row>
    <row r="663" spans="1:5" x14ac:dyDescent="0.2">
      <c r="A663" t="e">
        <f>VLOOKUP(Program!B661,Table1[],2,FALSE)</f>
        <v>#N/A</v>
      </c>
      <c r="B663">
        <f>Program!C661</f>
        <v>0</v>
      </c>
      <c r="C663">
        <f>Program!D661</f>
        <v>0</v>
      </c>
      <c r="D663">
        <f>IF(ISNUMBER(Program!E661), IF( VLOOKUP(A663,Table1[[#All],[OpCode '#]:[Param 4]],2,FALSE) = "RRR",0,Program!E661 ), VLOOKUP(Program!E661,$G:$H,2,FALSE))</f>
        <v>0</v>
      </c>
      <c r="E663" t="e">
        <f xml:space="preserve"> IF( VLOOKUP(A663,Table1[[#All],[OpCode '#]:[Param 4]],2,FALSE) = "RRR",Program!E661,0 )</f>
        <v>#N/A</v>
      </c>
    </row>
    <row r="664" spans="1:5" x14ac:dyDescent="0.2">
      <c r="A664" t="e">
        <f>VLOOKUP(Program!B662,Table1[],2,FALSE)</f>
        <v>#N/A</v>
      </c>
      <c r="B664">
        <f>Program!C662</f>
        <v>0</v>
      </c>
      <c r="C664">
        <f>Program!D662</f>
        <v>0</v>
      </c>
      <c r="D664">
        <f>IF(ISNUMBER(Program!E662), IF( VLOOKUP(A664,Table1[[#All],[OpCode '#]:[Param 4]],2,FALSE) = "RRR",0,Program!E662 ), VLOOKUP(Program!E662,$G:$H,2,FALSE))</f>
        <v>0</v>
      </c>
      <c r="E664" t="e">
        <f xml:space="preserve"> IF( VLOOKUP(A664,Table1[[#All],[OpCode '#]:[Param 4]],2,FALSE) = "RRR",Program!E662,0 )</f>
        <v>#N/A</v>
      </c>
    </row>
    <row r="665" spans="1:5" x14ac:dyDescent="0.2">
      <c r="A665" t="e">
        <f>VLOOKUP(Program!B663,Table1[],2,FALSE)</f>
        <v>#N/A</v>
      </c>
      <c r="B665">
        <f>Program!C663</f>
        <v>0</v>
      </c>
      <c r="C665">
        <f>Program!D663</f>
        <v>0</v>
      </c>
      <c r="D665">
        <f>IF(ISNUMBER(Program!E663), IF( VLOOKUP(A665,Table1[[#All],[OpCode '#]:[Param 4]],2,FALSE) = "RRR",0,Program!E663 ), VLOOKUP(Program!E663,$G:$H,2,FALSE))</f>
        <v>0</v>
      </c>
      <c r="E665" t="e">
        <f xml:space="preserve"> IF( VLOOKUP(A665,Table1[[#All],[OpCode '#]:[Param 4]],2,FALSE) = "RRR",Program!E663,0 )</f>
        <v>#N/A</v>
      </c>
    </row>
    <row r="666" spans="1:5" x14ac:dyDescent="0.2">
      <c r="A666" t="e">
        <f>VLOOKUP(Program!B664,Table1[],2,FALSE)</f>
        <v>#N/A</v>
      </c>
      <c r="B666">
        <f>Program!C664</f>
        <v>0</v>
      </c>
      <c r="C666">
        <f>Program!D664</f>
        <v>0</v>
      </c>
      <c r="D666">
        <f>IF(ISNUMBER(Program!E664), IF( VLOOKUP(A666,Table1[[#All],[OpCode '#]:[Param 4]],2,FALSE) = "RRR",0,Program!E664 ), VLOOKUP(Program!E664,$G:$H,2,FALSE))</f>
        <v>0</v>
      </c>
      <c r="E666" t="e">
        <f xml:space="preserve"> IF( VLOOKUP(A666,Table1[[#All],[OpCode '#]:[Param 4]],2,FALSE) = "RRR",Program!E664,0 )</f>
        <v>#N/A</v>
      </c>
    </row>
    <row r="667" spans="1:5" x14ac:dyDescent="0.2">
      <c r="A667" t="e">
        <f>VLOOKUP(Program!B665,Table1[],2,FALSE)</f>
        <v>#N/A</v>
      </c>
      <c r="B667">
        <f>Program!C665</f>
        <v>0</v>
      </c>
      <c r="C667">
        <f>Program!D665</f>
        <v>0</v>
      </c>
      <c r="D667">
        <f>IF(ISNUMBER(Program!E665), IF( VLOOKUP(A667,Table1[[#All],[OpCode '#]:[Param 4]],2,FALSE) = "RRR",0,Program!E665 ), VLOOKUP(Program!E665,$G:$H,2,FALSE))</f>
        <v>0</v>
      </c>
      <c r="E667" t="e">
        <f xml:space="preserve"> IF( VLOOKUP(A667,Table1[[#All],[OpCode '#]:[Param 4]],2,FALSE) = "RRR",Program!E665,0 )</f>
        <v>#N/A</v>
      </c>
    </row>
    <row r="668" spans="1:5" x14ac:dyDescent="0.2">
      <c r="A668" t="e">
        <f>VLOOKUP(Program!B666,Table1[],2,FALSE)</f>
        <v>#N/A</v>
      </c>
      <c r="B668">
        <f>Program!C666</f>
        <v>0</v>
      </c>
      <c r="C668">
        <f>Program!D666</f>
        <v>0</v>
      </c>
      <c r="D668">
        <f>IF(ISNUMBER(Program!E666), IF( VLOOKUP(A668,Table1[[#All],[OpCode '#]:[Param 4]],2,FALSE) = "RRR",0,Program!E666 ), VLOOKUP(Program!E666,$G:$H,2,FALSE))</f>
        <v>0</v>
      </c>
      <c r="E668" t="e">
        <f xml:space="preserve"> IF( VLOOKUP(A668,Table1[[#All],[OpCode '#]:[Param 4]],2,FALSE) = "RRR",Program!E666,0 )</f>
        <v>#N/A</v>
      </c>
    </row>
    <row r="669" spans="1:5" x14ac:dyDescent="0.2">
      <c r="A669" t="e">
        <f>VLOOKUP(Program!B667,Table1[],2,FALSE)</f>
        <v>#N/A</v>
      </c>
      <c r="B669">
        <f>Program!C667</f>
        <v>0</v>
      </c>
      <c r="C669">
        <f>Program!D667</f>
        <v>0</v>
      </c>
      <c r="D669">
        <f>IF(ISNUMBER(Program!E667), IF( VLOOKUP(A669,Table1[[#All],[OpCode '#]:[Param 4]],2,FALSE) = "RRR",0,Program!E667 ), VLOOKUP(Program!E667,$G:$H,2,FALSE))</f>
        <v>0</v>
      </c>
      <c r="E669" t="e">
        <f xml:space="preserve"> IF( VLOOKUP(A669,Table1[[#All],[OpCode '#]:[Param 4]],2,FALSE) = "RRR",Program!E667,0 )</f>
        <v>#N/A</v>
      </c>
    </row>
    <row r="670" spans="1:5" x14ac:dyDescent="0.2">
      <c r="A670" t="e">
        <f>VLOOKUP(Program!B668,Table1[],2,FALSE)</f>
        <v>#N/A</v>
      </c>
      <c r="B670">
        <f>Program!C668</f>
        <v>0</v>
      </c>
      <c r="C670">
        <f>Program!D668</f>
        <v>0</v>
      </c>
      <c r="D670">
        <f>IF(ISNUMBER(Program!E668), IF( VLOOKUP(A670,Table1[[#All],[OpCode '#]:[Param 4]],2,FALSE) = "RRR",0,Program!E668 ), VLOOKUP(Program!E668,$G:$H,2,FALSE))</f>
        <v>0</v>
      </c>
      <c r="E670" t="e">
        <f xml:space="preserve"> IF( VLOOKUP(A670,Table1[[#All],[OpCode '#]:[Param 4]],2,FALSE) = "RRR",Program!E668,0 )</f>
        <v>#N/A</v>
      </c>
    </row>
    <row r="671" spans="1:5" x14ac:dyDescent="0.2">
      <c r="A671" t="e">
        <f>VLOOKUP(Program!B669,Table1[],2,FALSE)</f>
        <v>#N/A</v>
      </c>
      <c r="B671">
        <f>Program!C669</f>
        <v>0</v>
      </c>
      <c r="C671">
        <f>Program!D669</f>
        <v>0</v>
      </c>
      <c r="D671">
        <f>IF(ISNUMBER(Program!E669), IF( VLOOKUP(A671,Table1[[#All],[OpCode '#]:[Param 4]],2,FALSE) = "RRR",0,Program!E669 ), VLOOKUP(Program!E669,$G:$H,2,FALSE))</f>
        <v>0</v>
      </c>
      <c r="E671" t="e">
        <f xml:space="preserve"> IF( VLOOKUP(A671,Table1[[#All],[OpCode '#]:[Param 4]],2,FALSE) = "RRR",Program!E669,0 )</f>
        <v>#N/A</v>
      </c>
    </row>
    <row r="672" spans="1:5" x14ac:dyDescent="0.2">
      <c r="A672" t="e">
        <f>VLOOKUP(Program!B670,Table1[],2,FALSE)</f>
        <v>#N/A</v>
      </c>
      <c r="B672">
        <f>Program!C670</f>
        <v>0</v>
      </c>
      <c r="C672">
        <f>Program!D670</f>
        <v>0</v>
      </c>
      <c r="D672">
        <f>IF(ISNUMBER(Program!E670), IF( VLOOKUP(A672,Table1[[#All],[OpCode '#]:[Param 4]],2,FALSE) = "RRR",0,Program!E670 ), VLOOKUP(Program!E670,$G:$H,2,FALSE))</f>
        <v>0</v>
      </c>
      <c r="E672" t="e">
        <f xml:space="preserve"> IF( VLOOKUP(A672,Table1[[#All],[OpCode '#]:[Param 4]],2,FALSE) = "RRR",Program!E670,0 )</f>
        <v>#N/A</v>
      </c>
    </row>
    <row r="673" spans="1:5" x14ac:dyDescent="0.2">
      <c r="A673" t="e">
        <f>VLOOKUP(Program!B671,Table1[],2,FALSE)</f>
        <v>#N/A</v>
      </c>
      <c r="B673">
        <f>Program!C671</f>
        <v>0</v>
      </c>
      <c r="C673">
        <f>Program!D671</f>
        <v>0</v>
      </c>
      <c r="D673">
        <f>IF(ISNUMBER(Program!E671), IF( VLOOKUP(A673,Table1[[#All],[OpCode '#]:[Param 4]],2,FALSE) = "RRR",0,Program!E671 ), VLOOKUP(Program!E671,$G:$H,2,FALSE))</f>
        <v>0</v>
      </c>
      <c r="E673" t="e">
        <f xml:space="preserve"> IF( VLOOKUP(A673,Table1[[#All],[OpCode '#]:[Param 4]],2,FALSE) = "RRR",Program!E671,0 )</f>
        <v>#N/A</v>
      </c>
    </row>
    <row r="674" spans="1:5" x14ac:dyDescent="0.2">
      <c r="A674" t="e">
        <f>VLOOKUP(Program!B672,Table1[],2,FALSE)</f>
        <v>#N/A</v>
      </c>
      <c r="B674">
        <f>Program!C672</f>
        <v>0</v>
      </c>
      <c r="C674">
        <f>Program!D672</f>
        <v>0</v>
      </c>
      <c r="D674">
        <f>IF(ISNUMBER(Program!E672), IF( VLOOKUP(A674,Table1[[#All],[OpCode '#]:[Param 4]],2,FALSE) = "RRR",0,Program!E672 ), VLOOKUP(Program!E672,$G:$H,2,FALSE))</f>
        <v>0</v>
      </c>
      <c r="E674" t="e">
        <f xml:space="preserve"> IF( VLOOKUP(A674,Table1[[#All],[OpCode '#]:[Param 4]],2,FALSE) = "RRR",Program!E672,0 )</f>
        <v>#N/A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AB556-CB89-429B-B4DE-9DEA7CC55EE2}">
  <dimension ref="A1:A44"/>
  <sheetViews>
    <sheetView tabSelected="1" workbookViewId="0">
      <selection activeCell="A12" sqref="A1:A12"/>
    </sheetView>
  </sheetViews>
  <sheetFormatPr defaultRowHeight="12.75" x14ac:dyDescent="0.2"/>
  <sheetData>
    <row r="1" spans="1:1" x14ac:dyDescent="0.2">
      <c r="A1" t="str">
        <f>Working!O3</f>
        <v>1010110000001010</v>
      </c>
    </row>
    <row r="2" spans="1:1" x14ac:dyDescent="0.2">
      <c r="A2" t="str">
        <f>Working!O4</f>
        <v>1010010000001011</v>
      </c>
    </row>
    <row r="3" spans="1:1" x14ac:dyDescent="0.2">
      <c r="A3" t="str">
        <f>Working!O5</f>
        <v>0101000010000001</v>
      </c>
    </row>
    <row r="4" spans="1:1" x14ac:dyDescent="0.2">
      <c r="A4" t="str">
        <f>Working!O6</f>
        <v>0011001000000001</v>
      </c>
    </row>
    <row r="5" spans="1:1" x14ac:dyDescent="0.2">
      <c r="A5" t="str">
        <f>Working!O7</f>
        <v>0000110110000100</v>
      </c>
    </row>
    <row r="6" spans="1:1" x14ac:dyDescent="0.2">
      <c r="A6" t="str">
        <f>Working!O8</f>
        <v>1000110000010000</v>
      </c>
    </row>
    <row r="7" spans="1:1" x14ac:dyDescent="0.2">
      <c r="A7" t="str">
        <f>Working!O9</f>
        <v>1100000110001000</v>
      </c>
    </row>
    <row r="8" spans="1:1" x14ac:dyDescent="0.2">
      <c r="A8" t="str">
        <f>Working!O10</f>
        <v>1100000000000100</v>
      </c>
    </row>
    <row r="9" spans="1:1" x14ac:dyDescent="0.2">
      <c r="A9" t="str">
        <f>Working!O11</f>
        <v>1110000000000001</v>
      </c>
    </row>
    <row r="10" spans="1:1" x14ac:dyDescent="0.2">
      <c r="A10" t="str">
        <f>Working!O12</f>
        <v>0000000000000000</v>
      </c>
    </row>
    <row r="11" spans="1:1" x14ac:dyDescent="0.2">
      <c r="A11" t="str">
        <f>Working!O13</f>
        <v>0000000000001000</v>
      </c>
    </row>
    <row r="12" spans="1:1" x14ac:dyDescent="0.2">
      <c r="A12" t="str">
        <f>Working!O14</f>
        <v>0000000000000001</v>
      </c>
    </row>
    <row r="13" spans="1:1" x14ac:dyDescent="0.2">
      <c r="A13" t="e">
        <f>Working!O15</f>
        <v>#N/A</v>
      </c>
    </row>
    <row r="14" spans="1:1" x14ac:dyDescent="0.2">
      <c r="A14" t="e">
        <f>Working!O16</f>
        <v>#N/A</v>
      </c>
    </row>
    <row r="15" spans="1:1" x14ac:dyDescent="0.2">
      <c r="A15" t="e">
        <f>Working!O17</f>
        <v>#N/A</v>
      </c>
    </row>
    <row r="16" spans="1:1" x14ac:dyDescent="0.2">
      <c r="A16" t="e">
        <f>Working!O18</f>
        <v>#N/A</v>
      </c>
    </row>
    <row r="17" spans="1:1" x14ac:dyDescent="0.2">
      <c r="A17" t="e">
        <f>Working!O19</f>
        <v>#N/A</v>
      </c>
    </row>
    <row r="18" spans="1:1" x14ac:dyDescent="0.2">
      <c r="A18" t="e">
        <f>Working!O20</f>
        <v>#N/A</v>
      </c>
    </row>
    <row r="19" spans="1:1" x14ac:dyDescent="0.2">
      <c r="A19" t="e">
        <f>Working!O21</f>
        <v>#N/A</v>
      </c>
    </row>
    <row r="20" spans="1:1" x14ac:dyDescent="0.2">
      <c r="A20" t="e">
        <f>Working!O22</f>
        <v>#N/A</v>
      </c>
    </row>
    <row r="21" spans="1:1" x14ac:dyDescent="0.2">
      <c r="A21" t="e">
        <f>Working!O23</f>
        <v>#N/A</v>
      </c>
    </row>
    <row r="22" spans="1:1" x14ac:dyDescent="0.2">
      <c r="A22" t="e">
        <f>Working!O24</f>
        <v>#N/A</v>
      </c>
    </row>
    <row r="23" spans="1:1" x14ac:dyDescent="0.2">
      <c r="A23" t="e">
        <f>Working!O25</f>
        <v>#N/A</v>
      </c>
    </row>
    <row r="24" spans="1:1" x14ac:dyDescent="0.2">
      <c r="A24" t="e">
        <f>Working!O26</f>
        <v>#N/A</v>
      </c>
    </row>
    <row r="25" spans="1:1" x14ac:dyDescent="0.2">
      <c r="A25" t="e">
        <f>Working!O27</f>
        <v>#N/A</v>
      </c>
    </row>
    <row r="26" spans="1:1" x14ac:dyDescent="0.2">
      <c r="A26" t="e">
        <f>Working!O28</f>
        <v>#N/A</v>
      </c>
    </row>
    <row r="27" spans="1:1" x14ac:dyDescent="0.2">
      <c r="A27" t="e">
        <f>Working!O29</f>
        <v>#N/A</v>
      </c>
    </row>
    <row r="28" spans="1:1" x14ac:dyDescent="0.2">
      <c r="A28" t="e">
        <f>Working!O30</f>
        <v>#N/A</v>
      </c>
    </row>
    <row r="29" spans="1:1" x14ac:dyDescent="0.2">
      <c r="A29" t="e">
        <f>Working!O31</f>
        <v>#N/A</v>
      </c>
    </row>
    <row r="30" spans="1:1" x14ac:dyDescent="0.2">
      <c r="A30" t="e">
        <f>Working!O32</f>
        <v>#N/A</v>
      </c>
    </row>
    <row r="31" spans="1:1" x14ac:dyDescent="0.2">
      <c r="A31" t="e">
        <f>Working!O33</f>
        <v>#N/A</v>
      </c>
    </row>
    <row r="32" spans="1:1" x14ac:dyDescent="0.2">
      <c r="A32" t="e">
        <f>Working!O34</f>
        <v>#N/A</v>
      </c>
    </row>
    <row r="33" spans="1:1" x14ac:dyDescent="0.2">
      <c r="A33" t="e">
        <f>Working!O35</f>
        <v>#N/A</v>
      </c>
    </row>
    <row r="34" spans="1:1" x14ac:dyDescent="0.2">
      <c r="A34" t="e">
        <f>Working!O36</f>
        <v>#N/A</v>
      </c>
    </row>
    <row r="35" spans="1:1" x14ac:dyDescent="0.2">
      <c r="A35" t="e">
        <f>Working!O37</f>
        <v>#N/A</v>
      </c>
    </row>
    <row r="36" spans="1:1" x14ac:dyDescent="0.2">
      <c r="A36" t="e">
        <f>Working!O38</f>
        <v>#N/A</v>
      </c>
    </row>
    <row r="37" spans="1:1" x14ac:dyDescent="0.2">
      <c r="A37" t="e">
        <f>Working!O39</f>
        <v>#N/A</v>
      </c>
    </row>
    <row r="38" spans="1:1" x14ac:dyDescent="0.2">
      <c r="A38" t="e">
        <f>Working!O40</f>
        <v>#N/A</v>
      </c>
    </row>
    <row r="39" spans="1:1" x14ac:dyDescent="0.2">
      <c r="A39" t="e">
        <f>Working!O41</f>
        <v>#N/A</v>
      </c>
    </row>
    <row r="40" spans="1:1" x14ac:dyDescent="0.2">
      <c r="A40" t="e">
        <f>Working!O42</f>
        <v>#N/A</v>
      </c>
    </row>
    <row r="41" spans="1:1" x14ac:dyDescent="0.2">
      <c r="A41" t="e">
        <f>Working!O43</f>
        <v>#N/A</v>
      </c>
    </row>
    <row r="42" spans="1:1" x14ac:dyDescent="0.2">
      <c r="A42" t="e">
        <f>Working!O44</f>
        <v>#N/A</v>
      </c>
    </row>
    <row r="43" spans="1:1" x14ac:dyDescent="0.2">
      <c r="A43" t="e">
        <f>Working!O45</f>
        <v>#N/A</v>
      </c>
    </row>
    <row r="44" spans="1:1" x14ac:dyDescent="0.2">
      <c r="A44" t="e">
        <f>Working!O46</f>
        <v>#N/A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4F7700276DF3479D9F4040F5B22DA2" ma:contentTypeVersion="14" ma:contentTypeDescription="Create a new document." ma:contentTypeScope="" ma:versionID="d1f78a9f320a049f4c3756d849b505b8">
  <xsd:schema xmlns:xsd="http://www.w3.org/2001/XMLSchema" xmlns:xs="http://www.w3.org/2001/XMLSchema" xmlns:p="http://schemas.microsoft.com/office/2006/metadata/properties" xmlns:ns3="e60b4451-df95-4c7b-8485-312c43d27304" xmlns:ns4="7c0a52f9-7bc3-4815-8734-cb95ce37e59d" targetNamespace="http://schemas.microsoft.com/office/2006/metadata/properties" ma:root="true" ma:fieldsID="98bfec930897c634e9cbe3668d7f71da" ns3:_="" ns4:_="">
    <xsd:import namespace="e60b4451-df95-4c7b-8485-312c43d27304"/>
    <xsd:import namespace="7c0a52f9-7bc3-4815-8734-cb95ce37e59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0b4451-df95-4c7b-8485-312c43d2730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0a52f9-7bc3-4815-8734-cb95ce37e5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FBF4D1E-86F1-4492-89B4-0F81578906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0b4451-df95-4c7b-8485-312c43d27304"/>
    <ds:schemaRef ds:uri="7c0a52f9-7bc3-4815-8734-cb95ce37e5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ED6CE7-155A-43B0-853F-6617A6FA34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AB1880-77A4-4184-8CA2-68BA7CB70595}">
  <ds:schemaRefs>
    <ds:schemaRef ds:uri="http://schemas.microsoft.com/office/2006/metadata/properties"/>
    <ds:schemaRef ds:uri="http://schemas.microsoft.com/office/infopath/2007/PartnerControls"/>
    <ds:schemaRef ds:uri="http://purl.org/dc/terms/"/>
    <ds:schemaRef ds:uri="7c0a52f9-7bc3-4815-8734-cb95ce37e59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e60b4451-df95-4c7b-8485-312c43d27304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Program</vt:lpstr>
      <vt:lpstr>Instructions</vt:lpstr>
      <vt:lpstr>Working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Field, Peter (Reigate)</dc:creator>
  <cp:lastModifiedBy>Field, Peter (Reigate)</cp:lastModifiedBy>
  <dcterms:created xsi:type="dcterms:W3CDTF">2021-08-25T16:08:32Z</dcterms:created>
  <dcterms:modified xsi:type="dcterms:W3CDTF">2021-08-26T17:38:52Z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0x010100394F7700276DF3479D9F4040F5B22DA2</vt:lpwstr>
  </property>
</Properties>
</file>