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si\src\36102_iLab1\blog9\"/>
    </mc:Choice>
  </mc:AlternateContent>
  <bookViews>
    <workbookView xWindow="0" yWindow="0" windowWidth="28800" windowHeight="11310"/>
  </bookViews>
  <sheets>
    <sheet name="Fields" sheetId="1" r:id="rId1"/>
    <sheet name="Source" sheetId="2" r:id="rId2"/>
  </sheets>
  <definedNames>
    <definedName name="_xlnm._FilterDatabase" localSheetId="0" hidden="1">Fields!$A$1:$J$1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</calcChain>
</file>

<file path=xl/sharedStrings.xml><?xml version="1.0" encoding="utf-8"?>
<sst xmlns="http://schemas.openxmlformats.org/spreadsheetml/2006/main" count="115" uniqueCount="70">
  <si>
    <t>Item</t>
  </si>
  <si>
    <t>Length</t>
  </si>
  <si>
    <t>Start Position</t>
  </si>
  <si>
    <t>End Position</t>
  </si>
  <si>
    <t>Description</t>
  </si>
  <si>
    <t>Survey Year</t>
  </si>
  <si>
    <t>Newborn Status</t>
  </si>
  <si>
    <t>Age</t>
  </si>
  <si>
    <t>Sex</t>
  </si>
  <si>
    <t>Race</t>
  </si>
  <si>
    <t>Marital Status</t>
  </si>
  <si>
    <t>Discharge Month</t>
  </si>
  <si>
    <t>Discharge Status</t>
  </si>
  <si>
    <t>Length Of Stay Flag</t>
  </si>
  <si>
    <t>Units For Age</t>
  </si>
  <si>
    <t>Days Of Care</t>
  </si>
  <si>
    <t>Geographic Description</t>
  </si>
  <si>
    <t>Number Of Beds</t>
  </si>
  <si>
    <t>Hospital Ownership</t>
  </si>
  <si>
    <t>Analysis Weight</t>
  </si>
  <si>
    <t>Survey Year Prefix</t>
  </si>
  <si>
    <t>Diagnosis Code 1</t>
  </si>
  <si>
    <t>Diagnosis Code 2</t>
  </si>
  <si>
    <t>Diagnosis Code 3</t>
  </si>
  <si>
    <t>Diagnosis Code 4</t>
  </si>
  <si>
    <t>Diagnosis Code 5</t>
  </si>
  <si>
    <t>Diagnosis Code 6</t>
  </si>
  <si>
    <t>Diagnosis Code 7</t>
  </si>
  <si>
    <t>Diagnosis Code 8</t>
  </si>
  <si>
    <t>Diagnosis Code 9</t>
  </si>
  <si>
    <t>Diagnosis Code 10</t>
  </si>
  <si>
    <t>Diagnosis Code 11</t>
  </si>
  <si>
    <t>Diagnosis Code 12</t>
  </si>
  <si>
    <t>Diagnosis Code 13</t>
  </si>
  <si>
    <t>Diagnosis Code 14</t>
  </si>
  <si>
    <t>Diagnosis Code 15</t>
  </si>
  <si>
    <t>Procedure Code 1</t>
  </si>
  <si>
    <t>Procedure Code 2</t>
  </si>
  <si>
    <t>Procedure Code 3</t>
  </si>
  <si>
    <t>Procedure Code 4</t>
  </si>
  <si>
    <t>Procedure Code 5</t>
  </si>
  <si>
    <t>Procedure Code 6</t>
  </si>
  <si>
    <t>Procedure Code 7</t>
  </si>
  <si>
    <t>Procedure Code 8</t>
  </si>
  <si>
    <t>Principal Source Of Payment</t>
  </si>
  <si>
    <t>Secondary Source Of Payment</t>
  </si>
  <si>
    <t>DiagnosisRelatedGroups</t>
  </si>
  <si>
    <t>Type Of Admission</t>
  </si>
  <si>
    <t>Source Of Admission</t>
  </si>
  <si>
    <t>Admitting Diagnosis</t>
  </si>
  <si>
    <t>ftp://ftp.cdc.gov/pub/Health_Statistics/NCHS/Dataset_Documentation/NHDS/NHDS_2010_Documentation.pdf</t>
  </si>
  <si>
    <t>Type</t>
  </si>
  <si>
    <t>character</t>
  </si>
  <si>
    <t>integer</t>
  </si>
  <si>
    <t>factor</t>
  </si>
  <si>
    <t>levels</t>
  </si>
  <si>
    <t>"1", "2"</t>
  </si>
  <si>
    <t>"1", "2", "3"</t>
  </si>
  <si>
    <t>"1", "2", "3", "4", "5", "6", "8", "9"</t>
  </si>
  <si>
    <t>"1", "2", "3", "4", "5", "9"</t>
  </si>
  <si>
    <t>"01","02","03","04","05","06","07","08","09","10","11","12"</t>
  </si>
  <si>
    <t>"1", "2", "3", "4", "5", "6", "9"</t>
  </si>
  <si>
    <t>"0", "1"</t>
  </si>
  <si>
    <t>"1", "2", "3", "4"</t>
  </si>
  <si>
    <t>"1", "2", "3", "4","5"</t>
  </si>
  <si>
    <t>"01","02","03","04","05","06","07","08","09","10","99"</t>
  </si>
  <si>
    <t>"01","02","03","04","05","06","07","08","09","10"</t>
  </si>
  <si>
    <t>"01","02","03","04","05","06","07","08","09","10","11","12","99"</t>
  </si>
  <si>
    <t>R Code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</si>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</sst>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cdc.gov/pub/Health_Statistics/NCHS/Dataset_Documentation/NHDS/NHDS_2010_Docum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85546875" bestFit="1" customWidth="1"/>
    <col min="2" max="2" width="9.85546875" bestFit="1" customWidth="1"/>
    <col min="3" max="3" width="16" bestFit="1" customWidth="1"/>
    <col min="4" max="4" width="14.85546875" bestFit="1" customWidth="1"/>
    <col min="5" max="5" width="28" bestFit="1" customWidth="1"/>
    <col min="6" max="6" width="9.140625" bestFit="1" customWidth="1"/>
    <col min="7" max="7" width="57.7109375" bestFit="1" customWidth="1"/>
    <col min="8" max="8" width="1.85546875" bestFit="1" customWidth="1"/>
    <col min="9" max="9" width="160.7109375" style="4" bestFit="1" customWidth="1"/>
    <col min="10" max="10" width="200.7109375" customWidth="1"/>
  </cols>
  <sheetData>
    <row r="1" spans="1:9" s="1" customFormat="1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51</v>
      </c>
      <c r="G1" s="1" t="s">
        <v>55</v>
      </c>
      <c r="I1" s="3" t="s">
        <v>68</v>
      </c>
    </row>
    <row r="2" spans="1:9" x14ac:dyDescent="0.25">
      <c r="A2">
        <v>1</v>
      </c>
      <c r="B2">
        <v>2</v>
      </c>
      <c r="C2">
        <v>1</v>
      </c>
      <c r="D2">
        <f>C2+B2-1</f>
        <v>2</v>
      </c>
      <c r="E2" t="s">
        <v>5</v>
      </c>
      <c r="F2" t="s">
        <v>53</v>
      </c>
      <c r="H2" t="s">
        <v>69</v>
      </c>
      <c r="I2" s="4" t="str">
        <f>""""&amp;SUBSTITUTE(E2," ","")&amp;""","&amp;REPT(" ",25-LEN(SUBSTITUTE(E2," ","")))&amp;B2&amp;", col_"&amp;F2&amp;"("&amp;IF(ISBLANK(G2),"","levels = c("&amp;G2&amp;")")&amp;"),"</f>
        <v>"SurveyYear",               2, col_integer(),</v>
      </c>
    </row>
    <row r="3" spans="1:9" x14ac:dyDescent="0.25">
      <c r="A3">
        <v>2</v>
      </c>
      <c r="B3">
        <v>1</v>
      </c>
      <c r="C3">
        <f>D2+1</f>
        <v>3</v>
      </c>
      <c r="D3">
        <f t="shared" ref="D3:D46" si="0">C3+B3-1</f>
        <v>3</v>
      </c>
      <c r="E3" t="s">
        <v>6</v>
      </c>
      <c r="F3" t="s">
        <v>54</v>
      </c>
      <c r="G3" t="s">
        <v>56</v>
      </c>
      <c r="I3" s="4" t="str">
        <f t="shared" ref="I3:I46" si="1">""""&amp;SUBSTITUTE(E3," ","")&amp;""","&amp;REPT(" ",25-LEN(SUBSTITUTE(E3," ","")))&amp;B3&amp;", col_"&amp;F3&amp;"("&amp;IF(ISBLANK(G3),"","levels = c("&amp;G3&amp;")")&amp;"),"</f>
        <v>"NewbornStatus",            1, col_factor(levels = c("1", "2")),</v>
      </c>
    </row>
    <row r="4" spans="1:9" x14ac:dyDescent="0.25">
      <c r="A4">
        <v>3</v>
      </c>
      <c r="B4">
        <v>1</v>
      </c>
      <c r="C4">
        <f t="shared" ref="C4:C46" si="2">D3+1</f>
        <v>4</v>
      </c>
      <c r="D4">
        <f t="shared" si="0"/>
        <v>4</v>
      </c>
      <c r="E4" t="s">
        <v>14</v>
      </c>
      <c r="F4" t="s">
        <v>54</v>
      </c>
      <c r="G4" t="s">
        <v>57</v>
      </c>
      <c r="I4" s="4" t="str">
        <f t="shared" si="1"/>
        <v>"UnitsForAge",              1, col_factor(levels = c("1", "2", "3")),</v>
      </c>
    </row>
    <row r="5" spans="1:9" x14ac:dyDescent="0.25">
      <c r="A5">
        <v>4</v>
      </c>
      <c r="B5">
        <v>2</v>
      </c>
      <c r="C5">
        <f t="shared" si="2"/>
        <v>5</v>
      </c>
      <c r="D5">
        <f t="shared" si="0"/>
        <v>6</v>
      </c>
      <c r="E5" t="s">
        <v>7</v>
      </c>
      <c r="F5" t="s">
        <v>53</v>
      </c>
      <c r="I5" s="4" t="str">
        <f t="shared" si="1"/>
        <v>"Age",                      2, col_integer(),</v>
      </c>
    </row>
    <row r="6" spans="1:9" x14ac:dyDescent="0.25">
      <c r="A6">
        <v>5</v>
      </c>
      <c r="B6">
        <v>1</v>
      </c>
      <c r="C6">
        <f t="shared" si="2"/>
        <v>7</v>
      </c>
      <c r="D6">
        <f t="shared" si="0"/>
        <v>7</v>
      </c>
      <c r="E6" t="s">
        <v>8</v>
      </c>
      <c r="F6" t="s">
        <v>54</v>
      </c>
      <c r="G6" t="s">
        <v>56</v>
      </c>
      <c r="I6" s="4" t="str">
        <f t="shared" si="1"/>
        <v>"Sex",                      1, col_factor(levels = c("1", "2")),</v>
      </c>
    </row>
    <row r="7" spans="1:9" x14ac:dyDescent="0.25">
      <c r="A7">
        <v>6</v>
      </c>
      <c r="B7">
        <v>1</v>
      </c>
      <c r="C7">
        <f t="shared" si="2"/>
        <v>8</v>
      </c>
      <c r="D7">
        <f t="shared" si="0"/>
        <v>8</v>
      </c>
      <c r="E7" t="s">
        <v>9</v>
      </c>
      <c r="F7" t="s">
        <v>54</v>
      </c>
      <c r="G7" t="s">
        <v>58</v>
      </c>
      <c r="I7" s="4" t="str">
        <f t="shared" si="1"/>
        <v>"Race",                     1, col_factor(levels = c("1", "2", "3", "4", "5", "6", "8", "9")),</v>
      </c>
    </row>
    <row r="8" spans="1:9" x14ac:dyDescent="0.25">
      <c r="A8">
        <v>7</v>
      </c>
      <c r="B8">
        <v>1</v>
      </c>
      <c r="C8">
        <f t="shared" si="2"/>
        <v>9</v>
      </c>
      <c r="D8">
        <f t="shared" si="0"/>
        <v>9</v>
      </c>
      <c r="E8" t="s">
        <v>10</v>
      </c>
      <c r="F8" t="s">
        <v>54</v>
      </c>
      <c r="G8" t="s">
        <v>59</v>
      </c>
      <c r="I8" s="4" t="str">
        <f t="shared" si="1"/>
        <v>"MaritalStatus",            1, col_factor(levels = c("1", "2", "3", "4", "5", "9")),</v>
      </c>
    </row>
    <row r="9" spans="1:9" x14ac:dyDescent="0.25">
      <c r="A9">
        <v>8</v>
      </c>
      <c r="B9">
        <v>2</v>
      </c>
      <c r="C9">
        <f t="shared" si="2"/>
        <v>10</v>
      </c>
      <c r="D9">
        <f t="shared" si="0"/>
        <v>11</v>
      </c>
      <c r="E9" t="s">
        <v>11</v>
      </c>
      <c r="F9" t="s">
        <v>54</v>
      </c>
      <c r="G9" t="s">
        <v>60</v>
      </c>
      <c r="I9" s="4" t="str">
        <f t="shared" si="1"/>
        <v>"DischargeMonth",           2, col_factor(levels = c("01","02","03","04","05","06","07","08","09","10","11","12")),</v>
      </c>
    </row>
    <row r="10" spans="1:9" x14ac:dyDescent="0.25">
      <c r="A10">
        <v>9</v>
      </c>
      <c r="B10">
        <v>1</v>
      </c>
      <c r="C10">
        <f t="shared" si="2"/>
        <v>12</v>
      </c>
      <c r="D10">
        <f t="shared" si="0"/>
        <v>12</v>
      </c>
      <c r="E10" t="s">
        <v>12</v>
      </c>
      <c r="F10" t="s">
        <v>54</v>
      </c>
      <c r="G10" t="s">
        <v>61</v>
      </c>
      <c r="I10" s="4" t="str">
        <f t="shared" si="1"/>
        <v>"DischargeStatus",          1, col_factor(levels = c("1", "2", "3", "4", "5", "6", "9")),</v>
      </c>
    </row>
    <row r="11" spans="1:9" x14ac:dyDescent="0.25">
      <c r="A11">
        <v>10</v>
      </c>
      <c r="B11">
        <v>4</v>
      </c>
      <c r="C11">
        <f t="shared" si="2"/>
        <v>13</v>
      </c>
      <c r="D11">
        <f t="shared" si="0"/>
        <v>16</v>
      </c>
      <c r="E11" t="s">
        <v>15</v>
      </c>
      <c r="F11" t="s">
        <v>53</v>
      </c>
      <c r="I11" s="4" t="str">
        <f t="shared" si="1"/>
        <v>"DaysOfCare",               4, col_integer(),</v>
      </c>
    </row>
    <row r="12" spans="1:9" x14ac:dyDescent="0.25">
      <c r="A12">
        <v>11</v>
      </c>
      <c r="B12">
        <v>1</v>
      </c>
      <c r="C12">
        <f t="shared" si="2"/>
        <v>17</v>
      </c>
      <c r="D12">
        <f t="shared" si="0"/>
        <v>17</v>
      </c>
      <c r="E12" t="s">
        <v>13</v>
      </c>
      <c r="F12" t="s">
        <v>54</v>
      </c>
      <c r="G12" t="s">
        <v>62</v>
      </c>
      <c r="I12" s="4" t="str">
        <f t="shared" si="1"/>
        <v>"LengthOfStayFlag",         1, col_factor(levels = c("0", "1")),</v>
      </c>
    </row>
    <row r="13" spans="1:9" x14ac:dyDescent="0.25">
      <c r="A13">
        <v>12</v>
      </c>
      <c r="B13">
        <v>1</v>
      </c>
      <c r="C13">
        <f t="shared" si="2"/>
        <v>18</v>
      </c>
      <c r="D13">
        <f t="shared" si="0"/>
        <v>18</v>
      </c>
      <c r="E13" t="s">
        <v>16</v>
      </c>
      <c r="F13" t="s">
        <v>54</v>
      </c>
      <c r="G13" t="s">
        <v>63</v>
      </c>
      <c r="I13" s="4" t="str">
        <f t="shared" si="1"/>
        <v>"GeographicDescription",    1, col_factor(levels = c("1", "2", "3", "4")),</v>
      </c>
    </row>
    <row r="14" spans="1:9" x14ac:dyDescent="0.25">
      <c r="A14">
        <v>13</v>
      </c>
      <c r="B14">
        <v>1</v>
      </c>
      <c r="C14">
        <f t="shared" si="2"/>
        <v>19</v>
      </c>
      <c r="D14">
        <f t="shared" si="0"/>
        <v>19</v>
      </c>
      <c r="E14" t="s">
        <v>17</v>
      </c>
      <c r="F14" t="s">
        <v>54</v>
      </c>
      <c r="G14" t="s">
        <v>64</v>
      </c>
      <c r="I14" s="4" t="str">
        <f t="shared" si="1"/>
        <v>"NumberOfBeds",             1, col_factor(levels = c("1", "2", "3", "4","5")),</v>
      </c>
    </row>
    <row r="15" spans="1:9" x14ac:dyDescent="0.25">
      <c r="A15">
        <v>14</v>
      </c>
      <c r="B15">
        <v>1</v>
      </c>
      <c r="C15">
        <f t="shared" si="2"/>
        <v>20</v>
      </c>
      <c r="D15">
        <f t="shared" si="0"/>
        <v>20</v>
      </c>
      <c r="E15" t="s">
        <v>18</v>
      </c>
      <c r="F15" t="s">
        <v>54</v>
      </c>
      <c r="G15" t="s">
        <v>57</v>
      </c>
      <c r="I15" s="4" t="str">
        <f t="shared" si="1"/>
        <v>"HospitalOwnership",        1, col_factor(levels = c("1", "2", "3")),</v>
      </c>
    </row>
    <row r="16" spans="1:9" x14ac:dyDescent="0.25">
      <c r="A16">
        <v>15</v>
      </c>
      <c r="B16">
        <v>5</v>
      </c>
      <c r="C16">
        <f t="shared" si="2"/>
        <v>21</v>
      </c>
      <c r="D16">
        <f t="shared" si="0"/>
        <v>25</v>
      </c>
      <c r="E16" t="s">
        <v>19</v>
      </c>
      <c r="F16" t="s">
        <v>53</v>
      </c>
      <c r="I16" s="4" t="str">
        <f t="shared" si="1"/>
        <v>"AnalysisWeight",           5, col_integer(),</v>
      </c>
    </row>
    <row r="17" spans="1:9" x14ac:dyDescent="0.25">
      <c r="A17">
        <v>16</v>
      </c>
      <c r="B17">
        <v>2</v>
      </c>
      <c r="C17">
        <f t="shared" si="2"/>
        <v>26</v>
      </c>
      <c r="D17">
        <f t="shared" si="0"/>
        <v>27</v>
      </c>
      <c r="E17" t="s">
        <v>20</v>
      </c>
      <c r="F17" t="s">
        <v>53</v>
      </c>
      <c r="I17" s="4" t="str">
        <f t="shared" si="1"/>
        <v>"SurveyYearPrefix",         2, col_integer(),</v>
      </c>
    </row>
    <row r="18" spans="1:9" x14ac:dyDescent="0.25">
      <c r="A18">
        <v>17</v>
      </c>
      <c r="B18">
        <v>5</v>
      </c>
      <c r="C18">
        <f t="shared" si="2"/>
        <v>28</v>
      </c>
      <c r="D18">
        <f t="shared" si="0"/>
        <v>32</v>
      </c>
      <c r="E18" t="s">
        <v>21</v>
      </c>
      <c r="F18" t="s">
        <v>52</v>
      </c>
      <c r="I18" s="4" t="str">
        <f t="shared" si="1"/>
        <v>"DiagnosisCode1",           5, col_character(),</v>
      </c>
    </row>
    <row r="19" spans="1:9" x14ac:dyDescent="0.25">
      <c r="A19">
        <v>18</v>
      </c>
      <c r="B19">
        <v>5</v>
      </c>
      <c r="C19">
        <f t="shared" si="2"/>
        <v>33</v>
      </c>
      <c r="D19">
        <f t="shared" si="0"/>
        <v>37</v>
      </c>
      <c r="E19" t="s">
        <v>22</v>
      </c>
      <c r="F19" t="s">
        <v>52</v>
      </c>
      <c r="I19" s="4" t="str">
        <f t="shared" si="1"/>
        <v>"DiagnosisCode2",           5, col_character(),</v>
      </c>
    </row>
    <row r="20" spans="1:9" x14ac:dyDescent="0.25">
      <c r="A20">
        <v>19</v>
      </c>
      <c r="B20">
        <v>5</v>
      </c>
      <c r="C20">
        <f t="shared" si="2"/>
        <v>38</v>
      </c>
      <c r="D20">
        <f t="shared" si="0"/>
        <v>42</v>
      </c>
      <c r="E20" t="s">
        <v>23</v>
      </c>
      <c r="F20" t="s">
        <v>52</v>
      </c>
      <c r="I20" s="4" t="str">
        <f t="shared" si="1"/>
        <v>"DiagnosisCode3",           5, col_character(),</v>
      </c>
    </row>
    <row r="21" spans="1:9" x14ac:dyDescent="0.25">
      <c r="A21">
        <v>20</v>
      </c>
      <c r="B21">
        <v>5</v>
      </c>
      <c r="C21">
        <f t="shared" si="2"/>
        <v>43</v>
      </c>
      <c r="D21">
        <f t="shared" si="0"/>
        <v>47</v>
      </c>
      <c r="E21" t="s">
        <v>24</v>
      </c>
      <c r="F21" t="s">
        <v>52</v>
      </c>
      <c r="I21" s="4" t="str">
        <f t="shared" si="1"/>
        <v>"DiagnosisCode4",           5, col_character(),</v>
      </c>
    </row>
    <row r="22" spans="1:9" x14ac:dyDescent="0.25">
      <c r="A22">
        <v>21</v>
      </c>
      <c r="B22">
        <v>5</v>
      </c>
      <c r="C22">
        <f t="shared" si="2"/>
        <v>48</v>
      </c>
      <c r="D22">
        <f t="shared" si="0"/>
        <v>52</v>
      </c>
      <c r="E22" t="s">
        <v>25</v>
      </c>
      <c r="F22" t="s">
        <v>52</v>
      </c>
      <c r="I22" s="4" t="str">
        <f t="shared" si="1"/>
        <v>"DiagnosisCode5",           5, col_character(),</v>
      </c>
    </row>
    <row r="23" spans="1:9" x14ac:dyDescent="0.25">
      <c r="A23">
        <v>22</v>
      </c>
      <c r="B23">
        <v>5</v>
      </c>
      <c r="C23">
        <f t="shared" si="2"/>
        <v>53</v>
      </c>
      <c r="D23">
        <f t="shared" si="0"/>
        <v>57</v>
      </c>
      <c r="E23" t="s">
        <v>26</v>
      </c>
      <c r="F23" t="s">
        <v>52</v>
      </c>
      <c r="I23" s="4" t="str">
        <f t="shared" si="1"/>
        <v>"DiagnosisCode6",           5, col_character(),</v>
      </c>
    </row>
    <row r="24" spans="1:9" x14ac:dyDescent="0.25">
      <c r="A24">
        <v>23</v>
      </c>
      <c r="B24">
        <v>5</v>
      </c>
      <c r="C24">
        <f t="shared" si="2"/>
        <v>58</v>
      </c>
      <c r="D24">
        <f t="shared" si="0"/>
        <v>62</v>
      </c>
      <c r="E24" t="s">
        <v>27</v>
      </c>
      <c r="F24" t="s">
        <v>52</v>
      </c>
      <c r="I24" s="4" t="str">
        <f t="shared" si="1"/>
        <v>"DiagnosisCode7",           5, col_character(),</v>
      </c>
    </row>
    <row r="25" spans="1:9" x14ac:dyDescent="0.25">
      <c r="A25">
        <v>24</v>
      </c>
      <c r="B25">
        <v>5</v>
      </c>
      <c r="C25">
        <f t="shared" si="2"/>
        <v>63</v>
      </c>
      <c r="D25">
        <f t="shared" si="0"/>
        <v>67</v>
      </c>
      <c r="E25" t="s">
        <v>28</v>
      </c>
      <c r="F25" t="s">
        <v>52</v>
      </c>
      <c r="I25" s="4" t="str">
        <f t="shared" si="1"/>
        <v>"DiagnosisCode8",           5, col_character(),</v>
      </c>
    </row>
    <row r="26" spans="1:9" x14ac:dyDescent="0.25">
      <c r="A26">
        <v>25</v>
      </c>
      <c r="B26">
        <v>5</v>
      </c>
      <c r="C26">
        <f t="shared" si="2"/>
        <v>68</v>
      </c>
      <c r="D26">
        <f t="shared" si="0"/>
        <v>72</v>
      </c>
      <c r="E26" t="s">
        <v>29</v>
      </c>
      <c r="F26" t="s">
        <v>52</v>
      </c>
      <c r="I26" s="4" t="str">
        <f t="shared" si="1"/>
        <v>"DiagnosisCode9",           5, col_character(),</v>
      </c>
    </row>
    <row r="27" spans="1:9" x14ac:dyDescent="0.25">
      <c r="A27">
        <v>26</v>
      </c>
      <c r="B27">
        <v>5</v>
      </c>
      <c r="C27">
        <f t="shared" si="2"/>
        <v>73</v>
      </c>
      <c r="D27">
        <f t="shared" si="0"/>
        <v>77</v>
      </c>
      <c r="E27" t="s">
        <v>30</v>
      </c>
      <c r="F27" t="s">
        <v>52</v>
      </c>
      <c r="I27" s="4" t="str">
        <f t="shared" si="1"/>
        <v>"DiagnosisCode10",          5, col_character(),</v>
      </c>
    </row>
    <row r="28" spans="1:9" x14ac:dyDescent="0.25">
      <c r="A28">
        <v>27</v>
      </c>
      <c r="B28">
        <v>5</v>
      </c>
      <c r="C28">
        <f t="shared" si="2"/>
        <v>78</v>
      </c>
      <c r="D28">
        <f t="shared" si="0"/>
        <v>82</v>
      </c>
      <c r="E28" t="s">
        <v>31</v>
      </c>
      <c r="F28" t="s">
        <v>52</v>
      </c>
      <c r="I28" s="4" t="str">
        <f t="shared" si="1"/>
        <v>"DiagnosisCode11",          5, col_character(),</v>
      </c>
    </row>
    <row r="29" spans="1:9" x14ac:dyDescent="0.25">
      <c r="A29">
        <v>28</v>
      </c>
      <c r="B29">
        <v>5</v>
      </c>
      <c r="C29">
        <f t="shared" si="2"/>
        <v>83</v>
      </c>
      <c r="D29">
        <f t="shared" si="0"/>
        <v>87</v>
      </c>
      <c r="E29" t="s">
        <v>32</v>
      </c>
      <c r="F29" t="s">
        <v>52</v>
      </c>
      <c r="I29" s="4" t="str">
        <f t="shared" si="1"/>
        <v>"DiagnosisCode12",          5, col_character(),</v>
      </c>
    </row>
    <row r="30" spans="1:9" x14ac:dyDescent="0.25">
      <c r="A30">
        <v>29</v>
      </c>
      <c r="B30">
        <v>5</v>
      </c>
      <c r="C30">
        <f t="shared" si="2"/>
        <v>88</v>
      </c>
      <c r="D30">
        <f t="shared" si="0"/>
        <v>92</v>
      </c>
      <c r="E30" t="s">
        <v>33</v>
      </c>
      <c r="F30" t="s">
        <v>52</v>
      </c>
      <c r="I30" s="4" t="str">
        <f t="shared" si="1"/>
        <v>"DiagnosisCode13",          5, col_character(),</v>
      </c>
    </row>
    <row r="31" spans="1:9" x14ac:dyDescent="0.25">
      <c r="A31">
        <v>30</v>
      </c>
      <c r="B31">
        <v>5</v>
      </c>
      <c r="C31">
        <f t="shared" si="2"/>
        <v>93</v>
      </c>
      <c r="D31">
        <f t="shared" si="0"/>
        <v>97</v>
      </c>
      <c r="E31" t="s">
        <v>34</v>
      </c>
      <c r="F31" t="s">
        <v>52</v>
      </c>
      <c r="I31" s="4" t="str">
        <f t="shared" si="1"/>
        <v>"DiagnosisCode14",          5, col_character(),</v>
      </c>
    </row>
    <row r="32" spans="1:9" x14ac:dyDescent="0.25">
      <c r="A32">
        <v>31</v>
      </c>
      <c r="B32">
        <v>5</v>
      </c>
      <c r="C32">
        <f t="shared" si="2"/>
        <v>98</v>
      </c>
      <c r="D32">
        <f t="shared" si="0"/>
        <v>102</v>
      </c>
      <c r="E32" t="s">
        <v>35</v>
      </c>
      <c r="F32" t="s">
        <v>52</v>
      </c>
      <c r="I32" s="4" t="str">
        <f t="shared" si="1"/>
        <v>"DiagnosisCode15",          5, col_character(),</v>
      </c>
    </row>
    <row r="33" spans="1:9" x14ac:dyDescent="0.25">
      <c r="A33">
        <v>32</v>
      </c>
      <c r="B33">
        <v>4</v>
      </c>
      <c r="C33">
        <f t="shared" si="2"/>
        <v>103</v>
      </c>
      <c r="D33">
        <f t="shared" si="0"/>
        <v>106</v>
      </c>
      <c r="E33" t="s">
        <v>36</v>
      </c>
      <c r="F33" t="s">
        <v>52</v>
      </c>
      <c r="I33" s="4" t="str">
        <f t="shared" si="1"/>
        <v>"ProcedureCode1",           4, col_character(),</v>
      </c>
    </row>
    <row r="34" spans="1:9" x14ac:dyDescent="0.25">
      <c r="A34">
        <v>33</v>
      </c>
      <c r="B34">
        <v>4</v>
      </c>
      <c r="C34">
        <f t="shared" si="2"/>
        <v>107</v>
      </c>
      <c r="D34">
        <f t="shared" si="0"/>
        <v>110</v>
      </c>
      <c r="E34" t="s">
        <v>37</v>
      </c>
      <c r="F34" t="s">
        <v>52</v>
      </c>
      <c r="I34" s="4" t="str">
        <f t="shared" si="1"/>
        <v>"ProcedureCode2",           4, col_character(),</v>
      </c>
    </row>
    <row r="35" spans="1:9" x14ac:dyDescent="0.25">
      <c r="A35">
        <v>34</v>
      </c>
      <c r="B35">
        <v>4</v>
      </c>
      <c r="C35">
        <f t="shared" si="2"/>
        <v>111</v>
      </c>
      <c r="D35">
        <f t="shared" si="0"/>
        <v>114</v>
      </c>
      <c r="E35" t="s">
        <v>38</v>
      </c>
      <c r="F35" t="s">
        <v>52</v>
      </c>
      <c r="I35" s="4" t="str">
        <f t="shared" si="1"/>
        <v>"ProcedureCode3",           4, col_character(),</v>
      </c>
    </row>
    <row r="36" spans="1:9" x14ac:dyDescent="0.25">
      <c r="A36">
        <v>35</v>
      </c>
      <c r="B36">
        <v>4</v>
      </c>
      <c r="C36">
        <f t="shared" si="2"/>
        <v>115</v>
      </c>
      <c r="D36">
        <f t="shared" si="0"/>
        <v>118</v>
      </c>
      <c r="E36" t="s">
        <v>39</v>
      </c>
      <c r="F36" t="s">
        <v>52</v>
      </c>
      <c r="I36" s="4" t="str">
        <f t="shared" si="1"/>
        <v>"ProcedureCode4",           4, col_character(),</v>
      </c>
    </row>
    <row r="37" spans="1:9" x14ac:dyDescent="0.25">
      <c r="A37">
        <v>36</v>
      </c>
      <c r="B37">
        <v>4</v>
      </c>
      <c r="C37">
        <f t="shared" si="2"/>
        <v>119</v>
      </c>
      <c r="D37">
        <f t="shared" si="0"/>
        <v>122</v>
      </c>
      <c r="E37" t="s">
        <v>40</v>
      </c>
      <c r="F37" t="s">
        <v>52</v>
      </c>
      <c r="I37" s="4" t="str">
        <f t="shared" si="1"/>
        <v>"ProcedureCode5",           4, col_character(),</v>
      </c>
    </row>
    <row r="38" spans="1:9" x14ac:dyDescent="0.25">
      <c r="A38">
        <v>37</v>
      </c>
      <c r="B38">
        <v>4</v>
      </c>
      <c r="C38">
        <f t="shared" si="2"/>
        <v>123</v>
      </c>
      <c r="D38">
        <f t="shared" si="0"/>
        <v>126</v>
      </c>
      <c r="E38" t="s">
        <v>41</v>
      </c>
      <c r="F38" t="s">
        <v>52</v>
      </c>
      <c r="I38" s="4" t="str">
        <f t="shared" si="1"/>
        <v>"ProcedureCode6",           4, col_character(),</v>
      </c>
    </row>
    <row r="39" spans="1:9" x14ac:dyDescent="0.25">
      <c r="A39">
        <v>38</v>
      </c>
      <c r="B39">
        <v>4</v>
      </c>
      <c r="C39">
        <f t="shared" si="2"/>
        <v>127</v>
      </c>
      <c r="D39">
        <f t="shared" si="0"/>
        <v>130</v>
      </c>
      <c r="E39" t="s">
        <v>42</v>
      </c>
      <c r="F39" t="s">
        <v>52</v>
      </c>
      <c r="I39" s="4" t="str">
        <f t="shared" si="1"/>
        <v>"ProcedureCode7",           4, col_character(),</v>
      </c>
    </row>
    <row r="40" spans="1:9" x14ac:dyDescent="0.25">
      <c r="A40">
        <v>39</v>
      </c>
      <c r="B40">
        <v>4</v>
      </c>
      <c r="C40">
        <f t="shared" si="2"/>
        <v>131</v>
      </c>
      <c r="D40">
        <f t="shared" si="0"/>
        <v>134</v>
      </c>
      <c r="E40" t="s">
        <v>43</v>
      </c>
      <c r="F40" t="s">
        <v>52</v>
      </c>
      <c r="I40" s="4" t="str">
        <f t="shared" si="1"/>
        <v>"ProcedureCode8",           4, col_character(),</v>
      </c>
    </row>
    <row r="41" spans="1:9" x14ac:dyDescent="0.25">
      <c r="A41">
        <v>40</v>
      </c>
      <c r="B41">
        <v>2</v>
      </c>
      <c r="C41">
        <f t="shared" si="2"/>
        <v>135</v>
      </c>
      <c r="D41">
        <f t="shared" si="0"/>
        <v>136</v>
      </c>
      <c r="E41" t="s">
        <v>44</v>
      </c>
      <c r="F41" t="s">
        <v>54</v>
      </c>
      <c r="G41" t="s">
        <v>65</v>
      </c>
      <c r="I41" s="4" t="str">
        <f t="shared" si="1"/>
        <v>"PrincipalSourceOfPayment", 2, col_factor(levels = c("01","02","03","04","05","06","07","08","09","10","99")),</v>
      </c>
    </row>
    <row r="42" spans="1:9" x14ac:dyDescent="0.25">
      <c r="A42">
        <v>41</v>
      </c>
      <c r="B42">
        <v>2</v>
      </c>
      <c r="C42">
        <f t="shared" si="2"/>
        <v>137</v>
      </c>
      <c r="D42">
        <f t="shared" si="0"/>
        <v>138</v>
      </c>
      <c r="E42" t="s">
        <v>45</v>
      </c>
      <c r="F42" t="s">
        <v>54</v>
      </c>
      <c r="G42" t="s">
        <v>66</v>
      </c>
      <c r="I42" s="4" t="str">
        <f t="shared" si="1"/>
        <v>"SecondarySourceOfPayment", 2, col_factor(levels = c("01","02","03","04","05","06","07","08","09","10")),</v>
      </c>
    </row>
    <row r="43" spans="1:9" x14ac:dyDescent="0.25">
      <c r="A43">
        <v>42</v>
      </c>
      <c r="B43">
        <v>3</v>
      </c>
      <c r="C43">
        <f t="shared" si="2"/>
        <v>139</v>
      </c>
      <c r="D43">
        <f t="shared" si="0"/>
        <v>141</v>
      </c>
      <c r="E43" t="s">
        <v>46</v>
      </c>
      <c r="F43" t="s">
        <v>52</v>
      </c>
      <c r="I43" s="4" t="str">
        <f t="shared" si="1"/>
        <v>"DiagnosisRelatedGroups",   3, col_character(),</v>
      </c>
    </row>
    <row r="44" spans="1:9" x14ac:dyDescent="0.25">
      <c r="A44">
        <v>43</v>
      </c>
      <c r="B44">
        <v>1</v>
      </c>
      <c r="C44">
        <f t="shared" si="2"/>
        <v>142</v>
      </c>
      <c r="D44">
        <f t="shared" si="0"/>
        <v>142</v>
      </c>
      <c r="E44" t="s">
        <v>47</v>
      </c>
      <c r="F44" t="s">
        <v>54</v>
      </c>
      <c r="G44" t="s">
        <v>59</v>
      </c>
      <c r="I44" s="4" t="str">
        <f t="shared" si="1"/>
        <v>"TypeOfAdmission",          1, col_factor(levels = c("1", "2", "3", "4", "5", "9")),</v>
      </c>
    </row>
    <row r="45" spans="1:9" x14ac:dyDescent="0.25">
      <c r="A45">
        <v>44</v>
      </c>
      <c r="B45">
        <v>2</v>
      </c>
      <c r="C45">
        <f t="shared" si="2"/>
        <v>143</v>
      </c>
      <c r="D45">
        <f t="shared" si="0"/>
        <v>144</v>
      </c>
      <c r="E45" t="s">
        <v>48</v>
      </c>
      <c r="F45" t="s">
        <v>54</v>
      </c>
      <c r="G45" t="s">
        <v>67</v>
      </c>
      <c r="I45" s="4" t="str">
        <f t="shared" si="1"/>
        <v>"SourceOfAdmission",        2, col_factor(levels = c("01","02","03","04","05","06","07","08","09","10","11","12","99")),</v>
      </c>
    </row>
    <row r="46" spans="1:9" x14ac:dyDescent="0.25">
      <c r="A46">
        <v>45</v>
      </c>
      <c r="B46">
        <v>5</v>
      </c>
      <c r="C46">
        <f t="shared" si="2"/>
        <v>145</v>
      </c>
      <c r="D46">
        <f t="shared" si="0"/>
        <v>149</v>
      </c>
      <c r="E46" t="s">
        <v>49</v>
      </c>
      <c r="F46" t="s">
        <v>52</v>
      </c>
      <c r="I46" s="4" t="str">
        <f t="shared" si="1"/>
        <v>"AdmittingDiagnosis",       5, col_character(),</v>
      </c>
    </row>
  </sheetData>
  <autoFilter ref="A1:J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2" t="s">
        <v>50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Holberton</dc:creator>
  <cp:lastModifiedBy>Peter Holberton</cp:lastModifiedBy>
  <dcterms:created xsi:type="dcterms:W3CDTF">2017-10-27T20:19:25Z</dcterms:created>
  <dcterms:modified xsi:type="dcterms:W3CDTF">2017-10-28T01:55:25Z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a47121b4-305b-4b4e-b9d6-31edc4c0fc13</vt:lpwstr>
  </property>
</Properties>
</file>