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1997-1998\"/>
    </mc:Choice>
  </mc:AlternateContent>
  <xr:revisionPtr revIDLastSave="0" documentId="13_ncr:1_{66115E95-3B7B-40F7-9566-86B98E502A53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6" i="1"/>
  <c r="B8" i="1"/>
  <c r="B9" i="1"/>
  <c r="B10" i="1"/>
  <c r="B11" i="1"/>
  <c r="B12" i="1" s="1"/>
  <c r="B13" i="1" s="1"/>
  <c r="B14" i="1" s="1"/>
  <c r="B15" i="1" s="1"/>
  <c r="B17" i="1" s="1"/>
  <c r="B7" i="1"/>
  <c r="B6" i="1"/>
  <c r="B5" i="1"/>
  <c r="B4" i="1"/>
  <c r="B3" i="1"/>
  <c r="E17" i="1" l="1"/>
  <c r="E2" i="1"/>
  <c r="E9" i="1"/>
</calcChain>
</file>

<file path=xl/sharedStrings.xml><?xml version="1.0" encoding="utf-8"?>
<sst xmlns="http://schemas.openxmlformats.org/spreadsheetml/2006/main" count="22" uniqueCount="16">
  <si>
    <t>nominal depth</t>
  </si>
  <si>
    <t>wire 7mm</t>
  </si>
  <si>
    <t>Component</t>
  </si>
  <si>
    <t>slope</t>
  </si>
  <si>
    <t>intercept</t>
  </si>
  <si>
    <t>using slope/intercept</t>
  </si>
  <si>
    <t>Mode depth</t>
  </si>
  <si>
    <t>nylon rope and bridle</t>
  </si>
  <si>
    <t>sed trap - 1000m</t>
  </si>
  <si>
    <t>chain bridles</t>
  </si>
  <si>
    <t>Aanderaa</t>
  </si>
  <si>
    <t>glass floats</t>
  </si>
  <si>
    <t>8mm Spectraspeed</t>
  </si>
  <si>
    <t>10 glass floats</t>
  </si>
  <si>
    <t>sed trap - 2000m, RCM5</t>
  </si>
  <si>
    <t>sed trap - 3800m, RDM5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</si>
</sst>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4" fillId="0" borderId="0" xfId="0" applyNumberFormat="1" applyFont="1"/>
    <xf numFmtId="164" fontId="3" fillId="2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F20"/>
  <sheetViews>
    <sheetView tabSelected="1" workbookViewId="0">
      <selection activeCell="F16" sqref="F16"/>
    </sheetView>
  </sheetViews>
  <sheetFormatPr defaultColWidth="8.81640625" defaultRowHeight="14.5" x14ac:dyDescent="0.35"/>
  <cols>
    <col min="1" max="1" width="11" style="1" bestFit="1" customWidth="1"/>
    <col min="2" max="2" width="13.1796875" style="9" bestFit="1" customWidth="1"/>
    <col min="3" max="4" width="13.1796875" customWidth="1"/>
    <col min="5" max="5" width="18" style="6" bestFit="1" customWidth="1"/>
    <col min="6" max="6" width="19.453125" bestFit="1" customWidth="1"/>
  </cols>
  <sheetData>
    <row r="1" spans="1:6" s="3" customFormat="1" x14ac:dyDescent="0.35">
      <c r="A1" s="4" t="s">
        <v>6</v>
      </c>
      <c r="B1" s="8" t="s">
        <v>0</v>
      </c>
      <c r="E1" s="5" t="s">
        <v>5</v>
      </c>
      <c r="F1" s="3" t="s">
        <v>2</v>
      </c>
    </row>
    <row r="2" spans="1:6" s="3" customFormat="1" x14ac:dyDescent="0.35">
      <c r="A2" s="2"/>
      <c r="B2" s="8">
        <v>1000</v>
      </c>
      <c r="C2" s="7"/>
      <c r="D2" s="11"/>
      <c r="E2" s="12">
        <f>B2*B$19+B$20</f>
        <v>1014.5250416435319</v>
      </c>
      <c r="F2" s="8" t="s">
        <v>8</v>
      </c>
    </row>
    <row r="3" spans="1:6" s="3" customFormat="1" x14ac:dyDescent="0.35">
      <c r="A3" s="2"/>
      <c r="B3" s="9">
        <f>C3+B2</f>
        <v>1001</v>
      </c>
      <c r="C3" s="7">
        <v>1</v>
      </c>
      <c r="D3" s="11"/>
      <c r="E3" s="12"/>
      <c r="F3" s="8" t="s">
        <v>9</v>
      </c>
    </row>
    <row r="4" spans="1:6" x14ac:dyDescent="0.35">
      <c r="B4" s="9">
        <f>C4+B3</f>
        <v>1031</v>
      </c>
      <c r="C4" s="9">
        <v>30</v>
      </c>
      <c r="D4" s="9"/>
      <c r="E4" s="10"/>
      <c r="F4" s="9" t="s">
        <v>1</v>
      </c>
    </row>
    <row r="5" spans="1:6" x14ac:dyDescent="0.35">
      <c r="B5" s="9">
        <f>C5+B4</f>
        <v>1031</v>
      </c>
      <c r="C5" s="9"/>
      <c r="D5" s="9"/>
      <c r="E5" s="10"/>
      <c r="F5" s="9" t="s">
        <v>10</v>
      </c>
    </row>
    <row r="6" spans="1:6" x14ac:dyDescent="0.35">
      <c r="B6" s="9">
        <f>C6+B5</f>
        <v>1941</v>
      </c>
      <c r="C6" s="9">
        <v>910</v>
      </c>
      <c r="D6" s="9"/>
      <c r="E6" s="10"/>
      <c r="F6" s="9" t="s">
        <v>1</v>
      </c>
    </row>
    <row r="7" spans="1:6" x14ac:dyDescent="0.35">
      <c r="B7" s="9">
        <f>C7+B6</f>
        <v>1954</v>
      </c>
      <c r="C7" s="9">
        <v>13</v>
      </c>
      <c r="D7" s="9"/>
      <c r="E7" s="10"/>
      <c r="F7" s="9" t="s">
        <v>11</v>
      </c>
    </row>
    <row r="8" spans="1:6" x14ac:dyDescent="0.35">
      <c r="B8" s="9">
        <f t="shared" ref="B8:B17" si="0">C8+B7</f>
        <v>2004</v>
      </c>
      <c r="C8" s="9">
        <v>50</v>
      </c>
      <c r="D8" s="9"/>
      <c r="E8" s="10"/>
      <c r="F8" s="9" t="s">
        <v>7</v>
      </c>
    </row>
    <row r="9" spans="1:6" x14ac:dyDescent="0.35">
      <c r="A9" s="1">
        <v>2076</v>
      </c>
      <c r="B9" s="9">
        <f t="shared" si="0"/>
        <v>2004</v>
      </c>
      <c r="C9" s="9"/>
      <c r="D9" s="9"/>
      <c r="E9" s="12">
        <f>B9*B$19+B$20</f>
        <v>2076.0000000000005</v>
      </c>
      <c r="F9" s="8" t="s">
        <v>14</v>
      </c>
    </row>
    <row r="10" spans="1:6" x14ac:dyDescent="0.35">
      <c r="B10" s="9">
        <f t="shared" si="0"/>
        <v>2005</v>
      </c>
      <c r="C10" s="9">
        <v>1</v>
      </c>
      <c r="D10" s="9"/>
      <c r="E10" s="10"/>
      <c r="F10" s="9" t="s">
        <v>9</v>
      </c>
    </row>
    <row r="11" spans="1:6" x14ac:dyDescent="0.35">
      <c r="B11" s="9">
        <f t="shared" si="0"/>
        <v>2035</v>
      </c>
      <c r="C11" s="9">
        <v>30</v>
      </c>
      <c r="D11" s="9"/>
      <c r="E11" s="10"/>
      <c r="F11" s="9" t="s">
        <v>1</v>
      </c>
    </row>
    <row r="12" spans="1:6" x14ac:dyDescent="0.35">
      <c r="B12" s="9">
        <f t="shared" si="0"/>
        <v>2035</v>
      </c>
      <c r="C12" s="9"/>
      <c r="D12" s="9"/>
      <c r="E12" s="10"/>
      <c r="F12" s="9" t="s">
        <v>10</v>
      </c>
    </row>
    <row r="13" spans="1:6" x14ac:dyDescent="0.35">
      <c r="B13" s="9">
        <f t="shared" si="0"/>
        <v>2535</v>
      </c>
      <c r="C13" s="9">
        <v>500</v>
      </c>
      <c r="D13" s="9"/>
      <c r="E13" s="10"/>
      <c r="F13" s="9" t="s">
        <v>1</v>
      </c>
    </row>
    <row r="14" spans="1:6" ht="15" customHeight="1" x14ac:dyDescent="0.35">
      <c r="B14" s="9">
        <f t="shared" si="0"/>
        <v>3745</v>
      </c>
      <c r="C14" s="9">
        <v>1210</v>
      </c>
      <c r="D14" s="9"/>
      <c r="E14" s="10"/>
      <c r="F14" s="9" t="s">
        <v>12</v>
      </c>
    </row>
    <row r="15" spans="1:6" ht="15" customHeight="1" x14ac:dyDescent="0.35">
      <c r="B15" s="9">
        <f t="shared" si="0"/>
        <v>3755</v>
      </c>
      <c r="C15" s="9">
        <v>10</v>
      </c>
      <c r="D15" s="9"/>
      <c r="E15" s="10"/>
      <c r="F15" s="9" t="s">
        <v>13</v>
      </c>
    </row>
    <row r="16" spans="1:6" ht="15" customHeight="1" x14ac:dyDescent="0.35">
      <c r="B16" s="9">
        <f>C16+B15</f>
        <v>3805</v>
      </c>
      <c r="C16" s="9">
        <v>50</v>
      </c>
      <c r="D16" s="9"/>
      <c r="E16" s="12"/>
      <c r="F16" s="9" t="s">
        <v>7</v>
      </c>
    </row>
    <row r="17" spans="1:6" ht="15" customHeight="1" x14ac:dyDescent="0.35">
      <c r="A17" s="1">
        <v>3980.1</v>
      </c>
      <c r="B17" s="9">
        <f t="shared" si="0"/>
        <v>3805</v>
      </c>
      <c r="C17" s="9"/>
      <c r="D17" s="9"/>
      <c r="E17" s="12">
        <f>B17*B$19+B$20</f>
        <v>3980.1000000000004</v>
      </c>
      <c r="F17" s="8" t="s">
        <v>15</v>
      </c>
    </row>
    <row r="18" spans="1:6" x14ac:dyDescent="0.35">
      <c r="C18" s="9"/>
      <c r="D18" s="11"/>
      <c r="E18" s="12"/>
      <c r="F18" s="8"/>
    </row>
    <row r="19" spans="1:6" x14ac:dyDescent="0.35">
      <c r="A19" s="1" t="s">
        <v>3</v>
      </c>
      <c r="B19" s="13">
        <f>SLOPE(A2:A17,B2:B17)</f>
        <v>1.057245974458634</v>
      </c>
    </row>
    <row r="20" spans="1:6" x14ac:dyDescent="0.35">
      <c r="A20" s="1" t="s">
        <v>4</v>
      </c>
      <c r="B20" s="13">
        <f>INTERCEPT(A2:A17,B2:B17)</f>
        <v>-42.72093281510206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2020-07-09T10:45:44Z</dcterms:modified>
</cp:coreProperties>
</file>