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wynn\cloudstor\Shared\SAZ\2003-2004\"/>
    </mc:Choice>
  </mc:AlternateContent>
  <xr:revisionPtr revIDLastSave="0" documentId="13_ncr:1_{06C17552-86C2-4940-8489-2037D0E89656}" xr6:coauthVersionLast="45" xr6:coauthVersionMax="45" xr10:uidLastSave="{00000000-0000-0000-0000-000000000000}"/>
  <bookViews>
    <workbookView xWindow="-110" yWindow="-110" windowWidth="19420" windowHeight="10420" xr2:uid="{6BC998AD-A9B9-45BC-9966-928BF1ECE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15" i="1"/>
  <c r="B18" i="1"/>
  <c r="B17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3" i="1"/>
  <c r="D8" i="1"/>
  <c r="D2" i="1"/>
  <c r="E4" i="1" l="1"/>
  <c r="E10" i="1" l="1"/>
  <c r="E8" i="1"/>
</calcChain>
</file>

<file path=xl/sharedStrings.xml><?xml version="1.0" encoding="utf-8"?>
<sst xmlns="http://schemas.openxmlformats.org/spreadsheetml/2006/main" count="21" uniqueCount="17">
  <si>
    <t>nominal depth</t>
  </si>
  <si>
    <t>Component</t>
  </si>
  <si>
    <t>slope</t>
  </si>
  <si>
    <t>intercept</t>
  </si>
  <si>
    <t>using slope/intercept</t>
  </si>
  <si>
    <t>using offset</t>
  </si>
  <si>
    <t>Mode depth</t>
  </si>
  <si>
    <t>rope</t>
  </si>
  <si>
    <t>sed trap - 599m</t>
  </si>
  <si>
    <t>wire 6mm</t>
  </si>
  <si>
    <t>RCM-8 652m</t>
  </si>
  <si>
    <t>plastic floats</t>
  </si>
  <si>
    <t>1095m sed trap</t>
  </si>
  <si>
    <t>RCM-8 1148m</t>
  </si>
  <si>
    <t>2094m sed trap</t>
  </si>
  <si>
    <t>glass floats (12)</t>
  </si>
  <si>
    <t>nylon rope and bridle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</si>
</sst>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164" fontId="1" fillId="0" borderId="0" xfId="0" applyNumberFormat="1" applyFont="1" applyFill="1"/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164" fontId="4" fillId="0" borderId="0" xfId="0" applyNumberFormat="1" applyFont="1"/>
    <xf numFmtId="164" fontId="3" fillId="2" borderId="0" xfId="0" applyNumberFormat="1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DC63-5446-4271-B4E6-2B190A03DF6B}">
  <dimension ref="A1:F18"/>
  <sheetViews>
    <sheetView tabSelected="1" workbookViewId="0">
      <selection activeCell="E15" sqref="E15"/>
    </sheetView>
  </sheetViews>
  <sheetFormatPr defaultColWidth="8.81640625" defaultRowHeight="14.5" x14ac:dyDescent="0.35"/>
  <cols>
    <col min="1" max="1" width="11" style="1" bestFit="1" customWidth="1"/>
    <col min="2" max="2" width="13.1796875" style="9" bestFit="1" customWidth="1"/>
    <col min="3" max="4" width="13.1796875" customWidth="1"/>
    <col min="5" max="5" width="18" style="6" bestFit="1" customWidth="1"/>
    <col min="6" max="6" width="19.453125" bestFit="1" customWidth="1"/>
  </cols>
  <sheetData>
    <row r="1" spans="1:6" s="3" customFormat="1" x14ac:dyDescent="0.35">
      <c r="A1" s="4" t="s">
        <v>6</v>
      </c>
      <c r="B1" s="8" t="s">
        <v>0</v>
      </c>
      <c r="D1" s="3" t="s">
        <v>5</v>
      </c>
      <c r="E1" s="5" t="s">
        <v>4</v>
      </c>
      <c r="F1" s="3" t="s">
        <v>1</v>
      </c>
    </row>
    <row r="2" spans="1:6" s="3" customFormat="1" x14ac:dyDescent="0.35">
      <c r="A2" s="2"/>
      <c r="B2" s="8">
        <v>599</v>
      </c>
      <c r="C2" s="7"/>
      <c r="D2" s="11">
        <f>A4-SUM(C3:C4)</f>
        <v>560</v>
      </c>
      <c r="E2" s="12">
        <f>B2*B$17+B$18</f>
        <v>560.33999999999992</v>
      </c>
      <c r="F2" s="8" t="s">
        <v>8</v>
      </c>
    </row>
    <row r="3" spans="1:6" x14ac:dyDescent="0.35">
      <c r="B3" s="9">
        <f>C3+B2</f>
        <v>649</v>
      </c>
      <c r="C3" s="9">
        <v>50</v>
      </c>
      <c r="D3" s="9"/>
      <c r="E3" s="10"/>
      <c r="F3" s="9" t="s">
        <v>9</v>
      </c>
    </row>
    <row r="4" spans="1:6" x14ac:dyDescent="0.35">
      <c r="A4" s="4">
        <v>611</v>
      </c>
      <c r="B4" s="9">
        <f t="shared" ref="B4:B15" si="0">C4+B3</f>
        <v>650</v>
      </c>
      <c r="C4" s="9">
        <v>1</v>
      </c>
      <c r="D4" s="11"/>
      <c r="E4" s="12">
        <f>B4*B$17+B$18</f>
        <v>611</v>
      </c>
      <c r="F4" s="8" t="s">
        <v>10</v>
      </c>
    </row>
    <row r="5" spans="1:6" x14ac:dyDescent="0.35">
      <c r="B5" s="9">
        <f t="shared" si="0"/>
        <v>1050</v>
      </c>
      <c r="C5" s="9">
        <v>400</v>
      </c>
      <c r="D5" s="9"/>
      <c r="E5" s="10"/>
      <c r="F5" s="9" t="s">
        <v>9</v>
      </c>
    </row>
    <row r="6" spans="1:6" x14ac:dyDescent="0.35">
      <c r="B6" s="9">
        <f t="shared" si="0"/>
        <v>1053</v>
      </c>
      <c r="C6" s="9">
        <v>3</v>
      </c>
      <c r="D6" s="9"/>
      <c r="E6" s="10"/>
      <c r="F6" s="9" t="s">
        <v>11</v>
      </c>
    </row>
    <row r="7" spans="1:6" x14ac:dyDescent="0.35">
      <c r="B7" s="9">
        <f t="shared" si="0"/>
        <v>1093</v>
      </c>
      <c r="C7" s="9">
        <v>40</v>
      </c>
      <c r="D7" s="9"/>
      <c r="E7" s="10"/>
      <c r="F7" s="9" t="s">
        <v>16</v>
      </c>
    </row>
    <row r="8" spans="1:6" s="3" customFormat="1" x14ac:dyDescent="0.35">
      <c r="A8" s="4"/>
      <c r="B8" s="9">
        <f t="shared" si="0"/>
        <v>1094</v>
      </c>
      <c r="C8" s="8">
        <v>1</v>
      </c>
      <c r="D8" s="11">
        <f>A4+SUM(C5:C8)</f>
        <v>1055</v>
      </c>
      <c r="E8" s="12">
        <f>B8*B$17+B$18</f>
        <v>1052.04</v>
      </c>
      <c r="F8" s="8" t="s">
        <v>12</v>
      </c>
    </row>
    <row r="9" spans="1:6" x14ac:dyDescent="0.35">
      <c r="B9" s="9">
        <f t="shared" si="0"/>
        <v>1144</v>
      </c>
      <c r="C9" s="9">
        <v>50</v>
      </c>
      <c r="D9" s="9"/>
      <c r="E9" s="10"/>
      <c r="F9" s="9" t="s">
        <v>9</v>
      </c>
    </row>
    <row r="10" spans="1:6" x14ac:dyDescent="0.35">
      <c r="A10" s="4">
        <v>1102.7</v>
      </c>
      <c r="B10" s="9">
        <f t="shared" si="0"/>
        <v>1145</v>
      </c>
      <c r="C10" s="9">
        <v>1</v>
      </c>
      <c r="D10" s="11"/>
      <c r="E10" s="12">
        <f>B10*B$17+B$18</f>
        <v>1102.7</v>
      </c>
      <c r="F10" s="8" t="s">
        <v>13</v>
      </c>
    </row>
    <row r="11" spans="1:6" x14ac:dyDescent="0.35">
      <c r="B11" s="9">
        <f t="shared" si="0"/>
        <v>1645</v>
      </c>
      <c r="C11" s="9">
        <v>500</v>
      </c>
      <c r="D11" s="11"/>
      <c r="E11" s="12"/>
      <c r="F11" s="8" t="s">
        <v>9</v>
      </c>
    </row>
    <row r="12" spans="1:6" x14ac:dyDescent="0.35">
      <c r="B12" s="9">
        <f t="shared" si="0"/>
        <v>2045</v>
      </c>
      <c r="C12" s="9">
        <v>400</v>
      </c>
      <c r="D12" s="11"/>
      <c r="E12" s="12"/>
      <c r="F12" s="8" t="s">
        <v>7</v>
      </c>
    </row>
    <row r="13" spans="1:6" x14ac:dyDescent="0.35">
      <c r="B13" s="9">
        <f t="shared" si="0"/>
        <v>2048</v>
      </c>
      <c r="C13" s="9">
        <v>3</v>
      </c>
      <c r="D13" s="11"/>
      <c r="E13" s="12"/>
      <c r="F13" s="8" t="s">
        <v>15</v>
      </c>
    </row>
    <row r="14" spans="1:6" x14ac:dyDescent="0.35">
      <c r="B14" s="9">
        <f t="shared" si="0"/>
        <v>2088</v>
      </c>
      <c r="C14" s="9">
        <v>40</v>
      </c>
      <c r="D14" s="11"/>
      <c r="E14" s="12"/>
      <c r="F14" s="8" t="s">
        <v>16</v>
      </c>
    </row>
    <row r="15" spans="1:6" x14ac:dyDescent="0.35">
      <c r="B15" s="9">
        <f t="shared" si="0"/>
        <v>2089</v>
      </c>
      <c r="C15" s="9">
        <v>1</v>
      </c>
      <c r="D15" s="11"/>
      <c r="E15" s="12">
        <f>B15*B$17+B$18</f>
        <v>2040.4066666666665</v>
      </c>
      <c r="F15" s="8" t="s">
        <v>14</v>
      </c>
    </row>
    <row r="16" spans="1:6" x14ac:dyDescent="0.35">
      <c r="C16" s="9"/>
      <c r="D16" s="11"/>
      <c r="E16" s="12"/>
      <c r="F16" s="8"/>
    </row>
    <row r="17" spans="1:2" x14ac:dyDescent="0.35">
      <c r="A17" s="1" t="s">
        <v>2</v>
      </c>
      <c r="B17" s="13">
        <f>SLOPE(A2:A15,B2:B15)</f>
        <v>0.9933333333333334</v>
      </c>
    </row>
    <row r="18" spans="1:2" x14ac:dyDescent="0.35">
      <c r="A18" s="1" t="s">
        <v>3</v>
      </c>
      <c r="B18" s="13">
        <f>INTERCEPT(A2:A15,B2:B15)</f>
        <v>-34.666666666666742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Cathryn Wynn-Edwards</dc:creator>
  <cp:lastModifiedBy>Cathryn Wynn-Edwards</cp:lastModifiedBy>
  <dcterms:created xsi:type="dcterms:W3CDTF">2020-07-05T23:27:20Z</dcterms:created>
  <dcterms:modified xsi:type="dcterms:W3CDTF">2020-07-09T04:56:46Z</dcterms:modified>
</cp:coreProperties>
</file>