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05-2006\"/>
    </mc:Choice>
  </mc:AlternateContent>
  <xr:revisionPtr revIDLastSave="0" documentId="13_ncr:1_{2BD67D56-CD46-4422-B06E-DD841276FC9A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2" i="1"/>
  <c r="B3" i="1"/>
  <c r="B4" i="1" l="1"/>
  <c r="B5" i="1" l="1"/>
  <c r="B6" i="1" l="1"/>
  <c r="B7" i="1" l="1"/>
  <c r="B8" i="1" l="1"/>
  <c r="B9" i="1" s="1"/>
  <c r="B10" i="1" s="1"/>
  <c r="B12" i="1"/>
  <c r="B13" i="1" l="1"/>
  <c r="E5" i="1" s="1"/>
  <c r="E2" i="1" l="1"/>
  <c r="E10" i="1"/>
</calcChain>
</file>

<file path=xl/sharedStrings.xml><?xml version="1.0" encoding="utf-8"?>
<sst xmlns="http://schemas.openxmlformats.org/spreadsheetml/2006/main" count="16" uniqueCount="14">
  <si>
    <t>nominal depth</t>
  </si>
  <si>
    <t>wire 7mm</t>
  </si>
  <si>
    <t>glass floats</t>
  </si>
  <si>
    <t>Component</t>
  </si>
  <si>
    <t>slope</t>
  </si>
  <si>
    <t>intercept</t>
  </si>
  <si>
    <t>using slope/intercept</t>
  </si>
  <si>
    <t>using offset</t>
  </si>
  <si>
    <t>Mode depth</t>
  </si>
  <si>
    <t>sed trap - 951m</t>
  </si>
  <si>
    <t>RCM-8 1107m</t>
  </si>
  <si>
    <t>rope</t>
  </si>
  <si>
    <t>nylopn rope and bridle</t>
  </si>
  <si>
    <t>1956m sed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</si>
</sst>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4" fillId="0" borderId="0" xfId="0" applyNumberFormat="1" applyFont="1"/>
    <xf numFmtId="164" fontId="3" fillId="2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F13"/>
  <sheetViews>
    <sheetView tabSelected="1" workbookViewId="0">
      <selection activeCell="B2" sqref="B2"/>
    </sheetView>
  </sheetViews>
  <sheetFormatPr defaultColWidth="8.81640625" defaultRowHeight="14.5" x14ac:dyDescent="0.35"/>
  <cols>
    <col min="1" max="1" width="11" style="1" bestFit="1" customWidth="1"/>
    <col min="2" max="2" width="13.1796875" style="9" bestFit="1" customWidth="1"/>
    <col min="3" max="4" width="13.1796875" customWidth="1"/>
    <col min="5" max="5" width="18" style="6" bestFit="1" customWidth="1"/>
    <col min="6" max="6" width="19.453125" bestFit="1" customWidth="1"/>
  </cols>
  <sheetData>
    <row r="1" spans="1:6" s="3" customFormat="1" x14ac:dyDescent="0.35">
      <c r="A1" s="4" t="s">
        <v>8</v>
      </c>
      <c r="B1" s="8" t="s">
        <v>0</v>
      </c>
      <c r="D1" s="3" t="s">
        <v>7</v>
      </c>
      <c r="E1" s="5" t="s">
        <v>6</v>
      </c>
      <c r="F1" s="3" t="s">
        <v>3</v>
      </c>
    </row>
    <row r="2" spans="1:6" s="3" customFormat="1" x14ac:dyDescent="0.35">
      <c r="A2" s="2"/>
      <c r="B2" s="8">
        <v>951</v>
      </c>
      <c r="C2" s="7"/>
      <c r="D2" s="11">
        <f>A5-SUM(C3:C5)</f>
        <v>1036.2</v>
      </c>
      <c r="E2" s="12" t="e">
        <f>B2*B$12+B$13</f>
        <v>#DIV/0!</v>
      </c>
      <c r="F2" s="8" t="s">
        <v>9</v>
      </c>
    </row>
    <row r="3" spans="1:6" x14ac:dyDescent="0.35">
      <c r="B3" s="9">
        <f>C3+B2</f>
        <v>1101</v>
      </c>
      <c r="C3" s="9">
        <v>150</v>
      </c>
      <c r="D3" s="9"/>
      <c r="E3" s="10"/>
      <c r="F3" s="9" t="s">
        <v>1</v>
      </c>
    </row>
    <row r="4" spans="1:6" x14ac:dyDescent="0.35">
      <c r="B4" s="9">
        <f t="shared" ref="B4" si="0">C4+B3</f>
        <v>1104</v>
      </c>
      <c r="C4" s="9">
        <v>3</v>
      </c>
      <c r="D4" s="9"/>
      <c r="E4" s="10"/>
      <c r="F4" s="9" t="s">
        <v>2</v>
      </c>
    </row>
    <row r="5" spans="1:6" x14ac:dyDescent="0.35">
      <c r="A5" s="4">
        <v>1190.2</v>
      </c>
      <c r="B5" s="9">
        <f>C5+B4</f>
        <v>1105</v>
      </c>
      <c r="C5" s="9">
        <v>1</v>
      </c>
      <c r="D5" s="11"/>
      <c r="E5" s="12" t="e">
        <f>B5*B$12+B$13</f>
        <v>#DIV/0!</v>
      </c>
      <c r="F5" s="8" t="s">
        <v>10</v>
      </c>
    </row>
    <row r="6" spans="1:6" x14ac:dyDescent="0.35">
      <c r="B6" s="9">
        <f t="shared" ref="B6:B10" si="1">C6+B5</f>
        <v>1505</v>
      </c>
      <c r="C6" s="9">
        <v>400</v>
      </c>
      <c r="D6" s="9"/>
      <c r="E6" s="10"/>
      <c r="F6" s="9" t="s">
        <v>1</v>
      </c>
    </row>
    <row r="7" spans="1:6" x14ac:dyDescent="0.35">
      <c r="B7" s="9">
        <f t="shared" si="1"/>
        <v>1908</v>
      </c>
      <c r="C7" s="9">
        <v>403</v>
      </c>
      <c r="D7" s="9"/>
      <c r="E7" s="10"/>
      <c r="F7" s="9" t="s">
        <v>11</v>
      </c>
    </row>
    <row r="8" spans="1:6" x14ac:dyDescent="0.35">
      <c r="B8" s="9">
        <f t="shared" si="1"/>
        <v>1911</v>
      </c>
      <c r="C8" s="9">
        <v>3</v>
      </c>
      <c r="D8" s="9"/>
      <c r="E8" s="10"/>
      <c r="F8" s="9" t="s">
        <v>2</v>
      </c>
    </row>
    <row r="9" spans="1:6" x14ac:dyDescent="0.35">
      <c r="B9" s="9">
        <f t="shared" si="1"/>
        <v>1951</v>
      </c>
      <c r="C9" s="9">
        <v>40</v>
      </c>
      <c r="D9" s="9"/>
      <c r="E9" s="10"/>
      <c r="F9" s="9" t="s">
        <v>12</v>
      </c>
    </row>
    <row r="10" spans="1:6" s="3" customFormat="1" x14ac:dyDescent="0.35">
      <c r="A10" s="4"/>
      <c r="B10" s="9">
        <f t="shared" si="1"/>
        <v>1952</v>
      </c>
      <c r="C10" s="8">
        <v>1</v>
      </c>
      <c r="D10" s="11">
        <f>A5+SUM(C6:C10)</f>
        <v>2037.2</v>
      </c>
      <c r="E10" s="12" t="e">
        <f>B10*B$12+B$13</f>
        <v>#DIV/0!</v>
      </c>
      <c r="F10" s="8" t="s">
        <v>13</v>
      </c>
    </row>
    <row r="12" spans="1:6" x14ac:dyDescent="0.35">
      <c r="A12" s="1" t="s">
        <v>4</v>
      </c>
      <c r="B12" s="13" t="e">
        <f>SLOPE(A2:A10,B2:B10)</f>
        <v>#DIV/0!</v>
      </c>
    </row>
    <row r="13" spans="1:6" x14ac:dyDescent="0.35">
      <c r="A13" s="1" t="s">
        <v>5</v>
      </c>
      <c r="B13" s="13" t="e">
        <f>INTERCEPT(A2:A10,B2:B10)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2020-07-09T04:48:23Z</dcterms:modified>
</cp:coreProperties>
</file>