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ynn\cloudstor\Shared\SAZ\2008-2009\"/>
    </mc:Choice>
  </mc:AlternateContent>
  <xr:revisionPtr revIDLastSave="0" documentId="13_ncr:1_{4ADD1D5E-0EE4-47B1-96AA-481A1856E923}" xr6:coauthVersionLast="45" xr6:coauthVersionMax="45" xr10:uidLastSave="{00000000-0000-0000-0000-000000000000}"/>
  <bookViews>
    <workbookView xWindow="-110" yWindow="-110" windowWidth="19420" windowHeight="10420" xr2:uid="{6BC998AD-A9B9-45BC-9966-928BF1ECE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6" i="1"/>
  <c r="E2" i="1"/>
  <c r="B34" i="1"/>
  <c r="B3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" i="1"/>
  <c r="E31" i="1" l="1"/>
  <c r="E18" i="1"/>
</calcChain>
</file>

<file path=xl/sharedStrings.xml><?xml version="1.0" encoding="utf-8"?>
<sst xmlns="http://schemas.openxmlformats.org/spreadsheetml/2006/main" count="37" uniqueCount="21">
  <si>
    <t>nominal depth</t>
  </si>
  <si>
    <t>chain bridle, mild steel</t>
  </si>
  <si>
    <t>wire 7mm</t>
  </si>
  <si>
    <t>glass floats</t>
  </si>
  <si>
    <t>2000m sed trap</t>
  </si>
  <si>
    <t>Component</t>
  </si>
  <si>
    <t>slope</t>
  </si>
  <si>
    <t>intercept</t>
  </si>
  <si>
    <t>using slope/intercept</t>
  </si>
  <si>
    <t>using offset</t>
  </si>
  <si>
    <t>Mode depth</t>
  </si>
  <si>
    <t>1000m sed trap</t>
  </si>
  <si>
    <t>bridle: solid tripod + 4mm wire tether</t>
  </si>
  <si>
    <t>chain bridle, SS</t>
  </si>
  <si>
    <t>floats</t>
  </si>
  <si>
    <t>current meter</t>
  </si>
  <si>
    <t>chain 13mm</t>
  </si>
  <si>
    <t>chain bridle, ms</t>
  </si>
  <si>
    <t>2850m sed trap</t>
  </si>
  <si>
    <t>sed trap IRS, 2900m</t>
  </si>
  <si>
    <t>sed trap IRS, 1050m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</si>
</sst>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3" fillId="0" borderId="0" xfId="0" applyNumberFormat="1" applyFont="1"/>
    <xf numFmtId="164" fontId="2" fillId="2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DC63-5446-4271-B4E6-2B190A03DF6B}">
  <dimension ref="A1:F34"/>
  <sheetViews>
    <sheetView tabSelected="1" topLeftCell="A16" workbookViewId="0">
      <selection activeCell="E28" sqref="E28"/>
    </sheetView>
  </sheetViews>
  <sheetFormatPr defaultColWidth="8.81640625" defaultRowHeight="14.5" x14ac:dyDescent="0.35"/>
  <cols>
    <col min="1" max="1" width="11" style="1" bestFit="1" customWidth="1"/>
    <col min="2" max="2" width="13.1796875" style="7" bestFit="1" customWidth="1"/>
    <col min="3" max="4" width="13.1796875" customWidth="1"/>
    <col min="5" max="5" width="18" style="5" bestFit="1" customWidth="1"/>
    <col min="6" max="6" width="19.453125" bestFit="1" customWidth="1"/>
  </cols>
  <sheetData>
    <row r="1" spans="1:6" s="2" customFormat="1" x14ac:dyDescent="0.35">
      <c r="A1" s="3" t="s">
        <v>10</v>
      </c>
      <c r="B1" s="6" t="s">
        <v>0</v>
      </c>
      <c r="D1" s="2" t="s">
        <v>9</v>
      </c>
      <c r="E1" s="4" t="s">
        <v>8</v>
      </c>
      <c r="F1" s="2" t="s">
        <v>5</v>
      </c>
    </row>
    <row r="2" spans="1:6" x14ac:dyDescent="0.35">
      <c r="A2" s="1">
        <v>996.47</v>
      </c>
      <c r="B2" s="7">
        <v>1000</v>
      </c>
      <c r="C2" s="7"/>
      <c r="D2" s="9"/>
      <c r="E2" s="10">
        <f>B2*B$33+B$34</f>
        <v>996.47</v>
      </c>
      <c r="F2" s="6" t="s">
        <v>11</v>
      </c>
    </row>
    <row r="3" spans="1:6" x14ac:dyDescent="0.35">
      <c r="B3" s="7">
        <f>C3+B2</f>
        <v>1001</v>
      </c>
      <c r="C3" s="7">
        <v>1</v>
      </c>
      <c r="D3" s="7"/>
      <c r="E3" s="8"/>
      <c r="F3" s="7" t="s">
        <v>1</v>
      </c>
    </row>
    <row r="4" spans="1:6" x14ac:dyDescent="0.35">
      <c r="B4" s="7">
        <f t="shared" ref="B4:B31" si="0">C4+B3</f>
        <v>1051</v>
      </c>
      <c r="C4" s="7">
        <v>50</v>
      </c>
      <c r="D4" s="7"/>
      <c r="E4" s="8"/>
      <c r="F4" s="7" t="s">
        <v>2</v>
      </c>
    </row>
    <row r="5" spans="1:6" x14ac:dyDescent="0.35">
      <c r="B5" s="7">
        <f t="shared" si="0"/>
        <v>1056</v>
      </c>
      <c r="C5" s="7">
        <v>5</v>
      </c>
      <c r="D5" s="7"/>
      <c r="E5" s="8"/>
      <c r="F5" s="7" t="s">
        <v>12</v>
      </c>
    </row>
    <row r="6" spans="1:6" x14ac:dyDescent="0.35">
      <c r="B6" s="7">
        <f t="shared" si="0"/>
        <v>1058.1300000000001</v>
      </c>
      <c r="C6" s="7">
        <v>2.13</v>
      </c>
      <c r="D6" s="7"/>
      <c r="E6" s="10">
        <f>B6*B$33+B$34</f>
        <v>1056.0529104611423</v>
      </c>
      <c r="F6" s="6" t="s">
        <v>20</v>
      </c>
    </row>
    <row r="7" spans="1:6" x14ac:dyDescent="0.35">
      <c r="B7" s="7">
        <f t="shared" si="0"/>
        <v>1059.1300000000001</v>
      </c>
      <c r="C7" s="7">
        <v>1</v>
      </c>
      <c r="D7" s="7"/>
      <c r="E7" s="8"/>
      <c r="F7" s="7" t="s">
        <v>13</v>
      </c>
    </row>
    <row r="8" spans="1:6" x14ac:dyDescent="0.35">
      <c r="B8" s="7">
        <f t="shared" si="0"/>
        <v>1159.1300000000001</v>
      </c>
      <c r="C8" s="7">
        <v>100</v>
      </c>
      <c r="D8" s="7"/>
      <c r="E8" s="8"/>
      <c r="F8" s="7" t="s">
        <v>2</v>
      </c>
    </row>
    <row r="9" spans="1:6" x14ac:dyDescent="0.35">
      <c r="B9" s="7">
        <f t="shared" si="0"/>
        <v>1162.1300000000001</v>
      </c>
      <c r="C9" s="7">
        <v>3</v>
      </c>
      <c r="D9" s="7"/>
      <c r="E9" s="8"/>
      <c r="F9" s="7" t="s">
        <v>14</v>
      </c>
    </row>
    <row r="10" spans="1:6" x14ac:dyDescent="0.35">
      <c r="B10" s="7">
        <f t="shared" si="0"/>
        <v>1163.1300000000001</v>
      </c>
      <c r="C10" s="7">
        <v>1</v>
      </c>
      <c r="D10" s="7"/>
      <c r="E10" s="8"/>
      <c r="F10" s="7" t="s">
        <v>15</v>
      </c>
    </row>
    <row r="11" spans="1:6" x14ac:dyDescent="0.35">
      <c r="B11" s="7">
        <f t="shared" si="0"/>
        <v>1163.43</v>
      </c>
      <c r="C11" s="7">
        <v>0.3</v>
      </c>
      <c r="D11" s="7"/>
      <c r="E11" s="8"/>
      <c r="F11" s="7" t="s">
        <v>16</v>
      </c>
    </row>
    <row r="12" spans="1:6" x14ac:dyDescent="0.35">
      <c r="B12" s="7">
        <f t="shared" si="0"/>
        <v>1463.43</v>
      </c>
      <c r="C12" s="7">
        <v>300</v>
      </c>
      <c r="D12" s="7"/>
      <c r="E12" s="8"/>
      <c r="F12" s="7" t="s">
        <v>2</v>
      </c>
    </row>
    <row r="13" spans="1:6" x14ac:dyDescent="0.35">
      <c r="B13" s="7">
        <f t="shared" si="0"/>
        <v>1466.43</v>
      </c>
      <c r="C13" s="7">
        <v>3</v>
      </c>
      <c r="D13" s="7"/>
      <c r="E13" s="8"/>
      <c r="F13" s="7" t="s">
        <v>14</v>
      </c>
    </row>
    <row r="14" spans="1:6" x14ac:dyDescent="0.35">
      <c r="B14" s="7">
        <f t="shared" si="0"/>
        <v>1966.43</v>
      </c>
      <c r="C14" s="7">
        <v>500</v>
      </c>
      <c r="D14" s="7"/>
      <c r="E14" s="8"/>
      <c r="F14" s="7" t="s">
        <v>2</v>
      </c>
    </row>
    <row r="15" spans="1:6" x14ac:dyDescent="0.35">
      <c r="B15" s="7">
        <f t="shared" si="0"/>
        <v>1969.43</v>
      </c>
      <c r="C15" s="7">
        <v>3</v>
      </c>
      <c r="D15" s="7"/>
      <c r="E15" s="8"/>
      <c r="F15" s="7" t="s">
        <v>14</v>
      </c>
    </row>
    <row r="16" spans="1:6" x14ac:dyDescent="0.35">
      <c r="B16" s="7">
        <f t="shared" si="0"/>
        <v>2019.43</v>
      </c>
      <c r="C16" s="7">
        <v>50</v>
      </c>
      <c r="D16" s="7"/>
      <c r="E16" s="8"/>
      <c r="F16" s="7" t="s">
        <v>2</v>
      </c>
    </row>
    <row r="17" spans="1:6" x14ac:dyDescent="0.35">
      <c r="B17" s="7">
        <f t="shared" si="0"/>
        <v>2024.43</v>
      </c>
      <c r="C17" s="7">
        <v>5</v>
      </c>
      <c r="D17" s="7"/>
      <c r="E17" s="8"/>
      <c r="F17" s="7" t="s">
        <v>12</v>
      </c>
    </row>
    <row r="18" spans="1:6" x14ac:dyDescent="0.35">
      <c r="B18" s="7">
        <f t="shared" si="0"/>
        <v>2026.43</v>
      </c>
      <c r="C18" s="7">
        <v>2</v>
      </c>
      <c r="D18" s="7"/>
      <c r="E18" s="10">
        <f>B18*B$33+B$34</f>
        <v>2048.5547545953932</v>
      </c>
      <c r="F18" s="6" t="s">
        <v>4</v>
      </c>
    </row>
    <row r="19" spans="1:6" s="7" customFormat="1" x14ac:dyDescent="0.35">
      <c r="A19" s="11"/>
      <c r="B19" s="7">
        <f t="shared" si="0"/>
        <v>2027.43</v>
      </c>
      <c r="C19" s="7">
        <v>1</v>
      </c>
      <c r="E19" s="8"/>
      <c r="F19" s="7" t="s">
        <v>1</v>
      </c>
    </row>
    <row r="20" spans="1:6" s="7" customFormat="1" x14ac:dyDescent="0.35">
      <c r="A20" s="11"/>
      <c r="B20" s="7">
        <f t="shared" si="0"/>
        <v>2077.4300000000003</v>
      </c>
      <c r="C20" s="7">
        <v>50</v>
      </c>
      <c r="E20" s="8"/>
      <c r="F20" s="7" t="s">
        <v>2</v>
      </c>
    </row>
    <row r="21" spans="1:6" s="7" customFormat="1" x14ac:dyDescent="0.35">
      <c r="A21" s="11"/>
      <c r="B21" s="7">
        <f t="shared" si="0"/>
        <v>2080.4300000000003</v>
      </c>
      <c r="C21" s="7">
        <v>3</v>
      </c>
      <c r="E21" s="8"/>
      <c r="F21" s="7" t="s">
        <v>3</v>
      </c>
    </row>
    <row r="22" spans="1:6" s="7" customFormat="1" x14ac:dyDescent="0.35">
      <c r="A22" s="11"/>
      <c r="B22" s="7">
        <f t="shared" si="0"/>
        <v>2280.4300000000003</v>
      </c>
      <c r="C22" s="7">
        <v>200</v>
      </c>
      <c r="E22" s="8"/>
      <c r="F22" s="7" t="s">
        <v>2</v>
      </c>
    </row>
    <row r="23" spans="1:6" s="7" customFormat="1" x14ac:dyDescent="0.35">
      <c r="A23" s="11"/>
      <c r="B23" s="7">
        <f t="shared" si="0"/>
        <v>2780.4300000000003</v>
      </c>
      <c r="C23" s="7">
        <v>500</v>
      </c>
      <c r="E23" s="8"/>
      <c r="F23" s="7" t="s">
        <v>2</v>
      </c>
    </row>
    <row r="24" spans="1:6" s="7" customFormat="1" x14ac:dyDescent="0.35">
      <c r="A24" s="11"/>
      <c r="B24" s="7">
        <f t="shared" si="0"/>
        <v>2783.4300000000003</v>
      </c>
      <c r="C24" s="7">
        <v>3</v>
      </c>
      <c r="E24" s="8"/>
      <c r="F24" s="7" t="s">
        <v>14</v>
      </c>
    </row>
    <row r="25" spans="1:6" s="7" customFormat="1" x14ac:dyDescent="0.35">
      <c r="A25" s="11"/>
      <c r="B25" s="7">
        <f t="shared" si="0"/>
        <v>2833.4300000000003</v>
      </c>
      <c r="C25" s="7">
        <v>50</v>
      </c>
      <c r="E25" s="8"/>
      <c r="F25" s="7" t="s">
        <v>2</v>
      </c>
    </row>
    <row r="26" spans="1:6" s="7" customFormat="1" x14ac:dyDescent="0.35">
      <c r="A26" s="11"/>
      <c r="B26" s="7">
        <f t="shared" si="0"/>
        <v>2838.4300000000003</v>
      </c>
      <c r="C26" s="7">
        <v>5</v>
      </c>
      <c r="E26" s="8"/>
      <c r="F26" s="7" t="s">
        <v>12</v>
      </c>
    </row>
    <row r="27" spans="1:6" s="7" customFormat="1" x14ac:dyDescent="0.35">
      <c r="A27" s="11">
        <v>2882.9</v>
      </c>
      <c r="B27" s="7">
        <f t="shared" si="0"/>
        <v>2840.4300000000003</v>
      </c>
      <c r="C27" s="7">
        <v>2</v>
      </c>
      <c r="E27" s="10">
        <f>B27*B$33+B$34</f>
        <v>2882.9</v>
      </c>
      <c r="F27" s="6" t="s">
        <v>18</v>
      </c>
    </row>
    <row r="28" spans="1:6" s="7" customFormat="1" x14ac:dyDescent="0.35">
      <c r="A28" s="11"/>
      <c r="B28" s="7">
        <f t="shared" si="0"/>
        <v>2841.4300000000003</v>
      </c>
      <c r="C28" s="7">
        <v>1</v>
      </c>
      <c r="E28" s="8"/>
      <c r="F28" s="7" t="s">
        <v>17</v>
      </c>
    </row>
    <row r="29" spans="1:6" s="7" customFormat="1" x14ac:dyDescent="0.35">
      <c r="A29" s="11"/>
      <c r="B29" s="7">
        <f t="shared" si="0"/>
        <v>2891.4300000000003</v>
      </c>
      <c r="C29" s="7">
        <v>50</v>
      </c>
      <c r="E29" s="8"/>
      <c r="F29" s="7" t="s">
        <v>2</v>
      </c>
    </row>
    <row r="30" spans="1:6" s="7" customFormat="1" x14ac:dyDescent="0.35">
      <c r="A30" s="11"/>
      <c r="B30" s="7">
        <f t="shared" si="0"/>
        <v>2896.4300000000003</v>
      </c>
      <c r="C30" s="7">
        <v>5</v>
      </c>
      <c r="E30" s="8"/>
      <c r="F30" s="7" t="s">
        <v>12</v>
      </c>
    </row>
    <row r="31" spans="1:6" s="7" customFormat="1" x14ac:dyDescent="0.35">
      <c r="A31" s="11"/>
      <c r="B31" s="7">
        <f t="shared" si="0"/>
        <v>2898.5600000000004</v>
      </c>
      <c r="C31" s="7">
        <v>2.13</v>
      </c>
      <c r="E31" s="10">
        <f>B31*B$33+B$34</f>
        <v>2942.4829104611422</v>
      </c>
      <c r="F31" s="6" t="s">
        <v>19</v>
      </c>
    </row>
    <row r="33" spans="1:2" x14ac:dyDescent="0.35">
      <c r="A33" s="1" t="s">
        <v>6</v>
      </c>
      <c r="B33" s="11">
        <f>SLOPE(A2:A31,B2:B31)</f>
        <v>1.0249941589737179</v>
      </c>
    </row>
    <row r="34" spans="1:2" x14ac:dyDescent="0.35">
      <c r="A34" s="1" t="s">
        <v>7</v>
      </c>
      <c r="B34" s="11">
        <f>INTERCEPT(A2:A31,B2:B31)</f>
        <v>-28.524158973717931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Wynn-Edwards</dc:creator>
  <cp:lastModifiedBy>Cathryn Wynn-Edwards</cp:lastModifiedBy>
  <dcterms:created xsi:type="dcterms:W3CDTF">2020-07-05T23:27:20Z</dcterms:created>
  <dcterms:modified xsi:type="dcterms:W3CDTF">2020-07-09T23:41:29Z</dcterms:modified>
</cp:coreProperties>
</file>