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8d9fa5a4703ee3/Data portfolio/Brewery Expansion Model/"/>
    </mc:Choice>
  </mc:AlternateContent>
  <xr:revisionPtr revIDLastSave="0" documentId="13_ncr:1_{5F12EE64-BC09-4533-B44F-997B59375D03}" xr6:coauthVersionLast="47" xr6:coauthVersionMax="47" xr10:uidLastSave="{00000000-0000-0000-0000-000000000000}"/>
  <bookViews>
    <workbookView xWindow="-108" yWindow="-108" windowWidth="30936" windowHeight="16896" xr2:uid="{37B0A205-A285-47D6-B93A-F0CB672E9390}"/>
  </bookViews>
  <sheets>
    <sheet name="Mode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31" i="4" s="1"/>
  <c r="C7" i="4"/>
  <c r="H44" i="4"/>
  <c r="H45" i="4"/>
  <c r="H46" i="4"/>
  <c r="H47" i="4"/>
  <c r="G44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H42" i="4"/>
  <c r="G42" i="4"/>
  <c r="G47" i="4"/>
  <c r="G46" i="4"/>
  <c r="G45" i="4"/>
  <c r="K29" i="4"/>
  <c r="I23" i="4"/>
  <c r="C23" i="4"/>
  <c r="I20" i="4"/>
  <c r="I21" i="4" s="1"/>
  <c r="C20" i="4"/>
  <c r="H18" i="4"/>
  <c r="H23" i="4" s="1"/>
  <c r="B18" i="4"/>
  <c r="B20" i="4" s="1"/>
  <c r="D3" i="4"/>
  <c r="D2" i="4"/>
  <c r="C24" i="4" l="1"/>
  <c r="C25" i="4" s="1"/>
  <c r="G43" i="4"/>
  <c r="H43" i="4" s="1"/>
  <c r="I24" i="4"/>
  <c r="I25" i="4" s="1"/>
  <c r="H20" i="4"/>
  <c r="H21" i="4" s="1"/>
  <c r="C21" i="4"/>
  <c r="D7" i="4"/>
  <c r="B21" i="4"/>
  <c r="C8" i="4"/>
  <c r="C9" i="4" s="1"/>
  <c r="C10" i="4" s="1"/>
  <c r="C11" i="4" s="1"/>
  <c r="C12" i="4" s="1"/>
  <c r="H31" i="4"/>
  <c r="B30" i="4"/>
  <c r="B23" i="4"/>
  <c r="B24" i="4" s="1"/>
  <c r="B10" i="4"/>
  <c r="H30" i="4"/>
  <c r="H24" i="4"/>
  <c r="H25" i="4" s="1"/>
  <c r="C32" i="4" l="1"/>
  <c r="I32" i="4"/>
  <c r="I31" i="4"/>
  <c r="J31" i="4" s="1"/>
  <c r="I30" i="4"/>
  <c r="J30" i="4" s="1"/>
  <c r="C31" i="4"/>
  <c r="D31" i="4" s="1"/>
  <c r="C30" i="4"/>
  <c r="E30" i="4" s="1"/>
  <c r="B25" i="4"/>
  <c r="D9" i="4"/>
  <c r="H32" i="4"/>
  <c r="B11" i="4"/>
  <c r="B32" i="4"/>
  <c r="D8" i="4"/>
  <c r="C33" i="4" l="1"/>
  <c r="I33" i="4"/>
  <c r="K30" i="4"/>
  <c r="K31" i="4"/>
  <c r="D30" i="4"/>
  <c r="E31" i="4"/>
  <c r="D10" i="4"/>
  <c r="B12" i="4"/>
  <c r="D11" i="4"/>
  <c r="B33" i="4"/>
  <c r="H33" i="4"/>
  <c r="C34" i="4" l="1"/>
  <c r="I34" i="4"/>
  <c r="K32" i="4"/>
  <c r="E32" i="4"/>
  <c r="J32" i="4"/>
  <c r="D32" i="4"/>
  <c r="D33" i="4"/>
  <c r="E33" i="4"/>
  <c r="B34" i="4"/>
  <c r="D12" i="4"/>
  <c r="H34" i="4"/>
  <c r="K33" i="4"/>
  <c r="J33" i="4"/>
  <c r="K34" i="4" l="1"/>
  <c r="H37" i="4" s="1"/>
  <c r="C42" i="4" s="1"/>
  <c r="J34" i="4"/>
  <c r="E34" i="4"/>
  <c r="B37" i="4" s="1"/>
  <c r="D34" i="4"/>
  <c r="B42" i="4" l="1"/>
  <c r="D42" i="4" s="1"/>
  <c r="K43" i="4"/>
</calcChain>
</file>

<file path=xl/sharedStrings.xml><?xml version="1.0" encoding="utf-8"?>
<sst xmlns="http://schemas.openxmlformats.org/spreadsheetml/2006/main" count="74" uniqueCount="41">
  <si>
    <t>Demand (bbl/year)</t>
  </si>
  <si>
    <t>% Gross Margin</t>
  </si>
  <si>
    <t>Sales/pint</t>
  </si>
  <si>
    <t>Cost</t>
  </si>
  <si>
    <t>Cost/BBL</t>
  </si>
  <si>
    <t>Pints/BBL</t>
  </si>
  <si>
    <t>Sales/BBL</t>
  </si>
  <si>
    <t>$ Gross Margin</t>
  </si>
  <si>
    <t>Draft Sales</t>
  </si>
  <si>
    <t>Wholesale</t>
  </si>
  <si>
    <t xml:space="preserve">%Operating expense </t>
  </si>
  <si>
    <t>$ Operating expense</t>
  </si>
  <si>
    <t>Net Profit %</t>
  </si>
  <si>
    <t>$ Net Profit/BBL</t>
  </si>
  <si>
    <t>Capacity</t>
  </si>
  <si>
    <t>Min demand</t>
  </si>
  <si>
    <t>Max demand</t>
  </si>
  <si>
    <t>Total</t>
  </si>
  <si>
    <t>Scenario 1: No expansion</t>
  </si>
  <si>
    <t>Scenario 2: Expansion</t>
  </si>
  <si>
    <t>Year</t>
  </si>
  <si>
    <t xml:space="preserve">Draft </t>
  </si>
  <si>
    <t>Net Profit</t>
  </si>
  <si>
    <t xml:space="preserve">Net Profit </t>
  </si>
  <si>
    <t>NPV</t>
  </si>
  <si>
    <t>Rate</t>
  </si>
  <si>
    <t>False input variable</t>
  </si>
  <si>
    <t>Scenario 1</t>
  </si>
  <si>
    <t>Scenario 2</t>
  </si>
  <si>
    <t>AVG NPV</t>
  </si>
  <si>
    <t>Difference</t>
  </si>
  <si>
    <t>STDEV</t>
  </si>
  <si>
    <t>Min NPV</t>
  </si>
  <si>
    <t>Max NPV</t>
  </si>
  <si>
    <t xml:space="preserve">Median </t>
  </si>
  <si>
    <t>% that NPV is &gt; than other scenario</t>
  </si>
  <si>
    <t>RAND demand (BBL/year)</t>
  </si>
  <si>
    <t>Sensitivity analysis</t>
  </si>
  <si>
    <t>Variable: Scenario 1 minus Scenario 2, If positive, then prefer scenario 1, if negative, prefer scenario 2</t>
  </si>
  <si>
    <t>Draft</t>
  </si>
  <si>
    <t>Yearly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</si>
</sst>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6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5" borderId="0" xfId="0" applyFill="1"/>
    <xf numFmtId="6" fontId="0" fillId="4" borderId="0" xfId="0" applyNumberFormat="1" applyFill="1"/>
    <xf numFmtId="164" fontId="0" fillId="5" borderId="0" xfId="2" applyNumberFormat="1" applyFont="1" applyFill="1" applyBorder="1"/>
    <xf numFmtId="164" fontId="0" fillId="4" borderId="5" xfId="2" applyNumberFormat="1" applyFont="1" applyFill="1" applyBorder="1"/>
    <xf numFmtId="164" fontId="0" fillId="4" borderId="0" xfId="2" applyNumberFormat="1" applyFont="1" applyFill="1" applyBorder="1"/>
    <xf numFmtId="164" fontId="0" fillId="5" borderId="5" xfId="2" applyNumberFormat="1" applyFont="1" applyFill="1" applyBorder="1"/>
    <xf numFmtId="9" fontId="0" fillId="5" borderId="0" xfId="3" applyFont="1" applyFill="1" applyBorder="1"/>
    <xf numFmtId="9" fontId="0" fillId="5" borderId="5" xfId="3" applyFont="1" applyFill="1" applyBorder="1"/>
    <xf numFmtId="9" fontId="0" fillId="4" borderId="0" xfId="3" applyFont="1" applyFill="1" applyBorder="1"/>
    <xf numFmtId="9" fontId="0" fillId="4" borderId="5" xfId="3" applyFont="1" applyFill="1" applyBorder="1"/>
    <xf numFmtId="164" fontId="0" fillId="5" borderId="0" xfId="0" applyNumberFormat="1" applyFill="1"/>
    <xf numFmtId="164" fontId="0" fillId="5" borderId="5" xfId="0" applyNumberFormat="1" applyFill="1" applyBorder="1"/>
    <xf numFmtId="0" fontId="0" fillId="0" borderId="6" xfId="0" applyBorder="1"/>
    <xf numFmtId="0" fontId="0" fillId="0" borderId="4" xfId="2" applyNumberFormat="1" applyFont="1" applyBorder="1"/>
    <xf numFmtId="1" fontId="0" fillId="5" borderId="0" xfId="0" applyNumberFormat="1" applyFill="1"/>
    <xf numFmtId="1" fontId="0" fillId="5" borderId="5" xfId="0" applyNumberFormat="1" applyFill="1" applyBorder="1"/>
    <xf numFmtId="0" fontId="0" fillId="0" borderId="4" xfId="3" applyNumberFormat="1" applyFont="1" applyBorder="1"/>
    <xf numFmtId="1" fontId="0" fillId="5" borderId="7" xfId="0" applyNumberFormat="1" applyFill="1" applyBorder="1"/>
    <xf numFmtId="1" fontId="0" fillId="5" borderId="8" xfId="0" applyNumberFormat="1" applyFill="1" applyBorder="1"/>
    <xf numFmtId="0" fontId="0" fillId="4" borderId="0" xfId="0" applyFill="1"/>
    <xf numFmtId="0" fontId="0" fillId="6" borderId="5" xfId="0" applyFill="1" applyBorder="1"/>
    <xf numFmtId="1" fontId="0" fillId="7" borderId="0" xfId="0" applyNumberFormat="1" applyFill="1" applyAlignment="1">
      <alignment horizontal="left" indent="1"/>
    </xf>
    <xf numFmtId="0" fontId="0" fillId="7" borderId="0" xfId="0" applyFill="1"/>
    <xf numFmtId="0" fontId="0" fillId="8" borderId="5" xfId="0" applyFill="1" applyBorder="1"/>
    <xf numFmtId="0" fontId="0" fillId="7" borderId="7" xfId="0" applyFill="1" applyBorder="1"/>
    <xf numFmtId="1" fontId="0" fillId="7" borderId="0" xfId="0" applyNumberFormat="1" applyFill="1"/>
    <xf numFmtId="165" fontId="0" fillId="0" borderId="0" xfId="1" applyNumberFormat="1" applyFont="1" applyBorder="1"/>
    <xf numFmtId="165" fontId="0" fillId="0" borderId="5" xfId="1" applyNumberFormat="1" applyFont="1" applyBorder="1"/>
    <xf numFmtId="9" fontId="0" fillId="0" borderId="0" xfId="3" applyFont="1" applyBorder="1"/>
    <xf numFmtId="9" fontId="0" fillId="0" borderId="5" xfId="0" applyNumberForma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0" fontId="0" fillId="0" borderId="7" xfId="0" applyBorder="1"/>
    <xf numFmtId="0" fontId="0" fillId="0" borderId="8" xfId="0" applyBorder="1"/>
    <xf numFmtId="6" fontId="0" fillId="3" borderId="7" xfId="0" applyNumberForma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ill>
        <patternFill>
          <bgColor theme="4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05AC-DE1D-473B-87A4-DA0CD6BC1986}">
  <dimension ref="A1:T1042"/>
  <sheetViews>
    <sheetView tabSelected="1" topLeftCell="A19" zoomScaleNormal="100" workbookViewId="0">
      <selection activeCell="Q28" sqref="Q28"/>
    </sheetView>
  </sheetViews>
  <sheetFormatPr defaultRowHeight="14.4" x14ac:dyDescent="0.3"/>
  <cols>
    <col min="1" max="1" width="18.33203125" bestFit="1" customWidth="1"/>
    <col min="2" max="3" width="13.44140625" bestFit="1" customWidth="1"/>
    <col min="6" max="6" width="16.33203125" bestFit="1" customWidth="1"/>
    <col min="7" max="7" width="31.44140625" bestFit="1" customWidth="1"/>
    <col min="8" max="8" width="15.88671875" customWidth="1"/>
    <col min="9" max="9" width="10.44140625" bestFit="1" customWidth="1"/>
    <col min="10" max="10" width="10.5546875" bestFit="1" customWidth="1"/>
    <col min="11" max="11" width="12" bestFit="1" customWidth="1"/>
  </cols>
  <sheetData>
    <row r="1" spans="1:9" x14ac:dyDescent="0.3">
      <c r="A1" s="3" t="s">
        <v>0</v>
      </c>
      <c r="B1" s="4" t="s">
        <v>39</v>
      </c>
      <c r="C1" s="4" t="s">
        <v>9</v>
      </c>
      <c r="D1" s="5" t="s">
        <v>17</v>
      </c>
    </row>
    <row r="2" spans="1:9" x14ac:dyDescent="0.3">
      <c r="A2" s="6" t="s">
        <v>15</v>
      </c>
      <c r="B2" s="27">
        <v>200</v>
      </c>
      <c r="C2" s="27">
        <v>300</v>
      </c>
      <c r="D2" s="28">
        <f>SUM(B2:C2)</f>
        <v>500</v>
      </c>
    </row>
    <row r="3" spans="1:9" x14ac:dyDescent="0.3">
      <c r="A3" t="s">
        <v>16</v>
      </c>
      <c r="B3" s="27">
        <v>600</v>
      </c>
      <c r="C3" s="27">
        <v>1200</v>
      </c>
      <c r="D3" s="28">
        <f>SUM(B3:C3)</f>
        <v>1800</v>
      </c>
    </row>
    <row r="4" spans="1:9" x14ac:dyDescent="0.3">
      <c r="A4" s="20" t="s">
        <v>40</v>
      </c>
      <c r="B4" s="32">
        <v>0.05</v>
      </c>
      <c r="C4" s="40"/>
      <c r="D4" s="41"/>
    </row>
    <row r="5" spans="1:9" x14ac:dyDescent="0.3">
      <c r="A5" s="3" t="s">
        <v>36</v>
      </c>
      <c r="B5" s="4"/>
      <c r="C5" s="4"/>
      <c r="D5" s="5"/>
    </row>
    <row r="6" spans="1:9" x14ac:dyDescent="0.3">
      <c r="A6" s="6" t="s">
        <v>20</v>
      </c>
      <c r="B6" t="s">
        <v>39</v>
      </c>
      <c r="C6" t="s">
        <v>9</v>
      </c>
      <c r="D6" s="7" t="s">
        <v>17</v>
      </c>
    </row>
    <row r="7" spans="1:9" x14ac:dyDescent="0.3">
      <c r="A7" s="21">
        <v>0</v>
      </c>
      <c r="B7" s="22">
        <f ca="1">INT(B2+(B3-B2)*RAND())</f>
        <v>308</v>
      </c>
      <c r="C7" s="22">
        <f ca="1">INT(C2+(C3-C2)*RAND())</f>
        <v>662</v>
      </c>
      <c r="D7" s="23">
        <f t="shared" ref="D7:D12" ca="1" si="0">SUM(B7:C7)</f>
        <v>970</v>
      </c>
    </row>
    <row r="8" spans="1:9" x14ac:dyDescent="0.3">
      <c r="A8" s="6">
        <v>1</v>
      </c>
      <c r="B8" s="22">
        <f t="shared" ref="B8:C12" ca="1" si="1">B7*(1+$B$4)</f>
        <v>323.40000000000003</v>
      </c>
      <c r="C8" s="22">
        <f t="shared" ca="1" si="1"/>
        <v>695.1</v>
      </c>
      <c r="D8" s="23">
        <f t="shared" ca="1" si="0"/>
        <v>1018.5</v>
      </c>
    </row>
    <row r="9" spans="1:9" x14ac:dyDescent="0.3">
      <c r="A9" s="6">
        <v>2</v>
      </c>
      <c r="B9" s="22">
        <f t="shared" ca="1" si="1"/>
        <v>339.57000000000005</v>
      </c>
      <c r="C9" s="22">
        <f t="shared" ca="1" si="1"/>
        <v>729.85500000000002</v>
      </c>
      <c r="D9" s="23">
        <f t="shared" ca="1" si="0"/>
        <v>1069.4250000000002</v>
      </c>
    </row>
    <row r="10" spans="1:9" x14ac:dyDescent="0.3">
      <c r="A10" s="24">
        <v>3</v>
      </c>
      <c r="B10" s="22">
        <f t="shared" ca="1" si="1"/>
        <v>356.54850000000005</v>
      </c>
      <c r="C10" s="22">
        <f t="shared" ca="1" si="1"/>
        <v>766.34775000000002</v>
      </c>
      <c r="D10" s="23">
        <f t="shared" ca="1" si="0"/>
        <v>1122.89625</v>
      </c>
    </row>
    <row r="11" spans="1:9" x14ac:dyDescent="0.3">
      <c r="A11" s="6">
        <v>4</v>
      </c>
      <c r="B11" s="22">
        <f t="shared" ca="1" si="1"/>
        <v>374.37592500000005</v>
      </c>
      <c r="C11" s="22">
        <f t="shared" ca="1" si="1"/>
        <v>804.66513750000001</v>
      </c>
      <c r="D11" s="23">
        <f t="shared" ca="1" si="0"/>
        <v>1179.0410625</v>
      </c>
    </row>
    <row r="12" spans="1:9" x14ac:dyDescent="0.3">
      <c r="A12" s="20">
        <v>5</v>
      </c>
      <c r="B12" s="25">
        <f t="shared" ca="1" si="1"/>
        <v>393.09472125000008</v>
      </c>
      <c r="C12" s="25">
        <f t="shared" ca="1" si="1"/>
        <v>844.89839437500007</v>
      </c>
      <c r="D12" s="26">
        <f t="shared" ca="1" si="0"/>
        <v>1237.9931156250002</v>
      </c>
    </row>
    <row r="14" spans="1:9" x14ac:dyDescent="0.3">
      <c r="A14" s="3" t="s">
        <v>18</v>
      </c>
      <c r="B14" s="4"/>
      <c r="C14" s="5"/>
      <c r="G14" s="3" t="s">
        <v>19</v>
      </c>
      <c r="H14" s="4"/>
      <c r="I14" s="5"/>
    </row>
    <row r="15" spans="1:9" x14ac:dyDescent="0.3">
      <c r="A15" s="6"/>
      <c r="B15" t="s">
        <v>8</v>
      </c>
      <c r="C15" s="7" t="s">
        <v>9</v>
      </c>
      <c r="G15" s="6"/>
      <c r="H15" t="s">
        <v>8</v>
      </c>
      <c r="I15" s="7" t="s">
        <v>9</v>
      </c>
    </row>
    <row r="16" spans="1:9" x14ac:dyDescent="0.3">
      <c r="A16" s="6" t="s">
        <v>5</v>
      </c>
      <c r="B16" s="8">
        <v>200</v>
      </c>
      <c r="C16" s="7"/>
      <c r="G16" s="6" t="s">
        <v>5</v>
      </c>
      <c r="H16" s="8">
        <v>200</v>
      </c>
      <c r="I16" s="7"/>
    </row>
    <row r="17" spans="1:11" x14ac:dyDescent="0.3">
      <c r="A17" s="6" t="s">
        <v>2</v>
      </c>
      <c r="B17" s="9">
        <v>6</v>
      </c>
      <c r="C17" s="7"/>
      <c r="G17" s="6" t="s">
        <v>2</v>
      </c>
      <c r="H17" s="9">
        <v>5</v>
      </c>
      <c r="I17" s="7"/>
    </row>
    <row r="18" spans="1:11" x14ac:dyDescent="0.3">
      <c r="A18" s="6" t="s">
        <v>6</v>
      </c>
      <c r="B18" s="10">
        <f>B16*B17</f>
        <v>1200</v>
      </c>
      <c r="C18" s="11">
        <v>450</v>
      </c>
      <c r="G18" s="6" t="s">
        <v>6</v>
      </c>
      <c r="H18" s="10">
        <f>H16*H17</f>
        <v>1000</v>
      </c>
      <c r="I18" s="11">
        <v>425</v>
      </c>
    </row>
    <row r="19" spans="1:11" x14ac:dyDescent="0.3">
      <c r="A19" s="6" t="s">
        <v>4</v>
      </c>
      <c r="B19" s="12">
        <v>300</v>
      </c>
      <c r="C19" s="11">
        <v>300</v>
      </c>
      <c r="G19" s="6" t="s">
        <v>4</v>
      </c>
      <c r="H19" s="12">
        <v>250</v>
      </c>
      <c r="I19" s="11">
        <v>250</v>
      </c>
    </row>
    <row r="20" spans="1:11" x14ac:dyDescent="0.3">
      <c r="A20" s="6" t="s">
        <v>7</v>
      </c>
      <c r="B20" s="10">
        <f>B18-B19</f>
        <v>900</v>
      </c>
      <c r="C20" s="13">
        <f t="shared" ref="C20" si="2">C18-C19</f>
        <v>150</v>
      </c>
      <c r="G20" s="6" t="s">
        <v>7</v>
      </c>
      <c r="H20" s="10">
        <f>H18-H19</f>
        <v>750</v>
      </c>
      <c r="I20" s="13">
        <f t="shared" ref="I20" si="3">I18-I19</f>
        <v>175</v>
      </c>
    </row>
    <row r="21" spans="1:11" x14ac:dyDescent="0.3">
      <c r="A21" s="6" t="s">
        <v>1</v>
      </c>
      <c r="B21" s="14">
        <f>B20/B18</f>
        <v>0.75</v>
      </c>
      <c r="C21" s="15">
        <f t="shared" ref="C21" si="4">C20/C18</f>
        <v>0.33333333333333331</v>
      </c>
      <c r="G21" s="6" t="s">
        <v>1</v>
      </c>
      <c r="H21" s="14">
        <f>H20/H18</f>
        <v>0.75</v>
      </c>
      <c r="I21" s="15">
        <f t="shared" ref="I21" si="5">I20/I18</f>
        <v>0.41176470588235292</v>
      </c>
    </row>
    <row r="22" spans="1:11" x14ac:dyDescent="0.3">
      <c r="A22" s="6" t="s">
        <v>10</v>
      </c>
      <c r="B22" s="16">
        <v>0.3</v>
      </c>
      <c r="C22" s="17">
        <v>0.3</v>
      </c>
      <c r="G22" s="6" t="s">
        <v>10</v>
      </c>
      <c r="H22" s="16">
        <v>0.25</v>
      </c>
      <c r="I22" s="17">
        <v>0.25</v>
      </c>
    </row>
    <row r="23" spans="1:11" x14ac:dyDescent="0.3">
      <c r="A23" s="6" t="s">
        <v>11</v>
      </c>
      <c r="B23" s="18">
        <f>B22*B18</f>
        <v>360</v>
      </c>
      <c r="C23" s="19">
        <f t="shared" ref="C23" si="6">C22*C18</f>
        <v>135</v>
      </c>
      <c r="G23" s="6" t="s">
        <v>11</v>
      </c>
      <c r="H23" s="18">
        <f>H22*H18</f>
        <v>250</v>
      </c>
      <c r="I23" s="19">
        <f t="shared" ref="I23" si="7">I22*I18</f>
        <v>106.25</v>
      </c>
    </row>
    <row r="24" spans="1:11" x14ac:dyDescent="0.3">
      <c r="A24" s="6" t="s">
        <v>13</v>
      </c>
      <c r="B24" s="18">
        <f>B20-B23</f>
        <v>540</v>
      </c>
      <c r="C24" s="19">
        <f t="shared" ref="C24" si="8">C20-C23</f>
        <v>15</v>
      </c>
      <c r="G24" s="6" t="s">
        <v>13</v>
      </c>
      <c r="H24" s="18">
        <f>H20-H23</f>
        <v>500</v>
      </c>
      <c r="I24" s="19">
        <f t="shared" ref="I24" si="9">I20-I23</f>
        <v>68.75</v>
      </c>
    </row>
    <row r="25" spans="1:11" x14ac:dyDescent="0.3">
      <c r="A25" s="6" t="s">
        <v>12</v>
      </c>
      <c r="B25" s="14">
        <f>B24/B18</f>
        <v>0.45</v>
      </c>
      <c r="C25" s="15">
        <f t="shared" ref="C25" si="10">C24/C18</f>
        <v>3.3333333333333333E-2</v>
      </c>
      <c r="G25" s="6" t="s">
        <v>12</v>
      </c>
      <c r="H25" s="14">
        <f>H24/H18</f>
        <v>0.5</v>
      </c>
      <c r="I25" s="15">
        <f t="shared" ref="I25" si="11">I24/I18</f>
        <v>0.16176470588235295</v>
      </c>
    </row>
    <row r="26" spans="1:11" x14ac:dyDescent="0.3">
      <c r="A26" s="3" t="s">
        <v>18</v>
      </c>
      <c r="B26" s="4"/>
      <c r="C26" s="4"/>
      <c r="D26" s="4"/>
      <c r="E26" s="5"/>
      <c r="G26" s="3" t="s">
        <v>19</v>
      </c>
      <c r="H26" s="4"/>
      <c r="I26" s="4"/>
      <c r="J26" s="4"/>
      <c r="K26" s="5"/>
    </row>
    <row r="27" spans="1:11" x14ac:dyDescent="0.3">
      <c r="A27" s="6" t="s">
        <v>14</v>
      </c>
      <c r="B27" s="27">
        <v>1000</v>
      </c>
      <c r="E27" s="7"/>
      <c r="G27" s="6" t="s">
        <v>14</v>
      </c>
      <c r="H27" s="27">
        <v>2000</v>
      </c>
      <c r="I27" t="s">
        <v>3</v>
      </c>
      <c r="J27" s="27">
        <v>-100000</v>
      </c>
      <c r="K27" s="7"/>
    </row>
    <row r="28" spans="1:11" x14ac:dyDescent="0.3">
      <c r="A28" s="6" t="s">
        <v>20</v>
      </c>
      <c r="B28" t="s">
        <v>21</v>
      </c>
      <c r="C28" t="s">
        <v>9</v>
      </c>
      <c r="D28" t="s">
        <v>17</v>
      </c>
      <c r="E28" s="7" t="s">
        <v>23</v>
      </c>
      <c r="G28" s="6" t="s">
        <v>20</v>
      </c>
      <c r="H28" t="s">
        <v>8</v>
      </c>
      <c r="I28" t="s">
        <v>9</v>
      </c>
      <c r="J28" t="s">
        <v>17</v>
      </c>
      <c r="K28" s="7" t="s">
        <v>22</v>
      </c>
    </row>
    <row r="29" spans="1:11" x14ac:dyDescent="0.3">
      <c r="A29" s="6">
        <v>0</v>
      </c>
      <c r="B29" s="29"/>
      <c r="C29" s="29"/>
      <c r="D29" s="30"/>
      <c r="E29" s="31">
        <v>0</v>
      </c>
      <c r="G29" s="6">
        <v>0</v>
      </c>
      <c r="H29" s="33"/>
      <c r="I29" s="33"/>
      <c r="J29" s="33"/>
      <c r="K29" s="31">
        <f>J27</f>
        <v>-100000</v>
      </c>
    </row>
    <row r="30" spans="1:11" x14ac:dyDescent="0.3">
      <c r="A30" s="6">
        <v>1</v>
      </c>
      <c r="B30" s="29">
        <f ca="1">MIN($B$27,B8)</f>
        <v>323.40000000000003</v>
      </c>
      <c r="C30" s="29">
        <f ca="1">IF(MIN(C8,$B$27-B8)&lt;0,0,MIN(C8,$B$27-B8))</f>
        <v>676.59999999999991</v>
      </c>
      <c r="D30" s="30">
        <f ca="1">SUM(B30:C30)</f>
        <v>1000</v>
      </c>
      <c r="E30" s="31">
        <f ca="1">SUMPRODUCT($B$24:$C$24,B30:C30)</f>
        <v>184785.00000000003</v>
      </c>
      <c r="G30" s="6">
        <v>1</v>
      </c>
      <c r="H30" s="33">
        <f ca="1">MIN($H$27,B8)</f>
        <v>323.40000000000003</v>
      </c>
      <c r="I30" s="33">
        <f ca="1">MIN(C8,$H$27-B8)</f>
        <v>695.1</v>
      </c>
      <c r="J30" s="33">
        <f ca="1">SUM(H30:I30)</f>
        <v>1018.5</v>
      </c>
      <c r="K30" s="31">
        <f ca="1">SUMPRODUCT(H30:I30,$H$24:$I$24)</f>
        <v>209488.12500000003</v>
      </c>
    </row>
    <row r="31" spans="1:11" x14ac:dyDescent="0.3">
      <c r="A31" s="6">
        <v>2</v>
      </c>
      <c r="B31" s="29">
        <f t="shared" ref="B31:B34" ca="1" si="12">MIN($B$27,B9)</f>
        <v>339.57000000000005</v>
      </c>
      <c r="C31" s="29">
        <f t="shared" ref="C31:C34" ca="1" si="13">IF(MIN(C9,$B$27-B9)&lt;0,0,MIN(C9,$B$27-B9))</f>
        <v>660.43</v>
      </c>
      <c r="D31" s="30">
        <f ca="1">SUM(B31:C31)</f>
        <v>1000</v>
      </c>
      <c r="E31" s="31">
        <f ca="1">SUMPRODUCT($B$24:$C$24,B31:C31)</f>
        <v>193274.25000000003</v>
      </c>
      <c r="G31" s="6">
        <v>2</v>
      </c>
      <c r="H31" s="33">
        <f ca="1">MIN($H$27,B9)</f>
        <v>339.57000000000005</v>
      </c>
      <c r="I31" s="33">
        <f t="shared" ref="I31:I34" ca="1" si="14">MIN(C9,$H$27-B9)</f>
        <v>729.85500000000002</v>
      </c>
      <c r="J31" s="33">
        <f ca="1">SUM(H31:I31)</f>
        <v>1069.4250000000002</v>
      </c>
      <c r="K31" s="31">
        <f ca="1">SUMPRODUCT(H31:I31,$H$24:$I$24)</f>
        <v>219962.53125000003</v>
      </c>
    </row>
    <row r="32" spans="1:11" x14ac:dyDescent="0.3">
      <c r="A32" s="6">
        <v>3</v>
      </c>
      <c r="B32" s="29">
        <f t="shared" ca="1" si="12"/>
        <v>356.54850000000005</v>
      </c>
      <c r="C32" s="29">
        <f t="shared" ca="1" si="13"/>
        <v>643.4514999999999</v>
      </c>
      <c r="D32" s="30">
        <f ca="1">SUM(B32:C32)</f>
        <v>1000</v>
      </c>
      <c r="E32" s="31">
        <f ca="1">SUMPRODUCT($B$24:$C$24,B32:C32)</f>
        <v>202187.96250000002</v>
      </c>
      <c r="G32" s="6">
        <v>3</v>
      </c>
      <c r="H32" s="33">
        <f ca="1">MIN($H$27,B10)</f>
        <v>356.54850000000005</v>
      </c>
      <c r="I32" s="33">
        <f t="shared" ca="1" si="14"/>
        <v>766.34775000000002</v>
      </c>
      <c r="J32" s="33">
        <f ca="1">SUM(H32:I32)</f>
        <v>1122.89625</v>
      </c>
      <c r="K32" s="31">
        <f ca="1">SUMPRODUCT(H32:I32,$H$24:$I$24)</f>
        <v>230960.65781250002</v>
      </c>
    </row>
    <row r="33" spans="1:20" x14ac:dyDescent="0.3">
      <c r="A33" s="6">
        <v>4</v>
      </c>
      <c r="B33" s="29">
        <f t="shared" ca="1" si="12"/>
        <v>374.37592500000005</v>
      </c>
      <c r="C33" s="29">
        <f t="shared" ca="1" si="13"/>
        <v>625.62407499999995</v>
      </c>
      <c r="D33" s="30">
        <f ca="1">SUM(B33:C33)</f>
        <v>1000</v>
      </c>
      <c r="E33" s="31">
        <f ca="1">SUMPRODUCT($B$24:$C$24,B33:C33)</f>
        <v>211547.36062500003</v>
      </c>
      <c r="G33" s="6">
        <v>4</v>
      </c>
      <c r="H33" s="33">
        <f ca="1">MIN($H$27,B11)</f>
        <v>374.37592500000005</v>
      </c>
      <c r="I33" s="33">
        <f t="shared" ca="1" si="14"/>
        <v>804.66513750000001</v>
      </c>
      <c r="J33" s="33">
        <f ca="1">SUM(H33:I33)</f>
        <v>1179.0410625</v>
      </c>
      <c r="K33" s="31">
        <f ca="1">SUMPRODUCT(H33:I33,$H$24:$I$24)</f>
        <v>242508.69070312503</v>
      </c>
    </row>
    <row r="34" spans="1:20" x14ac:dyDescent="0.3">
      <c r="A34" s="6">
        <v>5</v>
      </c>
      <c r="B34" s="29">
        <f t="shared" ca="1" si="12"/>
        <v>393.09472125000008</v>
      </c>
      <c r="C34" s="29">
        <f t="shared" ca="1" si="13"/>
        <v>606.90527874999998</v>
      </c>
      <c r="D34" s="30">
        <f ca="1">SUM(B34:C34)</f>
        <v>1000</v>
      </c>
      <c r="E34" s="31">
        <f ca="1">SUMPRODUCT($B$24:$C$24,B34:C34)</f>
        <v>221374.72865625005</v>
      </c>
      <c r="G34" s="6">
        <v>5</v>
      </c>
      <c r="H34" s="33">
        <f ca="1">MIN($H$27,B12)</f>
        <v>393.09472125000008</v>
      </c>
      <c r="I34" s="33">
        <f t="shared" ca="1" si="14"/>
        <v>844.89839437500007</v>
      </c>
      <c r="J34" s="33">
        <f ca="1">SUM(H34:I34)</f>
        <v>1237.9931156250002</v>
      </c>
      <c r="K34" s="31">
        <f ca="1">SUMPRODUCT(H34:I34,$H$24:$I$24)</f>
        <v>254634.12523828127</v>
      </c>
    </row>
    <row r="35" spans="1:20" x14ac:dyDescent="0.3">
      <c r="A35" s="6"/>
      <c r="E35" s="7"/>
      <c r="G35" s="6"/>
      <c r="K35" s="7"/>
    </row>
    <row r="36" spans="1:20" x14ac:dyDescent="0.3">
      <c r="A36" s="6" t="s">
        <v>25</v>
      </c>
      <c r="B36">
        <v>0.1</v>
      </c>
      <c r="E36" s="7"/>
      <c r="G36" s="6" t="s">
        <v>25</v>
      </c>
      <c r="H36">
        <v>0.1</v>
      </c>
      <c r="K36" s="7"/>
    </row>
    <row r="37" spans="1:20" x14ac:dyDescent="0.3">
      <c r="A37" s="20" t="s">
        <v>24</v>
      </c>
      <c r="B37" s="42">
        <f ca="1">NPV(B36,E30:E34)</f>
        <v>761569.94071365579</v>
      </c>
      <c r="C37" s="40"/>
      <c r="D37" s="40"/>
      <c r="E37" s="41"/>
      <c r="G37" s="20" t="s">
        <v>24</v>
      </c>
      <c r="H37" s="42">
        <f ca="1">NPV(H36,K30:K34)+K29</f>
        <v>769499.58328175137</v>
      </c>
      <c r="I37" s="40"/>
      <c r="J37" s="40"/>
      <c r="K37" s="41"/>
    </row>
    <row r="39" spans="1:20" x14ac:dyDescent="0.3">
      <c r="A39" t="s">
        <v>26</v>
      </c>
    </row>
    <row r="40" spans="1:20" x14ac:dyDescent="0.3">
      <c r="A40" s="2"/>
      <c r="J40" s="3"/>
      <c r="K40" s="4" t="s">
        <v>37</v>
      </c>
      <c r="L40" s="4"/>
      <c r="M40" s="4"/>
      <c r="N40" s="4"/>
      <c r="O40" s="4"/>
      <c r="P40" s="4"/>
      <c r="Q40" s="4"/>
      <c r="R40" s="4"/>
      <c r="S40" s="4"/>
      <c r="T40" s="5"/>
    </row>
    <row r="41" spans="1:20" x14ac:dyDescent="0.3">
      <c r="A41" t="s">
        <v>24</v>
      </c>
      <c r="B41" t="s">
        <v>27</v>
      </c>
      <c r="C41" t="s">
        <v>28</v>
      </c>
      <c r="D41" t="s">
        <v>30</v>
      </c>
      <c r="F41" s="3"/>
      <c r="G41" s="4" t="s">
        <v>27</v>
      </c>
      <c r="H41" s="5" t="s">
        <v>28</v>
      </c>
      <c r="J41" s="6"/>
      <c r="K41" t="s">
        <v>38</v>
      </c>
      <c r="T41" s="7"/>
    </row>
    <row r="42" spans="1:20" x14ac:dyDescent="0.3">
      <c r="B42" s="1">
        <f ca="1">B37</f>
        <v>761569.94071365579</v>
      </c>
      <c r="C42" s="1">
        <f ca="1">H37</f>
        <v>769499.58328175137</v>
      </c>
      <c r="D42" s="1">
        <f ca="1">C42-B42</f>
        <v>7929.6425680955872</v>
      </c>
      <c r="F42" s="6" t="s">
        <v>29</v>
      </c>
      <c r="G42" s="34">
        <f>AVERAGE(B43:B1042)</f>
        <v>961451.29683578433</v>
      </c>
      <c r="H42" s="35">
        <f>AVERAGE(C43:C1042)</f>
        <v>986071.73494581704</v>
      </c>
      <c r="J42" s="6"/>
      <c r="L42" t="s">
        <v>39</v>
      </c>
      <c r="T42" s="7"/>
    </row>
    <row r="43" spans="1:20" x14ac:dyDescent="0.3">
      <c r="A43">
        <v>1</v>
      </c>
      <c r="B43">
        <f t="dataTable" ref="B43:C1042" dt2D="0" dtr="0" r1="A40" ca="1"/>
        <v>910290.81424032594</v>
      </c>
      <c r="C43" s="1">
        <v>1027391.3837488783</v>
      </c>
      <c r="D43" s="1">
        <f>C43-B43</f>
        <v>117100.56950855232</v>
      </c>
      <c r="F43" s="6" t="s">
        <v>35</v>
      </c>
      <c r="G43" s="36">
        <f>1-COUNTIF($D$43:$D$1042,"&gt;0")/1000</f>
        <v>0.41600000000000004</v>
      </c>
      <c r="H43" s="37">
        <f>1-G43</f>
        <v>0.58399999999999996</v>
      </c>
      <c r="J43" s="6"/>
      <c r="K43" s="1">
        <f ca="1">B37-H37</f>
        <v>-7929.6425680955872</v>
      </c>
      <c r="L43">
        <v>200</v>
      </c>
      <c r="M43">
        <v>250</v>
      </c>
      <c r="N43">
        <v>300</v>
      </c>
      <c r="O43">
        <v>350</v>
      </c>
      <c r="P43">
        <v>400</v>
      </c>
      <c r="Q43">
        <v>450</v>
      </c>
      <c r="R43">
        <v>500</v>
      </c>
      <c r="S43">
        <v>550</v>
      </c>
      <c r="T43" s="7">
        <v>600</v>
      </c>
    </row>
    <row r="44" spans="1:20" x14ac:dyDescent="0.3">
      <c r="A44">
        <v>2</v>
      </c>
      <c r="B44">
        <v>1413653.7707921325</v>
      </c>
      <c r="C44" s="1">
        <v>1421991.9871885979</v>
      </c>
      <c r="D44" s="1">
        <f t="shared" ref="D44:D106" si="15">C44-B44</f>
        <v>8338.2163964654319</v>
      </c>
      <c r="F44" s="6" t="s">
        <v>31</v>
      </c>
      <c r="G44" s="34">
        <f>STDEV(B43:B1042)</f>
        <v>269225.8279118858</v>
      </c>
      <c r="H44" s="35">
        <f>STDEV(C43:C1042)</f>
        <v>266853.66345852526</v>
      </c>
      <c r="J44" s="6" t="s">
        <v>9</v>
      </c>
      <c r="K44">
        <v>300</v>
      </c>
      <c r="L44">
        <f t="dataTable" ref="L44:T62" dt2D="1" dtr="1" r1="B7" r2="C7"/>
        <v>64590.268207935791</v>
      </c>
      <c r="M44">
        <v>73306.509879828431</v>
      </c>
      <c r="N44">
        <v>82022.751551721245</v>
      </c>
      <c r="O44">
        <v>90738.993223613827</v>
      </c>
      <c r="P44">
        <v>99455.234895506874</v>
      </c>
      <c r="Q44">
        <v>108171.47656739946</v>
      </c>
      <c r="R44">
        <v>116691.89284857712</v>
      </c>
      <c r="S44">
        <v>124473.84269482153</v>
      </c>
      <c r="T44" s="7">
        <v>131501.297458763</v>
      </c>
    </row>
    <row r="45" spans="1:20" x14ac:dyDescent="0.3">
      <c r="A45">
        <v>3</v>
      </c>
      <c r="B45">
        <v>967491.15021212236</v>
      </c>
      <c r="C45" s="1">
        <v>1054902.0215257898</v>
      </c>
      <c r="D45" s="1">
        <f t="shared" si="15"/>
        <v>87410.87131366739</v>
      </c>
      <c r="F45" s="6" t="s">
        <v>33</v>
      </c>
      <c r="G45" s="34">
        <f>MAX(B43:B1042)</f>
        <v>1427381.8514253637</v>
      </c>
      <c r="H45" s="35">
        <f>MAX(C43:C1042)</f>
        <v>1533919.1758283281</v>
      </c>
      <c r="J45" s="6"/>
      <c r="K45">
        <v>350</v>
      </c>
      <c r="L45">
        <v>52877.818461329734</v>
      </c>
      <c r="M45">
        <v>61594.060133222607</v>
      </c>
      <c r="N45">
        <v>70310.301805115421</v>
      </c>
      <c r="O45">
        <v>79026.543477007886</v>
      </c>
      <c r="P45">
        <v>87742.785148900934</v>
      </c>
      <c r="Q45">
        <v>96263.201430079062</v>
      </c>
      <c r="R45">
        <v>104045.15127632301</v>
      </c>
      <c r="S45">
        <v>111072.60604026448</v>
      </c>
      <c r="T45" s="7">
        <v>117332.24055627198</v>
      </c>
    </row>
    <row r="46" spans="1:20" x14ac:dyDescent="0.3">
      <c r="A46">
        <v>4</v>
      </c>
      <c r="B46">
        <v>1326709.260115002</v>
      </c>
      <c r="C46" s="1">
        <v>1295443.0534148051</v>
      </c>
      <c r="D46" s="1">
        <f t="shared" si="15"/>
        <v>-31266.206700196955</v>
      </c>
      <c r="F46" s="6" t="s">
        <v>32</v>
      </c>
      <c r="G46" s="34">
        <f>MIN(B43:B1042)</f>
        <v>496172.05717249506</v>
      </c>
      <c r="H46" s="35">
        <f>MIN(C43:C1042)</f>
        <v>438091.73196325416</v>
      </c>
      <c r="J46" s="6"/>
      <c r="K46">
        <v>400</v>
      </c>
      <c r="L46">
        <v>41165.368714723969</v>
      </c>
      <c r="M46">
        <v>49881.61038661655</v>
      </c>
      <c r="N46">
        <v>58597.852058509481</v>
      </c>
      <c r="O46">
        <v>67314.093730401946</v>
      </c>
      <c r="P46">
        <v>75834.510011580307</v>
      </c>
      <c r="Q46">
        <v>83616.459857824491</v>
      </c>
      <c r="R46">
        <v>90643.914621765725</v>
      </c>
      <c r="S46">
        <v>96903.549137772992</v>
      </c>
      <c r="T46" s="7">
        <v>102385.29109179717</v>
      </c>
    </row>
    <row r="47" spans="1:20" x14ac:dyDescent="0.3">
      <c r="A47">
        <v>5</v>
      </c>
      <c r="B47">
        <v>666792.48789979564</v>
      </c>
      <c r="C47" s="1">
        <v>623557.01178799721</v>
      </c>
      <c r="D47" s="1">
        <f t="shared" si="15"/>
        <v>-43235.476111798431</v>
      </c>
      <c r="F47" s="20" t="s">
        <v>34</v>
      </c>
      <c r="G47" s="38">
        <f>MEDIAN(B43:B1042)</f>
        <v>963084.39054971305</v>
      </c>
      <c r="H47" s="39">
        <f>MEDIAN(C43:C1042)</f>
        <v>980337.29784826969</v>
      </c>
      <c r="J47" s="6"/>
      <c r="K47">
        <v>450</v>
      </c>
      <c r="L47">
        <v>29452.918968118029</v>
      </c>
      <c r="M47">
        <v>38169.160640010843</v>
      </c>
      <c r="N47">
        <v>46885.402311903541</v>
      </c>
      <c r="O47">
        <v>55405.818593081436</v>
      </c>
      <c r="P47">
        <v>63187.768439326086</v>
      </c>
      <c r="Q47">
        <v>70215.223203266971</v>
      </c>
      <c r="R47">
        <v>76474.857719274471</v>
      </c>
      <c r="S47">
        <v>81956.599673297955</v>
      </c>
      <c r="T47" s="7">
        <v>87404.250718231546</v>
      </c>
    </row>
    <row r="48" spans="1:20" x14ac:dyDescent="0.3">
      <c r="A48">
        <v>6</v>
      </c>
      <c r="B48">
        <v>1180276.4000272041</v>
      </c>
      <c r="C48" s="1">
        <v>1149990.7705150947</v>
      </c>
      <c r="D48" s="1">
        <f t="shared" si="15"/>
        <v>-30285.629512109328</v>
      </c>
      <c r="J48" s="6"/>
      <c r="K48">
        <v>500</v>
      </c>
      <c r="L48">
        <v>17740.469221512205</v>
      </c>
      <c r="M48">
        <v>26456.710893405019</v>
      </c>
      <c r="N48">
        <v>34977.127174583031</v>
      </c>
      <c r="O48">
        <v>42759.077020827215</v>
      </c>
      <c r="P48">
        <v>49786.531784768566</v>
      </c>
      <c r="Q48">
        <v>56046.166300775716</v>
      </c>
      <c r="R48">
        <v>61527.908254799666</v>
      </c>
      <c r="S48">
        <v>66975.559299732326</v>
      </c>
      <c r="T48" s="7">
        <v>72423.210344665917</v>
      </c>
    </row>
    <row r="49" spans="1:20" x14ac:dyDescent="0.3">
      <c r="A49">
        <v>7</v>
      </c>
      <c r="B49">
        <v>843938.42451304232</v>
      </c>
      <c r="C49" s="1">
        <v>973786.49746673764</v>
      </c>
      <c r="D49" s="1">
        <f t="shared" si="15"/>
        <v>129848.07295369531</v>
      </c>
      <c r="J49" s="6"/>
      <c r="K49">
        <v>550</v>
      </c>
      <c r="L49">
        <v>6028.0194749062648</v>
      </c>
      <c r="M49">
        <v>14548.435756084393</v>
      </c>
      <c r="N49">
        <v>22330.385602328693</v>
      </c>
      <c r="O49">
        <v>29357.840366269695</v>
      </c>
      <c r="P49">
        <v>35617.474882277427</v>
      </c>
      <c r="Q49">
        <v>41099.216836301377</v>
      </c>
      <c r="R49">
        <v>46546.867881234037</v>
      </c>
      <c r="S49">
        <v>51994.518926166696</v>
      </c>
      <c r="T49" s="7">
        <v>57442.169971100055</v>
      </c>
    </row>
    <row r="50" spans="1:20" x14ac:dyDescent="0.3">
      <c r="A50">
        <v>8</v>
      </c>
      <c r="B50">
        <v>599132.66192172805</v>
      </c>
      <c r="C50" s="1">
        <v>537238.98098103423</v>
      </c>
      <c r="D50" s="1">
        <f t="shared" si="15"/>
        <v>-61893.680940693826</v>
      </c>
      <c r="J50" s="6"/>
      <c r="K50">
        <v>600</v>
      </c>
      <c r="L50">
        <v>-5880.2556624143035</v>
      </c>
      <c r="M50">
        <v>1901.6941838300554</v>
      </c>
      <c r="N50">
        <v>8929.148947771173</v>
      </c>
      <c r="O50">
        <v>15188.783463778556</v>
      </c>
      <c r="P50">
        <v>20670.525417802623</v>
      </c>
      <c r="Q50">
        <v>26118.176462735515</v>
      </c>
      <c r="R50">
        <v>31565.827507668408</v>
      </c>
      <c r="S50">
        <v>37013.478552601067</v>
      </c>
      <c r="T50" s="7">
        <v>42461.129597534426</v>
      </c>
    </row>
    <row r="51" spans="1:20" x14ac:dyDescent="0.3">
      <c r="A51">
        <v>9</v>
      </c>
      <c r="B51">
        <v>719315.74013627658</v>
      </c>
      <c r="C51" s="1">
        <v>712299.24730995519</v>
      </c>
      <c r="D51" s="1">
        <f t="shared" si="15"/>
        <v>-7016.4928263213951</v>
      </c>
      <c r="J51" s="6"/>
      <c r="K51">
        <v>650</v>
      </c>
      <c r="L51">
        <v>-18526.997234668641</v>
      </c>
      <c r="M51">
        <v>-11499.542470727232</v>
      </c>
      <c r="N51">
        <v>-5239.9079547200818</v>
      </c>
      <c r="O51">
        <v>241.83399930363521</v>
      </c>
      <c r="P51">
        <v>5689.4850442369934</v>
      </c>
      <c r="Q51">
        <v>11137.136089170119</v>
      </c>
      <c r="R51">
        <v>16584.787134102779</v>
      </c>
      <c r="S51">
        <v>22032.438179035438</v>
      </c>
      <c r="T51" s="7">
        <v>27480.089223968796</v>
      </c>
    </row>
    <row r="52" spans="1:20" x14ac:dyDescent="0.3">
      <c r="A52">
        <v>10</v>
      </c>
      <c r="B52">
        <v>1276372.9644598216</v>
      </c>
      <c r="C52" s="1">
        <v>1287652.9124205508</v>
      </c>
      <c r="D52" s="1">
        <f t="shared" si="15"/>
        <v>11279.947960729245</v>
      </c>
      <c r="J52" s="6"/>
      <c r="K52">
        <v>700</v>
      </c>
      <c r="L52">
        <v>-31928.233889226045</v>
      </c>
      <c r="M52">
        <v>-25668.59937321872</v>
      </c>
      <c r="N52">
        <v>-20186.85741919477</v>
      </c>
      <c r="O52">
        <v>-14739.206374261994</v>
      </c>
      <c r="P52">
        <v>-9291.5553293288685</v>
      </c>
      <c r="Q52">
        <v>-3843.9042843955103</v>
      </c>
      <c r="R52">
        <v>1603.7467605369166</v>
      </c>
      <c r="S52">
        <v>7051.3978054698091</v>
      </c>
      <c r="T52" s="7">
        <v>12499.048850403167</v>
      </c>
    </row>
    <row r="53" spans="1:20" x14ac:dyDescent="0.3">
      <c r="A53">
        <v>11</v>
      </c>
      <c r="B53">
        <v>577374.95031465194</v>
      </c>
      <c r="C53" s="1">
        <v>594875.12903642503</v>
      </c>
      <c r="D53" s="1">
        <f t="shared" si="15"/>
        <v>17500.178721773089</v>
      </c>
      <c r="J53" s="6"/>
      <c r="K53">
        <v>750</v>
      </c>
      <c r="L53">
        <v>-46097.2907917173</v>
      </c>
      <c r="M53">
        <v>-40615.548837693408</v>
      </c>
      <c r="N53">
        <v>-35167.897792760399</v>
      </c>
      <c r="O53">
        <v>-29720.24674782739</v>
      </c>
      <c r="P53">
        <v>-24272.595702894265</v>
      </c>
      <c r="Q53">
        <v>-18824.944657961139</v>
      </c>
      <c r="R53">
        <v>-13377.293613028713</v>
      </c>
      <c r="S53">
        <v>-7929.64256809582</v>
      </c>
      <c r="T53" s="7">
        <v>-2481.9915231624618</v>
      </c>
    </row>
    <row r="54" spans="1:20" x14ac:dyDescent="0.3">
      <c r="A54">
        <v>12</v>
      </c>
      <c r="B54">
        <v>952077.42908302322</v>
      </c>
      <c r="C54" s="1">
        <v>897410.4298167777</v>
      </c>
      <c r="D54" s="1">
        <f t="shared" si="15"/>
        <v>-54666.999266245519</v>
      </c>
      <c r="J54" s="6"/>
      <c r="K54">
        <v>800</v>
      </c>
      <c r="L54">
        <v>-61044.240256192279</v>
      </c>
      <c r="M54">
        <v>-55596.589211259037</v>
      </c>
      <c r="N54">
        <v>-50148.938166326028</v>
      </c>
      <c r="O54">
        <v>-44701.287121393252</v>
      </c>
      <c r="P54">
        <v>-39253.636076460127</v>
      </c>
      <c r="Q54">
        <v>-33805.985031527234</v>
      </c>
      <c r="R54">
        <v>-28358.333986594342</v>
      </c>
      <c r="S54">
        <v>-22910.682941661449</v>
      </c>
      <c r="T54" s="7">
        <v>-17463.031896728091</v>
      </c>
    </row>
    <row r="55" spans="1:20" x14ac:dyDescent="0.3">
      <c r="A55">
        <v>13</v>
      </c>
      <c r="B55">
        <v>1365605.4885758234</v>
      </c>
      <c r="C55" s="1">
        <v>1334284.8053651771</v>
      </c>
      <c r="D55" s="1">
        <f t="shared" si="15"/>
        <v>-31320.683210646268</v>
      </c>
      <c r="J55" s="6"/>
      <c r="K55">
        <v>850</v>
      </c>
      <c r="L55">
        <v>-76025.280629757908</v>
      </c>
      <c r="M55">
        <v>-70577.629584824666</v>
      </c>
      <c r="N55">
        <v>-65129.97853989189</v>
      </c>
      <c r="O55">
        <v>-59682.327494958881</v>
      </c>
      <c r="P55">
        <v>-54234.676450025756</v>
      </c>
      <c r="Q55">
        <v>-48787.025405092863</v>
      </c>
      <c r="R55">
        <v>-43339.374360159971</v>
      </c>
      <c r="S55">
        <v>-37891.723315227311</v>
      </c>
      <c r="T55" s="7">
        <v>-32444.072270293953</v>
      </c>
    </row>
    <row r="56" spans="1:20" x14ac:dyDescent="0.3">
      <c r="A56">
        <v>14</v>
      </c>
      <c r="B56">
        <v>913321.1283081522</v>
      </c>
      <c r="C56" s="1">
        <v>866958.06047560216</v>
      </c>
      <c r="D56" s="1">
        <f t="shared" si="15"/>
        <v>-46363.067832550034</v>
      </c>
      <c r="J56" s="6"/>
      <c r="K56">
        <v>900</v>
      </c>
      <c r="L56">
        <v>-91006.321003323537</v>
      </c>
      <c r="M56">
        <v>-85558.669958390296</v>
      </c>
      <c r="N56">
        <v>-80111.018913457403</v>
      </c>
      <c r="O56">
        <v>-74663.36786852451</v>
      </c>
      <c r="P56">
        <v>-69215.716823591618</v>
      </c>
      <c r="Q56">
        <v>-63768.065778658492</v>
      </c>
      <c r="R56">
        <v>-58320.4147337256</v>
      </c>
      <c r="S56">
        <v>-52872.763688792707</v>
      </c>
      <c r="T56" s="7">
        <v>-47425.112643859349</v>
      </c>
    </row>
    <row r="57" spans="1:20" x14ac:dyDescent="0.3">
      <c r="A57">
        <v>15</v>
      </c>
      <c r="B57">
        <v>1214596.6016102817</v>
      </c>
      <c r="C57" s="1">
        <v>1337664.7919903866</v>
      </c>
      <c r="D57" s="1">
        <f t="shared" si="15"/>
        <v>123068.19038010482</v>
      </c>
      <c r="J57" s="6"/>
      <c r="K57">
        <v>950</v>
      </c>
      <c r="L57">
        <v>-105987.36137688917</v>
      </c>
      <c r="M57">
        <v>-100539.71033195616</v>
      </c>
      <c r="N57">
        <v>-95092.059287023032</v>
      </c>
      <c r="O57">
        <v>-89644.408242090372</v>
      </c>
      <c r="P57">
        <v>-84196.757197157247</v>
      </c>
      <c r="Q57">
        <v>-78749.106152224122</v>
      </c>
      <c r="R57">
        <v>-73301.455107291229</v>
      </c>
      <c r="S57">
        <v>-67853.804062358569</v>
      </c>
      <c r="T57" s="7">
        <v>-62406.153017425211</v>
      </c>
    </row>
    <row r="58" spans="1:20" x14ac:dyDescent="0.3">
      <c r="A58">
        <v>16</v>
      </c>
      <c r="B58">
        <v>924018.89487355691</v>
      </c>
      <c r="C58" s="1">
        <v>977545.37668774161</v>
      </c>
      <c r="D58" s="1">
        <f t="shared" si="15"/>
        <v>53526.481814184692</v>
      </c>
      <c r="J58" s="6"/>
      <c r="K58">
        <v>1000</v>
      </c>
      <c r="L58">
        <v>-120968.40175045468</v>
      </c>
      <c r="M58">
        <v>-115520.75070552179</v>
      </c>
      <c r="N58">
        <v>-110073.09966058878</v>
      </c>
      <c r="O58">
        <v>-104625.44861565612</v>
      </c>
      <c r="P58">
        <v>-99177.797570722876</v>
      </c>
      <c r="Q58">
        <v>-93730.146525789751</v>
      </c>
      <c r="R58">
        <v>-88282.495480856858</v>
      </c>
      <c r="S58">
        <v>-82834.844435924198</v>
      </c>
      <c r="T58" s="7">
        <v>-75592.127309439005</v>
      </c>
    </row>
    <row r="59" spans="1:20" x14ac:dyDescent="0.3">
      <c r="A59">
        <v>17</v>
      </c>
      <c r="B59">
        <v>944611.01582340361</v>
      </c>
      <c r="C59" s="1">
        <v>919255.51050695882</v>
      </c>
      <c r="D59" s="1">
        <f t="shared" si="15"/>
        <v>-25355.505316444789</v>
      </c>
      <c r="J59" s="6"/>
      <c r="K59">
        <v>1050</v>
      </c>
      <c r="L59">
        <v>-135949.44212402054</v>
      </c>
      <c r="M59">
        <v>-130501.79107908753</v>
      </c>
      <c r="N59">
        <v>-125054.14003415441</v>
      </c>
      <c r="O59">
        <v>-119606.48898922175</v>
      </c>
      <c r="P59">
        <v>-114158.83794428851</v>
      </c>
      <c r="Q59">
        <v>-108711.18689935538</v>
      </c>
      <c r="R59">
        <v>-103263.53585442249</v>
      </c>
      <c r="S59">
        <v>-96020.818727937993</v>
      </c>
      <c r="T59" s="7">
        <v>-87586.780061129481</v>
      </c>
    </row>
    <row r="60" spans="1:20" x14ac:dyDescent="0.3">
      <c r="A60">
        <v>18</v>
      </c>
      <c r="B60">
        <v>1235188.7225601284</v>
      </c>
      <c r="C60" s="1">
        <v>1185509.4553280575</v>
      </c>
      <c r="D60" s="1">
        <f t="shared" si="15"/>
        <v>-49679.26723207091</v>
      </c>
      <c r="J60" s="6"/>
      <c r="K60">
        <v>1100</v>
      </c>
      <c r="L60">
        <v>-150930.48249758605</v>
      </c>
      <c r="M60">
        <v>-145482.83145265316</v>
      </c>
      <c r="N60">
        <v>-140035.18040772015</v>
      </c>
      <c r="O60">
        <v>-134587.52936278738</v>
      </c>
      <c r="P60">
        <v>-129139.87831785413</v>
      </c>
      <c r="Q60">
        <v>-123692.22727292101</v>
      </c>
      <c r="R60">
        <v>-116449.51014643651</v>
      </c>
      <c r="S60">
        <v>-108015.47147962824</v>
      </c>
      <c r="T60" s="7">
        <v>-96989.866321460111</v>
      </c>
    </row>
    <row r="61" spans="1:20" x14ac:dyDescent="0.3">
      <c r="A61">
        <v>19</v>
      </c>
      <c r="B61">
        <v>548784.69089857384</v>
      </c>
      <c r="C61" s="1">
        <v>615984.77683554043</v>
      </c>
      <c r="D61" s="1">
        <f t="shared" si="15"/>
        <v>67200.085936966585</v>
      </c>
      <c r="J61" s="6"/>
      <c r="K61">
        <v>1150</v>
      </c>
      <c r="L61">
        <v>-165911.5228711518</v>
      </c>
      <c r="M61">
        <v>-160463.87182621867</v>
      </c>
      <c r="N61">
        <v>-155016.22078128578</v>
      </c>
      <c r="O61">
        <v>-149568.56973635301</v>
      </c>
      <c r="P61">
        <v>-144120.91869141976</v>
      </c>
      <c r="Q61">
        <v>-136878.20156493504</v>
      </c>
      <c r="R61">
        <v>-128444.16289812676</v>
      </c>
      <c r="S61">
        <v>-117418.5577399591</v>
      </c>
      <c r="T61" s="7">
        <v>-105058.04813964199</v>
      </c>
    </row>
    <row r="62" spans="1:20" x14ac:dyDescent="0.3">
      <c r="A62">
        <v>20</v>
      </c>
      <c r="B62">
        <v>642593.24189231964</v>
      </c>
      <c r="C62" s="1">
        <v>728097.43534026085</v>
      </c>
      <c r="D62" s="1">
        <f t="shared" si="15"/>
        <v>85504.193447941216</v>
      </c>
      <c r="J62" s="20"/>
      <c r="K62" s="40">
        <v>1200</v>
      </c>
      <c r="L62" s="40">
        <v>-180892.56324471743</v>
      </c>
      <c r="M62" s="40">
        <v>-175444.91219978442</v>
      </c>
      <c r="N62" s="40">
        <v>-169997.26115485141</v>
      </c>
      <c r="O62" s="40">
        <v>-164549.61010991863</v>
      </c>
      <c r="P62" s="40">
        <v>-157306.89298343356</v>
      </c>
      <c r="Q62" s="40">
        <v>-148872.85431662551</v>
      </c>
      <c r="R62" s="40">
        <v>-137847.24915845739</v>
      </c>
      <c r="S62" s="40">
        <v>-125486.73955814075</v>
      </c>
      <c r="T62" s="41">
        <v>-111471.40041236929</v>
      </c>
    </row>
    <row r="63" spans="1:20" x14ac:dyDescent="0.3">
      <c r="A63">
        <v>21</v>
      </c>
      <c r="B63">
        <v>1047571.6205726368</v>
      </c>
      <c r="C63" s="1">
        <v>999935.22248241608</v>
      </c>
      <c r="D63" s="1">
        <f t="shared" si="15"/>
        <v>-47636.398090220755</v>
      </c>
    </row>
    <row r="64" spans="1:20" x14ac:dyDescent="0.3">
      <c r="A64">
        <v>22</v>
      </c>
      <c r="B64">
        <v>969779.16365099407</v>
      </c>
      <c r="C64" s="1">
        <v>1038204.9710730705</v>
      </c>
      <c r="D64" s="1">
        <f t="shared" si="15"/>
        <v>68425.807422076468</v>
      </c>
    </row>
    <row r="65" spans="1:4" x14ac:dyDescent="0.3">
      <c r="A65">
        <v>23</v>
      </c>
      <c r="B65">
        <v>910290.81424032594</v>
      </c>
      <c r="C65" s="1">
        <v>999227.02784657502</v>
      </c>
      <c r="D65" s="1">
        <f t="shared" si="15"/>
        <v>88936.213606249075</v>
      </c>
    </row>
    <row r="66" spans="1:4" x14ac:dyDescent="0.3">
      <c r="A66">
        <v>24</v>
      </c>
      <c r="B66">
        <v>720950.33537512959</v>
      </c>
      <c r="C66" s="1">
        <v>692687.7035481967</v>
      </c>
      <c r="D66" s="1">
        <f t="shared" si="15"/>
        <v>-28262.631826932891</v>
      </c>
    </row>
    <row r="67" spans="1:4" x14ac:dyDescent="0.3">
      <c r="A67">
        <v>25</v>
      </c>
      <c r="B67">
        <v>918016.36348792445</v>
      </c>
      <c r="C67" s="1">
        <v>828198.02329090412</v>
      </c>
      <c r="D67" s="1">
        <f t="shared" si="15"/>
        <v>-89818.340197020327</v>
      </c>
    </row>
    <row r="68" spans="1:4" x14ac:dyDescent="0.3">
      <c r="A68">
        <v>26</v>
      </c>
      <c r="B68">
        <v>646379.16546427843</v>
      </c>
      <c r="C68" s="1">
        <v>655153.38784860855</v>
      </c>
      <c r="D68" s="1">
        <f t="shared" si="15"/>
        <v>8774.2223843301181</v>
      </c>
    </row>
    <row r="69" spans="1:4" x14ac:dyDescent="0.3">
      <c r="A69">
        <v>27</v>
      </c>
      <c r="B69">
        <v>1100195.9296666894</v>
      </c>
      <c r="C69" s="1">
        <v>1093199.0083716686</v>
      </c>
      <c r="D69" s="1">
        <f t="shared" si="15"/>
        <v>-6996.9212950207293</v>
      </c>
    </row>
    <row r="70" spans="1:4" x14ac:dyDescent="0.3">
      <c r="A70">
        <v>28</v>
      </c>
      <c r="B70">
        <v>1255780.8435099747</v>
      </c>
      <c r="C70" s="1">
        <v>1270438.3351185627</v>
      </c>
      <c r="D70" s="1">
        <f t="shared" si="15"/>
        <v>14657.491608588025</v>
      </c>
    </row>
    <row r="71" spans="1:4" x14ac:dyDescent="0.3">
      <c r="A71">
        <v>29</v>
      </c>
      <c r="B71">
        <v>1103945.9894497702</v>
      </c>
      <c r="C71" s="1">
        <v>1000643.4171182574</v>
      </c>
      <c r="D71" s="1">
        <f t="shared" si="15"/>
        <v>-103302.57233151281</v>
      </c>
    </row>
    <row r="72" spans="1:4" x14ac:dyDescent="0.3">
      <c r="A72">
        <v>30</v>
      </c>
      <c r="B72">
        <v>1228324.6822435127</v>
      </c>
      <c r="C72" s="1">
        <v>1339135.8910545998</v>
      </c>
      <c r="D72" s="1">
        <f t="shared" si="15"/>
        <v>110811.20881108707</v>
      </c>
    </row>
    <row r="73" spans="1:4" x14ac:dyDescent="0.3">
      <c r="A73">
        <v>31</v>
      </c>
      <c r="B73">
        <v>539632.63714308653</v>
      </c>
      <c r="C73" s="1">
        <v>651612.41466940206</v>
      </c>
      <c r="D73" s="1">
        <f t="shared" si="15"/>
        <v>111979.77752631553</v>
      </c>
    </row>
    <row r="74" spans="1:4" x14ac:dyDescent="0.3">
      <c r="A74">
        <v>32</v>
      </c>
      <c r="B74">
        <v>640305.22845344781</v>
      </c>
      <c r="C74" s="1">
        <v>680975.25380159053</v>
      </c>
      <c r="D74" s="1">
        <f t="shared" si="15"/>
        <v>40670.025348142721</v>
      </c>
    </row>
    <row r="75" spans="1:4" x14ac:dyDescent="0.3">
      <c r="A75">
        <v>33</v>
      </c>
      <c r="B75">
        <v>1157396.2656384853</v>
      </c>
      <c r="C75" s="1">
        <v>1264527.6337348106</v>
      </c>
      <c r="D75" s="1">
        <f t="shared" si="15"/>
        <v>107131.36809632531</v>
      </c>
    </row>
    <row r="76" spans="1:4" x14ac:dyDescent="0.3">
      <c r="A76">
        <v>34</v>
      </c>
      <c r="B76">
        <v>1331285.2869927459</v>
      </c>
      <c r="C76" s="1">
        <v>1399574.9031386988</v>
      </c>
      <c r="D76" s="1">
        <f t="shared" si="15"/>
        <v>68289.616145952838</v>
      </c>
    </row>
    <row r="77" spans="1:4" x14ac:dyDescent="0.3">
      <c r="A77">
        <v>35</v>
      </c>
      <c r="B77">
        <v>1351877.4079425924</v>
      </c>
      <c r="C77" s="1">
        <v>1346378.5906849285</v>
      </c>
      <c r="D77" s="1">
        <f t="shared" si="15"/>
        <v>-5498.8172576639336</v>
      </c>
    </row>
    <row r="78" spans="1:4" x14ac:dyDescent="0.3">
      <c r="A78">
        <v>36</v>
      </c>
      <c r="B78">
        <v>811906.23636883637</v>
      </c>
      <c r="C78" s="1">
        <v>951968.65503178141</v>
      </c>
      <c r="D78" s="1">
        <f t="shared" si="15"/>
        <v>140062.41866294504</v>
      </c>
    </row>
    <row r="79" spans="1:4" x14ac:dyDescent="0.3">
      <c r="A79">
        <v>37</v>
      </c>
      <c r="B79">
        <v>660897.3494032945</v>
      </c>
      <c r="C79" s="1">
        <v>783282.14042543177</v>
      </c>
      <c r="D79" s="1">
        <f t="shared" si="15"/>
        <v>122384.79102213727</v>
      </c>
    </row>
    <row r="80" spans="1:4" x14ac:dyDescent="0.3">
      <c r="A80">
        <v>38</v>
      </c>
      <c r="B80">
        <v>1411365.7573532604</v>
      </c>
      <c r="C80" s="1">
        <v>1371873.5975752147</v>
      </c>
      <c r="D80" s="1">
        <f t="shared" si="15"/>
        <v>-39492.159778045723</v>
      </c>
    </row>
    <row r="81" spans="1:4" x14ac:dyDescent="0.3">
      <c r="A81">
        <v>39</v>
      </c>
      <c r="B81">
        <v>1120788.0506165358</v>
      </c>
      <c r="C81" s="1">
        <v>1088541.2667282508</v>
      </c>
      <c r="D81" s="1">
        <f t="shared" si="15"/>
        <v>-32246.783888285048</v>
      </c>
    </row>
    <row r="82" spans="1:4" x14ac:dyDescent="0.3">
      <c r="A82">
        <v>40</v>
      </c>
      <c r="B82">
        <v>750587.54056847654</v>
      </c>
      <c r="C82" s="1">
        <v>716521.17686977831</v>
      </c>
      <c r="D82" s="1">
        <f t="shared" si="15"/>
        <v>-34066.363698698231</v>
      </c>
    </row>
    <row r="83" spans="1:4" x14ac:dyDescent="0.3">
      <c r="A83">
        <v>41</v>
      </c>
      <c r="B83">
        <v>1239764.7494378719</v>
      </c>
      <c r="C83" s="1">
        <v>1287843.5802071239</v>
      </c>
      <c r="D83" s="1">
        <f t="shared" si="15"/>
        <v>48078.830769252032</v>
      </c>
    </row>
    <row r="84" spans="1:4" x14ac:dyDescent="0.3">
      <c r="A84">
        <v>42</v>
      </c>
      <c r="B84">
        <v>872780.55376383103</v>
      </c>
      <c r="C84" s="1">
        <v>840019.4260584088</v>
      </c>
      <c r="D84" s="1">
        <f t="shared" si="15"/>
        <v>-32761.12770542223</v>
      </c>
    </row>
    <row r="85" spans="1:4" x14ac:dyDescent="0.3">
      <c r="A85">
        <v>43</v>
      </c>
      <c r="B85">
        <v>1026979.4996227903</v>
      </c>
      <c r="C85" s="1">
        <v>1138223.8442580397</v>
      </c>
      <c r="D85" s="1">
        <f t="shared" si="15"/>
        <v>111244.34463524946</v>
      </c>
    </row>
    <row r="86" spans="1:4" x14ac:dyDescent="0.3">
      <c r="A86">
        <v>44</v>
      </c>
      <c r="B86">
        <v>1244340.7763156157</v>
      </c>
      <c r="C86" s="1">
        <v>1178046.1733964996</v>
      </c>
      <c r="D86" s="1">
        <f t="shared" si="15"/>
        <v>-66294.602919116151</v>
      </c>
    </row>
    <row r="87" spans="1:4" x14ac:dyDescent="0.3">
      <c r="A87">
        <v>45</v>
      </c>
      <c r="B87">
        <v>877997.66648841044</v>
      </c>
      <c r="C87" s="1">
        <v>830377.08370887733</v>
      </c>
      <c r="D87" s="1">
        <f t="shared" si="15"/>
        <v>-47620.582779533113</v>
      </c>
    </row>
    <row r="88" spans="1:4" x14ac:dyDescent="0.3">
      <c r="A88">
        <v>46</v>
      </c>
      <c r="B88">
        <v>983507.24428422528</v>
      </c>
      <c r="C88" s="1">
        <v>948209.77581077756</v>
      </c>
      <c r="D88" s="1">
        <f t="shared" si="15"/>
        <v>-35297.46847344772</v>
      </c>
    </row>
    <row r="89" spans="1:4" x14ac:dyDescent="0.3">
      <c r="A89">
        <v>47</v>
      </c>
      <c r="B89">
        <v>1267220.9107043343</v>
      </c>
      <c r="C89" s="1">
        <v>1235791.2744727894</v>
      </c>
      <c r="D89" s="1">
        <f t="shared" si="15"/>
        <v>-31429.636231544893</v>
      </c>
    </row>
    <row r="90" spans="1:4" x14ac:dyDescent="0.3">
      <c r="A90">
        <v>48</v>
      </c>
      <c r="B90">
        <v>564800.78497067688</v>
      </c>
      <c r="C90" s="1">
        <v>611163.60566077463</v>
      </c>
      <c r="D90" s="1">
        <f t="shared" si="15"/>
        <v>46362.820690097753</v>
      </c>
    </row>
    <row r="91" spans="1:4" x14ac:dyDescent="0.3">
      <c r="A91">
        <v>49</v>
      </c>
      <c r="B91">
        <v>1020115.4593061745</v>
      </c>
      <c r="C91" s="1">
        <v>1078953.400889169</v>
      </c>
      <c r="D91" s="1">
        <f t="shared" si="15"/>
        <v>58837.941582994419</v>
      </c>
    </row>
    <row r="92" spans="1:4" x14ac:dyDescent="0.3">
      <c r="A92">
        <v>50</v>
      </c>
      <c r="B92">
        <v>1315269.1929206427</v>
      </c>
      <c r="C92" s="1">
        <v>1396006.6917042679</v>
      </c>
      <c r="D92" s="1">
        <f t="shared" si="15"/>
        <v>80737.498783625197</v>
      </c>
    </row>
    <row r="93" spans="1:4" x14ac:dyDescent="0.3">
      <c r="A93">
        <v>51</v>
      </c>
      <c r="B93">
        <v>1033843.5399394056</v>
      </c>
      <c r="C93" s="1">
        <v>1166333.7236498937</v>
      </c>
      <c r="D93" s="1">
        <f t="shared" si="15"/>
        <v>132490.18371048803</v>
      </c>
    </row>
    <row r="94" spans="1:4" x14ac:dyDescent="0.3">
      <c r="A94">
        <v>52</v>
      </c>
      <c r="B94">
        <v>1097907.9162278173</v>
      </c>
      <c r="C94" s="1">
        <v>1052368.8637898958</v>
      </c>
      <c r="D94" s="1">
        <f t="shared" si="15"/>
        <v>-45539.05243792152</v>
      </c>
    </row>
    <row r="95" spans="1:4" x14ac:dyDescent="0.3">
      <c r="A95">
        <v>53</v>
      </c>
      <c r="B95">
        <v>647169.26877006365</v>
      </c>
      <c r="C95" s="1">
        <v>732755.17698367871</v>
      </c>
      <c r="D95" s="1">
        <f t="shared" si="15"/>
        <v>85585.908213615068</v>
      </c>
    </row>
    <row r="96" spans="1:4" x14ac:dyDescent="0.3">
      <c r="A96">
        <v>54</v>
      </c>
      <c r="B96">
        <v>1079687.0824740687</v>
      </c>
      <c r="C96" s="1">
        <v>985063.13512974908</v>
      </c>
      <c r="D96" s="1">
        <f t="shared" si="15"/>
        <v>-94623.947344319662</v>
      </c>
    </row>
    <row r="97" spans="1:4" x14ac:dyDescent="0.3">
      <c r="A97">
        <v>55</v>
      </c>
      <c r="B97">
        <v>1021473.441753311</v>
      </c>
      <c r="C97" s="1">
        <v>961883.37993355934</v>
      </c>
      <c r="D97" s="1">
        <f t="shared" si="15"/>
        <v>-59590.061819751631</v>
      </c>
    </row>
    <row r="98" spans="1:4" x14ac:dyDescent="0.3">
      <c r="A98">
        <v>56</v>
      </c>
      <c r="B98">
        <v>502382.37936371862</v>
      </c>
      <c r="C98" s="1">
        <v>438091.73196325416</v>
      </c>
      <c r="D98" s="1">
        <f t="shared" si="15"/>
        <v>-64290.647400464455</v>
      </c>
    </row>
    <row r="99" spans="1:4" x14ac:dyDescent="0.3">
      <c r="A99">
        <v>57</v>
      </c>
      <c r="B99">
        <v>514464.48931549618</v>
      </c>
      <c r="C99" s="1">
        <v>630938.57895388128</v>
      </c>
      <c r="D99" s="1">
        <f t="shared" si="15"/>
        <v>116474.08963838511</v>
      </c>
    </row>
    <row r="100" spans="1:4" x14ac:dyDescent="0.3">
      <c r="A100">
        <v>58</v>
      </c>
      <c r="B100">
        <v>622001.12094247318</v>
      </c>
      <c r="C100" s="1">
        <v>664741.25368769059</v>
      </c>
      <c r="D100" s="1">
        <f t="shared" si="15"/>
        <v>42740.132745217416</v>
      </c>
    </row>
    <row r="101" spans="1:4" x14ac:dyDescent="0.3">
      <c r="A101">
        <v>59</v>
      </c>
      <c r="B101">
        <v>1093331.8893500739</v>
      </c>
      <c r="C101" s="1">
        <v>1217895.7407901844</v>
      </c>
      <c r="D101" s="1">
        <f t="shared" si="15"/>
        <v>124563.85144011048</v>
      </c>
    </row>
    <row r="102" spans="1:4" x14ac:dyDescent="0.3">
      <c r="A102">
        <v>60</v>
      </c>
      <c r="B102">
        <v>779739.73004281253</v>
      </c>
      <c r="C102" s="1">
        <v>776445.33836404106</v>
      </c>
      <c r="D102" s="1">
        <f t="shared" si="15"/>
        <v>-3294.3916787714697</v>
      </c>
    </row>
    <row r="103" spans="1:4" x14ac:dyDescent="0.3">
      <c r="A103">
        <v>61</v>
      </c>
      <c r="B103">
        <v>1274084.9510209498</v>
      </c>
      <c r="C103" s="1">
        <v>1254612.9088330325</v>
      </c>
      <c r="D103" s="1">
        <f t="shared" si="15"/>
        <v>-19472.042187917279</v>
      </c>
    </row>
    <row r="104" spans="1:4" x14ac:dyDescent="0.3">
      <c r="A104">
        <v>62</v>
      </c>
      <c r="B104">
        <v>635729.20157570427</v>
      </c>
      <c r="C104" s="1">
        <v>781784.03638807544</v>
      </c>
      <c r="D104" s="1">
        <f t="shared" si="15"/>
        <v>146054.83481237118</v>
      </c>
    </row>
    <row r="105" spans="1:4" x14ac:dyDescent="0.3">
      <c r="A105">
        <v>63</v>
      </c>
      <c r="B105">
        <v>588084.82560260408</v>
      </c>
      <c r="C105" s="1">
        <v>546854.08507534093</v>
      </c>
      <c r="D105" s="1">
        <f t="shared" si="15"/>
        <v>-41230.740527263144</v>
      </c>
    </row>
    <row r="106" spans="1:4" x14ac:dyDescent="0.3">
      <c r="A106">
        <v>64</v>
      </c>
      <c r="B106">
        <v>1278660.9778986936</v>
      </c>
      <c r="C106" s="1">
        <v>1200844.5930195441</v>
      </c>
      <c r="D106" s="1">
        <f t="shared" si="15"/>
        <v>-77816.384879149497</v>
      </c>
    </row>
    <row r="107" spans="1:4" x14ac:dyDescent="0.3">
      <c r="A107">
        <v>65</v>
      </c>
      <c r="B107">
        <v>1262644.8838265906</v>
      </c>
      <c r="C107" s="1">
        <v>1176302.9250621211</v>
      </c>
      <c r="D107" s="1">
        <f t="shared" ref="D107:D170" si="16">C107-B107</f>
        <v>-86341.958764469484</v>
      </c>
    </row>
    <row r="108" spans="1:4" x14ac:dyDescent="0.3">
      <c r="A108">
        <v>66</v>
      </c>
      <c r="B108">
        <v>715809.67193621898</v>
      </c>
      <c r="C108" s="1">
        <v>776254.67057746835</v>
      </c>
      <c r="D108" s="1">
        <f t="shared" si="16"/>
        <v>60444.998641249374</v>
      </c>
    </row>
    <row r="109" spans="1:4" x14ac:dyDescent="0.3">
      <c r="A109">
        <v>67</v>
      </c>
      <c r="B109">
        <v>921682.47234377626</v>
      </c>
      <c r="C109" s="1">
        <v>894768.31905998534</v>
      </c>
      <c r="D109" s="1">
        <f t="shared" si="16"/>
        <v>-26914.153283790918</v>
      </c>
    </row>
    <row r="110" spans="1:4" x14ac:dyDescent="0.3">
      <c r="A110">
        <v>68</v>
      </c>
      <c r="B110">
        <v>686065.49723088485</v>
      </c>
      <c r="C110" s="1">
        <v>815041.94601739105</v>
      </c>
      <c r="D110" s="1">
        <f t="shared" si="16"/>
        <v>128976.4487865062</v>
      </c>
    </row>
    <row r="111" spans="1:4" x14ac:dyDescent="0.3">
      <c r="A111">
        <v>69</v>
      </c>
      <c r="B111">
        <v>1097907.9162278173</v>
      </c>
      <c r="C111" s="1">
        <v>1243985.6545017667</v>
      </c>
      <c r="D111" s="1">
        <f t="shared" si="16"/>
        <v>146077.73827394936</v>
      </c>
    </row>
    <row r="112" spans="1:4" x14ac:dyDescent="0.3">
      <c r="A112">
        <v>70</v>
      </c>
      <c r="B112">
        <v>1363317.4751369522</v>
      </c>
      <c r="C112" s="1">
        <v>1295552.006435704</v>
      </c>
      <c r="D112" s="1">
        <f t="shared" si="16"/>
        <v>-67765.46870124829</v>
      </c>
    </row>
    <row r="113" spans="1:4" x14ac:dyDescent="0.3">
      <c r="A113">
        <v>71</v>
      </c>
      <c r="B113">
        <v>908929.68154497631</v>
      </c>
      <c r="C113" s="1">
        <v>838194.46295835613</v>
      </c>
      <c r="D113" s="1">
        <f t="shared" si="16"/>
        <v>-70735.218586620176</v>
      </c>
    </row>
    <row r="114" spans="1:4" x14ac:dyDescent="0.3">
      <c r="A114">
        <v>72</v>
      </c>
      <c r="B114">
        <v>697505.564425244</v>
      </c>
      <c r="C114" s="1">
        <v>820843.69438024459</v>
      </c>
      <c r="D114" s="1">
        <f t="shared" si="16"/>
        <v>123338.12995500059</v>
      </c>
    </row>
    <row r="115" spans="1:4" x14ac:dyDescent="0.3">
      <c r="A115">
        <v>73</v>
      </c>
      <c r="B115">
        <v>1015539.4324284309</v>
      </c>
      <c r="C115" s="1">
        <v>1039839.2663865502</v>
      </c>
      <c r="D115" s="1">
        <f t="shared" si="16"/>
        <v>24299.83395811927</v>
      </c>
    </row>
    <row r="116" spans="1:4" x14ac:dyDescent="0.3">
      <c r="A116">
        <v>74</v>
      </c>
      <c r="B116">
        <v>1404501.7170366452</v>
      </c>
      <c r="C116" s="1">
        <v>1418968.5408586606</v>
      </c>
      <c r="D116" s="1">
        <f t="shared" si="16"/>
        <v>14466.823822015431</v>
      </c>
    </row>
    <row r="117" spans="1:4" x14ac:dyDescent="0.3">
      <c r="A117">
        <v>75</v>
      </c>
      <c r="B117">
        <v>670049.40315878193</v>
      </c>
      <c r="C117" s="1">
        <v>699715.17339616013</v>
      </c>
      <c r="D117" s="1">
        <f t="shared" si="16"/>
        <v>29665.770237378194</v>
      </c>
    </row>
    <row r="118" spans="1:4" x14ac:dyDescent="0.3">
      <c r="A118">
        <v>76</v>
      </c>
      <c r="B118">
        <v>1323814.4284943121</v>
      </c>
      <c r="C118" s="1">
        <v>1213864.4790169341</v>
      </c>
      <c r="D118" s="1">
        <f t="shared" si="16"/>
        <v>-109949.94947737805</v>
      </c>
    </row>
    <row r="119" spans="1:4" x14ac:dyDescent="0.3">
      <c r="A119">
        <v>77</v>
      </c>
      <c r="B119">
        <v>684743.66871848819</v>
      </c>
      <c r="C119" s="1">
        <v>681411.06588518538</v>
      </c>
      <c r="D119" s="1">
        <f t="shared" si="16"/>
        <v>-3332.602833302808</v>
      </c>
    </row>
    <row r="120" spans="1:4" x14ac:dyDescent="0.3">
      <c r="A120">
        <v>78</v>
      </c>
      <c r="B120">
        <v>740872.13794562721</v>
      </c>
      <c r="C120" s="1">
        <v>745094.10660045175</v>
      </c>
      <c r="D120" s="1">
        <f t="shared" si="16"/>
        <v>4221.9686548245372</v>
      </c>
    </row>
    <row r="121" spans="1:4" x14ac:dyDescent="0.3">
      <c r="A121">
        <v>79</v>
      </c>
      <c r="B121">
        <v>791076.48064025538</v>
      </c>
      <c r="C121" s="1">
        <v>746456.01936168515</v>
      </c>
      <c r="D121" s="1">
        <f t="shared" si="16"/>
        <v>-44620.461278570234</v>
      </c>
    </row>
    <row r="122" spans="1:4" x14ac:dyDescent="0.3">
      <c r="A122">
        <v>80</v>
      </c>
      <c r="B122">
        <v>770721.99446914322</v>
      </c>
      <c r="C122" s="1">
        <v>780313.17060594331</v>
      </c>
      <c r="D122" s="1">
        <f t="shared" si="16"/>
        <v>9591.176136800088</v>
      </c>
    </row>
    <row r="123" spans="1:4" x14ac:dyDescent="0.3">
      <c r="A123">
        <v>81</v>
      </c>
      <c r="B123">
        <v>1331285.2869927459</v>
      </c>
      <c r="C123" s="1">
        <v>1258453.5028197104</v>
      </c>
      <c r="D123" s="1">
        <f t="shared" si="16"/>
        <v>-72831.784173035529</v>
      </c>
    </row>
    <row r="124" spans="1:4" x14ac:dyDescent="0.3">
      <c r="A124">
        <v>82</v>
      </c>
      <c r="B124">
        <v>686065.49723088485</v>
      </c>
      <c r="C124" s="1">
        <v>744631.05626163236</v>
      </c>
      <c r="D124" s="1">
        <f t="shared" si="16"/>
        <v>58565.559030747507</v>
      </c>
    </row>
    <row r="125" spans="1:4" x14ac:dyDescent="0.3">
      <c r="A125">
        <v>83</v>
      </c>
      <c r="B125">
        <v>1331285.2869927459</v>
      </c>
      <c r="C125" s="1">
        <v>1422239.8427373643</v>
      </c>
      <c r="D125" s="1">
        <f t="shared" si="16"/>
        <v>90954.55574461841</v>
      </c>
    </row>
    <row r="126" spans="1:4" x14ac:dyDescent="0.3">
      <c r="A126">
        <v>84</v>
      </c>
      <c r="B126">
        <v>740977.81976380909</v>
      </c>
      <c r="C126" s="1">
        <v>772359.6000803411</v>
      </c>
      <c r="D126" s="1">
        <f t="shared" si="16"/>
        <v>31381.780316532007</v>
      </c>
    </row>
    <row r="127" spans="1:4" x14ac:dyDescent="0.3">
      <c r="A127">
        <v>85</v>
      </c>
      <c r="B127">
        <v>1310693.1660428992</v>
      </c>
      <c r="C127" s="1">
        <v>1275096.0767619801</v>
      </c>
      <c r="D127" s="1">
        <f t="shared" si="16"/>
        <v>-35597.089280919172</v>
      </c>
    </row>
    <row r="128" spans="1:4" x14ac:dyDescent="0.3">
      <c r="A128">
        <v>86</v>
      </c>
      <c r="B128">
        <v>1219172.6284880254</v>
      </c>
      <c r="C128" s="1">
        <v>1140293.9516551141</v>
      </c>
      <c r="D128" s="1">
        <f t="shared" si="16"/>
        <v>-78878.676832911326</v>
      </c>
    </row>
    <row r="129" spans="1:4" x14ac:dyDescent="0.3">
      <c r="A129">
        <v>87</v>
      </c>
      <c r="B129">
        <v>557538.65560734645</v>
      </c>
      <c r="C129" s="1">
        <v>553854.3166680797</v>
      </c>
      <c r="D129" s="1">
        <f t="shared" si="16"/>
        <v>-3684.338939266745</v>
      </c>
    </row>
    <row r="130" spans="1:4" x14ac:dyDescent="0.3">
      <c r="A130">
        <v>88</v>
      </c>
      <c r="B130">
        <v>674619.975491071</v>
      </c>
      <c r="C130" s="1">
        <v>692687.7035481967</v>
      </c>
      <c r="D130" s="1">
        <f t="shared" si="16"/>
        <v>18067.7280571257</v>
      </c>
    </row>
    <row r="131" spans="1:4" x14ac:dyDescent="0.3">
      <c r="A131">
        <v>89</v>
      </c>
      <c r="B131">
        <v>663185.36284216633</v>
      </c>
      <c r="C131" s="1">
        <v>781266.50953880674</v>
      </c>
      <c r="D131" s="1">
        <f t="shared" si="16"/>
        <v>118081.14669664041</v>
      </c>
    </row>
    <row r="132" spans="1:4" x14ac:dyDescent="0.3">
      <c r="A132">
        <v>90</v>
      </c>
      <c r="B132">
        <v>1349589.3945037203</v>
      </c>
      <c r="C132" s="1">
        <v>1386446.0641204105</v>
      </c>
      <c r="D132" s="1">
        <f t="shared" si="16"/>
        <v>36856.669616690138</v>
      </c>
    </row>
    <row r="133" spans="1:4" x14ac:dyDescent="0.3">
      <c r="A133">
        <v>91</v>
      </c>
      <c r="B133">
        <v>981219.23084535333</v>
      </c>
      <c r="C133" s="1">
        <v>1109623.6762721415</v>
      </c>
      <c r="D133" s="1">
        <f t="shared" si="16"/>
        <v>128404.44542678818</v>
      </c>
    </row>
    <row r="134" spans="1:4" x14ac:dyDescent="0.3">
      <c r="A134">
        <v>92</v>
      </c>
      <c r="B134">
        <v>1081891.8221557145</v>
      </c>
      <c r="C134" s="1">
        <v>1059886.6222319033</v>
      </c>
      <c r="D134" s="1">
        <f t="shared" si="16"/>
        <v>-22005.199923811248</v>
      </c>
    </row>
    <row r="135" spans="1:4" x14ac:dyDescent="0.3">
      <c r="A135">
        <v>93</v>
      </c>
      <c r="B135">
        <v>697505.564425244</v>
      </c>
      <c r="C135" s="1">
        <v>831630.04344921198</v>
      </c>
      <c r="D135" s="1">
        <f t="shared" si="16"/>
        <v>134124.47902396799</v>
      </c>
    </row>
    <row r="136" spans="1:4" x14ac:dyDescent="0.3">
      <c r="A136">
        <v>94</v>
      </c>
      <c r="B136">
        <v>981219.23084535333</v>
      </c>
      <c r="C136" s="1">
        <v>1060785.4846543174</v>
      </c>
      <c r="D136" s="1">
        <f t="shared" si="16"/>
        <v>79566.253808964044</v>
      </c>
    </row>
    <row r="137" spans="1:4" x14ac:dyDescent="0.3">
      <c r="A137">
        <v>95</v>
      </c>
      <c r="B137">
        <v>837074.38419642695</v>
      </c>
      <c r="C137" s="1">
        <v>951369.41341683874</v>
      </c>
      <c r="D137" s="1">
        <f t="shared" si="16"/>
        <v>114295.02922041179</v>
      </c>
    </row>
    <row r="138" spans="1:4" x14ac:dyDescent="0.3">
      <c r="A138">
        <v>96</v>
      </c>
      <c r="B138">
        <v>539383.77350672288</v>
      </c>
      <c r="C138" s="1">
        <v>576707.21280157357</v>
      </c>
      <c r="D138" s="1">
        <f t="shared" si="16"/>
        <v>37323.439294850687</v>
      </c>
    </row>
    <row r="139" spans="1:4" x14ac:dyDescent="0.3">
      <c r="A139">
        <v>97</v>
      </c>
      <c r="B139">
        <v>983358.60792058893</v>
      </c>
      <c r="C139" s="1">
        <v>943415.84289123653</v>
      </c>
      <c r="D139" s="1">
        <f t="shared" si="16"/>
        <v>-39942.765029352391</v>
      </c>
    </row>
    <row r="140" spans="1:4" x14ac:dyDescent="0.3">
      <c r="A140">
        <v>98</v>
      </c>
      <c r="B140">
        <v>1065875.7280836117</v>
      </c>
      <c r="C140" s="1">
        <v>1042835.4744612633</v>
      </c>
      <c r="D140" s="1">
        <f t="shared" si="16"/>
        <v>-23040.25362234842</v>
      </c>
    </row>
    <row r="141" spans="1:4" x14ac:dyDescent="0.3">
      <c r="A141">
        <v>99</v>
      </c>
      <c r="B141">
        <v>562512.77153180505</v>
      </c>
      <c r="C141" s="1">
        <v>735724.14680316695</v>
      </c>
      <c r="D141" s="1">
        <f t="shared" si="16"/>
        <v>173211.3752713619</v>
      </c>
    </row>
    <row r="142" spans="1:4" x14ac:dyDescent="0.3">
      <c r="A142">
        <v>100</v>
      </c>
      <c r="B142">
        <v>1102483.9431055612</v>
      </c>
      <c r="C142" s="1">
        <v>1053431.1557436578</v>
      </c>
      <c r="D142" s="1">
        <f t="shared" si="16"/>
        <v>-49052.787361903349</v>
      </c>
    </row>
    <row r="143" spans="1:4" x14ac:dyDescent="0.3">
      <c r="A143">
        <v>101</v>
      </c>
      <c r="B143">
        <v>763857.95415252761</v>
      </c>
      <c r="C143" s="1">
        <v>781266.50953880663</v>
      </c>
      <c r="D143" s="1">
        <f t="shared" si="16"/>
        <v>17408.555386279011</v>
      </c>
    </row>
    <row r="144" spans="1:4" x14ac:dyDescent="0.3">
      <c r="A144">
        <v>102</v>
      </c>
      <c r="B144">
        <v>848514.4513907861</v>
      </c>
      <c r="C144" s="1">
        <v>1010204.0447021148</v>
      </c>
      <c r="D144" s="1">
        <f t="shared" si="16"/>
        <v>161689.59331132867</v>
      </c>
    </row>
    <row r="145" spans="1:4" x14ac:dyDescent="0.3">
      <c r="A145">
        <v>103</v>
      </c>
      <c r="B145">
        <v>1232900.7091212564</v>
      </c>
      <c r="C145" s="1">
        <v>1252243.1806284864</v>
      </c>
      <c r="D145" s="1">
        <f t="shared" si="16"/>
        <v>19342.471507230075</v>
      </c>
    </row>
    <row r="146" spans="1:4" x14ac:dyDescent="0.3">
      <c r="A146">
        <v>104</v>
      </c>
      <c r="B146">
        <v>596832.97311488283</v>
      </c>
      <c r="C146" s="1">
        <v>703092.71704401833</v>
      </c>
      <c r="D146" s="1">
        <f t="shared" si="16"/>
        <v>106259.7439291355</v>
      </c>
    </row>
    <row r="147" spans="1:4" x14ac:dyDescent="0.3">
      <c r="A147">
        <v>105</v>
      </c>
      <c r="B147">
        <v>734113.77944719361</v>
      </c>
      <c r="C147" s="1">
        <v>756833.79460228235</v>
      </c>
      <c r="D147" s="1">
        <f t="shared" si="16"/>
        <v>22720.015155088739</v>
      </c>
    </row>
    <row r="148" spans="1:4" x14ac:dyDescent="0.3">
      <c r="A148">
        <v>106</v>
      </c>
      <c r="B148">
        <v>835190.27700076345</v>
      </c>
      <c r="C148" s="1">
        <v>749833.56300954346</v>
      </c>
      <c r="D148" s="1">
        <f t="shared" si="16"/>
        <v>-85356.713991219993</v>
      </c>
    </row>
    <row r="149" spans="1:4" x14ac:dyDescent="0.3">
      <c r="A149">
        <v>107</v>
      </c>
      <c r="B149">
        <v>1425093.8379864914</v>
      </c>
      <c r="C149" s="1">
        <v>1322626.8321290205</v>
      </c>
      <c r="D149" s="1">
        <f t="shared" si="16"/>
        <v>-102467.00585747091</v>
      </c>
    </row>
    <row r="150" spans="1:4" x14ac:dyDescent="0.3">
      <c r="A150">
        <v>108</v>
      </c>
      <c r="B150">
        <v>640305.22845344781</v>
      </c>
      <c r="C150" s="1">
        <v>743596.00256309507</v>
      </c>
      <c r="D150" s="1">
        <f t="shared" si="16"/>
        <v>103290.77410964726</v>
      </c>
    </row>
    <row r="151" spans="1:4" x14ac:dyDescent="0.3">
      <c r="A151">
        <v>109</v>
      </c>
      <c r="B151">
        <v>1200868.5209770505</v>
      </c>
      <c r="C151" s="1">
        <v>1269076.4223573294</v>
      </c>
      <c r="D151" s="1">
        <f t="shared" si="16"/>
        <v>68207.901380278869</v>
      </c>
    </row>
    <row r="152" spans="1:4" x14ac:dyDescent="0.3">
      <c r="A152">
        <v>110</v>
      </c>
      <c r="B152">
        <v>641523.28321463382</v>
      </c>
      <c r="C152" s="1">
        <v>648398.30055289157</v>
      </c>
      <c r="D152" s="1">
        <f t="shared" si="16"/>
        <v>6875.0173382577486</v>
      </c>
    </row>
    <row r="153" spans="1:4" x14ac:dyDescent="0.3">
      <c r="A153">
        <v>111</v>
      </c>
      <c r="B153">
        <v>1333573.300431618</v>
      </c>
      <c r="C153" s="1">
        <v>1375087.7116917251</v>
      </c>
      <c r="D153" s="1">
        <f t="shared" si="16"/>
        <v>41514.411260107066</v>
      </c>
    </row>
    <row r="154" spans="1:4" x14ac:dyDescent="0.3">
      <c r="A154">
        <v>112</v>
      </c>
      <c r="B154">
        <v>519040.51619324001</v>
      </c>
      <c r="C154" s="1">
        <v>637693.66624959838</v>
      </c>
      <c r="D154" s="1">
        <f t="shared" si="16"/>
        <v>118653.15005635837</v>
      </c>
    </row>
    <row r="155" spans="1:4" x14ac:dyDescent="0.3">
      <c r="A155">
        <v>113</v>
      </c>
      <c r="B155">
        <v>1059011.687766996</v>
      </c>
      <c r="C155" s="1">
        <v>1151652.3040837995</v>
      </c>
      <c r="D155" s="1">
        <f t="shared" si="16"/>
        <v>92640.616316803498</v>
      </c>
    </row>
    <row r="156" spans="1:4" x14ac:dyDescent="0.3">
      <c r="A156">
        <v>114</v>
      </c>
      <c r="B156">
        <v>1285525.0182153089</v>
      </c>
      <c r="C156" s="1">
        <v>1328728.2012993456</v>
      </c>
      <c r="D156" s="1">
        <f t="shared" si="16"/>
        <v>43203.183084036689</v>
      </c>
    </row>
    <row r="157" spans="1:4" x14ac:dyDescent="0.3">
      <c r="A157">
        <v>115</v>
      </c>
      <c r="B157">
        <v>642593.24189231964</v>
      </c>
      <c r="C157" s="1">
        <v>690944.45521381788</v>
      </c>
      <c r="D157" s="1">
        <f t="shared" si="16"/>
        <v>48351.213321498246</v>
      </c>
    </row>
    <row r="158" spans="1:4" x14ac:dyDescent="0.3">
      <c r="A158">
        <v>116</v>
      </c>
      <c r="B158">
        <v>839362.39763529866</v>
      </c>
      <c r="C158" s="1">
        <v>946657.19526297168</v>
      </c>
      <c r="D158" s="1">
        <f t="shared" si="16"/>
        <v>107294.79762767302</v>
      </c>
    </row>
    <row r="159" spans="1:4" x14ac:dyDescent="0.3">
      <c r="A159">
        <v>117</v>
      </c>
      <c r="B159">
        <v>1376311.423538778</v>
      </c>
      <c r="C159" s="1">
        <v>1255293.8652136491</v>
      </c>
      <c r="D159" s="1">
        <f t="shared" si="16"/>
        <v>-121017.55832512886</v>
      </c>
    </row>
    <row r="160" spans="1:4" x14ac:dyDescent="0.3">
      <c r="A160">
        <v>118</v>
      </c>
      <c r="B160">
        <v>734113.77944719361</v>
      </c>
      <c r="C160" s="1">
        <v>850315.48653333203</v>
      </c>
      <c r="D160" s="1">
        <f t="shared" si="16"/>
        <v>116201.70708613843</v>
      </c>
    </row>
    <row r="161" spans="1:4" x14ac:dyDescent="0.3">
      <c r="A161">
        <v>119</v>
      </c>
      <c r="B161">
        <v>1176095.9199279265</v>
      </c>
      <c r="C161" s="1">
        <v>1079498.1659936621</v>
      </c>
      <c r="D161" s="1">
        <f t="shared" si="16"/>
        <v>-96597.753934264416</v>
      </c>
    </row>
    <row r="162" spans="1:4" x14ac:dyDescent="0.3">
      <c r="A162">
        <v>120</v>
      </c>
      <c r="B162">
        <v>1301263.6122874119</v>
      </c>
      <c r="C162" s="1">
        <v>1201961.3614837553</v>
      </c>
      <c r="D162" s="1">
        <f t="shared" si="16"/>
        <v>-99302.250803656643</v>
      </c>
    </row>
    <row r="163" spans="1:4" x14ac:dyDescent="0.3">
      <c r="A163">
        <v>121</v>
      </c>
      <c r="B163">
        <v>875970.61265724816</v>
      </c>
      <c r="C163" s="1">
        <v>1009686.5178528461</v>
      </c>
      <c r="D163" s="1">
        <f t="shared" si="16"/>
        <v>133715.90519559791</v>
      </c>
    </row>
    <row r="164" spans="1:4" x14ac:dyDescent="0.3">
      <c r="A164">
        <v>122</v>
      </c>
      <c r="B164">
        <v>1365605.4885758234</v>
      </c>
      <c r="C164" s="1">
        <v>1315109.0736870128</v>
      </c>
      <c r="D164" s="1">
        <f t="shared" si="16"/>
        <v>-50496.414888810599</v>
      </c>
    </row>
    <row r="165" spans="1:4" x14ac:dyDescent="0.3">
      <c r="A165">
        <v>123</v>
      </c>
      <c r="B165">
        <v>1267220.9107043343</v>
      </c>
      <c r="C165" s="1">
        <v>1229199.6167084204</v>
      </c>
      <c r="D165" s="1">
        <f t="shared" si="16"/>
        <v>-38021.293995913817</v>
      </c>
    </row>
    <row r="166" spans="1:4" x14ac:dyDescent="0.3">
      <c r="A166">
        <v>124</v>
      </c>
      <c r="B166">
        <v>1096219.9244697718</v>
      </c>
      <c r="C166" s="1">
        <v>990810.40698215342</v>
      </c>
      <c r="D166" s="1">
        <f t="shared" si="16"/>
        <v>-105409.51748761837</v>
      </c>
    </row>
    <row r="167" spans="1:4" x14ac:dyDescent="0.3">
      <c r="A167">
        <v>125</v>
      </c>
      <c r="B167">
        <v>1191716.4672215632</v>
      </c>
      <c r="C167" s="1">
        <v>1147702.7570762231</v>
      </c>
      <c r="D167" s="1">
        <f t="shared" si="16"/>
        <v>-44013.710145340068</v>
      </c>
    </row>
    <row r="168" spans="1:4" x14ac:dyDescent="0.3">
      <c r="A168">
        <v>126</v>
      </c>
      <c r="B168">
        <v>1081891.8221557145</v>
      </c>
      <c r="C168" s="1">
        <v>1197412.5728612365</v>
      </c>
      <c r="D168" s="1">
        <f t="shared" si="16"/>
        <v>115520.75070552202</v>
      </c>
    </row>
    <row r="169" spans="1:4" x14ac:dyDescent="0.3">
      <c r="A169">
        <v>127</v>
      </c>
      <c r="B169">
        <v>1178553.0231494992</v>
      </c>
      <c r="C169" s="1">
        <v>1068575.6256485716</v>
      </c>
      <c r="D169" s="1">
        <f t="shared" si="16"/>
        <v>-109977.39750092756</v>
      </c>
    </row>
    <row r="170" spans="1:4" x14ac:dyDescent="0.3">
      <c r="A170">
        <v>128</v>
      </c>
      <c r="B170">
        <v>1349589.3945037203</v>
      </c>
      <c r="C170" s="1">
        <v>1302851.8588359139</v>
      </c>
      <c r="D170" s="1">
        <f t="shared" si="16"/>
        <v>-46737.535667806398</v>
      </c>
    </row>
    <row r="171" spans="1:4" x14ac:dyDescent="0.3">
      <c r="A171">
        <v>129</v>
      </c>
      <c r="B171">
        <v>1413653.7707921325</v>
      </c>
      <c r="C171" s="1">
        <v>1509366.295957637</v>
      </c>
      <c r="D171" s="1">
        <f t="shared" ref="D171:D234" si="17">C171-B171</f>
        <v>95712.525165504543</v>
      </c>
    </row>
    <row r="172" spans="1:4" x14ac:dyDescent="0.3">
      <c r="A172">
        <v>130</v>
      </c>
      <c r="B172">
        <v>681489.47035314131</v>
      </c>
      <c r="C172" s="1">
        <v>762444.87517856329</v>
      </c>
      <c r="D172" s="1">
        <f t="shared" si="17"/>
        <v>80955.404825421982</v>
      </c>
    </row>
    <row r="173" spans="1:4" x14ac:dyDescent="0.3">
      <c r="A173">
        <v>131</v>
      </c>
      <c r="B173">
        <v>1335861.3138704898</v>
      </c>
      <c r="C173" s="1">
        <v>1249029.0665119763</v>
      </c>
      <c r="D173" s="1">
        <f t="shared" si="17"/>
        <v>-86832.24735851353</v>
      </c>
    </row>
    <row r="174" spans="1:4" x14ac:dyDescent="0.3">
      <c r="A174">
        <v>132</v>
      </c>
      <c r="B174">
        <v>937746.97550678812</v>
      </c>
      <c r="C174" s="1">
        <v>951069.79260936729</v>
      </c>
      <c r="D174" s="1">
        <f t="shared" si="17"/>
        <v>13322.817102579167</v>
      </c>
    </row>
    <row r="175" spans="1:4" x14ac:dyDescent="0.3">
      <c r="A175">
        <v>133</v>
      </c>
      <c r="B175">
        <v>592987.71154304373</v>
      </c>
      <c r="C175" s="1">
        <v>526289.20238071901</v>
      </c>
      <c r="D175" s="1">
        <f t="shared" si="17"/>
        <v>-66698.509162324714</v>
      </c>
    </row>
    <row r="176" spans="1:4" x14ac:dyDescent="0.3">
      <c r="A176">
        <v>134</v>
      </c>
      <c r="B176">
        <v>1123076.0640554079</v>
      </c>
      <c r="C176" s="1">
        <v>1099708.9513703634</v>
      </c>
      <c r="D176" s="1">
        <f t="shared" si="17"/>
        <v>-23367.112685044529</v>
      </c>
    </row>
    <row r="177" spans="1:4" x14ac:dyDescent="0.3">
      <c r="A177">
        <v>135</v>
      </c>
      <c r="B177">
        <v>596832.97311488283</v>
      </c>
      <c r="C177" s="1">
        <v>724066.17356701044</v>
      </c>
      <c r="D177" s="1">
        <f t="shared" si="17"/>
        <v>127233.20045212761</v>
      </c>
    </row>
    <row r="178" spans="1:4" x14ac:dyDescent="0.3">
      <c r="A178">
        <v>136</v>
      </c>
      <c r="B178">
        <v>1022403.4727450464</v>
      </c>
      <c r="C178" s="1">
        <v>1104502.8842899045</v>
      </c>
      <c r="D178" s="1">
        <f t="shared" si="17"/>
        <v>82099.411544858129</v>
      </c>
    </row>
    <row r="179" spans="1:4" x14ac:dyDescent="0.3">
      <c r="A179">
        <v>137</v>
      </c>
      <c r="B179">
        <v>811906.23636883637</v>
      </c>
      <c r="C179" s="1">
        <v>953466.75906913797</v>
      </c>
      <c r="D179" s="1">
        <f t="shared" si="17"/>
        <v>141560.5227003016</v>
      </c>
    </row>
    <row r="180" spans="1:4" x14ac:dyDescent="0.3">
      <c r="A180">
        <v>138</v>
      </c>
      <c r="B180">
        <v>1006387.3786729436</v>
      </c>
      <c r="C180" s="1">
        <v>1132994.0992549038</v>
      </c>
      <c r="D180" s="1">
        <f t="shared" si="17"/>
        <v>126606.72058196028</v>
      </c>
    </row>
    <row r="181" spans="1:4" x14ac:dyDescent="0.3">
      <c r="A181">
        <v>139</v>
      </c>
      <c r="B181">
        <v>1182564.4134660759</v>
      </c>
      <c r="C181" s="1">
        <v>1151270.9685106543</v>
      </c>
      <c r="D181" s="1">
        <f t="shared" si="17"/>
        <v>-31293.444955421612</v>
      </c>
    </row>
    <row r="182" spans="1:4" x14ac:dyDescent="0.3">
      <c r="A182">
        <v>140</v>
      </c>
      <c r="B182">
        <v>1029267.5130616619</v>
      </c>
      <c r="C182" s="1">
        <v>1091864.3338656598</v>
      </c>
      <c r="D182" s="1">
        <f t="shared" si="17"/>
        <v>62596.820803997922</v>
      </c>
    </row>
    <row r="183" spans="1:4" x14ac:dyDescent="0.3">
      <c r="A183">
        <v>141</v>
      </c>
      <c r="B183">
        <v>1046417.7052833806</v>
      </c>
      <c r="C183" s="1">
        <v>980160.24918930931</v>
      </c>
      <c r="D183" s="1">
        <f t="shared" si="17"/>
        <v>-66257.456094071269</v>
      </c>
    </row>
    <row r="184" spans="1:4" x14ac:dyDescent="0.3">
      <c r="A184">
        <v>142</v>
      </c>
      <c r="B184">
        <v>1363317.4751369522</v>
      </c>
      <c r="C184" s="1">
        <v>1294653.1440132903</v>
      </c>
      <c r="D184" s="1">
        <f t="shared" si="17"/>
        <v>-68664.331123661948</v>
      </c>
    </row>
    <row r="185" spans="1:4" x14ac:dyDescent="0.3">
      <c r="A185">
        <v>143</v>
      </c>
      <c r="B185">
        <v>816482.26324658014</v>
      </c>
      <c r="C185" s="1">
        <v>831684.51995966118</v>
      </c>
      <c r="D185" s="1">
        <f t="shared" si="17"/>
        <v>15202.256713081035</v>
      </c>
    </row>
    <row r="186" spans="1:4" x14ac:dyDescent="0.3">
      <c r="A186">
        <v>144</v>
      </c>
      <c r="B186">
        <v>576240.85216503614</v>
      </c>
      <c r="C186" s="1">
        <v>643331.98508110386</v>
      </c>
      <c r="D186" s="1">
        <f t="shared" si="17"/>
        <v>67091.132916067727</v>
      </c>
    </row>
    <row r="187" spans="1:4" x14ac:dyDescent="0.3">
      <c r="A187">
        <v>145</v>
      </c>
      <c r="B187">
        <v>928594.92175130057</v>
      </c>
      <c r="C187" s="1">
        <v>1034636.7596386394</v>
      </c>
      <c r="D187" s="1">
        <f t="shared" si="17"/>
        <v>106041.83788733883</v>
      </c>
    </row>
    <row r="188" spans="1:4" x14ac:dyDescent="0.3">
      <c r="A188">
        <v>146</v>
      </c>
      <c r="B188">
        <v>1115533.8625817676</v>
      </c>
      <c r="C188" s="1">
        <v>1041636.9912313784</v>
      </c>
      <c r="D188" s="1">
        <f t="shared" si="17"/>
        <v>-73896.871350389207</v>
      </c>
    </row>
    <row r="189" spans="1:4" x14ac:dyDescent="0.3">
      <c r="A189">
        <v>147</v>
      </c>
      <c r="B189">
        <v>958339.09645663481</v>
      </c>
      <c r="C189" s="1">
        <v>1090829.2801671226</v>
      </c>
      <c r="D189" s="1">
        <f t="shared" si="17"/>
        <v>132490.18371048779</v>
      </c>
    </row>
    <row r="190" spans="1:4" x14ac:dyDescent="0.3">
      <c r="A190">
        <v>148</v>
      </c>
      <c r="B190">
        <v>1397637.6767200297</v>
      </c>
      <c r="C190" s="1">
        <v>1464265.759297278</v>
      </c>
      <c r="D190" s="1">
        <f t="shared" si="17"/>
        <v>66628.082577248337</v>
      </c>
    </row>
    <row r="191" spans="1:4" x14ac:dyDescent="0.3">
      <c r="A191">
        <v>149</v>
      </c>
      <c r="B191">
        <v>958339.09645663481</v>
      </c>
      <c r="C191" s="1">
        <v>975175.64848319581</v>
      </c>
      <c r="D191" s="1">
        <f t="shared" si="17"/>
        <v>16836.552026560996</v>
      </c>
    </row>
    <row r="192" spans="1:4" x14ac:dyDescent="0.3">
      <c r="A192">
        <v>150</v>
      </c>
      <c r="B192">
        <v>905714.78736258217</v>
      </c>
      <c r="C192" s="1">
        <v>883709.58743877104</v>
      </c>
      <c r="D192" s="1">
        <f t="shared" si="17"/>
        <v>-22005.199923811131</v>
      </c>
    </row>
    <row r="193" spans="1:4" x14ac:dyDescent="0.3">
      <c r="A193">
        <v>151</v>
      </c>
      <c r="B193">
        <v>512122.77943205868</v>
      </c>
      <c r="C193" s="1">
        <v>448306.07767250354</v>
      </c>
      <c r="D193" s="1">
        <f t="shared" si="17"/>
        <v>-63816.701759555144</v>
      </c>
    </row>
    <row r="194" spans="1:4" x14ac:dyDescent="0.3">
      <c r="A194">
        <v>152</v>
      </c>
      <c r="B194">
        <v>879728.55069201661</v>
      </c>
      <c r="C194" s="1">
        <v>846556.6073123283</v>
      </c>
      <c r="D194" s="1">
        <f t="shared" si="17"/>
        <v>-33171.94337968831</v>
      </c>
    </row>
    <row r="195" spans="1:4" x14ac:dyDescent="0.3">
      <c r="A195">
        <v>153</v>
      </c>
      <c r="B195">
        <v>1267220.9107043343</v>
      </c>
      <c r="C195" s="1">
        <v>1197439.8111164614</v>
      </c>
      <c r="D195" s="1">
        <f t="shared" si="17"/>
        <v>-69781.099587872857</v>
      </c>
    </row>
    <row r="196" spans="1:4" x14ac:dyDescent="0.3">
      <c r="A196">
        <v>154</v>
      </c>
      <c r="B196">
        <v>977831.57196128834</v>
      </c>
      <c r="C196" s="1">
        <v>887168.84585230344</v>
      </c>
      <c r="D196" s="1">
        <f t="shared" si="17"/>
        <v>-90662.726108984905</v>
      </c>
    </row>
    <row r="197" spans="1:4" x14ac:dyDescent="0.3">
      <c r="A197">
        <v>155</v>
      </c>
      <c r="B197">
        <v>1377045.555770183</v>
      </c>
      <c r="C197" s="1">
        <v>1478354.953563574</v>
      </c>
      <c r="D197" s="1">
        <f t="shared" si="17"/>
        <v>101309.39779339102</v>
      </c>
    </row>
    <row r="198" spans="1:4" x14ac:dyDescent="0.3">
      <c r="A198">
        <v>156</v>
      </c>
      <c r="B198">
        <v>1126552.4454879586</v>
      </c>
      <c r="C198" s="1">
        <v>1017939.7091859197</v>
      </c>
      <c r="D198" s="1">
        <f t="shared" si="17"/>
        <v>-108612.73630203889</v>
      </c>
    </row>
    <row r="199" spans="1:4" x14ac:dyDescent="0.3">
      <c r="A199">
        <v>157</v>
      </c>
      <c r="B199">
        <v>894274.72016822302</v>
      </c>
      <c r="C199" s="1">
        <v>997456.54125697166</v>
      </c>
      <c r="D199" s="1">
        <f t="shared" si="17"/>
        <v>103181.82108874863</v>
      </c>
    </row>
    <row r="200" spans="1:4" x14ac:dyDescent="0.3">
      <c r="A200">
        <v>158</v>
      </c>
      <c r="B200">
        <v>672806.6946534015</v>
      </c>
      <c r="C200" s="1">
        <v>625300.26012237568</v>
      </c>
      <c r="D200" s="1">
        <f t="shared" si="17"/>
        <v>-47506.434531025821</v>
      </c>
    </row>
    <row r="201" spans="1:4" x14ac:dyDescent="0.3">
      <c r="A201">
        <v>159</v>
      </c>
      <c r="B201">
        <v>1347301.3810648485</v>
      </c>
      <c r="C201" s="1">
        <v>1388461.6950070357</v>
      </c>
      <c r="D201" s="1">
        <f t="shared" si="17"/>
        <v>41160.313942187233</v>
      </c>
    </row>
    <row r="202" spans="1:4" x14ac:dyDescent="0.3">
      <c r="A202">
        <v>160</v>
      </c>
      <c r="B202">
        <v>1095619.9027889457</v>
      </c>
      <c r="C202" s="1">
        <v>1225225.6243460921</v>
      </c>
      <c r="D202" s="1">
        <f t="shared" si="17"/>
        <v>129605.7215571464</v>
      </c>
    </row>
    <row r="203" spans="1:4" x14ac:dyDescent="0.3">
      <c r="A203">
        <v>161</v>
      </c>
      <c r="B203">
        <v>1088755.86247233</v>
      </c>
      <c r="C203" s="1">
        <v>1064326.4578335239</v>
      </c>
      <c r="D203" s="1">
        <f t="shared" si="17"/>
        <v>-24429.404638806125</v>
      </c>
    </row>
    <row r="204" spans="1:4" x14ac:dyDescent="0.3">
      <c r="A204">
        <v>162</v>
      </c>
      <c r="B204">
        <v>825634.31700206746</v>
      </c>
      <c r="C204" s="1">
        <v>833509.48305971385</v>
      </c>
      <c r="D204" s="1">
        <f t="shared" si="17"/>
        <v>7875.166057646391</v>
      </c>
    </row>
    <row r="205" spans="1:4" x14ac:dyDescent="0.3">
      <c r="A205">
        <v>163</v>
      </c>
      <c r="B205">
        <v>1070107.1506706337</v>
      </c>
      <c r="C205" s="1">
        <v>975148.41022797115</v>
      </c>
      <c r="D205" s="1">
        <f t="shared" si="17"/>
        <v>-94958.7404426625</v>
      </c>
    </row>
    <row r="206" spans="1:4" x14ac:dyDescent="0.3">
      <c r="A206">
        <v>164</v>
      </c>
      <c r="B206">
        <v>677840.32421891973</v>
      </c>
      <c r="C206" s="1">
        <v>631156.48499567865</v>
      </c>
      <c r="D206" s="1">
        <f t="shared" si="17"/>
        <v>-46683.839223241084</v>
      </c>
    </row>
    <row r="207" spans="1:4" x14ac:dyDescent="0.3">
      <c r="A207">
        <v>165</v>
      </c>
      <c r="B207">
        <v>809618.22292996454</v>
      </c>
      <c r="C207" s="1">
        <v>963871.77256495971</v>
      </c>
      <c r="D207" s="1">
        <f t="shared" si="17"/>
        <v>154253.54963499517</v>
      </c>
    </row>
    <row r="208" spans="1:4" x14ac:dyDescent="0.3">
      <c r="A208">
        <v>166</v>
      </c>
      <c r="B208">
        <v>1004099.3652340716</v>
      </c>
      <c r="C208" s="1">
        <v>1089167.7465984181</v>
      </c>
      <c r="D208" s="1">
        <f t="shared" si="17"/>
        <v>85068.381364346482</v>
      </c>
    </row>
    <row r="209" spans="1:4" x14ac:dyDescent="0.3">
      <c r="A209">
        <v>167</v>
      </c>
      <c r="B209">
        <v>1076723.2952779708</v>
      </c>
      <c r="C209" s="1">
        <v>1011184.6218902026</v>
      </c>
      <c r="D209" s="1">
        <f t="shared" si="17"/>
        <v>-65538.673387768213</v>
      </c>
    </row>
    <row r="210" spans="1:4" x14ac:dyDescent="0.3">
      <c r="A210">
        <v>168</v>
      </c>
      <c r="B210">
        <v>1425045.4288955824</v>
      </c>
      <c r="C210" s="1">
        <v>1308245.0333703973</v>
      </c>
      <c r="D210" s="1">
        <f t="shared" si="17"/>
        <v>-116800.39552518516</v>
      </c>
    </row>
    <row r="211" spans="1:4" x14ac:dyDescent="0.3">
      <c r="A211">
        <v>169</v>
      </c>
      <c r="B211">
        <v>738264.72012068366</v>
      </c>
      <c r="C211" s="1">
        <v>714532.78423837782</v>
      </c>
      <c r="D211" s="1">
        <f t="shared" si="17"/>
        <v>-23731.935882305843</v>
      </c>
    </row>
    <row r="212" spans="1:4" x14ac:dyDescent="0.3">
      <c r="A212">
        <v>170</v>
      </c>
      <c r="B212">
        <v>914040.874023407</v>
      </c>
      <c r="C212" s="1">
        <v>844649.92944660177</v>
      </c>
      <c r="D212" s="1">
        <f t="shared" si="17"/>
        <v>-69390.944576805225</v>
      </c>
    </row>
    <row r="213" spans="1:4" x14ac:dyDescent="0.3">
      <c r="A213">
        <v>171</v>
      </c>
      <c r="B213">
        <v>731968.18500137352</v>
      </c>
      <c r="C213" s="1">
        <v>681274.87460906187</v>
      </c>
      <c r="D213" s="1">
        <f t="shared" si="17"/>
        <v>-50693.310392311658</v>
      </c>
    </row>
    <row r="214" spans="1:4" x14ac:dyDescent="0.3">
      <c r="A214">
        <v>172</v>
      </c>
      <c r="B214">
        <v>632891.64268228691</v>
      </c>
      <c r="C214" s="1">
        <v>647472.19987525279</v>
      </c>
      <c r="D214" s="1">
        <f t="shared" si="17"/>
        <v>14580.557192965876</v>
      </c>
    </row>
    <row r="215" spans="1:4" x14ac:dyDescent="0.3">
      <c r="A215">
        <v>173</v>
      </c>
      <c r="B215">
        <v>1308405.1526040272</v>
      </c>
      <c r="C215" s="1">
        <v>1256138.2511256135</v>
      </c>
      <c r="D215" s="1">
        <f t="shared" si="17"/>
        <v>-52266.901478413725</v>
      </c>
    </row>
    <row r="216" spans="1:4" x14ac:dyDescent="0.3">
      <c r="A216">
        <v>174</v>
      </c>
      <c r="B216">
        <v>981989.51701149798</v>
      </c>
      <c r="C216" s="1">
        <v>923640.86959812988</v>
      </c>
      <c r="D216" s="1">
        <f t="shared" si="17"/>
        <v>-58348.647413368104</v>
      </c>
    </row>
    <row r="217" spans="1:4" x14ac:dyDescent="0.3">
      <c r="A217">
        <v>175</v>
      </c>
      <c r="B217">
        <v>665473.37628103828</v>
      </c>
      <c r="C217" s="1">
        <v>748989.17709757888</v>
      </c>
      <c r="D217" s="1">
        <f t="shared" si="17"/>
        <v>83515.800816540606</v>
      </c>
    </row>
    <row r="218" spans="1:4" x14ac:dyDescent="0.3">
      <c r="A218">
        <v>176</v>
      </c>
      <c r="B218">
        <v>816482.26324658014</v>
      </c>
      <c r="C218" s="1">
        <v>816104.23797115299</v>
      </c>
      <c r="D218" s="1">
        <f t="shared" si="17"/>
        <v>-378.02527542714961</v>
      </c>
    </row>
    <row r="219" spans="1:4" x14ac:dyDescent="0.3">
      <c r="A219">
        <v>177</v>
      </c>
      <c r="B219">
        <v>1317557.206359515</v>
      </c>
      <c r="C219" s="1">
        <v>1232795.0663980762</v>
      </c>
      <c r="D219" s="1">
        <f t="shared" si="17"/>
        <v>-84762.139961438719</v>
      </c>
    </row>
    <row r="220" spans="1:4" x14ac:dyDescent="0.3">
      <c r="A220">
        <v>178</v>
      </c>
      <c r="B220">
        <v>1267220.9107043343</v>
      </c>
      <c r="C220" s="1">
        <v>1257363.9726107239</v>
      </c>
      <c r="D220" s="1">
        <f t="shared" si="17"/>
        <v>-9856.9380936103407</v>
      </c>
    </row>
    <row r="221" spans="1:4" x14ac:dyDescent="0.3">
      <c r="A221">
        <v>179</v>
      </c>
      <c r="B221">
        <v>1342725.3541871051</v>
      </c>
      <c r="C221" s="1">
        <v>1415863.3797630484</v>
      </c>
      <c r="D221" s="1">
        <f t="shared" si="17"/>
        <v>73138.025575943291</v>
      </c>
    </row>
    <row r="222" spans="1:4" x14ac:dyDescent="0.3">
      <c r="A222">
        <v>180</v>
      </c>
      <c r="B222">
        <v>626577.14782021672</v>
      </c>
      <c r="C222" s="1">
        <v>737113.297819625</v>
      </c>
      <c r="D222" s="1">
        <f t="shared" si="17"/>
        <v>110536.14999940828</v>
      </c>
    </row>
    <row r="223" spans="1:4" x14ac:dyDescent="0.3">
      <c r="A223">
        <v>181</v>
      </c>
      <c r="B223">
        <v>1035567.6897419139</v>
      </c>
      <c r="C223" s="1">
        <v>977953.95051611145</v>
      </c>
      <c r="D223" s="1">
        <f t="shared" si="17"/>
        <v>-57613.739225802477</v>
      </c>
    </row>
    <row r="224" spans="1:4" x14ac:dyDescent="0.3">
      <c r="A224">
        <v>182</v>
      </c>
      <c r="B224">
        <v>1422805.8245476196</v>
      </c>
      <c r="C224" s="1">
        <v>1363892.7887943876</v>
      </c>
      <c r="D224" s="1">
        <f t="shared" si="17"/>
        <v>-58913.035753231961</v>
      </c>
    </row>
    <row r="225" spans="1:4" x14ac:dyDescent="0.3">
      <c r="A225">
        <v>183</v>
      </c>
      <c r="B225">
        <v>667761.38971991022</v>
      </c>
      <c r="C225" s="1">
        <v>815886.33192935586</v>
      </c>
      <c r="D225" s="1">
        <f t="shared" si="17"/>
        <v>148124.94220944564</v>
      </c>
    </row>
    <row r="226" spans="1:4" x14ac:dyDescent="0.3">
      <c r="A226">
        <v>184</v>
      </c>
      <c r="B226">
        <v>738689.80632493738</v>
      </c>
      <c r="C226" s="1">
        <v>799243.75798708561</v>
      </c>
      <c r="D226" s="1">
        <f t="shared" si="17"/>
        <v>60553.951662148233</v>
      </c>
    </row>
    <row r="227" spans="1:4" x14ac:dyDescent="0.3">
      <c r="A227">
        <v>185</v>
      </c>
      <c r="B227">
        <v>1312918.4522090438</v>
      </c>
      <c r="C227" s="1">
        <v>1215852.8716483342</v>
      </c>
      <c r="D227" s="1">
        <f t="shared" si="17"/>
        <v>-97065.580560709583</v>
      </c>
    </row>
    <row r="228" spans="1:4" x14ac:dyDescent="0.3">
      <c r="A228">
        <v>186</v>
      </c>
      <c r="B228">
        <v>830210.34387981135</v>
      </c>
      <c r="C228" s="1">
        <v>827081.25482669298</v>
      </c>
      <c r="D228" s="1">
        <f t="shared" si="17"/>
        <v>-3129.0890531183686</v>
      </c>
    </row>
    <row r="229" spans="1:4" x14ac:dyDescent="0.3">
      <c r="A229">
        <v>187</v>
      </c>
      <c r="B229">
        <v>537344.62370421481</v>
      </c>
      <c r="C229" s="1">
        <v>706660.9284784497</v>
      </c>
      <c r="D229" s="1">
        <f t="shared" si="17"/>
        <v>169316.30477423489</v>
      </c>
    </row>
    <row r="230" spans="1:4" x14ac:dyDescent="0.3">
      <c r="A230">
        <v>188</v>
      </c>
      <c r="B230">
        <v>1173174.7249318538</v>
      </c>
      <c r="C230" s="1">
        <v>1060322.434315498</v>
      </c>
      <c r="D230" s="1">
        <f t="shared" si="17"/>
        <v>-112852.29061635584</v>
      </c>
    </row>
    <row r="231" spans="1:4" x14ac:dyDescent="0.3">
      <c r="A231">
        <v>189</v>
      </c>
      <c r="B231">
        <v>1267220.9107043343</v>
      </c>
      <c r="C231" s="1">
        <v>1381872.4568918094</v>
      </c>
      <c r="D231" s="1">
        <f t="shared" si="17"/>
        <v>114651.54618747509</v>
      </c>
    </row>
    <row r="232" spans="1:4" x14ac:dyDescent="0.3">
      <c r="A232">
        <v>190</v>
      </c>
      <c r="B232">
        <v>699532.61825640616</v>
      </c>
      <c r="C232" s="1">
        <v>683780.79408973118</v>
      </c>
      <c r="D232" s="1">
        <f t="shared" si="17"/>
        <v>-15751.824166674982</v>
      </c>
    </row>
    <row r="233" spans="1:4" x14ac:dyDescent="0.3">
      <c r="A233">
        <v>191</v>
      </c>
      <c r="B233">
        <v>1070317.4367795372</v>
      </c>
      <c r="C233" s="1">
        <v>1015134.168897779</v>
      </c>
      <c r="D233" s="1">
        <f t="shared" si="17"/>
        <v>-55183.267881758278</v>
      </c>
    </row>
    <row r="234" spans="1:4" x14ac:dyDescent="0.3">
      <c r="A234">
        <v>192</v>
      </c>
      <c r="B234">
        <v>999523.33835632785</v>
      </c>
      <c r="C234" s="1">
        <v>1003912.0077452171</v>
      </c>
      <c r="D234" s="1">
        <f t="shared" si="17"/>
        <v>4388.6693888892187</v>
      </c>
    </row>
    <row r="235" spans="1:4" x14ac:dyDescent="0.3">
      <c r="A235">
        <v>193</v>
      </c>
      <c r="B235">
        <v>914852.07140517596</v>
      </c>
      <c r="C235" s="1">
        <v>862245.84232173511</v>
      </c>
      <c r="D235" s="1">
        <f t="shared" ref="D235:D298" si="18">C235-B235</f>
        <v>-52606.229083440849</v>
      </c>
    </row>
    <row r="236" spans="1:4" x14ac:dyDescent="0.3">
      <c r="A236">
        <v>194</v>
      </c>
      <c r="B236">
        <v>761569.94071365579</v>
      </c>
      <c r="C236" s="1">
        <v>862681.65440532984</v>
      </c>
      <c r="D236" s="1">
        <f t="shared" si="18"/>
        <v>101111.71369167406</v>
      </c>
    </row>
    <row r="237" spans="1:4" x14ac:dyDescent="0.3">
      <c r="A237">
        <v>195</v>
      </c>
      <c r="B237">
        <v>562512.77153180505</v>
      </c>
      <c r="C237" s="1">
        <v>723739.31450431456</v>
      </c>
      <c r="D237" s="1">
        <f t="shared" si="18"/>
        <v>161226.54297250952</v>
      </c>
    </row>
    <row r="238" spans="1:4" x14ac:dyDescent="0.3">
      <c r="A238">
        <v>196</v>
      </c>
      <c r="B238">
        <v>1372469.5288924391</v>
      </c>
      <c r="C238" s="1">
        <v>1451412.1248919694</v>
      </c>
      <c r="D238" s="1">
        <f t="shared" si="18"/>
        <v>78942.595999530284</v>
      </c>
    </row>
    <row r="239" spans="1:4" x14ac:dyDescent="0.3">
      <c r="A239">
        <v>197</v>
      </c>
      <c r="B239">
        <v>685189.06288613542</v>
      </c>
      <c r="C239" s="1">
        <v>668009.84431465017</v>
      </c>
      <c r="D239" s="1">
        <f t="shared" si="18"/>
        <v>-17179.218571485253</v>
      </c>
    </row>
    <row r="240" spans="1:4" x14ac:dyDescent="0.3">
      <c r="A240">
        <v>198</v>
      </c>
      <c r="B240">
        <v>1210020.5747325378</v>
      </c>
      <c r="C240" s="1">
        <v>1307455.1239688825</v>
      </c>
      <c r="D240" s="1">
        <f t="shared" si="18"/>
        <v>97434.549236344639</v>
      </c>
    </row>
    <row r="241" spans="1:4" x14ac:dyDescent="0.3">
      <c r="A241">
        <v>199</v>
      </c>
      <c r="B241">
        <v>983507.24428422528</v>
      </c>
      <c r="C241" s="1">
        <v>995250.2425837738</v>
      </c>
      <c r="D241" s="1">
        <f t="shared" si="18"/>
        <v>11742.998299548519</v>
      </c>
    </row>
    <row r="242" spans="1:4" x14ac:dyDescent="0.3">
      <c r="A242">
        <v>200</v>
      </c>
      <c r="B242">
        <v>706277.06267346977</v>
      </c>
      <c r="C242" s="1">
        <v>632382.20648078865</v>
      </c>
      <c r="D242" s="1">
        <f t="shared" si="18"/>
        <v>-73894.856192681124</v>
      </c>
    </row>
    <row r="243" spans="1:4" x14ac:dyDescent="0.3">
      <c r="A243">
        <v>201</v>
      </c>
      <c r="B243">
        <v>1402213.7035977729</v>
      </c>
      <c r="C243" s="1">
        <v>1292147.2245326205</v>
      </c>
      <c r="D243" s="1">
        <f t="shared" si="18"/>
        <v>-110066.47906515235</v>
      </c>
    </row>
    <row r="244" spans="1:4" x14ac:dyDescent="0.3">
      <c r="A244">
        <v>202</v>
      </c>
      <c r="B244">
        <v>1372469.5288924391</v>
      </c>
      <c r="C244" s="1">
        <v>1463669.0481404662</v>
      </c>
      <c r="D244" s="1">
        <f t="shared" si="18"/>
        <v>91199.519248027122</v>
      </c>
    </row>
    <row r="245" spans="1:4" x14ac:dyDescent="0.3">
      <c r="A245">
        <v>203</v>
      </c>
      <c r="B245">
        <v>1420517.8111087484</v>
      </c>
      <c r="C245" s="1">
        <v>1368005.7653333126</v>
      </c>
      <c r="D245" s="1">
        <f t="shared" si="18"/>
        <v>-52512.045775435865</v>
      </c>
    </row>
    <row r="246" spans="1:4" x14ac:dyDescent="0.3">
      <c r="A246">
        <v>204</v>
      </c>
      <c r="B246">
        <v>1020115.4593061745</v>
      </c>
      <c r="C246" s="1">
        <v>1149364.2906449276</v>
      </c>
      <c r="D246" s="1">
        <f t="shared" si="18"/>
        <v>129248.83133875311</v>
      </c>
    </row>
    <row r="247" spans="1:4" x14ac:dyDescent="0.3">
      <c r="A247">
        <v>205</v>
      </c>
      <c r="B247">
        <v>779874.04822463065</v>
      </c>
      <c r="C247" s="1">
        <v>922360.67160257068</v>
      </c>
      <c r="D247" s="1">
        <f t="shared" si="18"/>
        <v>142486.62337794004</v>
      </c>
    </row>
    <row r="248" spans="1:4" x14ac:dyDescent="0.3">
      <c r="A248">
        <v>206</v>
      </c>
      <c r="B248">
        <v>667761.38971991022</v>
      </c>
      <c r="C248" s="1">
        <v>727797.81453278963</v>
      </c>
      <c r="D248" s="1">
        <f t="shared" si="18"/>
        <v>60036.424812879413</v>
      </c>
    </row>
    <row r="249" spans="1:4" x14ac:dyDescent="0.3">
      <c r="A249">
        <v>207</v>
      </c>
      <c r="B249">
        <v>589790.03648882953</v>
      </c>
      <c r="C249" s="1">
        <v>594166.93440058373</v>
      </c>
      <c r="D249" s="1">
        <f t="shared" si="18"/>
        <v>4376.897911754204</v>
      </c>
    </row>
    <row r="250" spans="1:4" x14ac:dyDescent="0.3">
      <c r="A250">
        <v>208</v>
      </c>
      <c r="B250">
        <v>997235.32491745614</v>
      </c>
      <c r="C250" s="1">
        <v>1056263.934287023</v>
      </c>
      <c r="D250" s="1">
        <f t="shared" si="18"/>
        <v>59028.609369566897</v>
      </c>
    </row>
    <row r="251" spans="1:4" x14ac:dyDescent="0.3">
      <c r="A251">
        <v>209</v>
      </c>
      <c r="B251">
        <v>1351877.4079425924</v>
      </c>
      <c r="C251" s="1">
        <v>1461630.4140773923</v>
      </c>
      <c r="D251" s="1">
        <f t="shared" si="18"/>
        <v>109753.00613479991</v>
      </c>
    </row>
    <row r="252" spans="1:4" x14ac:dyDescent="0.3">
      <c r="A252">
        <v>210</v>
      </c>
      <c r="B252">
        <v>1269508.9241432059</v>
      </c>
      <c r="C252" s="1">
        <v>1211903.3246407581</v>
      </c>
      <c r="D252" s="1">
        <f t="shared" si="18"/>
        <v>-57605.59950244776</v>
      </c>
    </row>
    <row r="253" spans="1:4" x14ac:dyDescent="0.3">
      <c r="A253">
        <v>211</v>
      </c>
      <c r="B253">
        <v>727249.73913057812</v>
      </c>
      <c r="C253" s="1">
        <v>795539.35527653107</v>
      </c>
      <c r="D253" s="1">
        <f t="shared" si="18"/>
        <v>68289.616145952954</v>
      </c>
    </row>
    <row r="254" spans="1:4" x14ac:dyDescent="0.3">
      <c r="A254">
        <v>212</v>
      </c>
      <c r="B254">
        <v>1164260.3059551008</v>
      </c>
      <c r="C254" s="1">
        <v>1203350.5125002132</v>
      </c>
      <c r="D254" s="1">
        <f t="shared" si="18"/>
        <v>39090.206545112422</v>
      </c>
    </row>
    <row r="255" spans="1:4" x14ac:dyDescent="0.3">
      <c r="A255">
        <v>213</v>
      </c>
      <c r="B255">
        <v>875970.61265724816</v>
      </c>
      <c r="C255" s="1">
        <v>997102.44393905113</v>
      </c>
      <c r="D255" s="1">
        <f t="shared" si="18"/>
        <v>121131.83128180297</v>
      </c>
    </row>
    <row r="256" spans="1:4" x14ac:dyDescent="0.3">
      <c r="A256">
        <v>214</v>
      </c>
      <c r="B256">
        <v>1258068.856948847</v>
      </c>
      <c r="C256" s="1">
        <v>1314863.9293899911</v>
      </c>
      <c r="D256" s="1">
        <f t="shared" si="18"/>
        <v>56795.072441144148</v>
      </c>
    </row>
    <row r="257" spans="1:4" x14ac:dyDescent="0.3">
      <c r="A257">
        <v>215</v>
      </c>
      <c r="B257">
        <v>823346.30356319586</v>
      </c>
      <c r="C257" s="1">
        <v>871779.23165036808</v>
      </c>
      <c r="D257" s="1">
        <f t="shared" si="18"/>
        <v>48432.928087172215</v>
      </c>
    </row>
    <row r="258" spans="1:4" x14ac:dyDescent="0.3">
      <c r="A258">
        <v>216</v>
      </c>
      <c r="B258">
        <v>1395349.6632811576</v>
      </c>
      <c r="C258" s="1">
        <v>1501101.0011810597</v>
      </c>
      <c r="D258" s="1">
        <f t="shared" si="18"/>
        <v>105751.33789990214</v>
      </c>
    </row>
    <row r="259" spans="1:4" x14ac:dyDescent="0.3">
      <c r="A259">
        <v>217</v>
      </c>
      <c r="B259">
        <v>1296965.085409668</v>
      </c>
      <c r="C259" s="1">
        <v>1370184.8257512855</v>
      </c>
      <c r="D259" s="1">
        <f t="shared" si="18"/>
        <v>73219.740341617493</v>
      </c>
    </row>
    <row r="260" spans="1:4" x14ac:dyDescent="0.3">
      <c r="A260">
        <v>218</v>
      </c>
      <c r="B260">
        <v>1152820.2387607419</v>
      </c>
      <c r="C260" s="1">
        <v>1292101.1927571176</v>
      </c>
      <c r="D260" s="1">
        <f t="shared" si="18"/>
        <v>139280.95399637567</v>
      </c>
    </row>
    <row r="261" spans="1:4" x14ac:dyDescent="0.3">
      <c r="A261">
        <v>219</v>
      </c>
      <c r="B261">
        <v>910290.81424032594</v>
      </c>
      <c r="C261" s="1">
        <v>1031586.0750534767</v>
      </c>
      <c r="D261" s="1">
        <f t="shared" si="18"/>
        <v>121295.26081315079</v>
      </c>
    </row>
    <row r="262" spans="1:4" x14ac:dyDescent="0.3">
      <c r="A262">
        <v>220</v>
      </c>
      <c r="B262">
        <v>1335555.1775068534</v>
      </c>
      <c r="C262" s="1">
        <v>1229553.7140263407</v>
      </c>
      <c r="D262" s="1">
        <f t="shared" si="18"/>
        <v>-106001.46348051261</v>
      </c>
    </row>
    <row r="263" spans="1:4" x14ac:dyDescent="0.3">
      <c r="A263">
        <v>221</v>
      </c>
      <c r="B263">
        <v>1168836.3328328447</v>
      </c>
      <c r="C263" s="1">
        <v>1274823.6942097337</v>
      </c>
      <c r="D263" s="1">
        <f t="shared" si="18"/>
        <v>105987.36137688905</v>
      </c>
    </row>
    <row r="264" spans="1:4" x14ac:dyDescent="0.3">
      <c r="A264">
        <v>222</v>
      </c>
      <c r="B264">
        <v>1253492.8300711028</v>
      </c>
      <c r="C264" s="1">
        <v>1342864.8557609464</v>
      </c>
      <c r="D264" s="1">
        <f t="shared" si="18"/>
        <v>89372.025689843576</v>
      </c>
    </row>
    <row r="265" spans="1:4" x14ac:dyDescent="0.3">
      <c r="A265">
        <v>223</v>
      </c>
      <c r="B265">
        <v>914564.84986122395</v>
      </c>
      <c r="C265" s="1">
        <v>860148.49666943599</v>
      </c>
      <c r="D265" s="1">
        <f t="shared" si="18"/>
        <v>-54416.353191787959</v>
      </c>
    </row>
    <row r="266" spans="1:4" x14ac:dyDescent="0.3">
      <c r="A266">
        <v>224</v>
      </c>
      <c r="B266">
        <v>551072.70433744579</v>
      </c>
      <c r="C266" s="1">
        <v>720334.53260123148</v>
      </c>
      <c r="D266" s="1">
        <f t="shared" si="18"/>
        <v>169261.82826378569</v>
      </c>
    </row>
    <row r="267" spans="1:4" x14ac:dyDescent="0.3">
      <c r="A267">
        <v>225</v>
      </c>
      <c r="B267">
        <v>1235188.7225601284</v>
      </c>
      <c r="C267" s="1">
        <v>1195696.5627820822</v>
      </c>
      <c r="D267" s="1">
        <f t="shared" si="18"/>
        <v>-39492.159778046189</v>
      </c>
    </row>
    <row r="268" spans="1:4" x14ac:dyDescent="0.3">
      <c r="A268">
        <v>226</v>
      </c>
      <c r="B268">
        <v>1148244.211882998</v>
      </c>
      <c r="C268" s="1">
        <v>1197984.5762209543</v>
      </c>
      <c r="D268" s="1">
        <f t="shared" si="18"/>
        <v>49740.3643379563</v>
      </c>
    </row>
    <row r="269" spans="1:4" x14ac:dyDescent="0.3">
      <c r="A269">
        <v>227</v>
      </c>
      <c r="B269">
        <v>535068.28563331638</v>
      </c>
      <c r="C269" s="1">
        <v>493221.96053797589</v>
      </c>
      <c r="D269" s="1">
        <f t="shared" si="18"/>
        <v>-41846.325095340493</v>
      </c>
    </row>
    <row r="270" spans="1:4" x14ac:dyDescent="0.3">
      <c r="A270">
        <v>228</v>
      </c>
      <c r="B270">
        <v>1248916.8031933596</v>
      </c>
      <c r="C270" s="1">
        <v>1248620.4926836065</v>
      </c>
      <c r="D270" s="1">
        <f t="shared" si="18"/>
        <v>-296.31050975318067</v>
      </c>
    </row>
    <row r="271" spans="1:4" x14ac:dyDescent="0.3">
      <c r="A271">
        <v>229</v>
      </c>
      <c r="B271">
        <v>1371707.4111238441</v>
      </c>
      <c r="C271" s="1">
        <v>1251235.3651851739</v>
      </c>
      <c r="D271" s="1">
        <f t="shared" si="18"/>
        <v>-120472.04593867017</v>
      </c>
    </row>
    <row r="272" spans="1:4" x14ac:dyDescent="0.3">
      <c r="A272">
        <v>230</v>
      </c>
      <c r="B272">
        <v>713521.65849734691</v>
      </c>
      <c r="C272" s="1">
        <v>840891.05022559804</v>
      </c>
      <c r="D272" s="1">
        <f t="shared" si="18"/>
        <v>127369.39172825112</v>
      </c>
    </row>
    <row r="273" spans="1:4" x14ac:dyDescent="0.3">
      <c r="A273">
        <v>231</v>
      </c>
      <c r="B273">
        <v>1036131.5533782776</v>
      </c>
      <c r="C273" s="1">
        <v>1117577.2467977437</v>
      </c>
      <c r="D273" s="1">
        <f t="shared" si="18"/>
        <v>81445.693419466144</v>
      </c>
    </row>
    <row r="274" spans="1:4" x14ac:dyDescent="0.3">
      <c r="A274">
        <v>232</v>
      </c>
      <c r="B274">
        <v>949187.04270114738</v>
      </c>
      <c r="C274" s="1">
        <v>1047057.4040210864</v>
      </c>
      <c r="D274" s="1">
        <f t="shared" si="18"/>
        <v>97870.361319939024</v>
      </c>
    </row>
    <row r="275" spans="1:4" x14ac:dyDescent="0.3">
      <c r="A275">
        <v>233</v>
      </c>
      <c r="B275">
        <v>581155.4134734493</v>
      </c>
      <c r="C275" s="1">
        <v>549523.43408735807</v>
      </c>
      <c r="D275" s="1">
        <f t="shared" si="18"/>
        <v>-31631.979386091232</v>
      </c>
    </row>
    <row r="276" spans="1:4" x14ac:dyDescent="0.3">
      <c r="A276">
        <v>234</v>
      </c>
      <c r="B276">
        <v>512318.89486967627</v>
      </c>
      <c r="C276" s="1">
        <v>449204.94009491755</v>
      </c>
      <c r="D276" s="1">
        <f t="shared" si="18"/>
        <v>-63113.95477475872</v>
      </c>
    </row>
    <row r="277" spans="1:4" x14ac:dyDescent="0.3">
      <c r="A277">
        <v>235</v>
      </c>
      <c r="B277">
        <v>851925.46101079765</v>
      </c>
      <c r="C277" s="1">
        <v>783500.04646722914</v>
      </c>
      <c r="D277" s="1">
        <f t="shared" si="18"/>
        <v>-68425.414543568506</v>
      </c>
    </row>
    <row r="278" spans="1:4" x14ac:dyDescent="0.3">
      <c r="A278">
        <v>236</v>
      </c>
      <c r="B278">
        <v>1381621.5826479264</v>
      </c>
      <c r="C278" s="1">
        <v>1478352.5982804454</v>
      </c>
      <c r="D278" s="1">
        <f t="shared" si="18"/>
        <v>96731.015632519033</v>
      </c>
    </row>
    <row r="279" spans="1:4" x14ac:dyDescent="0.3">
      <c r="A279">
        <v>237</v>
      </c>
      <c r="B279">
        <v>1207732.561293666</v>
      </c>
      <c r="C279" s="1">
        <v>1290295.0231773432</v>
      </c>
      <c r="D279" s="1">
        <f t="shared" si="18"/>
        <v>82562.46188367717</v>
      </c>
    </row>
    <row r="280" spans="1:4" x14ac:dyDescent="0.3">
      <c r="A280">
        <v>238</v>
      </c>
      <c r="B280">
        <v>1406789.730475517</v>
      </c>
      <c r="C280" s="1">
        <v>1422645.7053139899</v>
      </c>
      <c r="D280" s="1">
        <f t="shared" si="18"/>
        <v>15855.974838472903</v>
      </c>
    </row>
    <row r="281" spans="1:4" x14ac:dyDescent="0.3">
      <c r="A281">
        <v>239</v>
      </c>
      <c r="B281">
        <v>1024691.4861839183</v>
      </c>
      <c r="C281" s="1">
        <v>1168433.8272103535</v>
      </c>
      <c r="D281" s="1">
        <f t="shared" si="18"/>
        <v>143742.34102643514</v>
      </c>
    </row>
    <row r="282" spans="1:4" x14ac:dyDescent="0.3">
      <c r="A282">
        <v>240</v>
      </c>
      <c r="B282">
        <v>729537.75256944983</v>
      </c>
      <c r="C282" s="1">
        <v>760565.43556806142</v>
      </c>
      <c r="D282" s="1">
        <f t="shared" si="18"/>
        <v>31027.682998611592</v>
      </c>
    </row>
    <row r="283" spans="1:4" x14ac:dyDescent="0.3">
      <c r="A283">
        <v>241</v>
      </c>
      <c r="B283">
        <v>898078.26470729755</v>
      </c>
      <c r="C283" s="1">
        <v>831793.47298055992</v>
      </c>
      <c r="D283" s="1">
        <f t="shared" si="18"/>
        <v>-66284.791726737632</v>
      </c>
    </row>
    <row r="284" spans="1:4" x14ac:dyDescent="0.3">
      <c r="A284">
        <v>242</v>
      </c>
      <c r="B284">
        <v>879968.45771681005</v>
      </c>
      <c r="C284" s="1">
        <v>849852.43619451276</v>
      </c>
      <c r="D284" s="1">
        <f t="shared" si="18"/>
        <v>-30116.021522297291</v>
      </c>
    </row>
    <row r="285" spans="1:4" x14ac:dyDescent="0.3">
      <c r="A285">
        <v>243</v>
      </c>
      <c r="B285">
        <v>1182564.4134660759</v>
      </c>
      <c r="C285" s="1">
        <v>1168349.3545365192</v>
      </c>
      <c r="D285" s="1">
        <f t="shared" si="18"/>
        <v>-14215.058929556748</v>
      </c>
    </row>
    <row r="286" spans="1:4" x14ac:dyDescent="0.3">
      <c r="A286">
        <v>244</v>
      </c>
      <c r="B286">
        <v>1377045.555770183</v>
      </c>
      <c r="C286" s="1">
        <v>1355367.2149090676</v>
      </c>
      <c r="D286" s="1">
        <f t="shared" si="18"/>
        <v>-21678.340861115372</v>
      </c>
    </row>
    <row r="287" spans="1:4" x14ac:dyDescent="0.3">
      <c r="A287">
        <v>245</v>
      </c>
      <c r="B287">
        <v>910290.81424032594</v>
      </c>
      <c r="C287" s="1">
        <v>1062147.3974155507</v>
      </c>
      <c r="D287" s="1">
        <f t="shared" si="18"/>
        <v>151856.58317522472</v>
      </c>
    </row>
    <row r="288" spans="1:4" x14ac:dyDescent="0.3">
      <c r="A288">
        <v>246</v>
      </c>
      <c r="B288">
        <v>841650.41107417049</v>
      </c>
      <c r="C288" s="1">
        <v>903593.51375277655</v>
      </c>
      <c r="D288" s="1">
        <f t="shared" si="18"/>
        <v>61943.102678606054</v>
      </c>
    </row>
    <row r="289" spans="1:4" x14ac:dyDescent="0.3">
      <c r="A289">
        <v>247</v>
      </c>
      <c r="B289">
        <v>1100195.9296666894</v>
      </c>
      <c r="C289" s="1">
        <v>1222635.1971992757</v>
      </c>
      <c r="D289" s="1">
        <f t="shared" si="18"/>
        <v>122439.26753258635</v>
      </c>
    </row>
    <row r="290" spans="1:4" x14ac:dyDescent="0.3">
      <c r="A290">
        <v>248</v>
      </c>
      <c r="B290">
        <v>1008229.4647920146</v>
      </c>
      <c r="C290" s="1">
        <v>905990.48021254712</v>
      </c>
      <c r="D290" s="1">
        <f t="shared" si="18"/>
        <v>-102238.98457946745</v>
      </c>
    </row>
    <row r="291" spans="1:4" x14ac:dyDescent="0.3">
      <c r="A291">
        <v>249</v>
      </c>
      <c r="B291">
        <v>665473.37628103828</v>
      </c>
      <c r="C291" s="1">
        <v>798126.98952287436</v>
      </c>
      <c r="D291" s="1">
        <f t="shared" si="18"/>
        <v>132653.61324183608</v>
      </c>
    </row>
    <row r="292" spans="1:4" x14ac:dyDescent="0.3">
      <c r="A292">
        <v>250</v>
      </c>
      <c r="B292">
        <v>583104.89248165162</v>
      </c>
      <c r="C292" s="1">
        <v>680730.10950456874</v>
      </c>
      <c r="D292" s="1">
        <f t="shared" si="18"/>
        <v>97625.217022917117</v>
      </c>
    </row>
    <row r="293" spans="1:4" x14ac:dyDescent="0.3">
      <c r="A293">
        <v>251</v>
      </c>
      <c r="B293">
        <v>972067.17708986579</v>
      </c>
      <c r="C293" s="1">
        <v>1101506.6762151911</v>
      </c>
      <c r="D293" s="1">
        <f t="shared" si="18"/>
        <v>129439.49912532535</v>
      </c>
    </row>
    <row r="294" spans="1:4" x14ac:dyDescent="0.3">
      <c r="A294">
        <v>252</v>
      </c>
      <c r="B294">
        <v>971555.87795752578</v>
      </c>
      <c r="C294" s="1">
        <v>884227.11428803997</v>
      </c>
      <c r="D294" s="1">
        <f t="shared" si="18"/>
        <v>-87328.763669485808</v>
      </c>
    </row>
    <row r="295" spans="1:4" x14ac:dyDescent="0.3">
      <c r="A295">
        <v>253</v>
      </c>
      <c r="B295">
        <v>1422805.8245476196</v>
      </c>
      <c r="C295" s="1">
        <v>1530243.9975814624</v>
      </c>
      <c r="D295" s="1">
        <f t="shared" si="18"/>
        <v>107438.17303384282</v>
      </c>
    </row>
    <row r="296" spans="1:4" x14ac:dyDescent="0.3">
      <c r="A296">
        <v>254</v>
      </c>
      <c r="B296">
        <v>788152.04206276254</v>
      </c>
      <c r="C296" s="1">
        <v>770779.7812773108</v>
      </c>
      <c r="D296" s="1">
        <f t="shared" si="18"/>
        <v>-17372.260785451741</v>
      </c>
    </row>
    <row r="297" spans="1:4" x14ac:dyDescent="0.3">
      <c r="A297">
        <v>255</v>
      </c>
      <c r="B297">
        <v>560224.75809293322</v>
      </c>
      <c r="C297" s="1">
        <v>729050.77427312417</v>
      </c>
      <c r="D297" s="1">
        <f t="shared" si="18"/>
        <v>168826.01618019096</v>
      </c>
    </row>
    <row r="298" spans="1:4" x14ac:dyDescent="0.3">
      <c r="A298">
        <v>256</v>
      </c>
      <c r="B298">
        <v>857666.5051462733</v>
      </c>
      <c r="C298" s="1">
        <v>921243.90313835931</v>
      </c>
      <c r="D298" s="1">
        <f t="shared" si="18"/>
        <v>63577.397992086015</v>
      </c>
    </row>
    <row r="299" spans="1:4" x14ac:dyDescent="0.3">
      <c r="A299">
        <v>257</v>
      </c>
      <c r="B299">
        <v>672303.32568856271</v>
      </c>
      <c r="C299" s="1">
        <v>690209.02232275193</v>
      </c>
      <c r="D299" s="1">
        <f t="shared" ref="D299:D362" si="19">C299-B299</f>
        <v>17905.696634189226</v>
      </c>
    </row>
    <row r="300" spans="1:4" x14ac:dyDescent="0.3">
      <c r="A300">
        <v>258</v>
      </c>
      <c r="B300">
        <v>1068163.7415224833</v>
      </c>
      <c r="C300" s="1">
        <v>1114826.1830200523</v>
      </c>
      <c r="D300" s="1">
        <f t="shared" si="19"/>
        <v>46662.441497568972</v>
      </c>
    </row>
    <row r="301" spans="1:4" x14ac:dyDescent="0.3">
      <c r="A301">
        <v>259</v>
      </c>
      <c r="B301">
        <v>1004099.3652340716</v>
      </c>
      <c r="C301" s="1">
        <v>1035236.0012535818</v>
      </c>
      <c r="D301" s="1">
        <f t="shared" si="19"/>
        <v>31136.636019510217</v>
      </c>
    </row>
    <row r="302" spans="1:4" x14ac:dyDescent="0.3">
      <c r="A302">
        <v>260</v>
      </c>
      <c r="B302">
        <v>1008675.3921118154</v>
      </c>
      <c r="C302" s="1">
        <v>1140865.9550148319</v>
      </c>
      <c r="D302" s="1">
        <f t="shared" si="19"/>
        <v>132190.56290301646</v>
      </c>
    </row>
    <row r="303" spans="1:4" x14ac:dyDescent="0.3">
      <c r="A303">
        <v>261</v>
      </c>
      <c r="B303">
        <v>532322.66950667021</v>
      </c>
      <c r="C303" s="1">
        <v>489245.17527517478</v>
      </c>
      <c r="D303" s="1">
        <f t="shared" si="19"/>
        <v>-43077.494231495424</v>
      </c>
    </row>
    <row r="304" spans="1:4" x14ac:dyDescent="0.3">
      <c r="A304">
        <v>262</v>
      </c>
      <c r="B304">
        <v>896562.73360709508</v>
      </c>
      <c r="C304" s="1">
        <v>1051769.6221749533</v>
      </c>
      <c r="D304" s="1">
        <f t="shared" si="19"/>
        <v>155206.88856785826</v>
      </c>
    </row>
    <row r="305" spans="1:4" x14ac:dyDescent="0.3">
      <c r="A305">
        <v>263</v>
      </c>
      <c r="B305">
        <v>1047571.6205726368</v>
      </c>
      <c r="C305" s="1">
        <v>1056263.934287023</v>
      </c>
      <c r="D305" s="1">
        <f t="shared" si="19"/>
        <v>8692.3137143861968</v>
      </c>
    </row>
    <row r="306" spans="1:4" x14ac:dyDescent="0.3">
      <c r="A306">
        <v>264</v>
      </c>
      <c r="B306">
        <v>690653.19947660202</v>
      </c>
      <c r="C306" s="1">
        <v>612416.56540110928</v>
      </c>
      <c r="D306" s="1">
        <f t="shared" si="19"/>
        <v>-78236.634075492737</v>
      </c>
    </row>
    <row r="307" spans="1:4" x14ac:dyDescent="0.3">
      <c r="A307">
        <v>265</v>
      </c>
      <c r="B307">
        <v>1287813.0316541807</v>
      </c>
      <c r="C307" s="1">
        <v>1405809.0556548273</v>
      </c>
      <c r="D307" s="1">
        <f t="shared" si="19"/>
        <v>117996.02400064655</v>
      </c>
    </row>
    <row r="308" spans="1:4" x14ac:dyDescent="0.3">
      <c r="A308">
        <v>266</v>
      </c>
      <c r="B308">
        <v>1111635.9968610485</v>
      </c>
      <c r="C308" s="1">
        <v>1176003.3042546497</v>
      </c>
      <c r="D308" s="1">
        <f t="shared" si="19"/>
        <v>64367.307393601164</v>
      </c>
    </row>
    <row r="309" spans="1:4" x14ac:dyDescent="0.3">
      <c r="A309">
        <v>267</v>
      </c>
      <c r="B309">
        <v>834786.37075755501</v>
      </c>
      <c r="C309" s="1">
        <v>968665.70548450085</v>
      </c>
      <c r="D309" s="1">
        <f t="shared" si="19"/>
        <v>133879.33472694585</v>
      </c>
    </row>
    <row r="310" spans="1:4" x14ac:dyDescent="0.3">
      <c r="A310">
        <v>268</v>
      </c>
      <c r="B310">
        <v>1053857.4790710704</v>
      </c>
      <c r="C310" s="1">
        <v>992689.84659265541</v>
      </c>
      <c r="D310" s="1">
        <f t="shared" si="19"/>
        <v>-61167.632478415035</v>
      </c>
    </row>
    <row r="311" spans="1:4" x14ac:dyDescent="0.3">
      <c r="A311">
        <v>269</v>
      </c>
      <c r="B311">
        <v>811906.23636883637</v>
      </c>
      <c r="C311" s="1">
        <v>847700.61403176421</v>
      </c>
      <c r="D311" s="1">
        <f t="shared" si="19"/>
        <v>35794.377662927844</v>
      </c>
    </row>
    <row r="312" spans="1:4" x14ac:dyDescent="0.3">
      <c r="A312">
        <v>270</v>
      </c>
      <c r="B312">
        <v>1372469.5288924391</v>
      </c>
      <c r="C312" s="1">
        <v>1416626.0509093388</v>
      </c>
      <c r="D312" s="1">
        <f t="shared" si="19"/>
        <v>44156.52201689966</v>
      </c>
    </row>
    <row r="313" spans="1:4" x14ac:dyDescent="0.3">
      <c r="A313">
        <v>271</v>
      </c>
      <c r="B313">
        <v>811932.4983050786</v>
      </c>
      <c r="C313" s="1">
        <v>777970.68065662205</v>
      </c>
      <c r="D313" s="1">
        <f t="shared" si="19"/>
        <v>-33961.817648456548</v>
      </c>
    </row>
    <row r="314" spans="1:4" x14ac:dyDescent="0.3">
      <c r="A314">
        <v>272</v>
      </c>
      <c r="B314">
        <v>1111186.6786792304</v>
      </c>
      <c r="C314" s="1">
        <v>1042372.4241224439</v>
      </c>
      <c r="D314" s="1">
        <f t="shared" si="19"/>
        <v>-68814.254556786502</v>
      </c>
    </row>
    <row r="315" spans="1:4" x14ac:dyDescent="0.3">
      <c r="A315">
        <v>273</v>
      </c>
      <c r="B315">
        <v>1045283.6071337649</v>
      </c>
      <c r="C315" s="1">
        <v>1080451.5049265255</v>
      </c>
      <c r="D315" s="1">
        <f t="shared" si="19"/>
        <v>35167.897792760632</v>
      </c>
    </row>
    <row r="316" spans="1:4" x14ac:dyDescent="0.3">
      <c r="A316">
        <v>274</v>
      </c>
      <c r="B316">
        <v>805042.19605222088</v>
      </c>
      <c r="C316" s="1">
        <v>861238.02687842282</v>
      </c>
      <c r="D316" s="1">
        <f t="shared" si="19"/>
        <v>56195.830826201942</v>
      </c>
    </row>
    <row r="317" spans="1:4" x14ac:dyDescent="0.3">
      <c r="A317">
        <v>275</v>
      </c>
      <c r="B317">
        <v>509115.67605525581</v>
      </c>
      <c r="C317" s="1">
        <v>443130.80917981709</v>
      </c>
      <c r="D317" s="1">
        <f t="shared" si="19"/>
        <v>-65984.866875438718</v>
      </c>
    </row>
    <row r="318" spans="1:4" x14ac:dyDescent="0.3">
      <c r="A318">
        <v>276</v>
      </c>
      <c r="B318">
        <v>706657.61818073143</v>
      </c>
      <c r="C318" s="1">
        <v>808886.10033661686</v>
      </c>
      <c r="D318" s="1">
        <f t="shared" si="19"/>
        <v>102228.48215588543</v>
      </c>
    </row>
    <row r="319" spans="1:4" x14ac:dyDescent="0.3">
      <c r="A319">
        <v>277</v>
      </c>
      <c r="B319">
        <v>849816.46276354208</v>
      </c>
      <c r="C319" s="1">
        <v>820326.167530976</v>
      </c>
      <c r="D319" s="1">
        <f t="shared" si="19"/>
        <v>-29490.295232566074</v>
      </c>
    </row>
    <row r="320" spans="1:4" x14ac:dyDescent="0.3">
      <c r="A320">
        <v>278</v>
      </c>
      <c r="B320">
        <v>576240.85216503614</v>
      </c>
      <c r="C320" s="1">
        <v>666402.78725639498</v>
      </c>
      <c r="D320" s="1">
        <f t="shared" si="19"/>
        <v>90161.935091358842</v>
      </c>
    </row>
    <row r="321" spans="1:4" x14ac:dyDescent="0.3">
      <c r="A321">
        <v>279</v>
      </c>
      <c r="B321">
        <v>859954.51858514512</v>
      </c>
      <c r="C321" s="1">
        <v>852712.4529931026</v>
      </c>
      <c r="D321" s="1">
        <f t="shared" si="19"/>
        <v>-7242.0655920425197</v>
      </c>
    </row>
    <row r="322" spans="1:4" x14ac:dyDescent="0.3">
      <c r="A322">
        <v>280</v>
      </c>
      <c r="B322">
        <v>940034.98894565995</v>
      </c>
      <c r="C322" s="1">
        <v>980514.34650723008</v>
      </c>
      <c r="D322" s="1">
        <f t="shared" si="19"/>
        <v>40479.357561570127</v>
      </c>
    </row>
    <row r="323" spans="1:4" x14ac:dyDescent="0.3">
      <c r="A323">
        <v>281</v>
      </c>
      <c r="B323">
        <v>718109.36074306408</v>
      </c>
      <c r="C323" s="1">
        <v>660791.70668011403</v>
      </c>
      <c r="D323" s="1">
        <f t="shared" si="19"/>
        <v>-57317.654062950052</v>
      </c>
    </row>
    <row r="324" spans="1:4" x14ac:dyDescent="0.3">
      <c r="A324">
        <v>282</v>
      </c>
      <c r="B324">
        <v>981219.23084535333</v>
      </c>
      <c r="C324" s="1">
        <v>1030523.7830997149</v>
      </c>
      <c r="D324" s="1">
        <f t="shared" si="19"/>
        <v>49304.552254361566</v>
      </c>
    </row>
    <row r="325" spans="1:4" x14ac:dyDescent="0.3">
      <c r="A325">
        <v>283</v>
      </c>
      <c r="B325">
        <v>1102483.9431055612</v>
      </c>
      <c r="C325" s="1">
        <v>1050734.5684764162</v>
      </c>
      <c r="D325" s="1">
        <f t="shared" si="19"/>
        <v>-51749.374629145022</v>
      </c>
    </row>
    <row r="326" spans="1:4" x14ac:dyDescent="0.3">
      <c r="A326">
        <v>284</v>
      </c>
      <c r="B326">
        <v>1285525.0182153089</v>
      </c>
      <c r="C326" s="1">
        <v>1341312.2752131408</v>
      </c>
      <c r="D326" s="1">
        <f t="shared" si="19"/>
        <v>55787.256997831864</v>
      </c>
    </row>
    <row r="327" spans="1:4" x14ac:dyDescent="0.3">
      <c r="A327">
        <v>285</v>
      </c>
      <c r="B327">
        <v>1296965.085409668</v>
      </c>
      <c r="C327" s="1">
        <v>1239550.1536937929</v>
      </c>
      <c r="D327" s="1">
        <f t="shared" si="19"/>
        <v>-57414.931715875166</v>
      </c>
    </row>
    <row r="328" spans="1:4" x14ac:dyDescent="0.3">
      <c r="A328">
        <v>286</v>
      </c>
      <c r="B328">
        <v>1422805.8245476196</v>
      </c>
      <c r="C328" s="1">
        <v>1491231.6319696959</v>
      </c>
      <c r="D328" s="1">
        <f t="shared" si="19"/>
        <v>68425.807422076352</v>
      </c>
    </row>
    <row r="329" spans="1:4" x14ac:dyDescent="0.3">
      <c r="A329">
        <v>287</v>
      </c>
      <c r="B329">
        <v>551072.70433744579</v>
      </c>
      <c r="C329" s="1">
        <v>648725.15961558768</v>
      </c>
      <c r="D329" s="1">
        <f t="shared" si="19"/>
        <v>97652.45527814189</v>
      </c>
    </row>
    <row r="330" spans="1:4" x14ac:dyDescent="0.3">
      <c r="A330">
        <v>288</v>
      </c>
      <c r="B330">
        <v>1194004.4806604348</v>
      </c>
      <c r="C330" s="1">
        <v>1194525.3178074218</v>
      </c>
      <c r="D330" s="1">
        <f t="shared" si="19"/>
        <v>520.8371469869744</v>
      </c>
    </row>
    <row r="331" spans="1:4" x14ac:dyDescent="0.3">
      <c r="A331">
        <v>289</v>
      </c>
      <c r="B331">
        <v>713521.65849734691</v>
      </c>
      <c r="C331" s="1">
        <v>795648.30829742982</v>
      </c>
      <c r="D331" s="1">
        <f t="shared" si="19"/>
        <v>82126.649800082901</v>
      </c>
    </row>
    <row r="332" spans="1:4" x14ac:dyDescent="0.3">
      <c r="A332">
        <v>290</v>
      </c>
      <c r="B332">
        <v>1155108.2521996135</v>
      </c>
      <c r="C332" s="1">
        <v>1276052.1619389001</v>
      </c>
      <c r="D332" s="1">
        <f t="shared" si="19"/>
        <v>120943.90973928664</v>
      </c>
    </row>
    <row r="333" spans="1:4" x14ac:dyDescent="0.3">
      <c r="A333">
        <v>291</v>
      </c>
      <c r="B333">
        <v>797601.48479072622</v>
      </c>
      <c r="C333" s="1">
        <v>732482.79443143203</v>
      </c>
      <c r="D333" s="1">
        <f t="shared" si="19"/>
        <v>-65118.690359294182</v>
      </c>
    </row>
    <row r="334" spans="1:4" x14ac:dyDescent="0.3">
      <c r="A334">
        <v>292</v>
      </c>
      <c r="B334">
        <v>1145451.1398854244</v>
      </c>
      <c r="C334" s="1">
        <v>1036271.054952119</v>
      </c>
      <c r="D334" s="1">
        <f t="shared" si="19"/>
        <v>-109180.08493330539</v>
      </c>
    </row>
    <row r="335" spans="1:4" x14ac:dyDescent="0.3">
      <c r="A335">
        <v>293</v>
      </c>
      <c r="B335">
        <v>756274.91625323647</v>
      </c>
      <c r="C335" s="1">
        <v>715567.83793691499</v>
      </c>
      <c r="D335" s="1">
        <f t="shared" si="19"/>
        <v>-40707.07831632148</v>
      </c>
    </row>
    <row r="336" spans="1:4" x14ac:dyDescent="0.3">
      <c r="A336">
        <v>294</v>
      </c>
      <c r="B336">
        <v>1411365.7573532604</v>
      </c>
      <c r="C336" s="1">
        <v>1495864.6599839686</v>
      </c>
      <c r="D336" s="1">
        <f t="shared" si="19"/>
        <v>84498.90263070818</v>
      </c>
    </row>
    <row r="337" spans="1:4" x14ac:dyDescent="0.3">
      <c r="A337">
        <v>295</v>
      </c>
      <c r="B337">
        <v>1189672.1818078978</v>
      </c>
      <c r="C337" s="1">
        <v>1076175.0988562529</v>
      </c>
      <c r="D337" s="1">
        <f t="shared" si="19"/>
        <v>-113497.0829516449</v>
      </c>
    </row>
    <row r="338" spans="1:4" x14ac:dyDescent="0.3">
      <c r="A338">
        <v>296</v>
      </c>
      <c r="B338">
        <v>669943.72134060017</v>
      </c>
      <c r="C338" s="1">
        <v>686831.47867489362</v>
      </c>
      <c r="D338" s="1">
        <f t="shared" si="19"/>
        <v>16887.757334293448</v>
      </c>
    </row>
    <row r="339" spans="1:4" x14ac:dyDescent="0.3">
      <c r="A339">
        <v>297</v>
      </c>
      <c r="B339">
        <v>1171124.3462717163</v>
      </c>
      <c r="C339" s="1">
        <v>1163746.0894035506</v>
      </c>
      <c r="D339" s="1">
        <f t="shared" si="19"/>
        <v>-7378.2568681656849</v>
      </c>
    </row>
    <row r="340" spans="1:4" x14ac:dyDescent="0.3">
      <c r="A340">
        <v>298</v>
      </c>
      <c r="B340">
        <v>644881.25533119158</v>
      </c>
      <c r="C340" s="1">
        <v>782410.51625824266</v>
      </c>
      <c r="D340" s="1">
        <f t="shared" si="19"/>
        <v>137529.26092705107</v>
      </c>
    </row>
    <row r="341" spans="1:4" x14ac:dyDescent="0.3">
      <c r="A341">
        <v>299</v>
      </c>
      <c r="B341">
        <v>821058.2901243238</v>
      </c>
      <c r="C341" s="1">
        <v>871997.13769216533</v>
      </c>
      <c r="D341" s="1">
        <f t="shared" si="19"/>
        <v>50938.847567841527</v>
      </c>
    </row>
    <row r="342" spans="1:4" x14ac:dyDescent="0.3">
      <c r="A342">
        <v>300</v>
      </c>
      <c r="B342">
        <v>1070451.7549613554</v>
      </c>
      <c r="C342" s="1">
        <v>1142473.0120730873</v>
      </c>
      <c r="D342" s="1">
        <f t="shared" si="19"/>
        <v>72021.257111731917</v>
      </c>
    </row>
    <row r="343" spans="1:4" x14ac:dyDescent="0.3">
      <c r="A343">
        <v>301</v>
      </c>
      <c r="B343">
        <v>758509.14089228713</v>
      </c>
      <c r="C343" s="1">
        <v>708240.74728148035</v>
      </c>
      <c r="D343" s="1">
        <f t="shared" si="19"/>
        <v>-50268.393610806786</v>
      </c>
    </row>
    <row r="344" spans="1:4" x14ac:dyDescent="0.3">
      <c r="A344">
        <v>302</v>
      </c>
      <c r="B344">
        <v>1244340.7763156157</v>
      </c>
      <c r="C344" s="1">
        <v>1190031.0056953526</v>
      </c>
      <c r="D344" s="1">
        <f t="shared" si="19"/>
        <v>-54309.770620263182</v>
      </c>
    </row>
    <row r="345" spans="1:4" x14ac:dyDescent="0.3">
      <c r="A345">
        <v>303</v>
      </c>
      <c r="B345">
        <v>1374757.5423313112</v>
      </c>
      <c r="C345" s="1">
        <v>1478356.1312051383</v>
      </c>
      <c r="D345" s="1">
        <f t="shared" si="19"/>
        <v>103598.58887382713</v>
      </c>
    </row>
    <row r="346" spans="1:4" x14ac:dyDescent="0.3">
      <c r="A346">
        <v>304</v>
      </c>
      <c r="B346">
        <v>1377045.555770183</v>
      </c>
      <c r="C346" s="1">
        <v>1288252.1540354937</v>
      </c>
      <c r="D346" s="1">
        <f t="shared" si="19"/>
        <v>-88793.401734689251</v>
      </c>
    </row>
    <row r="347" spans="1:4" x14ac:dyDescent="0.3">
      <c r="A347">
        <v>305</v>
      </c>
      <c r="B347">
        <v>914031.43842245603</v>
      </c>
      <c r="C347" s="1">
        <v>856253.42617230909</v>
      </c>
      <c r="D347" s="1">
        <f t="shared" si="19"/>
        <v>-57778.012250146945</v>
      </c>
    </row>
    <row r="348" spans="1:4" x14ac:dyDescent="0.3">
      <c r="A348">
        <v>306</v>
      </c>
      <c r="B348">
        <v>1278660.9778986936</v>
      </c>
      <c r="C348" s="1">
        <v>1320393.2952005984</v>
      </c>
      <c r="D348" s="1">
        <f t="shared" si="19"/>
        <v>41732.317301904783</v>
      </c>
    </row>
    <row r="349" spans="1:4" x14ac:dyDescent="0.3">
      <c r="A349">
        <v>307</v>
      </c>
      <c r="B349">
        <v>1168836.3328328447</v>
      </c>
      <c r="C349" s="1">
        <v>1175649.2069367294</v>
      </c>
      <c r="D349" s="1">
        <f t="shared" si="19"/>
        <v>6812.8741038846783</v>
      </c>
    </row>
    <row r="350" spans="1:4" x14ac:dyDescent="0.3">
      <c r="A350">
        <v>308</v>
      </c>
      <c r="B350">
        <v>1008675.3921118154</v>
      </c>
      <c r="C350" s="1">
        <v>1042590.3301642414</v>
      </c>
      <c r="D350" s="1">
        <f t="shared" si="19"/>
        <v>33914.938052425976</v>
      </c>
    </row>
    <row r="351" spans="1:4" x14ac:dyDescent="0.3">
      <c r="A351">
        <v>309</v>
      </c>
      <c r="B351">
        <v>777408.762058486</v>
      </c>
      <c r="C351" s="1">
        <v>773667.03633112519</v>
      </c>
      <c r="D351" s="1">
        <f t="shared" si="19"/>
        <v>-3741.725727360812</v>
      </c>
    </row>
    <row r="352" spans="1:4" x14ac:dyDescent="0.3">
      <c r="A352">
        <v>310</v>
      </c>
      <c r="B352">
        <v>641798.87084584218</v>
      </c>
      <c r="C352" s="1">
        <v>632899.73333005724</v>
      </c>
      <c r="D352" s="1">
        <f t="shared" si="19"/>
        <v>-8899.1375157849398</v>
      </c>
    </row>
    <row r="353" spans="1:4" x14ac:dyDescent="0.3">
      <c r="A353">
        <v>311</v>
      </c>
      <c r="B353">
        <v>536964.06819695304</v>
      </c>
      <c r="C353" s="1">
        <v>493303.67530364986</v>
      </c>
      <c r="D353" s="1">
        <f t="shared" si="19"/>
        <v>-43660.392893303186</v>
      </c>
    </row>
    <row r="354" spans="1:4" x14ac:dyDescent="0.3">
      <c r="A354">
        <v>312</v>
      </c>
      <c r="B354">
        <v>635729.20157570427</v>
      </c>
      <c r="C354" s="1">
        <v>723058.35812369804</v>
      </c>
      <c r="D354" s="1">
        <f t="shared" si="19"/>
        <v>87329.156547993771</v>
      </c>
    </row>
    <row r="355" spans="1:4" x14ac:dyDescent="0.3">
      <c r="A355">
        <v>313</v>
      </c>
      <c r="B355">
        <v>596779.27667031705</v>
      </c>
      <c r="C355" s="1">
        <v>560881.78651604336</v>
      </c>
      <c r="D355" s="1">
        <f t="shared" si="19"/>
        <v>-35897.490154273692</v>
      </c>
    </row>
    <row r="356" spans="1:4" x14ac:dyDescent="0.3">
      <c r="A356">
        <v>314</v>
      </c>
      <c r="B356">
        <v>724961.72569170629</v>
      </c>
      <c r="C356" s="1">
        <v>877853.36256546853</v>
      </c>
      <c r="D356" s="1">
        <f t="shared" si="19"/>
        <v>152891.63687376224</v>
      </c>
    </row>
    <row r="357" spans="1:4" x14ac:dyDescent="0.3">
      <c r="A357">
        <v>315</v>
      </c>
      <c r="B357">
        <v>580816.87904277979</v>
      </c>
      <c r="C357" s="1">
        <v>756452.45902913704</v>
      </c>
      <c r="D357" s="1">
        <f t="shared" si="19"/>
        <v>175635.57998635725</v>
      </c>
    </row>
    <row r="358" spans="1:4" x14ac:dyDescent="0.3">
      <c r="A358">
        <v>316</v>
      </c>
      <c r="B358">
        <v>580816.87904277979</v>
      </c>
      <c r="C358" s="1">
        <v>665667.35436532891</v>
      </c>
      <c r="D358" s="1">
        <f t="shared" si="19"/>
        <v>84850.475322549115</v>
      </c>
    </row>
    <row r="359" spans="1:4" x14ac:dyDescent="0.3">
      <c r="A359">
        <v>317</v>
      </c>
      <c r="B359">
        <v>518529.21706089989</v>
      </c>
      <c r="C359" s="1">
        <v>503490.78275767458</v>
      </c>
      <c r="D359" s="1">
        <f t="shared" si="19"/>
        <v>-15038.434303225309</v>
      </c>
    </row>
    <row r="360" spans="1:4" x14ac:dyDescent="0.3">
      <c r="A360">
        <v>318</v>
      </c>
      <c r="B360">
        <v>1425093.8379864914</v>
      </c>
      <c r="C360" s="1">
        <v>1361577.5371002913</v>
      </c>
      <c r="D360" s="1">
        <f t="shared" si="19"/>
        <v>-63516.300886200042</v>
      </c>
    </row>
    <row r="361" spans="1:4" x14ac:dyDescent="0.3">
      <c r="A361">
        <v>319</v>
      </c>
      <c r="B361">
        <v>953763.06957889104</v>
      </c>
      <c r="C361" s="1">
        <v>1004375.0580840367</v>
      </c>
      <c r="D361" s="1">
        <f t="shared" si="19"/>
        <v>50611.988505145651</v>
      </c>
    </row>
    <row r="362" spans="1:4" x14ac:dyDescent="0.3">
      <c r="A362">
        <v>320</v>
      </c>
      <c r="B362">
        <v>832474.6615639223</v>
      </c>
      <c r="C362" s="1">
        <v>781484.41558060399</v>
      </c>
      <c r="D362" s="1">
        <f t="shared" si="19"/>
        <v>-50990.245983318309</v>
      </c>
    </row>
    <row r="363" spans="1:4" x14ac:dyDescent="0.3">
      <c r="A363">
        <v>321</v>
      </c>
      <c r="B363">
        <v>1287813.0316541807</v>
      </c>
      <c r="C363" s="1">
        <v>1208661.9722690226</v>
      </c>
      <c r="D363" s="1">
        <f t="shared" ref="D363:D426" si="20">C363-B363</f>
        <v>-79151.059385158122</v>
      </c>
    </row>
    <row r="364" spans="1:4" x14ac:dyDescent="0.3">
      <c r="A364">
        <v>322</v>
      </c>
      <c r="B364">
        <v>1381621.5826479264</v>
      </c>
      <c r="C364" s="1">
        <v>1470206.2527225944</v>
      </c>
      <c r="D364" s="1">
        <f t="shared" si="20"/>
        <v>88584.670074668014</v>
      </c>
    </row>
    <row r="365" spans="1:4" x14ac:dyDescent="0.3">
      <c r="A365">
        <v>323</v>
      </c>
      <c r="B365">
        <v>1013174.3735350134</v>
      </c>
      <c r="C365" s="1">
        <v>969346.66186511749</v>
      </c>
      <c r="D365" s="1">
        <f t="shared" si="20"/>
        <v>-43827.711669895914</v>
      </c>
    </row>
    <row r="366" spans="1:4" x14ac:dyDescent="0.3">
      <c r="A366">
        <v>324</v>
      </c>
      <c r="B366">
        <v>667761.38971991022</v>
      </c>
      <c r="C366" s="1">
        <v>761954.58658451925</v>
      </c>
      <c r="D366" s="1">
        <f t="shared" si="20"/>
        <v>94193.196864609024</v>
      </c>
    </row>
    <row r="367" spans="1:4" x14ac:dyDescent="0.3">
      <c r="A367">
        <v>325</v>
      </c>
      <c r="B367">
        <v>1045283.6071337649</v>
      </c>
      <c r="C367" s="1">
        <v>1133784.0086564189</v>
      </c>
      <c r="D367" s="1">
        <f t="shared" si="20"/>
        <v>88500.401522653992</v>
      </c>
    </row>
    <row r="368" spans="1:4" x14ac:dyDescent="0.3">
      <c r="A368">
        <v>326</v>
      </c>
      <c r="B368">
        <v>1084179.8355945863</v>
      </c>
      <c r="C368" s="1">
        <v>1195696.5627820822</v>
      </c>
      <c r="D368" s="1">
        <f t="shared" si="20"/>
        <v>111516.72718749591</v>
      </c>
    </row>
    <row r="369" spans="1:4" x14ac:dyDescent="0.3">
      <c r="A369">
        <v>327</v>
      </c>
      <c r="B369">
        <v>770721.99446914322</v>
      </c>
      <c r="C369" s="1">
        <v>809076.76812318945</v>
      </c>
      <c r="D369" s="1">
        <f t="shared" si="20"/>
        <v>38354.773654046236</v>
      </c>
    </row>
    <row r="370" spans="1:4" x14ac:dyDescent="0.3">
      <c r="A370">
        <v>328</v>
      </c>
      <c r="B370">
        <v>841650.41107417049</v>
      </c>
      <c r="C370" s="1">
        <v>927263.55754301033</v>
      </c>
      <c r="D370" s="1">
        <f t="shared" si="20"/>
        <v>85613.146468839841</v>
      </c>
    </row>
    <row r="371" spans="1:4" x14ac:dyDescent="0.3">
      <c r="A371">
        <v>329</v>
      </c>
      <c r="B371">
        <v>1361029.4616980799</v>
      </c>
      <c r="C371" s="1">
        <v>1296369.1540924436</v>
      </c>
      <c r="D371" s="1">
        <f t="shared" si="20"/>
        <v>-64660.307605636306</v>
      </c>
    </row>
    <row r="372" spans="1:4" x14ac:dyDescent="0.3">
      <c r="A372">
        <v>330</v>
      </c>
      <c r="B372">
        <v>963253.65776504786</v>
      </c>
      <c r="C372" s="1">
        <v>871997.13769216533</v>
      </c>
      <c r="D372" s="1">
        <f t="shared" si="20"/>
        <v>-91256.520072882529</v>
      </c>
    </row>
    <row r="373" spans="1:4" x14ac:dyDescent="0.3">
      <c r="A373">
        <v>331</v>
      </c>
      <c r="B373">
        <v>619091.97113996488</v>
      </c>
      <c r="C373" s="1">
        <v>634697.45817488513</v>
      </c>
      <c r="D373" s="1">
        <f t="shared" si="20"/>
        <v>15605.487034920254</v>
      </c>
    </row>
    <row r="374" spans="1:4" x14ac:dyDescent="0.3">
      <c r="A374">
        <v>332</v>
      </c>
      <c r="B374">
        <v>786738.08854124614</v>
      </c>
      <c r="C374" s="1">
        <v>918111.50378752279</v>
      </c>
      <c r="D374" s="1">
        <f t="shared" si="20"/>
        <v>131373.41524627665</v>
      </c>
    </row>
    <row r="375" spans="1:4" x14ac:dyDescent="0.3">
      <c r="A375">
        <v>333</v>
      </c>
      <c r="B375">
        <v>1312981.1794817711</v>
      </c>
      <c r="C375" s="1">
        <v>1359371.2384270935</v>
      </c>
      <c r="D375" s="1">
        <f t="shared" si="20"/>
        <v>46390.058945322409</v>
      </c>
    </row>
    <row r="376" spans="1:4" x14ac:dyDescent="0.3">
      <c r="A376">
        <v>334</v>
      </c>
      <c r="B376">
        <v>1077315.7952779708</v>
      </c>
      <c r="C376" s="1">
        <v>1023768.6958039978</v>
      </c>
      <c r="D376" s="1">
        <f t="shared" si="20"/>
        <v>-53547.099473973038</v>
      </c>
    </row>
    <row r="377" spans="1:4" x14ac:dyDescent="0.3">
      <c r="A377">
        <v>335</v>
      </c>
      <c r="B377">
        <v>638017.2150145761</v>
      </c>
      <c r="C377" s="1">
        <v>748607.84152443358</v>
      </c>
      <c r="D377" s="1">
        <f t="shared" si="20"/>
        <v>110590.62650985748</v>
      </c>
    </row>
    <row r="378" spans="1:4" x14ac:dyDescent="0.3">
      <c r="A378">
        <v>336</v>
      </c>
      <c r="B378">
        <v>1425093.8379864914</v>
      </c>
      <c r="C378" s="1">
        <v>1533919.1758283281</v>
      </c>
      <c r="D378" s="1">
        <f t="shared" si="20"/>
        <v>108825.33784183674</v>
      </c>
    </row>
    <row r="379" spans="1:4" x14ac:dyDescent="0.3">
      <c r="A379">
        <v>337</v>
      </c>
      <c r="B379">
        <v>839362.39763529866</v>
      </c>
      <c r="C379" s="1">
        <v>868456.16451295884</v>
      </c>
      <c r="D379" s="1">
        <f t="shared" si="20"/>
        <v>29093.766877660179</v>
      </c>
    </row>
    <row r="380" spans="1:4" x14ac:dyDescent="0.3">
      <c r="A380">
        <v>338</v>
      </c>
      <c r="B380">
        <v>1200868.5209770505</v>
      </c>
      <c r="C380" s="1">
        <v>1277465.8049665261</v>
      </c>
      <c r="D380" s="1">
        <f t="shared" si="20"/>
        <v>76597.283989475574</v>
      </c>
    </row>
    <row r="381" spans="1:4" x14ac:dyDescent="0.3">
      <c r="A381">
        <v>339</v>
      </c>
      <c r="B381">
        <v>1258068.856948847</v>
      </c>
      <c r="C381" s="1">
        <v>1297785.5433641262</v>
      </c>
      <c r="D381" s="1">
        <f t="shared" si="20"/>
        <v>39716.686415279284</v>
      </c>
    </row>
    <row r="382" spans="1:4" x14ac:dyDescent="0.3">
      <c r="A382">
        <v>340</v>
      </c>
      <c r="B382">
        <v>811906.23636883637</v>
      </c>
      <c r="C382" s="1">
        <v>892943.35595993255</v>
      </c>
      <c r="D382" s="1">
        <f t="shared" si="20"/>
        <v>81037.119591096183</v>
      </c>
    </row>
    <row r="383" spans="1:4" x14ac:dyDescent="0.3">
      <c r="A383">
        <v>341</v>
      </c>
      <c r="B383">
        <v>1388485.6229645421</v>
      </c>
      <c r="C383" s="1">
        <v>1347386.406128241</v>
      </c>
      <c r="D383" s="1">
        <f t="shared" si="20"/>
        <v>-41099.216836301144</v>
      </c>
    </row>
    <row r="384" spans="1:4" x14ac:dyDescent="0.3">
      <c r="A384">
        <v>342</v>
      </c>
      <c r="B384">
        <v>1159306.5518046301</v>
      </c>
      <c r="C384" s="1">
        <v>1083338.75998034</v>
      </c>
      <c r="D384" s="1">
        <f t="shared" si="20"/>
        <v>-75967.791824290063</v>
      </c>
    </row>
    <row r="385" spans="1:4" x14ac:dyDescent="0.3">
      <c r="A385">
        <v>343</v>
      </c>
      <c r="B385">
        <v>1395349.6632811576</v>
      </c>
      <c r="C385" s="1">
        <v>1476334.9826212365</v>
      </c>
      <c r="D385" s="1">
        <f t="shared" si="20"/>
        <v>80985.319340078859</v>
      </c>
    </row>
    <row r="386" spans="1:4" x14ac:dyDescent="0.3">
      <c r="A386">
        <v>344</v>
      </c>
      <c r="B386">
        <v>1189244.3037599502</v>
      </c>
      <c r="C386" s="1">
        <v>1073778.1323964826</v>
      </c>
      <c r="D386" s="1">
        <f t="shared" si="20"/>
        <v>-115466.17136346758</v>
      </c>
    </row>
    <row r="387" spans="1:4" x14ac:dyDescent="0.3">
      <c r="A387">
        <v>345</v>
      </c>
      <c r="B387">
        <v>1379333.5692090543</v>
      </c>
      <c r="C387" s="1">
        <v>1295225.1473730076</v>
      </c>
      <c r="D387" s="1">
        <f t="shared" si="20"/>
        <v>-84108.421836046735</v>
      </c>
    </row>
    <row r="388" spans="1:4" x14ac:dyDescent="0.3">
      <c r="A388">
        <v>346</v>
      </c>
      <c r="B388">
        <v>745553.84664155287</v>
      </c>
      <c r="C388" s="1">
        <v>794095.72774962371</v>
      </c>
      <c r="D388" s="1">
        <f t="shared" si="20"/>
        <v>48541.88110807084</v>
      </c>
    </row>
    <row r="389" spans="1:4" x14ac:dyDescent="0.3">
      <c r="A389">
        <v>347</v>
      </c>
      <c r="B389">
        <v>1136804.1446886386</v>
      </c>
      <c r="C389" s="1">
        <v>1198474.8648149981</v>
      </c>
      <c r="D389" s="1">
        <f t="shared" si="20"/>
        <v>61670.720126359491</v>
      </c>
    </row>
    <row r="390" spans="1:4" x14ac:dyDescent="0.3">
      <c r="A390">
        <v>348</v>
      </c>
      <c r="B390">
        <v>875970.61265724816</v>
      </c>
      <c r="C390" s="1">
        <v>941672.59455685818</v>
      </c>
      <c r="D390" s="1">
        <f t="shared" si="20"/>
        <v>65701.981899610022</v>
      </c>
    </row>
    <row r="391" spans="1:4" x14ac:dyDescent="0.3">
      <c r="A391">
        <v>349</v>
      </c>
      <c r="B391">
        <v>681489.47035314131</v>
      </c>
      <c r="C391" s="1">
        <v>839147.80189121957</v>
      </c>
      <c r="D391" s="1">
        <f t="shared" si="20"/>
        <v>157658.33153807826</v>
      </c>
    </row>
    <row r="392" spans="1:4" x14ac:dyDescent="0.3">
      <c r="A392">
        <v>350</v>
      </c>
      <c r="B392">
        <v>747841.8600804247</v>
      </c>
      <c r="C392" s="1">
        <v>895449.27544060175</v>
      </c>
      <c r="D392" s="1">
        <f t="shared" si="20"/>
        <v>147607.41536017705</v>
      </c>
    </row>
    <row r="393" spans="1:4" x14ac:dyDescent="0.3">
      <c r="A393">
        <v>351</v>
      </c>
      <c r="B393">
        <v>919442.86799581337</v>
      </c>
      <c r="C393" s="1">
        <v>945322.52075696317</v>
      </c>
      <c r="D393" s="1">
        <f t="shared" si="20"/>
        <v>25879.652761149802</v>
      </c>
    </row>
    <row r="394" spans="1:4" x14ac:dyDescent="0.3">
      <c r="A394">
        <v>352</v>
      </c>
      <c r="B394">
        <v>576240.85216503614</v>
      </c>
      <c r="C394" s="1">
        <v>661309.23352938273</v>
      </c>
      <c r="D394" s="1">
        <f t="shared" si="20"/>
        <v>85068.381364346598</v>
      </c>
    </row>
    <row r="395" spans="1:4" x14ac:dyDescent="0.3">
      <c r="A395">
        <v>353</v>
      </c>
      <c r="B395">
        <v>766145.96759139956</v>
      </c>
      <c r="C395" s="1">
        <v>781048.60349700938</v>
      </c>
      <c r="D395" s="1">
        <f t="shared" si="20"/>
        <v>14902.635905609815</v>
      </c>
    </row>
    <row r="396" spans="1:4" x14ac:dyDescent="0.3">
      <c r="A396">
        <v>354</v>
      </c>
      <c r="B396">
        <v>1121810.2066173912</v>
      </c>
      <c r="C396" s="1">
        <v>1040983.273105986</v>
      </c>
      <c r="D396" s="1">
        <f t="shared" si="20"/>
        <v>-80826.933511405252</v>
      </c>
    </row>
    <row r="397" spans="1:4" x14ac:dyDescent="0.3">
      <c r="A397">
        <v>355</v>
      </c>
      <c r="B397">
        <v>667250.09058756998</v>
      </c>
      <c r="C397" s="1">
        <v>634261.64609129052</v>
      </c>
      <c r="D397" s="1">
        <f t="shared" si="20"/>
        <v>-32988.444496279466</v>
      </c>
    </row>
    <row r="398" spans="1:4" x14ac:dyDescent="0.3">
      <c r="A398">
        <v>356</v>
      </c>
      <c r="B398">
        <v>814261.54339308653</v>
      </c>
      <c r="C398" s="1">
        <v>780149.74107459537</v>
      </c>
      <c r="D398" s="1">
        <f t="shared" si="20"/>
        <v>-34111.802318491158</v>
      </c>
    </row>
    <row r="399" spans="1:4" x14ac:dyDescent="0.3">
      <c r="A399">
        <v>357</v>
      </c>
      <c r="B399">
        <v>1223748.6553657686</v>
      </c>
      <c r="C399" s="1">
        <v>1300454.8923761435</v>
      </c>
      <c r="D399" s="1">
        <f t="shared" si="20"/>
        <v>76706.237010374898</v>
      </c>
    </row>
    <row r="400" spans="1:4" x14ac:dyDescent="0.3">
      <c r="A400">
        <v>358</v>
      </c>
      <c r="B400">
        <v>527942.75806654396</v>
      </c>
      <c r="C400" s="1">
        <v>486385.15847658494</v>
      </c>
      <c r="D400" s="1">
        <f t="shared" si="20"/>
        <v>-41557.59958995902</v>
      </c>
    </row>
    <row r="401" spans="1:4" x14ac:dyDescent="0.3">
      <c r="A401">
        <v>359</v>
      </c>
      <c r="B401">
        <v>1139092.1581275109</v>
      </c>
      <c r="C401" s="1">
        <v>1098183.6090777819</v>
      </c>
      <c r="D401" s="1">
        <f t="shared" si="20"/>
        <v>-40908.549049729016</v>
      </c>
    </row>
    <row r="402" spans="1:4" x14ac:dyDescent="0.3">
      <c r="A402">
        <v>360</v>
      </c>
      <c r="B402">
        <v>710787.71773867437</v>
      </c>
      <c r="C402" s="1">
        <v>653056.04219630931</v>
      </c>
      <c r="D402" s="1">
        <f t="shared" si="20"/>
        <v>-57731.675542365061</v>
      </c>
    </row>
    <row r="403" spans="1:4" x14ac:dyDescent="0.3">
      <c r="A403">
        <v>361</v>
      </c>
      <c r="B403">
        <v>781454.64709354471</v>
      </c>
      <c r="C403" s="1">
        <v>727334.76419397036</v>
      </c>
      <c r="D403" s="1">
        <f t="shared" si="20"/>
        <v>-54119.882899574353</v>
      </c>
    </row>
    <row r="404" spans="1:4" x14ac:dyDescent="0.3">
      <c r="A404">
        <v>362</v>
      </c>
      <c r="B404">
        <v>891998.38209732447</v>
      </c>
      <c r="C404" s="1">
        <v>812236.40572925052</v>
      </c>
      <c r="D404" s="1">
        <f t="shared" si="20"/>
        <v>-79761.976368073956</v>
      </c>
    </row>
    <row r="405" spans="1:4" x14ac:dyDescent="0.3">
      <c r="A405">
        <v>363</v>
      </c>
      <c r="B405">
        <v>557936.74465406127</v>
      </c>
      <c r="C405" s="1">
        <v>720280.05609078205</v>
      </c>
      <c r="D405" s="1">
        <f t="shared" si="20"/>
        <v>162343.31143672077</v>
      </c>
    </row>
    <row r="406" spans="1:4" x14ac:dyDescent="0.3">
      <c r="A406">
        <v>364</v>
      </c>
      <c r="B406">
        <v>1250970.2711776858</v>
      </c>
      <c r="C406" s="1">
        <v>1161512.5524751281</v>
      </c>
      <c r="D406" s="1">
        <f t="shared" si="20"/>
        <v>-89457.71870255773</v>
      </c>
    </row>
    <row r="407" spans="1:4" x14ac:dyDescent="0.3">
      <c r="A407">
        <v>365</v>
      </c>
      <c r="B407">
        <v>784450.07510237431</v>
      </c>
      <c r="C407" s="1">
        <v>822450.75143849989</v>
      </c>
      <c r="D407" s="1">
        <f t="shared" si="20"/>
        <v>38000.676336125587</v>
      </c>
    </row>
    <row r="408" spans="1:4" x14ac:dyDescent="0.3">
      <c r="A408">
        <v>366</v>
      </c>
      <c r="B408">
        <v>830210.34387981135</v>
      </c>
      <c r="C408" s="1">
        <v>892398.59085543919</v>
      </c>
      <c r="D408" s="1">
        <f t="shared" si="20"/>
        <v>62188.246975627844</v>
      </c>
    </row>
    <row r="409" spans="1:4" x14ac:dyDescent="0.3">
      <c r="A409">
        <v>367</v>
      </c>
      <c r="B409">
        <v>1210020.5747325378</v>
      </c>
      <c r="C409" s="1">
        <v>1331699.6665846531</v>
      </c>
      <c r="D409" s="1">
        <f t="shared" si="20"/>
        <v>121679.09185211523</v>
      </c>
    </row>
    <row r="410" spans="1:4" x14ac:dyDescent="0.3">
      <c r="A410">
        <v>368</v>
      </c>
      <c r="B410">
        <v>859954.51858514512</v>
      </c>
      <c r="C410" s="1">
        <v>980950.15859082481</v>
      </c>
      <c r="D410" s="1">
        <f t="shared" si="20"/>
        <v>120995.64000567968</v>
      </c>
    </row>
    <row r="411" spans="1:4" x14ac:dyDescent="0.3">
      <c r="A411">
        <v>369</v>
      </c>
      <c r="B411">
        <v>564800.78497067688</v>
      </c>
      <c r="C411" s="1">
        <v>626144.64603434037</v>
      </c>
      <c r="D411" s="1">
        <f t="shared" si="20"/>
        <v>61343.861063663498</v>
      </c>
    </row>
    <row r="412" spans="1:4" x14ac:dyDescent="0.3">
      <c r="A412">
        <v>370</v>
      </c>
      <c r="B412">
        <v>793602.12885786186</v>
      </c>
      <c r="C412" s="1">
        <v>844050.68783165922</v>
      </c>
      <c r="D412" s="1">
        <f t="shared" si="20"/>
        <v>50448.558973797364</v>
      </c>
    </row>
    <row r="413" spans="1:4" x14ac:dyDescent="0.3">
      <c r="A413">
        <v>371</v>
      </c>
      <c r="B413">
        <v>763857.95415252761</v>
      </c>
      <c r="C413" s="1">
        <v>928080.70519975014</v>
      </c>
      <c r="D413" s="1">
        <f t="shared" si="20"/>
        <v>164222.75104722253</v>
      </c>
    </row>
    <row r="414" spans="1:4" x14ac:dyDescent="0.3">
      <c r="A414">
        <v>372</v>
      </c>
      <c r="B414">
        <v>664700.58989854122</v>
      </c>
      <c r="C414" s="1">
        <v>588147.27999593283</v>
      </c>
      <c r="D414" s="1">
        <f t="shared" si="20"/>
        <v>-76553.309902608395</v>
      </c>
    </row>
    <row r="415" spans="1:4" x14ac:dyDescent="0.3">
      <c r="A415">
        <v>373</v>
      </c>
      <c r="B415">
        <v>1100509.4131468835</v>
      </c>
      <c r="C415" s="1">
        <v>1016877.4172321577</v>
      </c>
      <c r="D415" s="1">
        <f t="shared" si="20"/>
        <v>-83631.99591472582</v>
      </c>
    </row>
    <row r="416" spans="1:4" x14ac:dyDescent="0.3">
      <c r="A416">
        <v>374</v>
      </c>
      <c r="B416">
        <v>1136804.1446886386</v>
      </c>
      <c r="C416" s="1">
        <v>1114581.0387230301</v>
      </c>
      <c r="D416" s="1">
        <f t="shared" si="20"/>
        <v>-22223.105965608498</v>
      </c>
    </row>
    <row r="417" spans="1:4" x14ac:dyDescent="0.3">
      <c r="A417">
        <v>375</v>
      </c>
      <c r="B417">
        <v>713521.65849734691</v>
      </c>
      <c r="C417" s="1">
        <v>879841.75519686879</v>
      </c>
      <c r="D417" s="1">
        <f t="shared" si="20"/>
        <v>166320.09669952188</v>
      </c>
    </row>
    <row r="418" spans="1:4" x14ac:dyDescent="0.3">
      <c r="A418">
        <v>376</v>
      </c>
      <c r="B418">
        <v>880546.63953499182</v>
      </c>
      <c r="C418" s="1">
        <v>917267.11787555821</v>
      </c>
      <c r="D418" s="1">
        <f t="shared" si="20"/>
        <v>36720.478340566391</v>
      </c>
    </row>
    <row r="419" spans="1:4" x14ac:dyDescent="0.3">
      <c r="A419">
        <v>377</v>
      </c>
      <c r="B419">
        <v>956051.08301776287</v>
      </c>
      <c r="C419" s="1">
        <v>971798.10483533726</v>
      </c>
      <c r="D419" s="1">
        <f t="shared" si="20"/>
        <v>15747.021817574394</v>
      </c>
    </row>
    <row r="420" spans="1:4" x14ac:dyDescent="0.3">
      <c r="A420">
        <v>378</v>
      </c>
      <c r="B420">
        <v>864530.54546288901</v>
      </c>
      <c r="C420" s="1">
        <v>879841.75519686879</v>
      </c>
      <c r="D420" s="1">
        <f t="shared" si="20"/>
        <v>15311.209733979777</v>
      </c>
    </row>
    <row r="421" spans="1:4" x14ac:dyDescent="0.3">
      <c r="A421">
        <v>379</v>
      </c>
      <c r="B421">
        <v>1290101.0450930526</v>
      </c>
      <c r="C421" s="1">
        <v>1345071.1544341447</v>
      </c>
      <c r="D421" s="1">
        <f t="shared" si="20"/>
        <v>54970.109341092175</v>
      </c>
    </row>
    <row r="422" spans="1:4" x14ac:dyDescent="0.3">
      <c r="A422">
        <v>380</v>
      </c>
      <c r="B422">
        <v>1299253.0988485399</v>
      </c>
      <c r="C422" s="1">
        <v>1369367.6780945456</v>
      </c>
      <c r="D422" s="1">
        <f t="shared" si="20"/>
        <v>70114.579246005742</v>
      </c>
    </row>
    <row r="423" spans="1:4" x14ac:dyDescent="0.3">
      <c r="A423">
        <v>381</v>
      </c>
      <c r="B423">
        <v>689132.08625489741</v>
      </c>
      <c r="C423" s="1">
        <v>667574.03223105578</v>
      </c>
      <c r="D423" s="1">
        <f t="shared" si="20"/>
        <v>-21558.054023841629</v>
      </c>
    </row>
    <row r="424" spans="1:4" x14ac:dyDescent="0.3">
      <c r="A424">
        <v>382</v>
      </c>
      <c r="B424">
        <v>962795.12333437835</v>
      </c>
      <c r="C424" s="1">
        <v>927100.12801166216</v>
      </c>
      <c r="D424" s="1">
        <f t="shared" si="20"/>
        <v>-35694.99532271619</v>
      </c>
    </row>
    <row r="425" spans="1:4" x14ac:dyDescent="0.3">
      <c r="A425">
        <v>383</v>
      </c>
      <c r="B425">
        <v>1370181.5154535673</v>
      </c>
      <c r="C425" s="1">
        <v>1316171.3656407751</v>
      </c>
      <c r="D425" s="1">
        <f t="shared" si="20"/>
        <v>-54010.149812792195</v>
      </c>
    </row>
    <row r="426" spans="1:4" x14ac:dyDescent="0.3">
      <c r="A426">
        <v>384</v>
      </c>
      <c r="B426">
        <v>521601.69225024217</v>
      </c>
      <c r="C426" s="1">
        <v>500358.38340683805</v>
      </c>
      <c r="D426" s="1">
        <f t="shared" si="20"/>
        <v>-21243.308843404113</v>
      </c>
    </row>
    <row r="427" spans="1:4" x14ac:dyDescent="0.3">
      <c r="A427">
        <v>385</v>
      </c>
      <c r="B427">
        <v>608273.04030924209</v>
      </c>
      <c r="C427" s="1">
        <v>748144.79118561419</v>
      </c>
      <c r="D427" s="1">
        <f t="shared" ref="D427:D490" si="21">C427-B427</f>
        <v>139871.7508763721</v>
      </c>
    </row>
    <row r="428" spans="1:4" x14ac:dyDescent="0.3">
      <c r="A428">
        <v>386</v>
      </c>
      <c r="B428">
        <v>1173412.3597105884</v>
      </c>
      <c r="C428" s="1">
        <v>1283676.1271577498</v>
      </c>
      <c r="D428" s="1">
        <f t="shared" si="21"/>
        <v>110263.76744716149</v>
      </c>
    </row>
    <row r="429" spans="1:4" x14ac:dyDescent="0.3">
      <c r="A429">
        <v>387</v>
      </c>
      <c r="B429">
        <v>1001811.3517951998</v>
      </c>
      <c r="C429" s="1">
        <v>992608.1318269812</v>
      </c>
      <c r="D429" s="1">
        <f t="shared" si="21"/>
        <v>-9203.2199682185892</v>
      </c>
    </row>
    <row r="430" spans="1:4" x14ac:dyDescent="0.3">
      <c r="A430">
        <v>388</v>
      </c>
      <c r="B430">
        <v>1104771.9565444328</v>
      </c>
      <c r="C430" s="1">
        <v>1239607.2598072584</v>
      </c>
      <c r="D430" s="1">
        <f t="shared" si="21"/>
        <v>134835.30326282559</v>
      </c>
    </row>
    <row r="431" spans="1:4" x14ac:dyDescent="0.3">
      <c r="A431">
        <v>389</v>
      </c>
      <c r="B431">
        <v>608273.04030924209</v>
      </c>
      <c r="C431" s="1">
        <v>758032.27783216746</v>
      </c>
      <c r="D431" s="1">
        <f t="shared" si="21"/>
        <v>149759.23752292537</v>
      </c>
    </row>
    <row r="432" spans="1:4" x14ac:dyDescent="0.3">
      <c r="A432">
        <v>390</v>
      </c>
      <c r="B432">
        <v>795890.1422967338</v>
      </c>
      <c r="C432" s="1">
        <v>913344.80912320665</v>
      </c>
      <c r="D432" s="1">
        <f t="shared" si="21"/>
        <v>117454.66682647285</v>
      </c>
    </row>
    <row r="433" spans="1:4" x14ac:dyDescent="0.3">
      <c r="A433">
        <v>391</v>
      </c>
      <c r="B433">
        <v>1100195.9296666894</v>
      </c>
      <c r="C433" s="1">
        <v>1083611.1425325866</v>
      </c>
      <c r="D433" s="1">
        <f t="shared" si="21"/>
        <v>-16584.787134102779</v>
      </c>
    </row>
    <row r="434" spans="1:4" x14ac:dyDescent="0.3">
      <c r="A434">
        <v>392</v>
      </c>
      <c r="B434">
        <v>811906.23636883637</v>
      </c>
      <c r="C434" s="1">
        <v>821633.60378175986</v>
      </c>
      <c r="D434" s="1">
        <f t="shared" si="21"/>
        <v>9727.367412923486</v>
      </c>
    </row>
    <row r="435" spans="1:4" x14ac:dyDescent="0.3">
      <c r="A435">
        <v>393</v>
      </c>
      <c r="B435">
        <v>1100195.9296666894</v>
      </c>
      <c r="C435" s="1">
        <v>1183384.8714205339</v>
      </c>
      <c r="D435" s="1">
        <f t="shared" si="21"/>
        <v>83188.941753844498</v>
      </c>
    </row>
    <row r="436" spans="1:4" x14ac:dyDescent="0.3">
      <c r="A436">
        <v>394</v>
      </c>
      <c r="B436">
        <v>1388485.6229645421</v>
      </c>
      <c r="C436" s="1">
        <v>1466774.4483502118</v>
      </c>
      <c r="D436" s="1">
        <f t="shared" si="21"/>
        <v>78288.825385669712</v>
      </c>
    </row>
    <row r="437" spans="1:4" x14ac:dyDescent="0.3">
      <c r="A437">
        <v>395</v>
      </c>
      <c r="B437">
        <v>1004099.3652340716</v>
      </c>
      <c r="C437" s="1">
        <v>1132013.522066816</v>
      </c>
      <c r="D437" s="1">
        <f t="shared" si="21"/>
        <v>127914.15683274437</v>
      </c>
    </row>
    <row r="438" spans="1:4" x14ac:dyDescent="0.3">
      <c r="A438">
        <v>396</v>
      </c>
      <c r="B438">
        <v>747918.9072609375</v>
      </c>
      <c r="C438" s="1">
        <v>685524.04242410965</v>
      </c>
      <c r="D438" s="1">
        <f t="shared" si="21"/>
        <v>-62394.864836827852</v>
      </c>
    </row>
    <row r="439" spans="1:4" x14ac:dyDescent="0.3">
      <c r="A439">
        <v>397</v>
      </c>
      <c r="B439">
        <v>711233.6450584752</v>
      </c>
      <c r="C439" s="1">
        <v>823131.70781911653</v>
      </c>
      <c r="D439" s="1">
        <f t="shared" si="21"/>
        <v>111898.06276064133</v>
      </c>
    </row>
    <row r="440" spans="1:4" x14ac:dyDescent="0.3">
      <c r="A440">
        <v>398</v>
      </c>
      <c r="B440">
        <v>869106.57234063267</v>
      </c>
      <c r="C440" s="1">
        <v>908169.54063052032</v>
      </c>
      <c r="D440" s="1">
        <f t="shared" si="21"/>
        <v>39062.968289887649</v>
      </c>
    </row>
    <row r="441" spans="1:4" x14ac:dyDescent="0.3">
      <c r="A441">
        <v>399</v>
      </c>
      <c r="B441">
        <v>570747.35929340706</v>
      </c>
      <c r="C441" s="1">
        <v>573738.24298208521</v>
      </c>
      <c r="D441" s="1">
        <f t="shared" si="21"/>
        <v>2990.8836886781501</v>
      </c>
    </row>
    <row r="442" spans="1:4" x14ac:dyDescent="0.3">
      <c r="A442">
        <v>400</v>
      </c>
      <c r="B442">
        <v>1239764.7494378719</v>
      </c>
      <c r="C442" s="1">
        <v>1185073.643244463</v>
      </c>
      <c r="D442" s="1">
        <f t="shared" si="21"/>
        <v>-54691.106193408836</v>
      </c>
    </row>
    <row r="443" spans="1:4" x14ac:dyDescent="0.3">
      <c r="A443">
        <v>401</v>
      </c>
      <c r="B443">
        <v>684442.8772853784</v>
      </c>
      <c r="C443" s="1">
        <v>618381.74329531088</v>
      </c>
      <c r="D443" s="1">
        <f t="shared" si="21"/>
        <v>-66061.133990067523</v>
      </c>
    </row>
    <row r="444" spans="1:4" x14ac:dyDescent="0.3">
      <c r="A444">
        <v>402</v>
      </c>
      <c r="B444">
        <v>651745.29564780719</v>
      </c>
      <c r="C444" s="1">
        <v>773067.79471618263</v>
      </c>
      <c r="D444" s="1">
        <f t="shared" si="21"/>
        <v>121322.49906837544</v>
      </c>
    </row>
    <row r="445" spans="1:4" x14ac:dyDescent="0.3">
      <c r="A445">
        <v>403</v>
      </c>
      <c r="B445">
        <v>743265.83320268104</v>
      </c>
      <c r="C445" s="1">
        <v>869818.07727419212</v>
      </c>
      <c r="D445" s="1">
        <f t="shared" si="21"/>
        <v>126552.24407151109</v>
      </c>
    </row>
    <row r="446" spans="1:4" x14ac:dyDescent="0.3">
      <c r="A446">
        <v>404</v>
      </c>
      <c r="B446">
        <v>1335861.3138704898</v>
      </c>
      <c r="C446" s="1">
        <v>1382659.9466441823</v>
      </c>
      <c r="D446" s="1">
        <f t="shared" si="21"/>
        <v>46798.632773692487</v>
      </c>
    </row>
    <row r="447" spans="1:4" x14ac:dyDescent="0.3">
      <c r="A447">
        <v>405</v>
      </c>
      <c r="B447">
        <v>830210.34387981135</v>
      </c>
      <c r="C447" s="1">
        <v>827980.11724910699</v>
      </c>
      <c r="D447" s="1">
        <f t="shared" si="21"/>
        <v>-2230.226630704361</v>
      </c>
    </row>
    <row r="448" spans="1:4" x14ac:dyDescent="0.3">
      <c r="A448">
        <v>406</v>
      </c>
      <c r="B448">
        <v>1107059.9699833049</v>
      </c>
      <c r="C448" s="1">
        <v>1088350.5989416782</v>
      </c>
      <c r="D448" s="1">
        <f t="shared" si="21"/>
        <v>-18709.371041626669</v>
      </c>
    </row>
    <row r="449" spans="1:4" x14ac:dyDescent="0.3">
      <c r="A449">
        <v>407</v>
      </c>
      <c r="B449">
        <v>571664.82528729248</v>
      </c>
      <c r="C449" s="1">
        <v>656351.87107849354</v>
      </c>
      <c r="D449" s="1">
        <f t="shared" si="21"/>
        <v>84687.045791201061</v>
      </c>
    </row>
    <row r="450" spans="1:4" x14ac:dyDescent="0.3">
      <c r="A450">
        <v>408</v>
      </c>
      <c r="B450">
        <v>1212308.5881714097</v>
      </c>
      <c r="C450" s="1">
        <v>1252106.9893523632</v>
      </c>
      <c r="D450" s="1">
        <f t="shared" si="21"/>
        <v>39798.401180953486</v>
      </c>
    </row>
    <row r="451" spans="1:4" x14ac:dyDescent="0.3">
      <c r="A451">
        <v>409</v>
      </c>
      <c r="B451">
        <v>965203.1367732503</v>
      </c>
      <c r="C451" s="1">
        <v>1111748.2601796654</v>
      </c>
      <c r="D451" s="1">
        <f t="shared" si="21"/>
        <v>146545.12340641511</v>
      </c>
    </row>
    <row r="452" spans="1:4" x14ac:dyDescent="0.3">
      <c r="A452">
        <v>410</v>
      </c>
      <c r="B452">
        <v>552648.41002811212</v>
      </c>
      <c r="C452" s="1">
        <v>560200.83013542683</v>
      </c>
      <c r="D452" s="1">
        <f t="shared" si="21"/>
        <v>7552.4201073147124</v>
      </c>
    </row>
    <row r="453" spans="1:4" x14ac:dyDescent="0.3">
      <c r="A453">
        <v>411</v>
      </c>
      <c r="B453">
        <v>992659.29803971259</v>
      </c>
      <c r="C453" s="1">
        <v>982393.78611773206</v>
      </c>
      <c r="D453" s="1">
        <f t="shared" si="21"/>
        <v>-10265.511921980535</v>
      </c>
    </row>
    <row r="454" spans="1:4" x14ac:dyDescent="0.3">
      <c r="A454">
        <v>412</v>
      </c>
      <c r="B454">
        <v>651745.29564780719</v>
      </c>
      <c r="C454" s="1">
        <v>732019.74409261253</v>
      </c>
      <c r="D454" s="1">
        <f t="shared" si="21"/>
        <v>80274.448444805341</v>
      </c>
    </row>
    <row r="455" spans="1:4" x14ac:dyDescent="0.3">
      <c r="A455">
        <v>413</v>
      </c>
      <c r="B455">
        <v>592256.94623713894</v>
      </c>
      <c r="C455" s="1">
        <v>742479.23409888393</v>
      </c>
      <c r="D455" s="1">
        <f t="shared" si="21"/>
        <v>150222.28786174499</v>
      </c>
    </row>
    <row r="456" spans="1:4" x14ac:dyDescent="0.3">
      <c r="A456">
        <v>414</v>
      </c>
      <c r="B456">
        <v>496172.05717249506</v>
      </c>
      <c r="C456" s="1">
        <v>444056.90985745576</v>
      </c>
      <c r="D456" s="1">
        <f t="shared" si="21"/>
        <v>-52115.147315039299</v>
      </c>
    </row>
    <row r="457" spans="1:4" x14ac:dyDescent="0.3">
      <c r="A457">
        <v>415</v>
      </c>
      <c r="B457">
        <v>1125364.0774942797</v>
      </c>
      <c r="C457" s="1">
        <v>1147729.9953314476</v>
      </c>
      <c r="D457" s="1">
        <f t="shared" si="21"/>
        <v>22365.917837167857</v>
      </c>
    </row>
    <row r="458" spans="1:4" x14ac:dyDescent="0.3">
      <c r="A458">
        <v>416</v>
      </c>
      <c r="B458">
        <v>1399925.6901589013</v>
      </c>
      <c r="C458" s="1">
        <v>1468841.7861750214</v>
      </c>
      <c r="D458" s="1">
        <f t="shared" si="21"/>
        <v>68916.096016120166</v>
      </c>
    </row>
    <row r="459" spans="1:4" x14ac:dyDescent="0.3">
      <c r="A459">
        <v>417</v>
      </c>
      <c r="B459">
        <v>1274084.9510209498</v>
      </c>
      <c r="C459" s="1">
        <v>1401866.8252748738</v>
      </c>
      <c r="D459" s="1">
        <f t="shared" si="21"/>
        <v>127781.874253924</v>
      </c>
    </row>
    <row r="460" spans="1:4" x14ac:dyDescent="0.3">
      <c r="A460">
        <v>418</v>
      </c>
      <c r="B460">
        <v>1278660.9778986936</v>
      </c>
      <c r="C460" s="1">
        <v>1276648.6573097866</v>
      </c>
      <c r="D460" s="1">
        <f t="shared" si="21"/>
        <v>-2012.3205889069941</v>
      </c>
    </row>
    <row r="461" spans="1:4" x14ac:dyDescent="0.3">
      <c r="A461">
        <v>419</v>
      </c>
      <c r="B461">
        <v>551072.70433744579</v>
      </c>
      <c r="C461" s="1">
        <v>673593.68663570646</v>
      </c>
      <c r="D461" s="1">
        <f t="shared" si="21"/>
        <v>122520.98229826067</v>
      </c>
    </row>
    <row r="462" spans="1:4" x14ac:dyDescent="0.3">
      <c r="A462">
        <v>420</v>
      </c>
      <c r="B462">
        <v>734113.77944719361</v>
      </c>
      <c r="C462" s="1">
        <v>775709.90547297511</v>
      </c>
      <c r="D462" s="1">
        <f t="shared" si="21"/>
        <v>41596.126025781501</v>
      </c>
    </row>
    <row r="463" spans="1:4" x14ac:dyDescent="0.3">
      <c r="A463">
        <v>421</v>
      </c>
      <c r="B463">
        <v>1069269.8541349089</v>
      </c>
      <c r="C463" s="1">
        <v>998655.024486857</v>
      </c>
      <c r="D463" s="1">
        <f t="shared" si="21"/>
        <v>-70614.829648051877</v>
      </c>
    </row>
    <row r="464" spans="1:4" x14ac:dyDescent="0.3">
      <c r="A464">
        <v>422</v>
      </c>
      <c r="B464">
        <v>1017827.4458673028</v>
      </c>
      <c r="C464" s="1">
        <v>1045913.3973016504</v>
      </c>
      <c r="D464" s="1">
        <f t="shared" si="21"/>
        <v>28085.951434347546</v>
      </c>
    </row>
    <row r="465" spans="1:4" x14ac:dyDescent="0.3">
      <c r="A465">
        <v>423</v>
      </c>
      <c r="B465">
        <v>686065.49723088485</v>
      </c>
      <c r="C465" s="1">
        <v>808749.90906049346</v>
      </c>
      <c r="D465" s="1">
        <f t="shared" si="21"/>
        <v>122684.41182960861</v>
      </c>
    </row>
    <row r="466" spans="1:4" x14ac:dyDescent="0.3">
      <c r="A466">
        <v>424</v>
      </c>
      <c r="B466">
        <v>628865.16125908867</v>
      </c>
      <c r="C466" s="1">
        <v>687158.33773758949</v>
      </c>
      <c r="D466" s="1">
        <f t="shared" si="21"/>
        <v>58293.176478500827</v>
      </c>
    </row>
    <row r="467" spans="1:4" x14ac:dyDescent="0.3">
      <c r="A467">
        <v>425</v>
      </c>
      <c r="B467">
        <v>1100195.9296666894</v>
      </c>
      <c r="C467" s="1">
        <v>1096494.837253853</v>
      </c>
      <c r="D467" s="1">
        <f t="shared" si="21"/>
        <v>-3701.092412836384</v>
      </c>
    </row>
    <row r="468" spans="1:4" x14ac:dyDescent="0.3">
      <c r="A468">
        <v>426</v>
      </c>
      <c r="B468">
        <v>1155108.2521996135</v>
      </c>
      <c r="C468" s="1">
        <v>1203023.6534375176</v>
      </c>
      <c r="D468" s="1">
        <f t="shared" si="21"/>
        <v>47915.401237904094</v>
      </c>
    </row>
    <row r="469" spans="1:4" x14ac:dyDescent="0.3">
      <c r="A469">
        <v>427</v>
      </c>
      <c r="B469">
        <v>546496.67745970213</v>
      </c>
      <c r="C469" s="1">
        <v>695302.57604976429</v>
      </c>
      <c r="D469" s="1">
        <f t="shared" si="21"/>
        <v>148805.89859006216</v>
      </c>
    </row>
    <row r="470" spans="1:4" x14ac:dyDescent="0.3">
      <c r="A470">
        <v>428</v>
      </c>
      <c r="B470">
        <v>1182564.4134660759</v>
      </c>
      <c r="C470" s="1">
        <v>1146477.0355911134</v>
      </c>
      <c r="D470" s="1">
        <f t="shared" si="21"/>
        <v>-36087.37787496252</v>
      </c>
    </row>
    <row r="471" spans="1:4" x14ac:dyDescent="0.3">
      <c r="A471">
        <v>429</v>
      </c>
      <c r="B471">
        <v>1118642.4561707161</v>
      </c>
      <c r="C471" s="1">
        <v>1007507.4574348729</v>
      </c>
      <c r="D471" s="1">
        <f t="shared" si="21"/>
        <v>-111134.99873584323</v>
      </c>
    </row>
    <row r="472" spans="1:4" x14ac:dyDescent="0.3">
      <c r="A472">
        <v>430</v>
      </c>
      <c r="B472">
        <v>885122.66641273547</v>
      </c>
      <c r="C472" s="1">
        <v>897355.95330632839</v>
      </c>
      <c r="D472" s="1">
        <f t="shared" si="21"/>
        <v>12233.286893592915</v>
      </c>
    </row>
    <row r="473" spans="1:4" x14ac:dyDescent="0.3">
      <c r="A473">
        <v>431</v>
      </c>
      <c r="B473">
        <v>715809.67193621898</v>
      </c>
      <c r="C473" s="1">
        <v>869137.12089357548</v>
      </c>
      <c r="D473" s="1">
        <f t="shared" si="21"/>
        <v>153327.44895735651</v>
      </c>
    </row>
    <row r="474" spans="1:4" x14ac:dyDescent="0.3">
      <c r="A474">
        <v>432</v>
      </c>
      <c r="B474">
        <v>1044612.3310346954</v>
      </c>
      <c r="C474" s="1">
        <v>964579.96720080124</v>
      </c>
      <c r="D474" s="1">
        <f t="shared" si="21"/>
        <v>-80032.363833894138</v>
      </c>
    </row>
    <row r="475" spans="1:4" x14ac:dyDescent="0.3">
      <c r="A475">
        <v>433</v>
      </c>
      <c r="B475">
        <v>901825.09003941284</v>
      </c>
      <c r="C475" s="1">
        <v>856961.62080815015</v>
      </c>
      <c r="D475" s="1">
        <f t="shared" si="21"/>
        <v>-44863.469231262687</v>
      </c>
    </row>
    <row r="476" spans="1:4" x14ac:dyDescent="0.3">
      <c r="A476">
        <v>434</v>
      </c>
      <c r="B476">
        <v>679201.45691426937</v>
      </c>
      <c r="C476" s="1">
        <v>723712.07624908991</v>
      </c>
      <c r="D476" s="1">
        <f t="shared" si="21"/>
        <v>44510.619334820542</v>
      </c>
    </row>
    <row r="477" spans="1:4" x14ac:dyDescent="0.3">
      <c r="A477">
        <v>435</v>
      </c>
      <c r="B477">
        <v>661555.69342067873</v>
      </c>
      <c r="C477" s="1">
        <v>659320.84089798213</v>
      </c>
      <c r="D477" s="1">
        <f t="shared" si="21"/>
        <v>-2234.8525226966012</v>
      </c>
    </row>
    <row r="478" spans="1:4" x14ac:dyDescent="0.3">
      <c r="A478">
        <v>436</v>
      </c>
      <c r="B478">
        <v>1301541.1122874119</v>
      </c>
      <c r="C478" s="1">
        <v>1364355.8391332075</v>
      </c>
      <c r="D478" s="1">
        <f t="shared" si="21"/>
        <v>62814.726845795522</v>
      </c>
    </row>
    <row r="479" spans="1:4" x14ac:dyDescent="0.3">
      <c r="A479">
        <v>437</v>
      </c>
      <c r="B479">
        <v>731825.76600832178</v>
      </c>
      <c r="C479" s="1">
        <v>750160.42207223934</v>
      </c>
      <c r="D479" s="1">
        <f t="shared" si="21"/>
        <v>18334.656063917559</v>
      </c>
    </row>
    <row r="480" spans="1:4" x14ac:dyDescent="0.3">
      <c r="A480">
        <v>438</v>
      </c>
      <c r="B480">
        <v>553360.71777631773</v>
      </c>
      <c r="C480" s="1">
        <v>694948.47873184376</v>
      </c>
      <c r="D480" s="1">
        <f t="shared" si="21"/>
        <v>141587.76095552603</v>
      </c>
    </row>
    <row r="481" spans="1:4" x14ac:dyDescent="0.3">
      <c r="A481">
        <v>439</v>
      </c>
      <c r="B481">
        <v>751910.7374556429</v>
      </c>
      <c r="C481" s="1">
        <v>725210.18028644635</v>
      </c>
      <c r="D481" s="1">
        <f t="shared" si="21"/>
        <v>-26700.557169196545</v>
      </c>
    </row>
    <row r="482" spans="1:4" x14ac:dyDescent="0.3">
      <c r="A482">
        <v>440</v>
      </c>
      <c r="B482">
        <v>894274.72016822302</v>
      </c>
      <c r="C482" s="1">
        <v>926446.40988627041</v>
      </c>
      <c r="D482" s="1">
        <f t="shared" si="21"/>
        <v>32171.68971804739</v>
      </c>
    </row>
    <row r="483" spans="1:4" x14ac:dyDescent="0.3">
      <c r="A483">
        <v>441</v>
      </c>
      <c r="B483">
        <v>1338149.3273093612</v>
      </c>
      <c r="C483" s="1">
        <v>1459165.5274474386</v>
      </c>
      <c r="D483" s="1">
        <f t="shared" si="21"/>
        <v>121016.20013807737</v>
      </c>
    </row>
    <row r="484" spans="1:4" x14ac:dyDescent="0.3">
      <c r="A484">
        <v>442</v>
      </c>
      <c r="B484">
        <v>1022403.4727450464</v>
      </c>
      <c r="C484" s="1">
        <v>1136262.6898818638</v>
      </c>
      <c r="D484" s="1">
        <f t="shared" si="21"/>
        <v>113859.2171368174</v>
      </c>
    </row>
    <row r="485" spans="1:4" x14ac:dyDescent="0.3">
      <c r="A485">
        <v>443</v>
      </c>
      <c r="B485">
        <v>543043.64676309831</v>
      </c>
      <c r="C485" s="1">
        <v>538382.98770047026</v>
      </c>
      <c r="D485" s="1">
        <f t="shared" si="21"/>
        <v>-4660.6590626280522</v>
      </c>
    </row>
    <row r="486" spans="1:4" x14ac:dyDescent="0.3">
      <c r="A486">
        <v>444</v>
      </c>
      <c r="B486">
        <v>1388485.6229645421</v>
      </c>
      <c r="C486" s="1">
        <v>1296151.2480506464</v>
      </c>
      <c r="D486" s="1">
        <f t="shared" si="21"/>
        <v>-92334.374913895736</v>
      </c>
    </row>
    <row r="487" spans="1:4" x14ac:dyDescent="0.3">
      <c r="A487">
        <v>445</v>
      </c>
      <c r="B487">
        <v>1205444.5478547942</v>
      </c>
      <c r="C487" s="1">
        <v>1296205.7245610957</v>
      </c>
      <c r="D487" s="1">
        <f t="shared" si="21"/>
        <v>90761.176706301514</v>
      </c>
    </row>
    <row r="488" spans="1:4" x14ac:dyDescent="0.3">
      <c r="A488">
        <v>446</v>
      </c>
      <c r="B488">
        <v>1081891.8221557145</v>
      </c>
      <c r="C488" s="1">
        <v>1104230.5017376582</v>
      </c>
      <c r="D488" s="1">
        <f t="shared" si="21"/>
        <v>22338.679581943667</v>
      </c>
    </row>
    <row r="489" spans="1:4" x14ac:dyDescent="0.3">
      <c r="A489">
        <v>447</v>
      </c>
      <c r="B489">
        <v>791664.81295618333</v>
      </c>
      <c r="C489" s="1">
        <v>749751.84824386961</v>
      </c>
      <c r="D489" s="1">
        <f t="shared" si="21"/>
        <v>-41912.964712313726</v>
      </c>
    </row>
    <row r="490" spans="1:4" x14ac:dyDescent="0.3">
      <c r="A490">
        <v>448</v>
      </c>
      <c r="B490">
        <v>864530.54546288901</v>
      </c>
      <c r="C490" s="1">
        <v>893324.69153307797</v>
      </c>
      <c r="D490" s="1">
        <f t="shared" si="21"/>
        <v>28794.146070188959</v>
      </c>
    </row>
    <row r="491" spans="1:4" x14ac:dyDescent="0.3">
      <c r="A491">
        <v>449</v>
      </c>
      <c r="B491">
        <v>1088755.86247233</v>
      </c>
      <c r="C491" s="1">
        <v>1157808.1497645734</v>
      </c>
      <c r="D491" s="1">
        <f t="shared" ref="D491:D554" si="22">C491-B491</f>
        <v>69052.287292243447</v>
      </c>
    </row>
    <row r="492" spans="1:4" x14ac:dyDescent="0.3">
      <c r="A492">
        <v>450</v>
      </c>
      <c r="B492">
        <v>880546.63953499182</v>
      </c>
      <c r="C492" s="1">
        <v>875020.58402210299</v>
      </c>
      <c r="D492" s="1">
        <f t="shared" si="22"/>
        <v>-5526.0555128888227</v>
      </c>
    </row>
    <row r="493" spans="1:4" x14ac:dyDescent="0.3">
      <c r="A493">
        <v>451</v>
      </c>
      <c r="B493">
        <v>951290.90611727792</v>
      </c>
      <c r="C493" s="1">
        <v>878316.41290428769</v>
      </c>
      <c r="D493" s="1">
        <f t="shared" si="22"/>
        <v>-72974.49321299023</v>
      </c>
    </row>
    <row r="494" spans="1:4" x14ac:dyDescent="0.3">
      <c r="A494">
        <v>452</v>
      </c>
      <c r="B494">
        <v>564365.78497067688</v>
      </c>
      <c r="C494" s="1">
        <v>593485.97801996709</v>
      </c>
      <c r="D494" s="1">
        <f t="shared" si="22"/>
        <v>29120.193049290217</v>
      </c>
    </row>
    <row r="495" spans="1:4" x14ac:dyDescent="0.3">
      <c r="A495">
        <v>453</v>
      </c>
      <c r="B495">
        <v>530480.58338759921</v>
      </c>
      <c r="C495" s="1">
        <v>677352.56585671019</v>
      </c>
      <c r="D495" s="1">
        <f t="shared" si="22"/>
        <v>146871.98246911098</v>
      </c>
    </row>
    <row r="496" spans="1:4" x14ac:dyDescent="0.3">
      <c r="A496">
        <v>454</v>
      </c>
      <c r="B496">
        <v>920696.60780203156</v>
      </c>
      <c r="C496" s="1">
        <v>831875.18774623389</v>
      </c>
      <c r="D496" s="1">
        <f t="shared" si="22"/>
        <v>-88821.420055797673</v>
      </c>
    </row>
    <row r="497" spans="1:4" x14ac:dyDescent="0.3">
      <c r="A497">
        <v>455</v>
      </c>
      <c r="B497">
        <v>1182014.8680115305</v>
      </c>
      <c r="C497" s="1">
        <v>1098537.7063957029</v>
      </c>
      <c r="D497" s="1">
        <f t="shared" si="22"/>
        <v>-83477.161615827587</v>
      </c>
    </row>
    <row r="498" spans="1:4" x14ac:dyDescent="0.3">
      <c r="A498">
        <v>456</v>
      </c>
      <c r="B498">
        <v>985795.25772309687</v>
      </c>
      <c r="C498" s="1">
        <v>957879.35641553369</v>
      </c>
      <c r="D498" s="1">
        <f t="shared" si="22"/>
        <v>-27915.901307563181</v>
      </c>
    </row>
    <row r="499" spans="1:4" x14ac:dyDescent="0.3">
      <c r="A499">
        <v>457</v>
      </c>
      <c r="B499">
        <v>869106.57234063267</v>
      </c>
      <c r="C499" s="1">
        <v>965397.11485754093</v>
      </c>
      <c r="D499" s="1">
        <f t="shared" si="22"/>
        <v>96290.542516908259</v>
      </c>
    </row>
    <row r="500" spans="1:4" x14ac:dyDescent="0.3">
      <c r="A500">
        <v>458</v>
      </c>
      <c r="B500">
        <v>875970.61265724816</v>
      </c>
      <c r="C500" s="1">
        <v>889238.95324937825</v>
      </c>
      <c r="D500" s="1">
        <f t="shared" si="22"/>
        <v>13268.340592130087</v>
      </c>
    </row>
    <row r="501" spans="1:4" x14ac:dyDescent="0.3">
      <c r="A501">
        <v>459</v>
      </c>
      <c r="B501">
        <v>988083.27116196882</v>
      </c>
      <c r="C501" s="1">
        <v>1142039.8704168729</v>
      </c>
      <c r="D501" s="1">
        <f t="shared" si="22"/>
        <v>153956.59925490408</v>
      </c>
    </row>
    <row r="502" spans="1:4" x14ac:dyDescent="0.3">
      <c r="A502">
        <v>460</v>
      </c>
      <c r="B502">
        <v>891986.70672935108</v>
      </c>
      <c r="C502" s="1">
        <v>925465.83269818232</v>
      </c>
      <c r="D502" s="1">
        <f t="shared" si="22"/>
        <v>33479.125968831242</v>
      </c>
    </row>
    <row r="503" spans="1:4" x14ac:dyDescent="0.3">
      <c r="A503">
        <v>461</v>
      </c>
      <c r="B503">
        <v>1232900.7091212564</v>
      </c>
      <c r="C503" s="1">
        <v>1313665.4461601055</v>
      </c>
      <c r="D503" s="1">
        <f t="shared" si="22"/>
        <v>80764.737038849154</v>
      </c>
    </row>
    <row r="504" spans="1:4" x14ac:dyDescent="0.3">
      <c r="A504">
        <v>462</v>
      </c>
      <c r="B504">
        <v>886368.70671111147</v>
      </c>
      <c r="C504" s="1">
        <v>849797.95968406345</v>
      </c>
      <c r="D504" s="1">
        <f t="shared" si="22"/>
        <v>-36570.747027048026</v>
      </c>
    </row>
    <row r="505" spans="1:4" x14ac:dyDescent="0.3">
      <c r="A505">
        <v>463</v>
      </c>
      <c r="B505">
        <v>942323.00238453178</v>
      </c>
      <c r="C505" s="1">
        <v>1070482.3035142983</v>
      </c>
      <c r="D505" s="1">
        <f t="shared" si="22"/>
        <v>128159.30112976651</v>
      </c>
    </row>
    <row r="506" spans="1:4" x14ac:dyDescent="0.3">
      <c r="A506">
        <v>464</v>
      </c>
      <c r="B506">
        <v>1338149.3273093612</v>
      </c>
      <c r="C506" s="1">
        <v>1420194.2623437697</v>
      </c>
      <c r="D506" s="1">
        <f t="shared" si="22"/>
        <v>82044.935034408467</v>
      </c>
    </row>
    <row r="507" spans="1:4" x14ac:dyDescent="0.3">
      <c r="A507">
        <v>465</v>
      </c>
      <c r="B507">
        <v>857360.36878263694</v>
      </c>
      <c r="C507" s="1">
        <v>836750.83543144912</v>
      </c>
      <c r="D507" s="1">
        <f t="shared" si="22"/>
        <v>-20609.533351187827</v>
      </c>
    </row>
    <row r="508" spans="1:4" x14ac:dyDescent="0.3">
      <c r="A508">
        <v>466</v>
      </c>
      <c r="B508">
        <v>1198303.0075381787</v>
      </c>
      <c r="C508" s="1">
        <v>1117386.5790111711</v>
      </c>
      <c r="D508" s="1">
        <f t="shared" si="22"/>
        <v>-80916.428527007578</v>
      </c>
    </row>
    <row r="509" spans="1:4" x14ac:dyDescent="0.3">
      <c r="A509">
        <v>467</v>
      </c>
      <c r="B509">
        <v>1008675.3921118154</v>
      </c>
      <c r="C509" s="1">
        <v>1074949.3773711431</v>
      </c>
      <c r="D509" s="1">
        <f t="shared" si="22"/>
        <v>66273.985259327688</v>
      </c>
    </row>
    <row r="510" spans="1:4" x14ac:dyDescent="0.3">
      <c r="A510">
        <v>468</v>
      </c>
      <c r="B510">
        <v>592256.94623713894</v>
      </c>
      <c r="C510" s="1">
        <v>645102.47167070711</v>
      </c>
      <c r="D510" s="1">
        <f t="shared" si="22"/>
        <v>52845.525433568168</v>
      </c>
    </row>
    <row r="511" spans="1:4" x14ac:dyDescent="0.3">
      <c r="A511">
        <v>469</v>
      </c>
      <c r="B511">
        <v>889698.69329047913</v>
      </c>
      <c r="C511" s="1">
        <v>926582.60116239369</v>
      </c>
      <c r="D511" s="1">
        <f t="shared" si="22"/>
        <v>36883.907871914562</v>
      </c>
    </row>
    <row r="512" spans="1:4" x14ac:dyDescent="0.3">
      <c r="A512">
        <v>470</v>
      </c>
      <c r="B512">
        <v>1413653.7707921325</v>
      </c>
      <c r="C512" s="1">
        <v>1321619.0166857077</v>
      </c>
      <c r="D512" s="1">
        <f t="shared" si="22"/>
        <v>-92034.754106424749</v>
      </c>
    </row>
    <row r="513" spans="1:4" x14ac:dyDescent="0.3">
      <c r="A513">
        <v>471</v>
      </c>
      <c r="B513">
        <v>555333.54752046696</v>
      </c>
      <c r="C513" s="1">
        <v>508638.81299513602</v>
      </c>
      <c r="D513" s="1">
        <f t="shared" si="22"/>
        <v>-46694.734525330947</v>
      </c>
    </row>
    <row r="514" spans="1:4" x14ac:dyDescent="0.3">
      <c r="A514">
        <v>472</v>
      </c>
      <c r="B514">
        <v>681489.47035314131</v>
      </c>
      <c r="C514" s="1">
        <v>708812.75064119825</v>
      </c>
      <c r="D514" s="1">
        <f t="shared" si="22"/>
        <v>27323.280288056936</v>
      </c>
    </row>
    <row r="515" spans="1:4" x14ac:dyDescent="0.3">
      <c r="A515">
        <v>473</v>
      </c>
      <c r="B515">
        <v>1091043.8759112018</v>
      </c>
      <c r="C515" s="1">
        <v>1226614.6528894571</v>
      </c>
      <c r="D515" s="1">
        <f t="shared" si="22"/>
        <v>135570.77697825525</v>
      </c>
    </row>
    <row r="516" spans="1:4" x14ac:dyDescent="0.3">
      <c r="A516">
        <v>474</v>
      </c>
      <c r="B516">
        <v>760667.89525911037</v>
      </c>
      <c r="C516" s="1">
        <v>747926.88514381705</v>
      </c>
      <c r="D516" s="1">
        <f t="shared" si="22"/>
        <v>-12741.01011529332</v>
      </c>
    </row>
    <row r="517" spans="1:4" x14ac:dyDescent="0.3">
      <c r="A517">
        <v>475</v>
      </c>
      <c r="B517">
        <v>1020976.9682371578</v>
      </c>
      <c r="C517" s="1">
        <v>929987.38306547701</v>
      </c>
      <c r="D517" s="1">
        <f t="shared" si="22"/>
        <v>-90989.585171680781</v>
      </c>
    </row>
    <row r="518" spans="1:4" x14ac:dyDescent="0.3">
      <c r="A518">
        <v>476</v>
      </c>
      <c r="B518">
        <v>1372469.5288924391</v>
      </c>
      <c r="C518" s="1">
        <v>1332732.2248173712</v>
      </c>
      <c r="D518" s="1">
        <f t="shared" si="22"/>
        <v>-39737.304075067863</v>
      </c>
    </row>
    <row r="519" spans="1:4" x14ac:dyDescent="0.3">
      <c r="A519">
        <v>477</v>
      </c>
      <c r="B519">
        <v>1267220.9107043343</v>
      </c>
      <c r="C519" s="1">
        <v>1219911.3716768099</v>
      </c>
      <c r="D519" s="1">
        <f t="shared" si="22"/>
        <v>-47309.539027524414</v>
      </c>
    </row>
    <row r="520" spans="1:4" x14ac:dyDescent="0.3">
      <c r="A520">
        <v>478</v>
      </c>
      <c r="B520">
        <v>937746.97550678812</v>
      </c>
      <c r="C520" s="1">
        <v>1071217.7364053642</v>
      </c>
      <c r="D520" s="1">
        <f t="shared" si="22"/>
        <v>133470.76089857612</v>
      </c>
    </row>
    <row r="521" spans="1:4" x14ac:dyDescent="0.3">
      <c r="A521">
        <v>479</v>
      </c>
      <c r="B521">
        <v>1255780.8435099747</v>
      </c>
      <c r="C521" s="1">
        <v>1215607.7273513123</v>
      </c>
      <c r="D521" s="1">
        <f t="shared" si="22"/>
        <v>-40173.116158662364</v>
      </c>
    </row>
    <row r="522" spans="1:4" x14ac:dyDescent="0.3">
      <c r="A522">
        <v>480</v>
      </c>
      <c r="B522">
        <v>1075027.7818390988</v>
      </c>
      <c r="C522" s="1">
        <v>1024885.4642682089</v>
      </c>
      <c r="D522" s="1">
        <f t="shared" si="22"/>
        <v>-50142.317570889834</v>
      </c>
    </row>
    <row r="523" spans="1:4" x14ac:dyDescent="0.3">
      <c r="A523">
        <v>481</v>
      </c>
      <c r="B523">
        <v>1338149.3273093612</v>
      </c>
      <c r="C523" s="1">
        <v>1375550.7620305442</v>
      </c>
      <c r="D523" s="1">
        <f t="shared" si="22"/>
        <v>37401.434721183032</v>
      </c>
    </row>
    <row r="524" spans="1:4" x14ac:dyDescent="0.3">
      <c r="A524">
        <v>482</v>
      </c>
      <c r="B524">
        <v>1262644.8838265906</v>
      </c>
      <c r="C524" s="1">
        <v>1195778.2775477562</v>
      </c>
      <c r="D524" s="1">
        <f t="shared" si="22"/>
        <v>-66866.606278834399</v>
      </c>
    </row>
    <row r="525" spans="1:4" x14ac:dyDescent="0.3">
      <c r="A525">
        <v>483</v>
      </c>
      <c r="B525">
        <v>1081891.8221557145</v>
      </c>
      <c r="C525" s="1">
        <v>1205202.7138554906</v>
      </c>
      <c r="D525" s="1">
        <f t="shared" si="22"/>
        <v>123310.89169977605</v>
      </c>
    </row>
    <row r="526" spans="1:4" x14ac:dyDescent="0.3">
      <c r="A526">
        <v>484</v>
      </c>
      <c r="B526">
        <v>731160.25318163959</v>
      </c>
      <c r="C526" s="1">
        <v>695193.62302886578</v>
      </c>
      <c r="D526" s="1">
        <f t="shared" si="22"/>
        <v>-35966.630152773811</v>
      </c>
    </row>
    <row r="527" spans="1:4" x14ac:dyDescent="0.3">
      <c r="A527">
        <v>485</v>
      </c>
      <c r="B527">
        <v>520751.85868723248</v>
      </c>
      <c r="C527" s="1">
        <v>505070.60156070511</v>
      </c>
      <c r="D527" s="1">
        <f t="shared" si="22"/>
        <v>-15681.257126527373</v>
      </c>
    </row>
    <row r="528" spans="1:4" x14ac:dyDescent="0.3">
      <c r="A528">
        <v>486</v>
      </c>
      <c r="B528">
        <v>1351877.4079425924</v>
      </c>
      <c r="C528" s="1">
        <v>1270274.905587215</v>
      </c>
      <c r="D528" s="1">
        <f t="shared" si="22"/>
        <v>-81602.502355377423</v>
      </c>
    </row>
    <row r="529" spans="1:4" x14ac:dyDescent="0.3">
      <c r="A529">
        <v>487</v>
      </c>
      <c r="B529">
        <v>964626.465828371</v>
      </c>
      <c r="C529" s="1">
        <v>878289.1746490628</v>
      </c>
      <c r="D529" s="1">
        <f t="shared" si="22"/>
        <v>-86337.291179308202</v>
      </c>
    </row>
    <row r="530" spans="1:4" x14ac:dyDescent="0.3">
      <c r="A530">
        <v>488</v>
      </c>
      <c r="B530">
        <v>940034.98894565995</v>
      </c>
      <c r="C530" s="1">
        <v>1027854.4340876976</v>
      </c>
      <c r="D530" s="1">
        <f t="shared" si="22"/>
        <v>87819.445142037701</v>
      </c>
    </row>
    <row r="531" spans="1:4" x14ac:dyDescent="0.3">
      <c r="A531">
        <v>489</v>
      </c>
      <c r="B531">
        <v>891986.70672935108</v>
      </c>
      <c r="C531" s="1">
        <v>951233.22214071522</v>
      </c>
      <c r="D531" s="1">
        <f t="shared" si="22"/>
        <v>59246.515411364147</v>
      </c>
    </row>
    <row r="532" spans="1:4" x14ac:dyDescent="0.3">
      <c r="A532">
        <v>490</v>
      </c>
      <c r="B532">
        <v>887410.6798516073</v>
      </c>
      <c r="C532" s="1">
        <v>941481.92677028559</v>
      </c>
      <c r="D532" s="1">
        <f t="shared" si="22"/>
        <v>54071.246918678284</v>
      </c>
    </row>
    <row r="533" spans="1:4" x14ac:dyDescent="0.3">
      <c r="A533">
        <v>491</v>
      </c>
      <c r="B533">
        <v>641981.21382163104</v>
      </c>
      <c r="C533" s="1">
        <v>622195.09902676404</v>
      </c>
      <c r="D533" s="1">
        <f t="shared" si="22"/>
        <v>-19786.114794866997</v>
      </c>
    </row>
    <row r="534" spans="1:4" x14ac:dyDescent="0.3">
      <c r="A534">
        <v>492</v>
      </c>
      <c r="B534">
        <v>809618.22292996454</v>
      </c>
      <c r="C534" s="1">
        <v>910838.88964253746</v>
      </c>
      <c r="D534" s="1">
        <f t="shared" si="22"/>
        <v>101220.66671257291</v>
      </c>
    </row>
    <row r="535" spans="1:4" x14ac:dyDescent="0.3">
      <c r="A535">
        <v>493</v>
      </c>
      <c r="B535">
        <v>996944.20538272802</v>
      </c>
      <c r="C535" s="1">
        <v>915305.9634993826</v>
      </c>
      <c r="D535" s="1">
        <f t="shared" si="22"/>
        <v>-81638.241883345414</v>
      </c>
    </row>
    <row r="536" spans="1:4" x14ac:dyDescent="0.3">
      <c r="A536">
        <v>494</v>
      </c>
      <c r="B536">
        <v>615137.08062585758</v>
      </c>
      <c r="C536" s="1">
        <v>760374.76778148883</v>
      </c>
      <c r="D536" s="1">
        <f t="shared" si="22"/>
        <v>145237.68715563125</v>
      </c>
    </row>
    <row r="537" spans="1:4" x14ac:dyDescent="0.3">
      <c r="A537">
        <v>495</v>
      </c>
      <c r="B537">
        <v>1395349.6632811576</v>
      </c>
      <c r="C537" s="1">
        <v>1331751.6476292834</v>
      </c>
      <c r="D537" s="1">
        <f t="shared" si="22"/>
        <v>-63598.015651874244</v>
      </c>
    </row>
    <row r="538" spans="1:4" x14ac:dyDescent="0.3">
      <c r="A538">
        <v>496</v>
      </c>
      <c r="B538">
        <v>1100099.0966555234</v>
      </c>
      <c r="C538" s="1">
        <v>1013881.2091574448</v>
      </c>
      <c r="D538" s="1">
        <f t="shared" si="22"/>
        <v>-86217.887498078635</v>
      </c>
    </row>
    <row r="539" spans="1:4" x14ac:dyDescent="0.3">
      <c r="A539">
        <v>497</v>
      </c>
      <c r="B539">
        <v>1206276.6081959284</v>
      </c>
      <c r="C539" s="1">
        <v>1092627.0050119509</v>
      </c>
      <c r="D539" s="1">
        <f t="shared" si="22"/>
        <v>-113649.60318397754</v>
      </c>
    </row>
    <row r="540" spans="1:4" x14ac:dyDescent="0.3">
      <c r="A540">
        <v>498</v>
      </c>
      <c r="B540">
        <v>848514.4513907861</v>
      </c>
      <c r="C540" s="1">
        <v>844813.35897794983</v>
      </c>
      <c r="D540" s="1">
        <f t="shared" si="22"/>
        <v>-3701.0924128362676</v>
      </c>
    </row>
    <row r="541" spans="1:4" x14ac:dyDescent="0.3">
      <c r="A541">
        <v>499</v>
      </c>
      <c r="B541">
        <v>654033.30908667902</v>
      </c>
      <c r="C541" s="1">
        <v>733899.1837031144</v>
      </c>
      <c r="D541" s="1">
        <f t="shared" si="22"/>
        <v>79865.87461643538</v>
      </c>
    </row>
    <row r="542" spans="1:4" x14ac:dyDescent="0.3">
      <c r="A542">
        <v>500</v>
      </c>
      <c r="B542">
        <v>1277451.0915350572</v>
      </c>
      <c r="C542" s="1">
        <v>1169384.4082350563</v>
      </c>
      <c r="D542" s="1">
        <f t="shared" si="22"/>
        <v>-108066.68330000085</v>
      </c>
    </row>
    <row r="543" spans="1:4" x14ac:dyDescent="0.3">
      <c r="A543">
        <v>501</v>
      </c>
      <c r="B543">
        <v>681489.47035314131</v>
      </c>
      <c r="C543" s="1">
        <v>698625.64318717341</v>
      </c>
      <c r="D543" s="1">
        <f t="shared" si="22"/>
        <v>17136.172834032099</v>
      </c>
    </row>
    <row r="544" spans="1:4" x14ac:dyDescent="0.3">
      <c r="A544">
        <v>502</v>
      </c>
      <c r="B544">
        <v>878502.35412132635</v>
      </c>
      <c r="C544" s="1">
        <v>820571.31182799803</v>
      </c>
      <c r="D544" s="1">
        <f t="shared" si="22"/>
        <v>-57931.042293328326</v>
      </c>
    </row>
    <row r="545" spans="1:4" x14ac:dyDescent="0.3">
      <c r="A545">
        <v>503</v>
      </c>
      <c r="B545">
        <v>1296965.085409668</v>
      </c>
      <c r="C545" s="1">
        <v>1269811.8552483956</v>
      </c>
      <c r="D545" s="1">
        <f t="shared" si="22"/>
        <v>-27153.230161272455</v>
      </c>
    </row>
    <row r="546" spans="1:4" x14ac:dyDescent="0.3">
      <c r="A546">
        <v>504</v>
      </c>
      <c r="B546">
        <v>688353.51066975668</v>
      </c>
      <c r="C546" s="1">
        <v>764487.7443204131</v>
      </c>
      <c r="D546" s="1">
        <f t="shared" si="22"/>
        <v>76134.233650656417</v>
      </c>
    </row>
    <row r="547" spans="1:4" x14ac:dyDescent="0.3">
      <c r="A547">
        <v>505</v>
      </c>
      <c r="B547">
        <v>1264932.897265462</v>
      </c>
      <c r="C547" s="1">
        <v>1384005.6719465025</v>
      </c>
      <c r="D547" s="1">
        <f t="shared" si="22"/>
        <v>119072.77468104055</v>
      </c>
    </row>
    <row r="548" spans="1:4" x14ac:dyDescent="0.3">
      <c r="A548">
        <v>506</v>
      </c>
      <c r="B548">
        <v>1426675.7047311484</v>
      </c>
      <c r="C548" s="1">
        <v>1296941.1574521617</v>
      </c>
      <c r="D548" s="1">
        <f t="shared" si="22"/>
        <v>-129734.54727898678</v>
      </c>
    </row>
    <row r="549" spans="1:4" x14ac:dyDescent="0.3">
      <c r="A549">
        <v>507</v>
      </c>
      <c r="B549">
        <v>1024691.4861839183</v>
      </c>
      <c r="C549" s="1">
        <v>1095895.5956389103</v>
      </c>
      <c r="D549" s="1">
        <f t="shared" si="22"/>
        <v>71204.109454991994</v>
      </c>
    </row>
    <row r="550" spans="1:4" x14ac:dyDescent="0.3">
      <c r="A550">
        <v>508</v>
      </c>
      <c r="B550">
        <v>642043.69643777423</v>
      </c>
      <c r="C550" s="1">
        <v>654989.95831726037</v>
      </c>
      <c r="D550" s="1">
        <f t="shared" si="22"/>
        <v>12946.261879486148</v>
      </c>
    </row>
    <row r="551" spans="1:4" x14ac:dyDescent="0.3">
      <c r="A551">
        <v>509</v>
      </c>
      <c r="B551">
        <v>557936.74465406127</v>
      </c>
      <c r="C551" s="1">
        <v>606723.77005915425</v>
      </c>
      <c r="D551" s="1">
        <f t="shared" si="22"/>
        <v>48787.02540509298</v>
      </c>
    </row>
    <row r="552" spans="1:4" x14ac:dyDescent="0.3">
      <c r="A552">
        <v>510</v>
      </c>
      <c r="B552">
        <v>1303829.1257262838</v>
      </c>
      <c r="C552" s="1">
        <v>1273652.4492350733</v>
      </c>
      <c r="D552" s="1">
        <f t="shared" si="22"/>
        <v>-30176.67649121047</v>
      </c>
    </row>
    <row r="553" spans="1:4" x14ac:dyDescent="0.3">
      <c r="A553">
        <v>511</v>
      </c>
      <c r="B553">
        <v>592256.94623713894</v>
      </c>
      <c r="C553" s="1">
        <v>751168.23751555197</v>
      </c>
      <c r="D553" s="1">
        <f t="shared" si="22"/>
        <v>158911.29127841303</v>
      </c>
    </row>
    <row r="554" spans="1:4" x14ac:dyDescent="0.3">
      <c r="A554">
        <v>512</v>
      </c>
      <c r="B554">
        <v>1143668.1850052543</v>
      </c>
      <c r="C554" s="1">
        <v>1188532.9016579955</v>
      </c>
      <c r="D554" s="1">
        <f t="shared" si="22"/>
        <v>44864.71665274119</v>
      </c>
    </row>
    <row r="555" spans="1:4" x14ac:dyDescent="0.3">
      <c r="A555">
        <v>513</v>
      </c>
      <c r="B555">
        <v>1207732.561293666</v>
      </c>
      <c r="C555" s="1">
        <v>1330065.3654391211</v>
      </c>
      <c r="D555" s="1">
        <f t="shared" ref="D555:D618" si="23">C555-B555</f>
        <v>122332.80414545513</v>
      </c>
    </row>
    <row r="556" spans="1:4" x14ac:dyDescent="0.3">
      <c r="A556">
        <v>514</v>
      </c>
      <c r="B556">
        <v>1117828.7610785945</v>
      </c>
      <c r="C556" s="1">
        <v>1024722.0347368612</v>
      </c>
      <c r="D556" s="1">
        <f t="shared" si="23"/>
        <v>-93106.726341733243</v>
      </c>
    </row>
    <row r="557" spans="1:4" x14ac:dyDescent="0.3">
      <c r="A557">
        <v>515</v>
      </c>
      <c r="B557">
        <v>744911.80388413428</v>
      </c>
      <c r="C557" s="1">
        <v>680348.77393142332</v>
      </c>
      <c r="D557" s="1">
        <f t="shared" si="23"/>
        <v>-64563.02995271096</v>
      </c>
    </row>
    <row r="558" spans="1:4" x14ac:dyDescent="0.3">
      <c r="A558">
        <v>516</v>
      </c>
      <c r="B558">
        <v>638017.2150145761</v>
      </c>
      <c r="C558" s="1">
        <v>676099.60611637565</v>
      </c>
      <c r="D558" s="1">
        <f t="shared" si="23"/>
        <v>38082.391101799556</v>
      </c>
    </row>
    <row r="559" spans="1:4" x14ac:dyDescent="0.3">
      <c r="A559">
        <v>517</v>
      </c>
      <c r="B559">
        <v>960366.15028779698</v>
      </c>
      <c r="C559" s="1">
        <v>898036.9096869448</v>
      </c>
      <c r="D559" s="1">
        <f t="shared" si="23"/>
        <v>-62329.240600852179</v>
      </c>
    </row>
    <row r="560" spans="1:4" x14ac:dyDescent="0.3">
      <c r="A560">
        <v>518</v>
      </c>
      <c r="B560">
        <v>1203156.5344159226</v>
      </c>
      <c r="C560" s="1">
        <v>1261367.9961287496</v>
      </c>
      <c r="D560" s="1">
        <f t="shared" si="23"/>
        <v>58211.461712826975</v>
      </c>
    </row>
    <row r="561" spans="1:4" x14ac:dyDescent="0.3">
      <c r="A561">
        <v>519</v>
      </c>
      <c r="B561">
        <v>793602.12885786186</v>
      </c>
      <c r="C561" s="1">
        <v>799706.80832590477</v>
      </c>
      <c r="D561" s="1">
        <f t="shared" si="23"/>
        <v>6104.6794680429157</v>
      </c>
    </row>
    <row r="562" spans="1:4" x14ac:dyDescent="0.3">
      <c r="A562">
        <v>520</v>
      </c>
      <c r="B562">
        <v>1301541.1122874119</v>
      </c>
      <c r="C562" s="1">
        <v>1213346.9521676656</v>
      </c>
      <c r="D562" s="1">
        <f t="shared" si="23"/>
        <v>-88194.160119746346</v>
      </c>
    </row>
    <row r="563" spans="1:4" x14ac:dyDescent="0.3">
      <c r="A563">
        <v>521</v>
      </c>
      <c r="B563">
        <v>1244340.7763156157</v>
      </c>
      <c r="C563" s="1">
        <v>1253550.6168792704</v>
      </c>
      <c r="D563" s="1">
        <f t="shared" si="23"/>
        <v>9209.8405636546668</v>
      </c>
    </row>
    <row r="564" spans="1:4" x14ac:dyDescent="0.3">
      <c r="A564">
        <v>522</v>
      </c>
      <c r="B564">
        <v>770721.99446914322</v>
      </c>
      <c r="C564" s="1">
        <v>822260.08365192718</v>
      </c>
      <c r="D564" s="1">
        <f t="shared" si="23"/>
        <v>51538.089182783966</v>
      </c>
    </row>
    <row r="565" spans="1:4" x14ac:dyDescent="0.3">
      <c r="A565">
        <v>523</v>
      </c>
      <c r="B565">
        <v>525785.4882527506</v>
      </c>
      <c r="C565" s="1">
        <v>502319.53778301389</v>
      </c>
      <c r="D565" s="1">
        <f t="shared" si="23"/>
        <v>-23465.950469736708</v>
      </c>
    </row>
    <row r="566" spans="1:4" x14ac:dyDescent="0.3">
      <c r="A566">
        <v>524</v>
      </c>
      <c r="B566">
        <v>560224.75809293322</v>
      </c>
      <c r="C566" s="1">
        <v>709275.8009800174</v>
      </c>
      <c r="D566" s="1">
        <f t="shared" si="23"/>
        <v>149051.04288708419</v>
      </c>
    </row>
    <row r="567" spans="1:4" x14ac:dyDescent="0.3">
      <c r="A567">
        <v>525</v>
      </c>
      <c r="B567">
        <v>819501.04199135664</v>
      </c>
      <c r="C567" s="1">
        <v>738175.58977338683</v>
      </c>
      <c r="D567" s="1">
        <f t="shared" si="23"/>
        <v>-81325.452217969811</v>
      </c>
    </row>
    <row r="568" spans="1:4" x14ac:dyDescent="0.3">
      <c r="A568">
        <v>526</v>
      </c>
      <c r="B568">
        <v>583104.89248165162</v>
      </c>
      <c r="C568" s="1">
        <v>747845.17037814285</v>
      </c>
      <c r="D568" s="1">
        <f t="shared" si="23"/>
        <v>164740.27789649123</v>
      </c>
    </row>
    <row r="569" spans="1:4" x14ac:dyDescent="0.3">
      <c r="A569">
        <v>527</v>
      </c>
      <c r="B569">
        <v>818770.27668545197</v>
      </c>
      <c r="C569" s="1">
        <v>921053.23535178672</v>
      </c>
      <c r="D569" s="1">
        <f t="shared" si="23"/>
        <v>102282.95866633474</v>
      </c>
    </row>
    <row r="570" spans="1:4" x14ac:dyDescent="0.3">
      <c r="A570">
        <v>528</v>
      </c>
      <c r="B570">
        <v>980794.1446410995</v>
      </c>
      <c r="C570" s="1">
        <v>913753.3829515765</v>
      </c>
      <c r="D570" s="1">
        <f t="shared" si="23"/>
        <v>-67040.761689523002</v>
      </c>
    </row>
    <row r="571" spans="1:4" x14ac:dyDescent="0.3">
      <c r="A571">
        <v>529</v>
      </c>
      <c r="B571">
        <v>654033.30908667902</v>
      </c>
      <c r="C571" s="1">
        <v>714723.45202495041</v>
      </c>
      <c r="D571" s="1">
        <f t="shared" si="23"/>
        <v>60690.142938271398</v>
      </c>
    </row>
    <row r="572" spans="1:4" x14ac:dyDescent="0.3">
      <c r="A572">
        <v>530</v>
      </c>
      <c r="B572">
        <v>1324421.2466761305</v>
      </c>
      <c r="C572" s="1">
        <v>1428613.3086893861</v>
      </c>
      <c r="D572" s="1">
        <f t="shared" si="23"/>
        <v>104192.06201325567</v>
      </c>
    </row>
    <row r="573" spans="1:4" x14ac:dyDescent="0.3">
      <c r="A573">
        <v>531</v>
      </c>
      <c r="B573">
        <v>728503.47893679631</v>
      </c>
      <c r="C573" s="1">
        <v>682609.54911507072</v>
      </c>
      <c r="D573" s="1">
        <f t="shared" si="23"/>
        <v>-45893.929821725585</v>
      </c>
    </row>
    <row r="574" spans="1:4" x14ac:dyDescent="0.3">
      <c r="A574">
        <v>532</v>
      </c>
      <c r="B574">
        <v>915609.14174702403</v>
      </c>
      <c r="C574" s="1">
        <v>868837.50008610403</v>
      </c>
      <c r="D574" s="1">
        <f t="shared" si="23"/>
        <v>-46771.641660919995</v>
      </c>
    </row>
    <row r="575" spans="1:4" x14ac:dyDescent="0.3">
      <c r="A575">
        <v>533</v>
      </c>
      <c r="B575">
        <v>1091043.8759112018</v>
      </c>
      <c r="C575" s="1">
        <v>1062610.44775437</v>
      </c>
      <c r="D575" s="1">
        <f t="shared" si="23"/>
        <v>-28433.428156831767</v>
      </c>
    </row>
    <row r="576" spans="1:4" x14ac:dyDescent="0.3">
      <c r="A576">
        <v>534</v>
      </c>
      <c r="B576">
        <v>747841.8600804247</v>
      </c>
      <c r="C576" s="1">
        <v>864288.71146358526</v>
      </c>
      <c r="D576" s="1">
        <f t="shared" si="23"/>
        <v>116446.85138316057</v>
      </c>
    </row>
    <row r="577" spans="1:4" x14ac:dyDescent="0.3">
      <c r="A577">
        <v>535</v>
      </c>
      <c r="B577">
        <v>663458.52546029666</v>
      </c>
      <c r="C577" s="1">
        <v>599669.06195596606</v>
      </c>
      <c r="D577" s="1">
        <f t="shared" si="23"/>
        <v>-63789.463504330604</v>
      </c>
    </row>
    <row r="578" spans="1:4" x14ac:dyDescent="0.3">
      <c r="A578">
        <v>536</v>
      </c>
      <c r="B578">
        <v>608273.04030924209</v>
      </c>
      <c r="C578" s="1">
        <v>778706.11354768823</v>
      </c>
      <c r="D578" s="1">
        <f t="shared" si="23"/>
        <v>170433.07323844614</v>
      </c>
    </row>
    <row r="579" spans="1:4" x14ac:dyDescent="0.3">
      <c r="A579">
        <v>537</v>
      </c>
      <c r="B579">
        <v>1150532.2253218698</v>
      </c>
      <c r="C579" s="1">
        <v>1114472.0857021317</v>
      </c>
      <c r="D579" s="1">
        <f t="shared" si="23"/>
        <v>-36060.139619738096</v>
      </c>
    </row>
    <row r="580" spans="1:4" x14ac:dyDescent="0.3">
      <c r="A580">
        <v>538</v>
      </c>
      <c r="B580">
        <v>853090.47826852975</v>
      </c>
      <c r="C580" s="1">
        <v>1000180.3667794382</v>
      </c>
      <c r="D580" s="1">
        <f t="shared" si="23"/>
        <v>147089.88851090847</v>
      </c>
    </row>
    <row r="581" spans="1:4" x14ac:dyDescent="0.3">
      <c r="A581">
        <v>539</v>
      </c>
      <c r="B581">
        <v>976643.20396760956</v>
      </c>
      <c r="C581" s="1">
        <v>1022869.8333815837</v>
      </c>
      <c r="D581" s="1">
        <f t="shared" si="23"/>
        <v>46226.629413974122</v>
      </c>
    </row>
    <row r="582" spans="1:4" x14ac:dyDescent="0.3">
      <c r="A582">
        <v>540</v>
      </c>
      <c r="B582">
        <v>905987.9499807125</v>
      </c>
      <c r="C582" s="1">
        <v>824711.52662214695</v>
      </c>
      <c r="D582" s="1">
        <f t="shared" si="23"/>
        <v>-81276.423358565546</v>
      </c>
    </row>
    <row r="583" spans="1:4" x14ac:dyDescent="0.3">
      <c r="A583">
        <v>541</v>
      </c>
      <c r="B583">
        <v>1262644.8838265906</v>
      </c>
      <c r="C583" s="1">
        <v>1311132.288424212</v>
      </c>
      <c r="D583" s="1">
        <f t="shared" si="23"/>
        <v>48487.404597621411</v>
      </c>
    </row>
    <row r="584" spans="1:4" x14ac:dyDescent="0.3">
      <c r="A584">
        <v>542</v>
      </c>
      <c r="B584">
        <v>1264932.897265462</v>
      </c>
      <c r="C584" s="1">
        <v>1388895.2768018746</v>
      </c>
      <c r="D584" s="1">
        <f t="shared" si="23"/>
        <v>123962.37953641266</v>
      </c>
    </row>
    <row r="585" spans="1:4" x14ac:dyDescent="0.3">
      <c r="A585">
        <v>543</v>
      </c>
      <c r="B585">
        <v>1065875.7280836117</v>
      </c>
      <c r="C585" s="1">
        <v>1032049.1253922961</v>
      </c>
      <c r="D585" s="1">
        <f t="shared" si="23"/>
        <v>-33826.60269131558</v>
      </c>
    </row>
    <row r="586" spans="1:4" x14ac:dyDescent="0.3">
      <c r="A586">
        <v>544</v>
      </c>
      <c r="B586">
        <v>1104771.9565444328</v>
      </c>
      <c r="C586" s="1">
        <v>1177256.2639949843</v>
      </c>
      <c r="D586" s="1">
        <f t="shared" si="23"/>
        <v>72484.30745055154</v>
      </c>
    </row>
    <row r="587" spans="1:4" x14ac:dyDescent="0.3">
      <c r="A587">
        <v>545</v>
      </c>
      <c r="B587">
        <v>759772.35806902754</v>
      </c>
      <c r="C587" s="1">
        <v>738339.01930473489</v>
      </c>
      <c r="D587" s="1">
        <f t="shared" si="23"/>
        <v>-21433.338764292654</v>
      </c>
    </row>
    <row r="588" spans="1:4" x14ac:dyDescent="0.3">
      <c r="A588">
        <v>546</v>
      </c>
      <c r="B588">
        <v>679201.45691426937</v>
      </c>
      <c r="C588" s="1">
        <v>827680.49644163565</v>
      </c>
      <c r="D588" s="1">
        <f t="shared" si="23"/>
        <v>148479.03952736629</v>
      </c>
    </row>
    <row r="589" spans="1:4" x14ac:dyDescent="0.3">
      <c r="A589">
        <v>547</v>
      </c>
      <c r="B589">
        <v>857666.5051462733</v>
      </c>
      <c r="C589" s="1">
        <v>936524.56431939639</v>
      </c>
      <c r="D589" s="1">
        <f t="shared" si="23"/>
        <v>78858.059173123096</v>
      </c>
    </row>
    <row r="590" spans="1:4" x14ac:dyDescent="0.3">
      <c r="A590">
        <v>548</v>
      </c>
      <c r="B590">
        <v>870518.15143475507</v>
      </c>
      <c r="C590" s="1">
        <v>820244.45276530215</v>
      </c>
      <c r="D590" s="1">
        <f t="shared" si="23"/>
        <v>-50273.698669452919</v>
      </c>
    </row>
    <row r="591" spans="1:4" x14ac:dyDescent="0.3">
      <c r="A591">
        <v>549</v>
      </c>
      <c r="B591">
        <v>958339.09645663481</v>
      </c>
      <c r="C591" s="1">
        <v>979669.9605952655</v>
      </c>
      <c r="D591" s="1">
        <f t="shared" si="23"/>
        <v>21330.864138630684</v>
      </c>
    </row>
    <row r="592" spans="1:4" x14ac:dyDescent="0.3">
      <c r="A592">
        <v>550</v>
      </c>
      <c r="B592">
        <v>1242052.7628767439</v>
      </c>
      <c r="C592" s="1">
        <v>1375742.732453054</v>
      </c>
      <c r="D592" s="1">
        <f t="shared" si="23"/>
        <v>133689.96957631013</v>
      </c>
    </row>
    <row r="593" spans="1:4" x14ac:dyDescent="0.3">
      <c r="A593">
        <v>551</v>
      </c>
      <c r="B593">
        <v>787035.30132244586</v>
      </c>
      <c r="C593" s="1">
        <v>745693.34821539442</v>
      </c>
      <c r="D593" s="1">
        <f t="shared" si="23"/>
        <v>-41341.953107051435</v>
      </c>
    </row>
    <row r="594" spans="1:4" x14ac:dyDescent="0.3">
      <c r="A594">
        <v>552</v>
      </c>
      <c r="B594">
        <v>1134516.131249767</v>
      </c>
      <c r="C594" s="1">
        <v>1266246.220928512</v>
      </c>
      <c r="D594" s="1">
        <f t="shared" si="23"/>
        <v>131730.08967874502</v>
      </c>
    </row>
    <row r="595" spans="1:4" x14ac:dyDescent="0.3">
      <c r="A595">
        <v>553</v>
      </c>
      <c r="B595">
        <v>1079603.8087168427</v>
      </c>
      <c r="C595" s="1">
        <v>1197330.8580955626</v>
      </c>
      <c r="D595" s="1">
        <f t="shared" si="23"/>
        <v>117727.04937871988</v>
      </c>
    </row>
    <row r="596" spans="1:4" x14ac:dyDescent="0.3">
      <c r="A596">
        <v>554</v>
      </c>
      <c r="B596">
        <v>925599.4937424711</v>
      </c>
      <c r="C596" s="1">
        <v>845739.45965558849</v>
      </c>
      <c r="D596" s="1">
        <f t="shared" si="23"/>
        <v>-79860.034086882602</v>
      </c>
    </row>
    <row r="597" spans="1:4" x14ac:dyDescent="0.3">
      <c r="A597">
        <v>555</v>
      </c>
      <c r="B597">
        <v>1255780.8435099747</v>
      </c>
      <c r="C597" s="1">
        <v>1336954.1543771944</v>
      </c>
      <c r="D597" s="1">
        <f t="shared" si="23"/>
        <v>81173.310867219698</v>
      </c>
    </row>
    <row r="598" spans="1:4" x14ac:dyDescent="0.3">
      <c r="A598">
        <v>556</v>
      </c>
      <c r="B598">
        <v>1127652.0909331513</v>
      </c>
      <c r="C598" s="1">
        <v>1215825.6333931095</v>
      </c>
      <c r="D598" s="1">
        <f t="shared" si="23"/>
        <v>88173.542459958233</v>
      </c>
    </row>
    <row r="599" spans="1:4" x14ac:dyDescent="0.3">
      <c r="A599">
        <v>557</v>
      </c>
      <c r="B599">
        <v>987476.45298015059</v>
      </c>
      <c r="C599" s="1">
        <v>937586.85627315822</v>
      </c>
      <c r="D599" s="1">
        <f t="shared" si="23"/>
        <v>-49889.596706992364</v>
      </c>
    </row>
    <row r="600" spans="1:4" x14ac:dyDescent="0.3">
      <c r="A600">
        <v>558</v>
      </c>
      <c r="B600">
        <v>638094.26219508867</v>
      </c>
      <c r="C600" s="1">
        <v>569489.07516703731</v>
      </c>
      <c r="D600" s="1">
        <f t="shared" si="23"/>
        <v>-68605.187028051354</v>
      </c>
    </row>
    <row r="601" spans="1:4" x14ac:dyDescent="0.3">
      <c r="A601">
        <v>559</v>
      </c>
      <c r="B601">
        <v>999523.33835632785</v>
      </c>
      <c r="C601" s="1">
        <v>970953.71892337245</v>
      </c>
      <c r="D601" s="1">
        <f t="shared" si="23"/>
        <v>-28569.619432955398</v>
      </c>
    </row>
    <row r="602" spans="1:4" x14ac:dyDescent="0.3">
      <c r="A602">
        <v>560</v>
      </c>
      <c r="B602">
        <v>688219.19248793856</v>
      </c>
      <c r="C602" s="1">
        <v>701267.75394396589</v>
      </c>
      <c r="D602" s="1">
        <f t="shared" si="23"/>
        <v>13048.561456027324</v>
      </c>
    </row>
    <row r="603" spans="1:4" x14ac:dyDescent="0.3">
      <c r="A603">
        <v>561</v>
      </c>
      <c r="B603">
        <v>1184852.4269049475</v>
      </c>
      <c r="C603" s="1">
        <v>1310535.5539391928</v>
      </c>
      <c r="D603" s="1">
        <f t="shared" si="23"/>
        <v>125683.12703424529</v>
      </c>
    </row>
    <row r="604" spans="1:4" x14ac:dyDescent="0.3">
      <c r="A604">
        <v>562</v>
      </c>
      <c r="B604">
        <v>1086467.8490334582</v>
      </c>
      <c r="C604" s="1">
        <v>1058851.5685333661</v>
      </c>
      <c r="D604" s="1">
        <f t="shared" si="23"/>
        <v>-27616.280500092078</v>
      </c>
    </row>
    <row r="605" spans="1:4" x14ac:dyDescent="0.3">
      <c r="A605">
        <v>563</v>
      </c>
      <c r="B605">
        <v>681489.47035314131</v>
      </c>
      <c r="C605" s="1">
        <v>753156.63014695258</v>
      </c>
      <c r="D605" s="1">
        <f t="shared" si="23"/>
        <v>71667.159793811268</v>
      </c>
    </row>
    <row r="606" spans="1:4" x14ac:dyDescent="0.3">
      <c r="A606">
        <v>564</v>
      </c>
      <c r="B606">
        <v>523616.54307098367</v>
      </c>
      <c r="C606" s="1">
        <v>603101.08211427403</v>
      </c>
      <c r="D606" s="1">
        <f t="shared" si="23"/>
        <v>79484.539043290366</v>
      </c>
    </row>
    <row r="607" spans="1:4" x14ac:dyDescent="0.3">
      <c r="A607">
        <v>565</v>
      </c>
      <c r="B607">
        <v>566446.75565213035</v>
      </c>
      <c r="C607" s="1">
        <v>525145.19566128298</v>
      </c>
      <c r="D607" s="1">
        <f t="shared" si="23"/>
        <v>-41301.559990847367</v>
      </c>
    </row>
    <row r="608" spans="1:4" x14ac:dyDescent="0.3">
      <c r="A608">
        <v>566</v>
      </c>
      <c r="B608">
        <v>551072.70433744579</v>
      </c>
      <c r="C608" s="1">
        <v>664904.68321903842</v>
      </c>
      <c r="D608" s="1">
        <f t="shared" si="23"/>
        <v>113831.97888159263</v>
      </c>
    </row>
    <row r="609" spans="1:4" x14ac:dyDescent="0.3">
      <c r="A609">
        <v>567</v>
      </c>
      <c r="B609">
        <v>832498.35731868306</v>
      </c>
      <c r="C609" s="1">
        <v>843342.49319581792</v>
      </c>
      <c r="D609" s="1">
        <f t="shared" si="23"/>
        <v>10844.13587713486</v>
      </c>
    </row>
    <row r="610" spans="1:4" x14ac:dyDescent="0.3">
      <c r="A610">
        <v>568</v>
      </c>
      <c r="B610">
        <v>946899.02926227544</v>
      </c>
      <c r="C610" s="1">
        <v>1027799.9575772483</v>
      </c>
      <c r="D610" s="1">
        <f t="shared" si="23"/>
        <v>80900.928314972902</v>
      </c>
    </row>
    <row r="611" spans="1:4" x14ac:dyDescent="0.3">
      <c r="A611">
        <v>569</v>
      </c>
      <c r="B611">
        <v>1072739.7684002272</v>
      </c>
      <c r="C611" s="1">
        <v>1171018.7035485359</v>
      </c>
      <c r="D611" s="1">
        <f t="shared" si="23"/>
        <v>98278.935148308752</v>
      </c>
    </row>
    <row r="612" spans="1:4" x14ac:dyDescent="0.3">
      <c r="A612">
        <v>570</v>
      </c>
      <c r="B612">
        <v>1166548.3193939726</v>
      </c>
      <c r="C612" s="1">
        <v>1097965.7030359849</v>
      </c>
      <c r="D612" s="1">
        <f t="shared" si="23"/>
        <v>-68582.616357987747</v>
      </c>
    </row>
    <row r="613" spans="1:4" x14ac:dyDescent="0.3">
      <c r="A613">
        <v>571</v>
      </c>
      <c r="B613">
        <v>930882.9351901724</v>
      </c>
      <c r="C613" s="1">
        <v>979887.86663706275</v>
      </c>
      <c r="D613" s="1">
        <f t="shared" si="23"/>
        <v>49004.931446890347</v>
      </c>
    </row>
    <row r="614" spans="1:4" x14ac:dyDescent="0.3">
      <c r="A614">
        <v>572</v>
      </c>
      <c r="B614">
        <v>508461.95792986371</v>
      </c>
      <c r="C614" s="1">
        <v>465956.46705808642</v>
      </c>
      <c r="D614" s="1">
        <f t="shared" si="23"/>
        <v>-42505.490871777292</v>
      </c>
    </row>
    <row r="615" spans="1:4" x14ac:dyDescent="0.3">
      <c r="A615">
        <v>573</v>
      </c>
      <c r="B615">
        <v>1125364.0774942797</v>
      </c>
      <c r="C615" s="1">
        <v>1197467.0493716856</v>
      </c>
      <c r="D615" s="1">
        <f t="shared" si="23"/>
        <v>72102.971877405886</v>
      </c>
    </row>
    <row r="616" spans="1:4" x14ac:dyDescent="0.3">
      <c r="A616">
        <v>574</v>
      </c>
      <c r="B616">
        <v>629661.2983775324</v>
      </c>
      <c r="C616" s="1">
        <v>591089.01156019652</v>
      </c>
      <c r="D616" s="1">
        <f t="shared" si="23"/>
        <v>-38572.286817335873</v>
      </c>
    </row>
    <row r="617" spans="1:4" x14ac:dyDescent="0.3">
      <c r="A617">
        <v>575</v>
      </c>
      <c r="B617">
        <v>891986.70672935108</v>
      </c>
      <c r="C617" s="1">
        <v>891608.68145392393</v>
      </c>
      <c r="D617" s="1">
        <f t="shared" si="23"/>
        <v>-378.02527542714961</v>
      </c>
    </row>
    <row r="618" spans="1:4" x14ac:dyDescent="0.3">
      <c r="A618">
        <v>576</v>
      </c>
      <c r="B618">
        <v>747564.3600804247</v>
      </c>
      <c r="C618" s="1">
        <v>747136.97574230167</v>
      </c>
      <c r="D618" s="1">
        <f t="shared" si="23"/>
        <v>-427.38433812302537</v>
      </c>
    </row>
    <row r="619" spans="1:4" x14ac:dyDescent="0.3">
      <c r="A619">
        <v>577</v>
      </c>
      <c r="B619">
        <v>839362.39763529866</v>
      </c>
      <c r="C619" s="1">
        <v>845684.98314513918</v>
      </c>
      <c r="D619" s="1">
        <f t="shared" ref="D619:D682" si="24">C619-B619</f>
        <v>6322.5855098405154</v>
      </c>
    </row>
    <row r="620" spans="1:4" x14ac:dyDescent="0.3">
      <c r="A620">
        <v>578</v>
      </c>
      <c r="B620">
        <v>1267220.9107043343</v>
      </c>
      <c r="C620" s="1">
        <v>1199537.1567687604</v>
      </c>
      <c r="D620" s="1">
        <f t="shared" si="24"/>
        <v>-67683.753935573855</v>
      </c>
    </row>
    <row r="621" spans="1:4" x14ac:dyDescent="0.3">
      <c r="A621">
        <v>579</v>
      </c>
      <c r="B621">
        <v>692929.53754750045</v>
      </c>
      <c r="C621" s="1">
        <v>771842.07323107263</v>
      </c>
      <c r="D621" s="1">
        <f t="shared" si="24"/>
        <v>78912.535683572176</v>
      </c>
    </row>
    <row r="622" spans="1:4" x14ac:dyDescent="0.3">
      <c r="A622">
        <v>580</v>
      </c>
      <c r="B622">
        <v>1024691.4861839183</v>
      </c>
      <c r="C622" s="1">
        <v>1170640.073395083</v>
      </c>
      <c r="D622" s="1">
        <f t="shared" si="24"/>
        <v>145948.58721116465</v>
      </c>
    </row>
    <row r="623" spans="1:4" x14ac:dyDescent="0.3">
      <c r="A623">
        <v>581</v>
      </c>
      <c r="B623">
        <v>535199.02925839496</v>
      </c>
      <c r="C623" s="1">
        <v>528250.35675689485</v>
      </c>
      <c r="D623" s="1">
        <f t="shared" si="24"/>
        <v>-6948.6725015001139</v>
      </c>
    </row>
    <row r="624" spans="1:4" x14ac:dyDescent="0.3">
      <c r="A624">
        <v>582</v>
      </c>
      <c r="B624">
        <v>1292389.0585319246</v>
      </c>
      <c r="C624" s="1">
        <v>1403036.5695372697</v>
      </c>
      <c r="D624" s="1">
        <f t="shared" si="24"/>
        <v>110647.51100534503</v>
      </c>
    </row>
    <row r="625" spans="1:4" x14ac:dyDescent="0.3">
      <c r="A625">
        <v>583</v>
      </c>
      <c r="B625">
        <v>1111635.9968610485</v>
      </c>
      <c r="C625" s="1">
        <v>1084319.3371684279</v>
      </c>
      <c r="D625" s="1">
        <f t="shared" si="24"/>
        <v>-27316.659692620626</v>
      </c>
    </row>
    <row r="626" spans="1:4" x14ac:dyDescent="0.3">
      <c r="A626">
        <v>584</v>
      </c>
      <c r="B626">
        <v>907212.69749566889</v>
      </c>
      <c r="C626" s="1">
        <v>869409.50344582205</v>
      </c>
      <c r="D626" s="1">
        <f t="shared" si="24"/>
        <v>-37803.194049846847</v>
      </c>
    </row>
    <row r="627" spans="1:4" x14ac:dyDescent="0.3">
      <c r="A627">
        <v>585</v>
      </c>
      <c r="B627">
        <v>638047.00401580858</v>
      </c>
      <c r="C627" s="1">
        <v>622031.66949541587</v>
      </c>
      <c r="D627" s="1">
        <f t="shared" si="24"/>
        <v>-16015.334520392702</v>
      </c>
    </row>
    <row r="628" spans="1:4" x14ac:dyDescent="0.3">
      <c r="A628">
        <v>586</v>
      </c>
      <c r="B628">
        <v>1356453.4348203361</v>
      </c>
      <c r="C628" s="1">
        <v>1426840.3966185886</v>
      </c>
      <c r="D628" s="1">
        <f t="shared" si="24"/>
        <v>70386.961798252538</v>
      </c>
    </row>
    <row r="629" spans="1:4" x14ac:dyDescent="0.3">
      <c r="A629">
        <v>587</v>
      </c>
      <c r="B629">
        <v>1145956.1984441262</v>
      </c>
      <c r="C629" s="1">
        <v>1134982.4918863045</v>
      </c>
      <c r="D629" s="1">
        <f t="shared" si="24"/>
        <v>-10973.706557821715</v>
      </c>
    </row>
    <row r="630" spans="1:4" x14ac:dyDescent="0.3">
      <c r="A630">
        <v>588</v>
      </c>
      <c r="B630">
        <v>732295.04406406975</v>
      </c>
      <c r="C630" s="1">
        <v>691380.26729741285</v>
      </c>
      <c r="D630" s="1">
        <f t="shared" si="24"/>
        <v>-40914.776766656898</v>
      </c>
    </row>
    <row r="631" spans="1:4" x14ac:dyDescent="0.3">
      <c r="A631">
        <v>589</v>
      </c>
      <c r="B631">
        <v>686065.49723088485</v>
      </c>
      <c r="C631" s="1">
        <v>847400.99322429299</v>
      </c>
      <c r="D631" s="1">
        <f t="shared" si="24"/>
        <v>161335.49599340814</v>
      </c>
    </row>
    <row r="632" spans="1:4" x14ac:dyDescent="0.3">
      <c r="A632">
        <v>590</v>
      </c>
      <c r="B632">
        <v>1370181.5154535673</v>
      </c>
      <c r="C632" s="1">
        <v>1358118.2786867588</v>
      </c>
      <c r="D632" s="1">
        <f t="shared" si="24"/>
        <v>-12063.236766808433</v>
      </c>
    </row>
    <row r="633" spans="1:4" x14ac:dyDescent="0.3">
      <c r="A633">
        <v>591</v>
      </c>
      <c r="B633">
        <v>862242.53202401707</v>
      </c>
      <c r="C633" s="1">
        <v>995713.29292259295</v>
      </c>
      <c r="D633" s="1">
        <f t="shared" si="24"/>
        <v>133470.76089857589</v>
      </c>
    </row>
    <row r="634" spans="1:4" x14ac:dyDescent="0.3">
      <c r="A634">
        <v>592</v>
      </c>
      <c r="B634">
        <v>1185165.9103851418</v>
      </c>
      <c r="C634" s="1">
        <v>1086416.6828207271</v>
      </c>
      <c r="D634" s="1">
        <f t="shared" si="24"/>
        <v>-98749.22756441473</v>
      </c>
    </row>
    <row r="635" spans="1:4" x14ac:dyDescent="0.3">
      <c r="A635">
        <v>593</v>
      </c>
      <c r="B635">
        <v>701804.09130298777</v>
      </c>
      <c r="C635" s="1">
        <v>709548.1835322642</v>
      </c>
      <c r="D635" s="1">
        <f t="shared" si="24"/>
        <v>7744.0922292764299</v>
      </c>
    </row>
    <row r="636" spans="1:4" x14ac:dyDescent="0.3">
      <c r="A636">
        <v>594</v>
      </c>
      <c r="B636">
        <v>942857.65225281892</v>
      </c>
      <c r="C636" s="1">
        <v>855981.04362006229</v>
      </c>
      <c r="D636" s="1">
        <f t="shared" si="24"/>
        <v>-86876.60863275663</v>
      </c>
    </row>
    <row r="637" spans="1:4" x14ac:dyDescent="0.3">
      <c r="A637">
        <v>595</v>
      </c>
      <c r="B637">
        <v>605985.02687037003</v>
      </c>
      <c r="C637" s="1">
        <v>745666.10996016976</v>
      </c>
      <c r="D637" s="1">
        <f t="shared" si="24"/>
        <v>139681.08308979974</v>
      </c>
    </row>
    <row r="638" spans="1:4" x14ac:dyDescent="0.3">
      <c r="A638">
        <v>596</v>
      </c>
      <c r="B638">
        <v>807330.20949109283</v>
      </c>
      <c r="C638" s="1">
        <v>854728.08387972787</v>
      </c>
      <c r="D638" s="1">
        <f t="shared" si="24"/>
        <v>47397.874388635042</v>
      </c>
    </row>
    <row r="639" spans="1:4" x14ac:dyDescent="0.3">
      <c r="A639">
        <v>597</v>
      </c>
      <c r="B639">
        <v>631557.08094116917</v>
      </c>
      <c r="C639" s="1">
        <v>582563.43767487665</v>
      </c>
      <c r="D639" s="1">
        <f t="shared" si="24"/>
        <v>-48993.643266292522</v>
      </c>
    </row>
    <row r="640" spans="1:4" x14ac:dyDescent="0.3">
      <c r="A640">
        <v>598</v>
      </c>
      <c r="B640">
        <v>1164260.3059551008</v>
      </c>
      <c r="C640" s="1">
        <v>1182077.4351697501</v>
      </c>
      <c r="D640" s="1">
        <f t="shared" si="24"/>
        <v>17817.129214649322</v>
      </c>
    </row>
    <row r="641" spans="1:4" x14ac:dyDescent="0.3">
      <c r="A641">
        <v>599</v>
      </c>
      <c r="B641">
        <v>660897.3494032945</v>
      </c>
      <c r="C641" s="1">
        <v>749125.36837370216</v>
      </c>
      <c r="D641" s="1">
        <f t="shared" si="24"/>
        <v>88228.018970407662</v>
      </c>
    </row>
    <row r="642" spans="1:4" x14ac:dyDescent="0.3">
      <c r="A642">
        <v>600</v>
      </c>
      <c r="B642">
        <v>1345013.3676259769</v>
      </c>
      <c r="C642" s="1">
        <v>1374597.423097681</v>
      </c>
      <c r="D642" s="1">
        <f t="shared" si="24"/>
        <v>29584.055471704109</v>
      </c>
    </row>
    <row r="643" spans="1:4" x14ac:dyDescent="0.3">
      <c r="A643">
        <v>601</v>
      </c>
      <c r="B643">
        <v>784450.07510237431</v>
      </c>
      <c r="C643" s="1">
        <v>934508.93343277124</v>
      </c>
      <c r="D643" s="1">
        <f t="shared" si="24"/>
        <v>150058.85833039694</v>
      </c>
    </row>
    <row r="644" spans="1:4" x14ac:dyDescent="0.3">
      <c r="A644">
        <v>602</v>
      </c>
      <c r="B644">
        <v>663731.76471079036</v>
      </c>
      <c r="C644" s="1">
        <v>660001.79727859877</v>
      </c>
      <c r="D644" s="1">
        <f t="shared" si="24"/>
        <v>-3729.9674321915954</v>
      </c>
    </row>
    <row r="645" spans="1:4" x14ac:dyDescent="0.3">
      <c r="A645">
        <v>603</v>
      </c>
      <c r="B645">
        <v>560694.03614868107</v>
      </c>
      <c r="C645" s="1">
        <v>541815.007858778</v>
      </c>
      <c r="D645" s="1">
        <f t="shared" si="24"/>
        <v>-18879.028289903072</v>
      </c>
    </row>
    <row r="646" spans="1:4" x14ac:dyDescent="0.3">
      <c r="A646">
        <v>604</v>
      </c>
      <c r="B646">
        <v>1070451.7549613554</v>
      </c>
      <c r="C646" s="1">
        <v>1021126.5850472057</v>
      </c>
      <c r="D646" s="1">
        <f t="shared" si="24"/>
        <v>-49325.169914149679</v>
      </c>
    </row>
    <row r="647" spans="1:4" x14ac:dyDescent="0.3">
      <c r="A647">
        <v>605</v>
      </c>
      <c r="B647">
        <v>619713.10750360135</v>
      </c>
      <c r="C647" s="1">
        <v>689827.68674960686</v>
      </c>
      <c r="D647" s="1">
        <f t="shared" si="24"/>
        <v>70114.579246005509</v>
      </c>
    </row>
    <row r="648" spans="1:4" x14ac:dyDescent="0.3">
      <c r="A648">
        <v>606</v>
      </c>
      <c r="B648">
        <v>779874.04822463065</v>
      </c>
      <c r="C648" s="1">
        <v>838766.46631807438</v>
      </c>
      <c r="D648" s="1">
        <f t="shared" si="24"/>
        <v>58892.418093443732</v>
      </c>
    </row>
    <row r="649" spans="1:4" x14ac:dyDescent="0.3">
      <c r="A649">
        <v>607</v>
      </c>
      <c r="B649">
        <v>1235040.086196492</v>
      </c>
      <c r="C649" s="1">
        <v>1150154.2000464427</v>
      </c>
      <c r="D649" s="1">
        <f t="shared" si="24"/>
        <v>-84885.886150049279</v>
      </c>
    </row>
    <row r="650" spans="1:4" x14ac:dyDescent="0.3">
      <c r="A650">
        <v>608</v>
      </c>
      <c r="B650">
        <v>688353.51066975668</v>
      </c>
      <c r="C650" s="1">
        <v>790554.75457041734</v>
      </c>
      <c r="D650" s="1">
        <f t="shared" si="24"/>
        <v>102201.24390066066</v>
      </c>
    </row>
    <row r="651" spans="1:4" x14ac:dyDescent="0.3">
      <c r="A651">
        <v>609</v>
      </c>
      <c r="B651">
        <v>1203156.5344159226</v>
      </c>
      <c r="C651" s="1">
        <v>1267360.4122781756</v>
      </c>
      <c r="D651" s="1">
        <f t="shared" si="24"/>
        <v>64203.877862252994</v>
      </c>
    </row>
    <row r="652" spans="1:4" x14ac:dyDescent="0.3">
      <c r="A652">
        <v>610</v>
      </c>
      <c r="B652">
        <v>985795.25772309687</v>
      </c>
      <c r="C652" s="1">
        <v>1015706.172257497</v>
      </c>
      <c r="D652" s="1">
        <f t="shared" si="24"/>
        <v>29910.914534400101</v>
      </c>
    </row>
    <row r="653" spans="1:4" x14ac:dyDescent="0.3">
      <c r="A653">
        <v>611</v>
      </c>
      <c r="B653">
        <v>1292389.0585319246</v>
      </c>
      <c r="C653" s="1">
        <v>1417466.5273345085</v>
      </c>
      <c r="D653" s="1">
        <f t="shared" si="24"/>
        <v>125077.46880258387</v>
      </c>
    </row>
    <row r="654" spans="1:4" x14ac:dyDescent="0.3">
      <c r="A654">
        <v>612</v>
      </c>
      <c r="B654">
        <v>747841.8600804247</v>
      </c>
      <c r="C654" s="1">
        <v>805263.4123917364</v>
      </c>
      <c r="D654" s="1">
        <f t="shared" si="24"/>
        <v>57421.552311311709</v>
      </c>
    </row>
    <row r="655" spans="1:4" x14ac:dyDescent="0.3">
      <c r="A655">
        <v>613</v>
      </c>
      <c r="B655">
        <v>1367893.5020146952</v>
      </c>
      <c r="C655" s="1">
        <v>1392193.3359728146</v>
      </c>
      <c r="D655" s="1">
        <f t="shared" si="24"/>
        <v>24299.833958119387</v>
      </c>
    </row>
    <row r="656" spans="1:4" x14ac:dyDescent="0.3">
      <c r="A656">
        <v>614</v>
      </c>
      <c r="B656">
        <v>759281.92727478396</v>
      </c>
      <c r="C656" s="1">
        <v>850914.72814827482</v>
      </c>
      <c r="D656" s="1">
        <f t="shared" si="24"/>
        <v>91632.800873490865</v>
      </c>
    </row>
    <row r="657" spans="1:4" x14ac:dyDescent="0.3">
      <c r="A657">
        <v>615</v>
      </c>
      <c r="B657">
        <v>1052147.6474503803</v>
      </c>
      <c r="C657" s="1">
        <v>1168185.925005171</v>
      </c>
      <c r="D657" s="1">
        <f t="shared" si="24"/>
        <v>116038.27755479072</v>
      </c>
    </row>
    <row r="658" spans="1:4" x14ac:dyDescent="0.3">
      <c r="A658">
        <v>616</v>
      </c>
      <c r="B658">
        <v>548469.50720385159</v>
      </c>
      <c r="C658" s="1">
        <v>537429.64876760682</v>
      </c>
      <c r="D658" s="1">
        <f t="shared" si="24"/>
        <v>-11039.858436244773</v>
      </c>
    </row>
    <row r="659" spans="1:4" x14ac:dyDescent="0.3">
      <c r="A659">
        <v>617</v>
      </c>
      <c r="B659">
        <v>864530.54546288901</v>
      </c>
      <c r="C659" s="1">
        <v>851377.7784870941</v>
      </c>
      <c r="D659" s="1">
        <f t="shared" si="24"/>
        <v>-13152.766975794919</v>
      </c>
    </row>
    <row r="660" spans="1:4" x14ac:dyDescent="0.3">
      <c r="A660">
        <v>618</v>
      </c>
      <c r="B660">
        <v>1308405.1526040272</v>
      </c>
      <c r="C660" s="1">
        <v>1251344.3182060726</v>
      </c>
      <c r="D660" s="1">
        <f t="shared" si="24"/>
        <v>-57060.834397954633</v>
      </c>
    </row>
    <row r="661" spans="1:4" x14ac:dyDescent="0.3">
      <c r="A661">
        <v>619</v>
      </c>
      <c r="B661">
        <v>1402213.7035977729</v>
      </c>
      <c r="C661" s="1">
        <v>1487856.6246120208</v>
      </c>
      <c r="D661" s="1">
        <f t="shared" si="24"/>
        <v>85642.921014247928</v>
      </c>
    </row>
    <row r="662" spans="1:4" x14ac:dyDescent="0.3">
      <c r="A662">
        <v>620</v>
      </c>
      <c r="B662">
        <v>924018.89487355691</v>
      </c>
      <c r="C662" s="1">
        <v>1078217.967998103</v>
      </c>
      <c r="D662" s="1">
        <f t="shared" si="24"/>
        <v>154199.07312454609</v>
      </c>
    </row>
    <row r="663" spans="1:4" x14ac:dyDescent="0.3">
      <c r="A663">
        <v>621</v>
      </c>
      <c r="B663">
        <v>695875.89500375639</v>
      </c>
      <c r="C663" s="1">
        <v>687512.43505551002</v>
      </c>
      <c r="D663" s="1">
        <f t="shared" si="24"/>
        <v>-8363.4599482463673</v>
      </c>
    </row>
    <row r="664" spans="1:4" x14ac:dyDescent="0.3">
      <c r="A664">
        <v>622</v>
      </c>
      <c r="B664">
        <v>894274.72016822302</v>
      </c>
      <c r="C664" s="1">
        <v>916858.54404718813</v>
      </c>
      <c r="D664" s="1">
        <f t="shared" si="24"/>
        <v>22583.823878965108</v>
      </c>
    </row>
    <row r="665" spans="1:4" x14ac:dyDescent="0.3">
      <c r="A665">
        <v>623</v>
      </c>
      <c r="B665">
        <v>1017827.4458673028</v>
      </c>
      <c r="C665" s="1">
        <v>1024939.9407786585</v>
      </c>
      <c r="D665" s="1">
        <f t="shared" si="24"/>
        <v>7112.494911355665</v>
      </c>
    </row>
    <row r="666" spans="1:4" x14ac:dyDescent="0.3">
      <c r="A666">
        <v>624</v>
      </c>
      <c r="B666">
        <v>1219172.6284880254</v>
      </c>
      <c r="C666" s="1">
        <v>1193626.4553850079</v>
      </c>
      <c r="D666" s="1">
        <f t="shared" si="24"/>
        <v>-25546.1731030175</v>
      </c>
    </row>
    <row r="667" spans="1:4" x14ac:dyDescent="0.3">
      <c r="A667">
        <v>625</v>
      </c>
      <c r="B667">
        <v>701632.27312116965</v>
      </c>
      <c r="C667" s="1">
        <v>705952.7338426084</v>
      </c>
      <c r="D667" s="1">
        <f t="shared" si="24"/>
        <v>4320.4607214387506</v>
      </c>
    </row>
    <row r="668" spans="1:4" x14ac:dyDescent="0.3">
      <c r="A668">
        <v>626</v>
      </c>
      <c r="B668">
        <v>1111635.9968610485</v>
      </c>
      <c r="C668" s="1">
        <v>1158924.9182287846</v>
      </c>
      <c r="D668" s="1">
        <f t="shared" si="24"/>
        <v>47288.921367736068</v>
      </c>
    </row>
    <row r="669" spans="1:4" x14ac:dyDescent="0.3">
      <c r="A669">
        <v>627</v>
      </c>
      <c r="B669">
        <v>685161.96722330968</v>
      </c>
      <c r="C669" s="1">
        <v>638892.14947948337</v>
      </c>
      <c r="D669" s="1">
        <f t="shared" si="24"/>
        <v>-46269.817743826308</v>
      </c>
    </row>
    <row r="670" spans="1:4" x14ac:dyDescent="0.3">
      <c r="A670">
        <v>628</v>
      </c>
      <c r="B670">
        <v>777586.0347857587</v>
      </c>
      <c r="C670" s="1">
        <v>876137.35248631425</v>
      </c>
      <c r="D670" s="1">
        <f t="shared" si="24"/>
        <v>98551.317700555548</v>
      </c>
    </row>
    <row r="671" spans="1:4" x14ac:dyDescent="0.3">
      <c r="A671">
        <v>629</v>
      </c>
      <c r="B671">
        <v>679147.76046970347</v>
      </c>
      <c r="C671" s="1">
        <v>645756.18979609909</v>
      </c>
      <c r="D671" s="1">
        <f t="shared" si="24"/>
        <v>-33391.570673604379</v>
      </c>
    </row>
    <row r="672" spans="1:4" x14ac:dyDescent="0.3">
      <c r="A672">
        <v>630</v>
      </c>
      <c r="B672">
        <v>1372469.5288924391</v>
      </c>
      <c r="C672" s="1">
        <v>1389959.7990443921</v>
      </c>
      <c r="D672" s="1">
        <f t="shared" si="24"/>
        <v>17490.27015195298</v>
      </c>
    </row>
    <row r="673" spans="1:4" x14ac:dyDescent="0.3">
      <c r="A673">
        <v>631</v>
      </c>
      <c r="B673">
        <v>1198580.5075381787</v>
      </c>
      <c r="C673" s="1">
        <v>1265998.4995169425</v>
      </c>
      <c r="D673" s="1">
        <f t="shared" si="24"/>
        <v>67417.991978763836</v>
      </c>
    </row>
    <row r="674" spans="1:4" x14ac:dyDescent="0.3">
      <c r="A674">
        <v>632</v>
      </c>
      <c r="B674">
        <v>770721.99446914322</v>
      </c>
      <c r="C674" s="1">
        <v>794095.72774962382</v>
      </c>
      <c r="D674" s="1">
        <f t="shared" si="24"/>
        <v>23373.733280480606</v>
      </c>
    </row>
    <row r="675" spans="1:4" x14ac:dyDescent="0.3">
      <c r="A675">
        <v>633</v>
      </c>
      <c r="B675">
        <v>686730.89072425035</v>
      </c>
      <c r="C675" s="1">
        <v>646083.04885879497</v>
      </c>
      <c r="D675" s="1">
        <f t="shared" si="24"/>
        <v>-40647.841865455383</v>
      </c>
    </row>
    <row r="676" spans="1:4" x14ac:dyDescent="0.3">
      <c r="A676">
        <v>634</v>
      </c>
      <c r="B676">
        <v>1354165.4213814645</v>
      </c>
      <c r="C676" s="1">
        <v>1315000.1206661146</v>
      </c>
      <c r="D676" s="1">
        <f t="shared" si="24"/>
        <v>-39165.300715349847</v>
      </c>
    </row>
    <row r="677" spans="1:4" x14ac:dyDescent="0.3">
      <c r="A677">
        <v>635</v>
      </c>
      <c r="B677">
        <v>1068163.7415224833</v>
      </c>
      <c r="C677" s="1">
        <v>1148383.7134568393</v>
      </c>
      <c r="D677" s="1">
        <f t="shared" si="24"/>
        <v>80219.971934356028</v>
      </c>
    </row>
    <row r="678" spans="1:4" x14ac:dyDescent="0.3">
      <c r="A678">
        <v>636</v>
      </c>
      <c r="B678">
        <v>541920.65058195847</v>
      </c>
      <c r="C678" s="1">
        <v>706824.35800979752</v>
      </c>
      <c r="D678" s="1">
        <f t="shared" si="24"/>
        <v>164903.70742783905</v>
      </c>
    </row>
    <row r="679" spans="1:4" x14ac:dyDescent="0.3">
      <c r="A679">
        <v>637</v>
      </c>
      <c r="B679">
        <v>681489.47035314131</v>
      </c>
      <c r="C679" s="1">
        <v>796002.40561535046</v>
      </c>
      <c r="D679" s="1">
        <f t="shared" si="24"/>
        <v>114512.93526220915</v>
      </c>
    </row>
    <row r="680" spans="1:4" x14ac:dyDescent="0.3">
      <c r="A680">
        <v>638</v>
      </c>
      <c r="B680">
        <v>727249.73913057812</v>
      </c>
      <c r="C680" s="1">
        <v>863553.27857251931</v>
      </c>
      <c r="D680" s="1">
        <f t="shared" si="24"/>
        <v>136303.53944194119</v>
      </c>
    </row>
    <row r="681" spans="1:4" x14ac:dyDescent="0.3">
      <c r="A681">
        <v>639</v>
      </c>
      <c r="B681">
        <v>1317557.206359515</v>
      </c>
      <c r="C681" s="1">
        <v>1390095.9903205158</v>
      </c>
      <c r="D681" s="1">
        <f t="shared" si="24"/>
        <v>72538.783961000852</v>
      </c>
    </row>
    <row r="682" spans="1:4" x14ac:dyDescent="0.3">
      <c r="A682">
        <v>640</v>
      </c>
      <c r="B682">
        <v>887410.6798516073</v>
      </c>
      <c r="C682" s="1">
        <v>984627.32304615458</v>
      </c>
      <c r="D682" s="1">
        <f t="shared" si="24"/>
        <v>97216.643194547272</v>
      </c>
    </row>
    <row r="683" spans="1:4" x14ac:dyDescent="0.3">
      <c r="A683">
        <v>641</v>
      </c>
      <c r="B683">
        <v>1386197.6095256703</v>
      </c>
      <c r="C683" s="1">
        <v>1475435.9627334177</v>
      </c>
      <c r="D683" s="1">
        <f t="shared" ref="D683:D746" si="25">C683-B683</f>
        <v>89238.353207747452</v>
      </c>
    </row>
    <row r="684" spans="1:4" x14ac:dyDescent="0.3">
      <c r="A684">
        <v>642</v>
      </c>
      <c r="B684">
        <v>1125364.0774942797</v>
      </c>
      <c r="C684" s="1">
        <v>1266726.9915529958</v>
      </c>
      <c r="D684" s="1">
        <f t="shared" si="25"/>
        <v>141362.91405871604</v>
      </c>
    </row>
    <row r="685" spans="1:4" x14ac:dyDescent="0.3">
      <c r="A685">
        <v>643</v>
      </c>
      <c r="B685">
        <v>1040707.5802560211</v>
      </c>
      <c r="C685" s="1">
        <v>1102160.3943405834</v>
      </c>
      <c r="D685" s="1">
        <f t="shared" si="25"/>
        <v>61452.81408456224</v>
      </c>
    </row>
    <row r="686" spans="1:4" x14ac:dyDescent="0.3">
      <c r="A686">
        <v>644</v>
      </c>
      <c r="B686">
        <v>859954.51858514512</v>
      </c>
      <c r="C686" s="1">
        <v>857206.76510517229</v>
      </c>
      <c r="D686" s="1">
        <f t="shared" si="25"/>
        <v>-2747.753479972831</v>
      </c>
    </row>
    <row r="687" spans="1:4" x14ac:dyDescent="0.3">
      <c r="A687">
        <v>645</v>
      </c>
      <c r="B687">
        <v>626577.14782021672</v>
      </c>
      <c r="C687" s="1">
        <v>722132.25744605914</v>
      </c>
      <c r="D687" s="1">
        <f t="shared" si="25"/>
        <v>95555.109625842422</v>
      </c>
    </row>
    <row r="688" spans="1:4" x14ac:dyDescent="0.3">
      <c r="A688">
        <v>646</v>
      </c>
      <c r="B688">
        <v>1356453.4348203361</v>
      </c>
      <c r="C688" s="1">
        <v>1273734.1640007473</v>
      </c>
      <c r="D688" s="1">
        <f t="shared" si="25"/>
        <v>-82719.270819588797</v>
      </c>
    </row>
    <row r="689" spans="1:4" x14ac:dyDescent="0.3">
      <c r="A689">
        <v>647</v>
      </c>
      <c r="B689">
        <v>683777.48379201279</v>
      </c>
      <c r="C689" s="1">
        <v>757732.65702469612</v>
      </c>
      <c r="D689" s="1">
        <f t="shared" si="25"/>
        <v>73955.17323268333</v>
      </c>
    </row>
    <row r="690" spans="1:4" x14ac:dyDescent="0.3">
      <c r="A690">
        <v>648</v>
      </c>
      <c r="B690">
        <v>1203156.5344159226</v>
      </c>
      <c r="C690" s="1">
        <v>1222716.9119649499</v>
      </c>
      <c r="D690" s="1">
        <f t="shared" si="25"/>
        <v>19560.377549027326</v>
      </c>
    </row>
    <row r="691" spans="1:4" x14ac:dyDescent="0.3">
      <c r="A691">
        <v>649</v>
      </c>
      <c r="B691">
        <v>537344.62370421481</v>
      </c>
      <c r="C691" s="1">
        <v>689282.92164511338</v>
      </c>
      <c r="D691" s="1">
        <f t="shared" si="25"/>
        <v>151938.29794089857</v>
      </c>
    </row>
    <row r="692" spans="1:4" x14ac:dyDescent="0.3">
      <c r="A692">
        <v>650</v>
      </c>
      <c r="B692">
        <v>1020115.4593061745</v>
      </c>
      <c r="C692" s="1">
        <v>1032512.1757311153</v>
      </c>
      <c r="D692" s="1">
        <f t="shared" si="25"/>
        <v>12396.716424940736</v>
      </c>
    </row>
    <row r="693" spans="1:4" x14ac:dyDescent="0.3">
      <c r="A693">
        <v>651</v>
      </c>
      <c r="B693">
        <v>1129940.1043720234</v>
      </c>
      <c r="C693" s="1">
        <v>1264448.449427268</v>
      </c>
      <c r="D693" s="1">
        <f t="shared" si="25"/>
        <v>134508.34505524463</v>
      </c>
    </row>
    <row r="694" spans="1:4" x14ac:dyDescent="0.3">
      <c r="A694">
        <v>652</v>
      </c>
      <c r="B694">
        <v>1356453.4348203361</v>
      </c>
      <c r="C694" s="1">
        <v>1283921.271454772</v>
      </c>
      <c r="D694" s="1">
        <f t="shared" si="25"/>
        <v>-72532.163365564076</v>
      </c>
    </row>
    <row r="695" spans="1:4" x14ac:dyDescent="0.3">
      <c r="A695">
        <v>653</v>
      </c>
      <c r="B695">
        <v>962915.12333437835</v>
      </c>
      <c r="C695" s="1">
        <v>1017885.2326754702</v>
      </c>
      <c r="D695" s="1">
        <f t="shared" si="25"/>
        <v>54970.109341091826</v>
      </c>
    </row>
    <row r="696" spans="1:4" x14ac:dyDescent="0.3">
      <c r="A696">
        <v>654</v>
      </c>
      <c r="B696">
        <v>560224.75809293322</v>
      </c>
      <c r="C696" s="1">
        <v>627778.9413478201</v>
      </c>
      <c r="D696" s="1">
        <f t="shared" si="25"/>
        <v>67554.183254886884</v>
      </c>
    </row>
    <row r="697" spans="1:4" x14ac:dyDescent="0.3">
      <c r="A697">
        <v>655</v>
      </c>
      <c r="B697">
        <v>562262.95964962174</v>
      </c>
      <c r="C697" s="1">
        <v>531791.32993610122</v>
      </c>
      <c r="D697" s="1">
        <f t="shared" si="25"/>
        <v>-30471.629713520524</v>
      </c>
    </row>
    <row r="698" spans="1:4" x14ac:dyDescent="0.3">
      <c r="A698">
        <v>656</v>
      </c>
      <c r="B698">
        <v>1356304.7984566998</v>
      </c>
      <c r="C698" s="1">
        <v>1249764.4994030425</v>
      </c>
      <c r="D698" s="1">
        <f t="shared" si="25"/>
        <v>-106540.29905365733</v>
      </c>
    </row>
    <row r="699" spans="1:4" x14ac:dyDescent="0.3">
      <c r="A699">
        <v>657</v>
      </c>
      <c r="B699">
        <v>1107059.9699833049</v>
      </c>
      <c r="C699" s="1">
        <v>1082058.5619847805</v>
      </c>
      <c r="D699" s="1">
        <f t="shared" si="25"/>
        <v>-25001.407998524373</v>
      </c>
    </row>
    <row r="700" spans="1:4" x14ac:dyDescent="0.3">
      <c r="A700">
        <v>658</v>
      </c>
      <c r="B700">
        <v>919442.86799581337</v>
      </c>
      <c r="C700" s="1">
        <v>1028017.8636190456</v>
      </c>
      <c r="D700" s="1">
        <f t="shared" si="25"/>
        <v>108574.99562323221</v>
      </c>
    </row>
    <row r="701" spans="1:4" x14ac:dyDescent="0.3">
      <c r="A701">
        <v>659</v>
      </c>
      <c r="B701">
        <v>731825.76600832178</v>
      </c>
      <c r="C701" s="1">
        <v>797800.13046017825</v>
      </c>
      <c r="D701" s="1">
        <f t="shared" si="25"/>
        <v>65974.364451856469</v>
      </c>
    </row>
    <row r="702" spans="1:4" x14ac:dyDescent="0.3">
      <c r="A702">
        <v>660</v>
      </c>
      <c r="B702">
        <v>1269508.9241432059</v>
      </c>
      <c r="C702" s="1">
        <v>1324560.748249972</v>
      </c>
      <c r="D702" s="1">
        <f t="shared" si="25"/>
        <v>55051.824106766144</v>
      </c>
    </row>
    <row r="703" spans="1:4" x14ac:dyDescent="0.3">
      <c r="A703">
        <v>661</v>
      </c>
      <c r="B703">
        <v>617425.0940647294</v>
      </c>
      <c r="C703" s="1">
        <v>775137.90211325721</v>
      </c>
      <c r="D703" s="1">
        <f t="shared" si="25"/>
        <v>157712.8080485278</v>
      </c>
    </row>
    <row r="704" spans="1:4" x14ac:dyDescent="0.3">
      <c r="A704">
        <v>662</v>
      </c>
      <c r="B704">
        <v>1370181.5154535673</v>
      </c>
      <c r="C704" s="1">
        <v>1464976.4085745739</v>
      </c>
      <c r="D704" s="1">
        <f t="shared" si="25"/>
        <v>94794.893121006666</v>
      </c>
    </row>
    <row r="705" spans="1:4" x14ac:dyDescent="0.3">
      <c r="A705">
        <v>663</v>
      </c>
      <c r="B705">
        <v>952916.99519872572</v>
      </c>
      <c r="C705" s="1">
        <v>906399.0540409172</v>
      </c>
      <c r="D705" s="1">
        <f t="shared" si="25"/>
        <v>-46517.941157808527</v>
      </c>
    </row>
    <row r="706" spans="1:4" x14ac:dyDescent="0.3">
      <c r="A706">
        <v>664</v>
      </c>
      <c r="B706">
        <v>1358741.4482592081</v>
      </c>
      <c r="C706" s="1">
        <v>1468585.1649853443</v>
      </c>
      <c r="D706" s="1">
        <f t="shared" si="25"/>
        <v>109843.71672613616</v>
      </c>
    </row>
    <row r="707" spans="1:4" x14ac:dyDescent="0.3">
      <c r="A707">
        <v>665</v>
      </c>
      <c r="B707">
        <v>724385.05474682688</v>
      </c>
      <c r="C707" s="1">
        <v>672340.7268953718</v>
      </c>
      <c r="D707" s="1">
        <f t="shared" si="25"/>
        <v>-52044.327851455077</v>
      </c>
    </row>
    <row r="708" spans="1:4" x14ac:dyDescent="0.3">
      <c r="A708">
        <v>666</v>
      </c>
      <c r="B708">
        <v>1358741.4482592081</v>
      </c>
      <c r="C708" s="1">
        <v>1453618.102802305</v>
      </c>
      <c r="D708" s="1">
        <f t="shared" si="25"/>
        <v>94876.654543096898</v>
      </c>
    </row>
    <row r="709" spans="1:4" x14ac:dyDescent="0.3">
      <c r="A709">
        <v>667</v>
      </c>
      <c r="B709">
        <v>1077315.7952779708</v>
      </c>
      <c r="C709" s="1">
        <v>1126239.011959187</v>
      </c>
      <c r="D709" s="1">
        <f t="shared" si="25"/>
        <v>48923.216681216145</v>
      </c>
    </row>
    <row r="710" spans="1:4" x14ac:dyDescent="0.3">
      <c r="A710">
        <v>668</v>
      </c>
      <c r="B710">
        <v>770721.99446914322</v>
      </c>
      <c r="C710" s="1">
        <v>782110.89545077132</v>
      </c>
      <c r="D710" s="1">
        <f t="shared" si="25"/>
        <v>11388.900981628103</v>
      </c>
    </row>
    <row r="711" spans="1:4" x14ac:dyDescent="0.3">
      <c r="A711">
        <v>669</v>
      </c>
      <c r="B711">
        <v>1383909.5960867985</v>
      </c>
      <c r="C711" s="1">
        <v>1359807.050510688</v>
      </c>
      <c r="D711" s="1">
        <f t="shared" si="25"/>
        <v>-24102.545576110482</v>
      </c>
    </row>
    <row r="712" spans="1:4" x14ac:dyDescent="0.3">
      <c r="A712">
        <v>670</v>
      </c>
      <c r="B712">
        <v>876636.00615061377</v>
      </c>
      <c r="C712" s="1">
        <v>793469.24787945661</v>
      </c>
      <c r="D712" s="1">
        <f t="shared" si="25"/>
        <v>-83166.758271157159</v>
      </c>
    </row>
    <row r="713" spans="1:4" x14ac:dyDescent="0.3">
      <c r="A713">
        <v>671</v>
      </c>
      <c r="B713">
        <v>1193251.1412630933</v>
      </c>
      <c r="C713" s="1">
        <v>1086144.3002684803</v>
      </c>
      <c r="D713" s="1">
        <f t="shared" si="25"/>
        <v>-107106.84099461301</v>
      </c>
    </row>
    <row r="714" spans="1:4" x14ac:dyDescent="0.3">
      <c r="A714">
        <v>672</v>
      </c>
      <c r="B714">
        <v>1084179.8355945863</v>
      </c>
      <c r="C714" s="1">
        <v>1168431.0693021931</v>
      </c>
      <c r="D714" s="1">
        <f t="shared" si="25"/>
        <v>84251.233707606792</v>
      </c>
    </row>
    <row r="715" spans="1:4" x14ac:dyDescent="0.3">
      <c r="A715">
        <v>673</v>
      </c>
      <c r="B715">
        <v>1296830.7672278499</v>
      </c>
      <c r="C715" s="1">
        <v>1201198.6903374647</v>
      </c>
      <c r="D715" s="1">
        <f t="shared" si="25"/>
        <v>-95632.076890385244</v>
      </c>
    </row>
    <row r="716" spans="1:4" x14ac:dyDescent="0.3">
      <c r="A716">
        <v>674</v>
      </c>
      <c r="B716">
        <v>810283.61642332992</v>
      </c>
      <c r="C716" s="1">
        <v>738965.4991749021</v>
      </c>
      <c r="D716" s="1">
        <f t="shared" si="25"/>
        <v>-71318.117248427821</v>
      </c>
    </row>
    <row r="717" spans="1:4" x14ac:dyDescent="0.3">
      <c r="A717">
        <v>675</v>
      </c>
      <c r="B717">
        <v>1139092.1581275109</v>
      </c>
      <c r="C717" s="1">
        <v>1229117.901942746</v>
      </c>
      <c r="D717" s="1">
        <f t="shared" si="25"/>
        <v>90025.743815235095</v>
      </c>
    </row>
    <row r="718" spans="1:4" x14ac:dyDescent="0.3">
      <c r="A718">
        <v>676</v>
      </c>
      <c r="B718">
        <v>1265563.2557456563</v>
      </c>
      <c r="C718" s="1">
        <v>1155193.2772630057</v>
      </c>
      <c r="D718" s="1">
        <f t="shared" si="25"/>
        <v>-110369.97848265059</v>
      </c>
    </row>
    <row r="719" spans="1:4" x14ac:dyDescent="0.3">
      <c r="A719">
        <v>677</v>
      </c>
      <c r="B719">
        <v>953578.62950924691</v>
      </c>
      <c r="C719" s="1">
        <v>870689.70144138136</v>
      </c>
      <c r="D719" s="1">
        <f t="shared" si="25"/>
        <v>-82888.928067865549</v>
      </c>
    </row>
    <row r="720" spans="1:4" x14ac:dyDescent="0.3">
      <c r="A720">
        <v>678</v>
      </c>
      <c r="B720">
        <v>1402213.7035977729</v>
      </c>
      <c r="C720" s="1">
        <v>1420085.3093228713</v>
      </c>
      <c r="D720" s="1">
        <f t="shared" si="25"/>
        <v>17871.605725098401</v>
      </c>
    </row>
    <row r="721" spans="1:4" x14ac:dyDescent="0.3">
      <c r="A721">
        <v>679</v>
      </c>
      <c r="B721">
        <v>688353.51066975668</v>
      </c>
      <c r="C721" s="1">
        <v>717147.65673994552</v>
      </c>
      <c r="D721" s="1">
        <f t="shared" si="25"/>
        <v>28794.146070188843</v>
      </c>
    </row>
    <row r="722" spans="1:4" x14ac:dyDescent="0.3">
      <c r="A722">
        <v>680</v>
      </c>
      <c r="B722">
        <v>499440.64779945475</v>
      </c>
      <c r="C722" s="1">
        <v>467645.23888201558</v>
      </c>
      <c r="D722" s="1">
        <f t="shared" si="25"/>
        <v>-31795.40891743917</v>
      </c>
    </row>
    <row r="723" spans="1:4" x14ac:dyDescent="0.3">
      <c r="A723">
        <v>681</v>
      </c>
      <c r="B723">
        <v>1148244.211882998</v>
      </c>
      <c r="C723" s="1">
        <v>1211167.8917496921</v>
      </c>
      <c r="D723" s="1">
        <f t="shared" si="25"/>
        <v>62923.679866694147</v>
      </c>
    </row>
    <row r="724" spans="1:4" x14ac:dyDescent="0.3">
      <c r="A724">
        <v>682</v>
      </c>
      <c r="B724">
        <v>704838.88279760745</v>
      </c>
      <c r="C724" s="1">
        <v>643005.12601840775</v>
      </c>
      <c r="D724" s="1">
        <f t="shared" si="25"/>
        <v>-61833.756779199699</v>
      </c>
    </row>
    <row r="725" spans="1:4" x14ac:dyDescent="0.3">
      <c r="A725">
        <v>683</v>
      </c>
      <c r="B725">
        <v>1399925.6901589013</v>
      </c>
      <c r="C725" s="1">
        <v>1391839.2386548941</v>
      </c>
      <c r="D725" s="1">
        <f t="shared" si="25"/>
        <v>-8086.4515040072147</v>
      </c>
    </row>
    <row r="726" spans="1:4" x14ac:dyDescent="0.3">
      <c r="A726">
        <v>684</v>
      </c>
      <c r="B726">
        <v>564800.78497067688</v>
      </c>
      <c r="C726" s="1">
        <v>672585.87119239382</v>
      </c>
      <c r="D726" s="1">
        <f t="shared" si="25"/>
        <v>107785.08622171695</v>
      </c>
    </row>
    <row r="727" spans="1:4" x14ac:dyDescent="0.3">
      <c r="A727">
        <v>685</v>
      </c>
      <c r="B727">
        <v>1070451.7549613554</v>
      </c>
      <c r="C727" s="1">
        <v>1217298.9888090086</v>
      </c>
      <c r="D727" s="1">
        <f t="shared" si="25"/>
        <v>146847.23384765326</v>
      </c>
    </row>
    <row r="728" spans="1:4" x14ac:dyDescent="0.3">
      <c r="A728">
        <v>686</v>
      </c>
      <c r="B728">
        <v>855378.49170740147</v>
      </c>
      <c r="C728" s="1">
        <v>852848.64426922589</v>
      </c>
      <c r="D728" s="1">
        <f t="shared" si="25"/>
        <v>-2529.8474381755805</v>
      </c>
    </row>
    <row r="729" spans="1:4" x14ac:dyDescent="0.3">
      <c r="A729">
        <v>687</v>
      </c>
      <c r="B729">
        <v>569126.99996623723</v>
      </c>
      <c r="C729" s="1">
        <v>546036.93741860101</v>
      </c>
      <c r="D729" s="1">
        <f t="shared" si="25"/>
        <v>-23090.062547636218</v>
      </c>
    </row>
    <row r="730" spans="1:4" x14ac:dyDescent="0.3">
      <c r="A730">
        <v>688</v>
      </c>
      <c r="B730">
        <v>1347931.7395450429</v>
      </c>
      <c r="C730" s="1">
        <v>1222853.103241073</v>
      </c>
      <c r="D730" s="1">
        <f t="shared" si="25"/>
        <v>-125078.63630396989</v>
      </c>
    </row>
    <row r="731" spans="1:4" x14ac:dyDescent="0.3">
      <c r="A731">
        <v>689</v>
      </c>
      <c r="B731">
        <v>723469.84937127819</v>
      </c>
      <c r="C731" s="1">
        <v>668146.03559077356</v>
      </c>
      <c r="D731" s="1">
        <f t="shared" si="25"/>
        <v>-55323.813780504628</v>
      </c>
    </row>
    <row r="732" spans="1:4" x14ac:dyDescent="0.3">
      <c r="A732">
        <v>690</v>
      </c>
      <c r="B732">
        <v>827922.33044093929</v>
      </c>
      <c r="C732" s="1">
        <v>953439.52081391332</v>
      </c>
      <c r="D732" s="1">
        <f t="shared" si="25"/>
        <v>125517.19037297403</v>
      </c>
    </row>
    <row r="733" spans="1:4" x14ac:dyDescent="0.3">
      <c r="A733">
        <v>691</v>
      </c>
      <c r="B733">
        <v>1079603.8087168427</v>
      </c>
      <c r="C733" s="1">
        <v>1225307.0241809562</v>
      </c>
      <c r="D733" s="1">
        <f t="shared" si="25"/>
        <v>145703.21546411351</v>
      </c>
    </row>
    <row r="734" spans="1:4" x14ac:dyDescent="0.3">
      <c r="A734">
        <v>692</v>
      </c>
      <c r="B734">
        <v>811906.23636883637</v>
      </c>
      <c r="C734" s="1">
        <v>937886.47708062944</v>
      </c>
      <c r="D734" s="1">
        <f t="shared" si="25"/>
        <v>125980.24071179307</v>
      </c>
    </row>
    <row r="735" spans="1:4" x14ac:dyDescent="0.3">
      <c r="A735">
        <v>693</v>
      </c>
      <c r="B735">
        <v>544559.36155802349</v>
      </c>
      <c r="C735" s="1">
        <v>546772.37030966696</v>
      </c>
      <c r="D735" s="1">
        <f t="shared" si="25"/>
        <v>2213.0087516434724</v>
      </c>
    </row>
    <row r="736" spans="1:4" x14ac:dyDescent="0.3">
      <c r="A736">
        <v>694</v>
      </c>
      <c r="B736">
        <v>1058217.3167205185</v>
      </c>
      <c r="C736" s="1">
        <v>974957.74244139856</v>
      </c>
      <c r="D736" s="1">
        <f t="shared" si="25"/>
        <v>-83259.574279119959</v>
      </c>
    </row>
    <row r="737" spans="1:4" x14ac:dyDescent="0.3">
      <c r="A737">
        <v>695</v>
      </c>
      <c r="B737">
        <v>766145.96759139956</v>
      </c>
      <c r="C737" s="1">
        <v>776853.91219241091</v>
      </c>
      <c r="D737" s="1">
        <f t="shared" si="25"/>
        <v>10707.944601011346</v>
      </c>
    </row>
    <row r="738" spans="1:4" x14ac:dyDescent="0.3">
      <c r="A738">
        <v>696</v>
      </c>
      <c r="B738">
        <v>509965.50961826521</v>
      </c>
      <c r="C738" s="1">
        <v>507276.90023390285</v>
      </c>
      <c r="D738" s="1">
        <f t="shared" si="25"/>
        <v>-2688.609384362353</v>
      </c>
    </row>
    <row r="739" spans="1:4" x14ac:dyDescent="0.3">
      <c r="A739">
        <v>697</v>
      </c>
      <c r="B739">
        <v>651279.17779441748</v>
      </c>
      <c r="C739" s="1">
        <v>642814.45823183504</v>
      </c>
      <c r="D739" s="1">
        <f t="shared" si="25"/>
        <v>-8464.7195625824388</v>
      </c>
    </row>
    <row r="740" spans="1:4" x14ac:dyDescent="0.3">
      <c r="A740">
        <v>698</v>
      </c>
      <c r="B740">
        <v>1246628.7897544878</v>
      </c>
      <c r="C740" s="1">
        <v>1357358.2079832242</v>
      </c>
      <c r="D740" s="1">
        <f t="shared" si="25"/>
        <v>110729.41822873638</v>
      </c>
    </row>
    <row r="741" spans="1:4" x14ac:dyDescent="0.3">
      <c r="A741">
        <v>699</v>
      </c>
      <c r="B741">
        <v>670049.40315878193</v>
      </c>
      <c r="C741" s="1">
        <v>725782.18364616437</v>
      </c>
      <c r="D741" s="1">
        <f t="shared" si="25"/>
        <v>55732.780487382435</v>
      </c>
    </row>
    <row r="742" spans="1:4" x14ac:dyDescent="0.3">
      <c r="A742">
        <v>700</v>
      </c>
      <c r="B742">
        <v>870229.56852177251</v>
      </c>
      <c r="C742" s="1">
        <v>781320.98604925605</v>
      </c>
      <c r="D742" s="1">
        <f t="shared" si="25"/>
        <v>-88908.582472516457</v>
      </c>
    </row>
    <row r="743" spans="1:4" x14ac:dyDescent="0.3">
      <c r="A743">
        <v>701</v>
      </c>
      <c r="B743">
        <v>1310693.1660428992</v>
      </c>
      <c r="C743" s="1">
        <v>1393745.9165206205</v>
      </c>
      <c r="D743" s="1">
        <f t="shared" si="25"/>
        <v>83052.750477721216</v>
      </c>
    </row>
    <row r="744" spans="1:4" x14ac:dyDescent="0.3">
      <c r="A744">
        <v>702</v>
      </c>
      <c r="B744">
        <v>803158.08885655773</v>
      </c>
      <c r="C744" s="1">
        <v>740735.98576450546</v>
      </c>
      <c r="D744" s="1">
        <f t="shared" si="25"/>
        <v>-62422.103092052275</v>
      </c>
    </row>
    <row r="745" spans="1:4" x14ac:dyDescent="0.3">
      <c r="A745">
        <v>703</v>
      </c>
      <c r="B745">
        <v>1141324.3702043528</v>
      </c>
      <c r="C745" s="1">
        <v>1048010.7429539496</v>
      </c>
      <c r="D745" s="1">
        <f t="shared" si="25"/>
        <v>-93313.627250403166</v>
      </c>
    </row>
    <row r="746" spans="1:4" x14ac:dyDescent="0.3">
      <c r="A746">
        <v>704</v>
      </c>
      <c r="B746">
        <v>997235.32491745614</v>
      </c>
      <c r="C746" s="1">
        <v>1149067.3519289403</v>
      </c>
      <c r="D746" s="1">
        <f t="shared" si="25"/>
        <v>151832.02701148414</v>
      </c>
    </row>
    <row r="747" spans="1:4" x14ac:dyDescent="0.3">
      <c r="A747">
        <v>705</v>
      </c>
      <c r="B747">
        <v>1168836.3328328447</v>
      </c>
      <c r="C747" s="1">
        <v>1210105.5997959299</v>
      </c>
      <c r="D747" s="1">
        <f t="shared" ref="D747:D810" si="26">C747-B747</f>
        <v>41269.26696308516</v>
      </c>
    </row>
    <row r="748" spans="1:4" x14ac:dyDescent="0.3">
      <c r="A748">
        <v>706</v>
      </c>
      <c r="B748">
        <v>1139092.1581275109</v>
      </c>
      <c r="C748" s="1">
        <v>1149119.1463479053</v>
      </c>
      <c r="D748" s="1">
        <f t="shared" si="26"/>
        <v>10026.988220394356</v>
      </c>
    </row>
    <row r="749" spans="1:4" x14ac:dyDescent="0.3">
      <c r="A749">
        <v>707</v>
      </c>
      <c r="B749">
        <v>1365055.943121278</v>
      </c>
      <c r="C749" s="1">
        <v>1248892.8752358528</v>
      </c>
      <c r="D749" s="1">
        <f t="shared" si="26"/>
        <v>-116163.06788542517</v>
      </c>
    </row>
    <row r="750" spans="1:4" x14ac:dyDescent="0.3">
      <c r="A750">
        <v>708</v>
      </c>
      <c r="B750">
        <v>1328997.2735538743</v>
      </c>
      <c r="C750" s="1">
        <v>1406084.846137394</v>
      </c>
      <c r="D750" s="1">
        <f t="shared" si="26"/>
        <v>77087.572583519621</v>
      </c>
    </row>
    <row r="751" spans="1:4" x14ac:dyDescent="0.3">
      <c r="A751">
        <v>709</v>
      </c>
      <c r="B751">
        <v>531603.57956873905</v>
      </c>
      <c r="C751" s="1">
        <v>503163.92369497835</v>
      </c>
      <c r="D751" s="1">
        <f t="shared" si="26"/>
        <v>-28439.655873760697</v>
      </c>
    </row>
    <row r="752" spans="1:4" x14ac:dyDescent="0.3">
      <c r="A752">
        <v>710</v>
      </c>
      <c r="B752">
        <v>531015.23325588624</v>
      </c>
      <c r="C752" s="1">
        <v>466038.18182376027</v>
      </c>
      <c r="D752" s="1">
        <f t="shared" si="26"/>
        <v>-64977.051432125969</v>
      </c>
    </row>
    <row r="753" spans="1:4" x14ac:dyDescent="0.3">
      <c r="A753">
        <v>711</v>
      </c>
      <c r="B753">
        <v>599120.98655375454</v>
      </c>
      <c r="C753" s="1">
        <v>636958.23335853231</v>
      </c>
      <c r="D753" s="1">
        <f t="shared" si="26"/>
        <v>37837.246804777766</v>
      </c>
    </row>
    <row r="754" spans="1:4" x14ac:dyDescent="0.3">
      <c r="A754">
        <v>712</v>
      </c>
      <c r="B754">
        <v>878258.6260961201</v>
      </c>
      <c r="C754" s="1">
        <v>925275.16491160973</v>
      </c>
      <c r="D754" s="1">
        <f t="shared" si="26"/>
        <v>47016.538815489621</v>
      </c>
    </row>
    <row r="755" spans="1:4" x14ac:dyDescent="0.3">
      <c r="A755">
        <v>713</v>
      </c>
      <c r="B755">
        <v>674625.43003652559</v>
      </c>
      <c r="C755" s="1">
        <v>754709.21069475845</v>
      </c>
      <c r="D755" s="1">
        <f t="shared" si="26"/>
        <v>80083.780658232863</v>
      </c>
    </row>
    <row r="756" spans="1:4" x14ac:dyDescent="0.3">
      <c r="A756">
        <v>714</v>
      </c>
      <c r="B756">
        <v>1383909.5960867985</v>
      </c>
      <c r="C756" s="1">
        <v>1390068.7520652909</v>
      </c>
      <c r="D756" s="1">
        <f t="shared" si="26"/>
        <v>6159.1559784924611</v>
      </c>
    </row>
    <row r="757" spans="1:4" x14ac:dyDescent="0.3">
      <c r="A757">
        <v>715</v>
      </c>
      <c r="B757">
        <v>1390773.6364034142</v>
      </c>
      <c r="C757" s="1">
        <v>1321401.1106439107</v>
      </c>
      <c r="D757" s="1">
        <f t="shared" si="26"/>
        <v>-69372.525759503478</v>
      </c>
    </row>
    <row r="758" spans="1:4" x14ac:dyDescent="0.3">
      <c r="A758">
        <v>716</v>
      </c>
      <c r="B758">
        <v>960627.10989550641</v>
      </c>
      <c r="C758" s="1">
        <v>1002223.2359212879</v>
      </c>
      <c r="D758" s="1">
        <f t="shared" si="26"/>
        <v>41596.126025781501</v>
      </c>
    </row>
    <row r="759" spans="1:4" x14ac:dyDescent="0.3">
      <c r="A759">
        <v>717</v>
      </c>
      <c r="B759">
        <v>1102674.186374774</v>
      </c>
      <c r="C759" s="1">
        <v>1004456.7728497107</v>
      </c>
      <c r="D759" s="1">
        <f t="shared" si="26"/>
        <v>-98217.413525063312</v>
      </c>
    </row>
    <row r="760" spans="1:4" x14ac:dyDescent="0.3">
      <c r="A760">
        <v>718</v>
      </c>
      <c r="B760">
        <v>1260356.8703877185</v>
      </c>
      <c r="C760" s="1">
        <v>1269403.2814200255</v>
      </c>
      <c r="D760" s="1">
        <f t="shared" si="26"/>
        <v>9046.4110323069617</v>
      </c>
    </row>
    <row r="761" spans="1:4" x14ac:dyDescent="0.3">
      <c r="A761">
        <v>719</v>
      </c>
      <c r="B761">
        <v>1161177.9214697517</v>
      </c>
      <c r="C761" s="1">
        <v>1059532.5249139827</v>
      </c>
      <c r="D761" s="1">
        <f t="shared" si="26"/>
        <v>-101645.39655576902</v>
      </c>
    </row>
    <row r="762" spans="1:4" x14ac:dyDescent="0.3">
      <c r="A762">
        <v>720</v>
      </c>
      <c r="B762">
        <v>1182564.4134660759</v>
      </c>
      <c r="C762" s="1">
        <v>1267823.462616995</v>
      </c>
      <c r="D762" s="1">
        <f t="shared" si="26"/>
        <v>85259.049150919076</v>
      </c>
    </row>
    <row r="763" spans="1:4" x14ac:dyDescent="0.3">
      <c r="A763">
        <v>721</v>
      </c>
      <c r="B763">
        <v>802276.22806789458</v>
      </c>
      <c r="C763" s="1">
        <v>788048.83508974803</v>
      </c>
      <c r="D763" s="1">
        <f t="shared" si="26"/>
        <v>-14227.392978146556</v>
      </c>
    </row>
    <row r="764" spans="1:4" x14ac:dyDescent="0.3">
      <c r="A764">
        <v>722</v>
      </c>
      <c r="B764">
        <v>1331285.2869927459</v>
      </c>
      <c r="C764" s="1">
        <v>1283921.271454772</v>
      </c>
      <c r="D764" s="1">
        <f t="shared" si="26"/>
        <v>-47364.015537973959</v>
      </c>
    </row>
    <row r="765" spans="1:4" x14ac:dyDescent="0.3">
      <c r="A765">
        <v>723</v>
      </c>
      <c r="B765">
        <v>1235188.7225601284</v>
      </c>
      <c r="C765" s="1">
        <v>1272998.7311096813</v>
      </c>
      <c r="D765" s="1">
        <f t="shared" si="26"/>
        <v>37810.008549552877</v>
      </c>
    </row>
    <row r="766" spans="1:4" x14ac:dyDescent="0.3">
      <c r="A766">
        <v>724</v>
      </c>
      <c r="B766">
        <v>834786.37075755501</v>
      </c>
      <c r="C766" s="1">
        <v>996830.06138680433</v>
      </c>
      <c r="D766" s="1">
        <f t="shared" si="26"/>
        <v>162043.69062924932</v>
      </c>
    </row>
    <row r="767" spans="1:4" x14ac:dyDescent="0.3">
      <c r="A767">
        <v>725</v>
      </c>
      <c r="B767">
        <v>1095619.9027889457</v>
      </c>
      <c r="C767" s="1">
        <v>1212584.2810213747</v>
      </c>
      <c r="D767" s="1">
        <f t="shared" si="26"/>
        <v>116964.37823242904</v>
      </c>
    </row>
    <row r="768" spans="1:4" x14ac:dyDescent="0.3">
      <c r="A768">
        <v>726</v>
      </c>
      <c r="B768">
        <v>1226036.6688046409</v>
      </c>
      <c r="C768" s="1">
        <v>1352807.4454687976</v>
      </c>
      <c r="D768" s="1">
        <f t="shared" si="26"/>
        <v>126770.7766641567</v>
      </c>
    </row>
    <row r="769" spans="1:4" x14ac:dyDescent="0.3">
      <c r="A769">
        <v>727</v>
      </c>
      <c r="B769">
        <v>997235.32491745614</v>
      </c>
      <c r="C769" s="1">
        <v>1136562.310689335</v>
      </c>
      <c r="D769" s="1">
        <f t="shared" si="26"/>
        <v>139326.98577187886</v>
      </c>
    </row>
    <row r="770" spans="1:4" x14ac:dyDescent="0.3">
      <c r="A770">
        <v>728</v>
      </c>
      <c r="B770">
        <v>1347301.3810648485</v>
      </c>
      <c r="C770" s="1">
        <v>1250036.881955289</v>
      </c>
      <c r="D770" s="1">
        <f t="shared" si="26"/>
        <v>-97264.49910955946</v>
      </c>
    </row>
    <row r="771" spans="1:4" x14ac:dyDescent="0.3">
      <c r="A771">
        <v>729</v>
      </c>
      <c r="B771">
        <v>978550.66189921962</v>
      </c>
      <c r="C771" s="1">
        <v>890464.67473448801</v>
      </c>
      <c r="D771" s="1">
        <f t="shared" si="26"/>
        <v>-88085.987164731603</v>
      </c>
    </row>
    <row r="772" spans="1:4" x14ac:dyDescent="0.3">
      <c r="A772">
        <v>730</v>
      </c>
      <c r="B772">
        <v>690326.34041390615</v>
      </c>
      <c r="C772" s="1">
        <v>619525.75001474691</v>
      </c>
      <c r="D772" s="1">
        <f t="shared" si="26"/>
        <v>-70800.590399159235</v>
      </c>
    </row>
    <row r="773" spans="1:4" x14ac:dyDescent="0.3">
      <c r="A773">
        <v>731</v>
      </c>
      <c r="B773">
        <v>832117.80181142129</v>
      </c>
      <c r="C773" s="1">
        <v>752965.96236037975</v>
      </c>
      <c r="D773" s="1">
        <f t="shared" si="26"/>
        <v>-79151.839451041538</v>
      </c>
    </row>
    <row r="774" spans="1:4" x14ac:dyDescent="0.3">
      <c r="A774">
        <v>732</v>
      </c>
      <c r="B774">
        <v>1095619.9027889457</v>
      </c>
      <c r="C774" s="1">
        <v>1164345.3310184933</v>
      </c>
      <c r="D774" s="1">
        <f t="shared" si="26"/>
        <v>68725.428229547571</v>
      </c>
    </row>
    <row r="775" spans="1:4" x14ac:dyDescent="0.3">
      <c r="A775">
        <v>733</v>
      </c>
      <c r="B775">
        <v>942323.00238453178</v>
      </c>
      <c r="C775" s="1">
        <v>998872.93052865425</v>
      </c>
      <c r="D775" s="1">
        <f t="shared" si="26"/>
        <v>56549.928144122474</v>
      </c>
    </row>
    <row r="776" spans="1:4" x14ac:dyDescent="0.3">
      <c r="A776">
        <v>734</v>
      </c>
      <c r="B776">
        <v>624289.13438134512</v>
      </c>
      <c r="C776" s="1">
        <v>699279.36131256551</v>
      </c>
      <c r="D776" s="1">
        <f t="shared" si="26"/>
        <v>74990.226931220386</v>
      </c>
    </row>
    <row r="777" spans="1:4" x14ac:dyDescent="0.3">
      <c r="A777">
        <v>735</v>
      </c>
      <c r="B777">
        <v>1205444.5478547942</v>
      </c>
      <c r="C777" s="1">
        <v>1157481.2907018776</v>
      </c>
      <c r="D777" s="1">
        <f t="shared" si="26"/>
        <v>-47963.257152916631</v>
      </c>
    </row>
    <row r="778" spans="1:4" x14ac:dyDescent="0.3">
      <c r="A778">
        <v>736</v>
      </c>
      <c r="B778">
        <v>542164.37860716484</v>
      </c>
      <c r="C778" s="1">
        <v>544293.68908422242</v>
      </c>
      <c r="D778" s="1">
        <f t="shared" si="26"/>
        <v>2129.3104770575883</v>
      </c>
    </row>
    <row r="779" spans="1:4" x14ac:dyDescent="0.3">
      <c r="A779">
        <v>737</v>
      </c>
      <c r="B779">
        <v>653064.40726656467</v>
      </c>
      <c r="C779" s="1">
        <v>586458.50817200367</v>
      </c>
      <c r="D779" s="1">
        <f t="shared" si="26"/>
        <v>-66605.899094560998</v>
      </c>
    </row>
    <row r="780" spans="1:4" x14ac:dyDescent="0.3">
      <c r="A780">
        <v>738</v>
      </c>
      <c r="B780">
        <v>965203.1367732503</v>
      </c>
      <c r="C780" s="1">
        <v>959840.51079170965</v>
      </c>
      <c r="D780" s="1">
        <f t="shared" si="26"/>
        <v>-5362.625981540652</v>
      </c>
    </row>
    <row r="781" spans="1:4" x14ac:dyDescent="0.3">
      <c r="A781">
        <v>739</v>
      </c>
      <c r="B781">
        <v>1335861.3138704898</v>
      </c>
      <c r="C781" s="1">
        <v>1358091.0404315346</v>
      </c>
      <c r="D781" s="1">
        <f t="shared" si="26"/>
        <v>22229.726561044808</v>
      </c>
    </row>
    <row r="782" spans="1:4" x14ac:dyDescent="0.3">
      <c r="A782">
        <v>740</v>
      </c>
      <c r="B782">
        <v>1143668.1850052543</v>
      </c>
      <c r="C782" s="1">
        <v>1157072.7168735075</v>
      </c>
      <c r="D782" s="1">
        <f t="shared" si="26"/>
        <v>13404.531868253136</v>
      </c>
    </row>
    <row r="783" spans="1:4" x14ac:dyDescent="0.3">
      <c r="A783">
        <v>741</v>
      </c>
      <c r="B783">
        <v>597367.62298316986</v>
      </c>
      <c r="C783" s="1">
        <v>537756.50783030281</v>
      </c>
      <c r="D783" s="1">
        <f t="shared" si="26"/>
        <v>-59611.115152867045</v>
      </c>
    </row>
    <row r="784" spans="1:4" x14ac:dyDescent="0.3">
      <c r="A784">
        <v>742</v>
      </c>
      <c r="B784">
        <v>523806.93160376995</v>
      </c>
      <c r="C784" s="1">
        <v>542359.77296327124</v>
      </c>
      <c r="D784" s="1">
        <f t="shared" si="26"/>
        <v>18552.841359501297</v>
      </c>
    </row>
    <row r="785" spans="1:4" x14ac:dyDescent="0.3">
      <c r="A785">
        <v>743</v>
      </c>
      <c r="B785">
        <v>1343327.727130109</v>
      </c>
      <c r="C785" s="1">
        <v>1218794.6032125982</v>
      </c>
      <c r="D785" s="1">
        <f t="shared" si="26"/>
        <v>-124533.12391751073</v>
      </c>
    </row>
    <row r="786" spans="1:4" x14ac:dyDescent="0.3">
      <c r="A786">
        <v>744</v>
      </c>
      <c r="B786">
        <v>1113924.0102999203</v>
      </c>
      <c r="C786" s="1">
        <v>1082004.0854743312</v>
      </c>
      <c r="D786" s="1">
        <f t="shared" si="26"/>
        <v>-31919.924825589173</v>
      </c>
    </row>
    <row r="787" spans="1:4" x14ac:dyDescent="0.3">
      <c r="A787">
        <v>745</v>
      </c>
      <c r="B787">
        <v>1374757.5423313112</v>
      </c>
      <c r="C787" s="1">
        <v>1287571.1976548773</v>
      </c>
      <c r="D787" s="1">
        <f t="shared" si="26"/>
        <v>-87186.34467643383</v>
      </c>
    </row>
    <row r="788" spans="1:4" x14ac:dyDescent="0.3">
      <c r="A788">
        <v>746</v>
      </c>
      <c r="B788">
        <v>1332167.5153076509</v>
      </c>
      <c r="C788" s="1">
        <v>1212393.6132348019</v>
      </c>
      <c r="D788" s="1">
        <f t="shared" si="26"/>
        <v>-119773.90207284898</v>
      </c>
    </row>
    <row r="789" spans="1:4" x14ac:dyDescent="0.3">
      <c r="A789">
        <v>747</v>
      </c>
      <c r="B789">
        <v>1228324.6822435127</v>
      </c>
      <c r="C789" s="1">
        <v>1322490.640852897</v>
      </c>
      <c r="D789" s="1">
        <f t="shared" si="26"/>
        <v>94165.958609384252</v>
      </c>
    </row>
    <row r="790" spans="1:4" x14ac:dyDescent="0.3">
      <c r="A790">
        <v>748</v>
      </c>
      <c r="B790">
        <v>850802.46482965781</v>
      </c>
      <c r="C790" s="1">
        <v>853284.4563528205</v>
      </c>
      <c r="D790" s="1">
        <f t="shared" si="26"/>
        <v>2481.9915231626946</v>
      </c>
    </row>
    <row r="791" spans="1:4" x14ac:dyDescent="0.3">
      <c r="A791">
        <v>749</v>
      </c>
      <c r="B791">
        <v>1379333.5692090543</v>
      </c>
      <c r="C791" s="1">
        <v>1358744.7585569259</v>
      </c>
      <c r="D791" s="1">
        <f t="shared" si="26"/>
        <v>-20588.810652128421</v>
      </c>
    </row>
    <row r="792" spans="1:4" x14ac:dyDescent="0.3">
      <c r="A792">
        <v>750</v>
      </c>
      <c r="B792">
        <v>916084.89587925549</v>
      </c>
      <c r="C792" s="1">
        <v>873931.05381311651</v>
      </c>
      <c r="D792" s="1">
        <f t="shared" si="26"/>
        <v>-42153.842066138983</v>
      </c>
    </row>
    <row r="793" spans="1:4" x14ac:dyDescent="0.3">
      <c r="A793">
        <v>751</v>
      </c>
      <c r="B793">
        <v>526308.46275306423</v>
      </c>
      <c r="C793" s="1">
        <v>504716.50424278446</v>
      </c>
      <c r="D793" s="1">
        <f t="shared" si="26"/>
        <v>-21591.958510279772</v>
      </c>
    </row>
    <row r="794" spans="1:4" x14ac:dyDescent="0.3">
      <c r="A794">
        <v>752</v>
      </c>
      <c r="B794">
        <v>1187140.4403438193</v>
      </c>
      <c r="C794" s="1">
        <v>1262593.7176138593</v>
      </c>
      <c r="D794" s="1">
        <f t="shared" si="26"/>
        <v>75453.277270040009</v>
      </c>
    </row>
    <row r="795" spans="1:4" x14ac:dyDescent="0.3">
      <c r="A795">
        <v>753</v>
      </c>
      <c r="B795">
        <v>524739.53925212356</v>
      </c>
      <c r="C795" s="1">
        <v>463096.45025949669</v>
      </c>
      <c r="D795" s="1">
        <f t="shared" si="26"/>
        <v>-61643.088992626872</v>
      </c>
    </row>
    <row r="796" spans="1:4" x14ac:dyDescent="0.3">
      <c r="A796">
        <v>754</v>
      </c>
      <c r="B796">
        <v>1123076.0640554079</v>
      </c>
      <c r="C796" s="1">
        <v>1266540.1074693534</v>
      </c>
      <c r="D796" s="1">
        <f t="shared" si="26"/>
        <v>143464.04341394547</v>
      </c>
    </row>
    <row r="797" spans="1:4" x14ac:dyDescent="0.3">
      <c r="A797">
        <v>755</v>
      </c>
      <c r="B797">
        <v>749909.94556072296</v>
      </c>
      <c r="C797" s="1">
        <v>725428.08632824372</v>
      </c>
      <c r="D797" s="1">
        <f t="shared" si="26"/>
        <v>-24481.859232479241</v>
      </c>
    </row>
    <row r="798" spans="1:4" x14ac:dyDescent="0.3">
      <c r="A798">
        <v>756</v>
      </c>
      <c r="B798">
        <v>836197.9498516774</v>
      </c>
      <c r="C798" s="1">
        <v>792052.85860777402</v>
      </c>
      <c r="D798" s="1">
        <f t="shared" si="26"/>
        <v>-44145.091243903385</v>
      </c>
    </row>
    <row r="799" spans="1:4" x14ac:dyDescent="0.3">
      <c r="A799">
        <v>757</v>
      </c>
      <c r="B799">
        <v>965803.15845407662</v>
      </c>
      <c r="C799" s="1">
        <v>866467.77188155835</v>
      </c>
      <c r="D799" s="1">
        <f t="shared" si="26"/>
        <v>-99335.38657251827</v>
      </c>
    </row>
    <row r="800" spans="1:4" x14ac:dyDescent="0.3">
      <c r="A800">
        <v>758</v>
      </c>
      <c r="B800">
        <v>1129940.1043720234</v>
      </c>
      <c r="C800" s="1">
        <v>1258074.8493380495</v>
      </c>
      <c r="D800" s="1">
        <f t="shared" si="26"/>
        <v>128134.74496602616</v>
      </c>
    </row>
    <row r="801" spans="1:4" x14ac:dyDescent="0.3">
      <c r="A801">
        <v>759</v>
      </c>
      <c r="B801">
        <v>1264932.897265462</v>
      </c>
      <c r="C801" s="1">
        <v>1338179.8758623044</v>
      </c>
      <c r="D801" s="1">
        <f t="shared" si="26"/>
        <v>73246.978596842382</v>
      </c>
    </row>
    <row r="802" spans="1:4" x14ac:dyDescent="0.3">
      <c r="A802">
        <v>760</v>
      </c>
      <c r="B802">
        <v>679201.45691426937</v>
      </c>
      <c r="C802" s="1">
        <v>704236.72376345447</v>
      </c>
      <c r="D802" s="1">
        <f t="shared" si="26"/>
        <v>25035.266849185107</v>
      </c>
    </row>
    <row r="803" spans="1:4" x14ac:dyDescent="0.3">
      <c r="A803">
        <v>761</v>
      </c>
      <c r="B803">
        <v>698639.66257485969</v>
      </c>
      <c r="C803" s="1">
        <v>694485.42839302437</v>
      </c>
      <c r="D803" s="1">
        <f t="shared" si="26"/>
        <v>-4154.2341818353161</v>
      </c>
    </row>
    <row r="804" spans="1:4" x14ac:dyDescent="0.3">
      <c r="A804">
        <v>762</v>
      </c>
      <c r="B804">
        <v>738689.80632493738</v>
      </c>
      <c r="C804" s="1">
        <v>875347.44308479922</v>
      </c>
      <c r="D804" s="1">
        <f t="shared" si="26"/>
        <v>136657.63675986184</v>
      </c>
    </row>
    <row r="805" spans="1:4" x14ac:dyDescent="0.3">
      <c r="A805">
        <v>763</v>
      </c>
      <c r="B805">
        <v>978931.21740648139</v>
      </c>
      <c r="C805" s="1">
        <v>1127413.0964907371</v>
      </c>
      <c r="D805" s="1">
        <f t="shared" si="26"/>
        <v>148481.87908425566</v>
      </c>
    </row>
    <row r="806" spans="1:4" x14ac:dyDescent="0.3">
      <c r="A806">
        <v>764</v>
      </c>
      <c r="B806">
        <v>1136804.1446886386</v>
      </c>
      <c r="C806" s="1">
        <v>1122670.8005247556</v>
      </c>
      <c r="D806" s="1">
        <f t="shared" si="26"/>
        <v>-14133.344163883012</v>
      </c>
    </row>
    <row r="807" spans="1:4" x14ac:dyDescent="0.3">
      <c r="A807">
        <v>765</v>
      </c>
      <c r="B807">
        <v>994947.31147858431</v>
      </c>
      <c r="C807" s="1">
        <v>1020227.7226247916</v>
      </c>
      <c r="D807" s="1">
        <f t="shared" si="26"/>
        <v>25280.411146207247</v>
      </c>
    </row>
    <row r="808" spans="1:4" x14ac:dyDescent="0.3">
      <c r="A808">
        <v>766</v>
      </c>
      <c r="B808">
        <v>991672.87667706958</v>
      </c>
      <c r="C808" s="1">
        <v>907652.01378125162</v>
      </c>
      <c r="D808" s="1">
        <f t="shared" si="26"/>
        <v>-84020.862895817962</v>
      </c>
    </row>
    <row r="809" spans="1:4" x14ac:dyDescent="0.3">
      <c r="A809">
        <v>767</v>
      </c>
      <c r="B809">
        <v>1306117.1391651558</v>
      </c>
      <c r="C809" s="1">
        <v>1396418.0992574752</v>
      </c>
      <c r="D809" s="1">
        <f t="shared" si="26"/>
        <v>90300.960092319408</v>
      </c>
    </row>
    <row r="810" spans="1:4" x14ac:dyDescent="0.3">
      <c r="A810">
        <v>768</v>
      </c>
      <c r="B810">
        <v>805042.19605222088</v>
      </c>
      <c r="C810" s="1">
        <v>949626.16508246004</v>
      </c>
      <c r="D810" s="1">
        <f t="shared" si="26"/>
        <v>144583.96903023915</v>
      </c>
    </row>
    <row r="811" spans="1:4" x14ac:dyDescent="0.3">
      <c r="A811">
        <v>769</v>
      </c>
      <c r="B811">
        <v>1100195.9296666894</v>
      </c>
      <c r="C811" s="1">
        <v>1049154.7496733856</v>
      </c>
      <c r="D811" s="1">
        <f t="shared" ref="D811:D874" si="27">C811-B811</f>
        <v>-51041.179993303725</v>
      </c>
    </row>
    <row r="812" spans="1:4" x14ac:dyDescent="0.3">
      <c r="A812">
        <v>770</v>
      </c>
      <c r="B812">
        <v>994947.31147858431</v>
      </c>
      <c r="C812" s="1">
        <v>1137978.6999610176</v>
      </c>
      <c r="D812" s="1">
        <f t="shared" si="27"/>
        <v>143031.38848243328</v>
      </c>
    </row>
    <row r="813" spans="1:4" x14ac:dyDescent="0.3">
      <c r="A813">
        <v>771</v>
      </c>
      <c r="B813">
        <v>682024.12022142822</v>
      </c>
      <c r="C813" s="1">
        <v>607295.77341887227</v>
      </c>
      <c r="D813" s="1">
        <f t="shared" si="27"/>
        <v>-74728.346802555956</v>
      </c>
    </row>
    <row r="814" spans="1:4" x14ac:dyDescent="0.3">
      <c r="A814">
        <v>772</v>
      </c>
      <c r="B814">
        <v>578528.86560390808</v>
      </c>
      <c r="C814" s="1">
        <v>719517.38494449144</v>
      </c>
      <c r="D814" s="1">
        <f t="shared" si="27"/>
        <v>140988.51934058336</v>
      </c>
    </row>
    <row r="815" spans="1:4" x14ac:dyDescent="0.3">
      <c r="A815">
        <v>773</v>
      </c>
      <c r="B815">
        <v>1260356.8703877185</v>
      </c>
      <c r="C815" s="1">
        <v>1284084.7009861197</v>
      </c>
      <c r="D815" s="1">
        <f t="shared" si="27"/>
        <v>23727.830598401139</v>
      </c>
    </row>
    <row r="816" spans="1:4" x14ac:dyDescent="0.3">
      <c r="A816">
        <v>774</v>
      </c>
      <c r="B816">
        <v>596832.97311488283</v>
      </c>
      <c r="C816" s="1">
        <v>713579.44530551438</v>
      </c>
      <c r="D816" s="1">
        <f t="shared" si="27"/>
        <v>116746.47219063155</v>
      </c>
    </row>
    <row r="817" spans="1:4" x14ac:dyDescent="0.3">
      <c r="A817">
        <v>775</v>
      </c>
      <c r="B817">
        <v>784450.07510237431</v>
      </c>
      <c r="C817" s="1">
        <v>803874.26137527847</v>
      </c>
      <c r="D817" s="1">
        <f t="shared" si="27"/>
        <v>19424.18627290416</v>
      </c>
    </row>
    <row r="818" spans="1:4" x14ac:dyDescent="0.3">
      <c r="A818">
        <v>776</v>
      </c>
      <c r="B818">
        <v>1242052.7628767439</v>
      </c>
      <c r="C818" s="1">
        <v>1328074.4831739536</v>
      </c>
      <c r="D818" s="1">
        <f t="shared" si="27"/>
        <v>86021.720297209686</v>
      </c>
    </row>
    <row r="819" spans="1:4" x14ac:dyDescent="0.3">
      <c r="A819">
        <v>777</v>
      </c>
      <c r="B819">
        <v>853090.47826852975</v>
      </c>
      <c r="C819" s="1">
        <v>952540.65839149943</v>
      </c>
      <c r="D819" s="1">
        <f t="shared" si="27"/>
        <v>99450.180122969672</v>
      </c>
    </row>
    <row r="820" spans="1:4" x14ac:dyDescent="0.3">
      <c r="A820">
        <v>778</v>
      </c>
      <c r="B820">
        <v>837074.38419642695</v>
      </c>
      <c r="C820" s="1">
        <v>864479.37925015786</v>
      </c>
      <c r="D820" s="1">
        <f t="shared" si="27"/>
        <v>27404.995053730905</v>
      </c>
    </row>
    <row r="821" spans="1:4" x14ac:dyDescent="0.3">
      <c r="A821">
        <v>779</v>
      </c>
      <c r="B821">
        <v>1301541.1122874119</v>
      </c>
      <c r="C821" s="1">
        <v>1250499.9322941082</v>
      </c>
      <c r="D821" s="1">
        <f t="shared" si="27"/>
        <v>-51041.179993303725</v>
      </c>
    </row>
    <row r="822" spans="1:4" x14ac:dyDescent="0.3">
      <c r="A822">
        <v>780</v>
      </c>
      <c r="B822">
        <v>919442.86799581337</v>
      </c>
      <c r="C822" s="1">
        <v>1053186.0114466359</v>
      </c>
      <c r="D822" s="1">
        <f t="shared" si="27"/>
        <v>133743.14345082256</v>
      </c>
    </row>
    <row r="823" spans="1:4" x14ac:dyDescent="0.3">
      <c r="A823">
        <v>781</v>
      </c>
      <c r="B823">
        <v>841650.41107417049</v>
      </c>
      <c r="C823" s="1">
        <v>1002768.001025781</v>
      </c>
      <c r="D823" s="1">
        <f t="shared" si="27"/>
        <v>161117.58995161054</v>
      </c>
    </row>
    <row r="824" spans="1:4" x14ac:dyDescent="0.3">
      <c r="A824">
        <v>782</v>
      </c>
      <c r="B824">
        <v>670910.91208976484</v>
      </c>
      <c r="C824" s="1">
        <v>642433.12265868986</v>
      </c>
      <c r="D824" s="1">
        <f t="shared" si="27"/>
        <v>-28477.789431074983</v>
      </c>
    </row>
    <row r="825" spans="1:4" x14ac:dyDescent="0.3">
      <c r="A825">
        <v>783</v>
      </c>
      <c r="B825">
        <v>1310693.1660428992</v>
      </c>
      <c r="C825" s="1">
        <v>1384757.2922964811</v>
      </c>
      <c r="D825" s="1">
        <f t="shared" si="27"/>
        <v>74064.126253581839</v>
      </c>
    </row>
    <row r="826" spans="1:4" x14ac:dyDescent="0.3">
      <c r="A826">
        <v>784</v>
      </c>
      <c r="B826">
        <v>1361029.4616980799</v>
      </c>
      <c r="C826" s="1">
        <v>1465010.8145648541</v>
      </c>
      <c r="D826" s="1">
        <f t="shared" si="27"/>
        <v>103981.35286677419</v>
      </c>
    </row>
    <row r="827" spans="1:4" x14ac:dyDescent="0.3">
      <c r="A827">
        <v>785</v>
      </c>
      <c r="B827">
        <v>1393061.6498422858</v>
      </c>
      <c r="C827" s="1">
        <v>1415264.1381481057</v>
      </c>
      <c r="D827" s="1">
        <f t="shared" si="27"/>
        <v>22202.488305819919</v>
      </c>
    </row>
    <row r="828" spans="1:4" x14ac:dyDescent="0.3">
      <c r="A828">
        <v>786</v>
      </c>
      <c r="B828">
        <v>969006.37726849725</v>
      </c>
      <c r="C828" s="1">
        <v>881149.19144765276</v>
      </c>
      <c r="D828" s="1">
        <f t="shared" si="27"/>
        <v>-87857.18582084449</v>
      </c>
    </row>
    <row r="829" spans="1:4" x14ac:dyDescent="0.3">
      <c r="A829">
        <v>787</v>
      </c>
      <c r="B829">
        <v>1278660.9778986936</v>
      </c>
      <c r="C829" s="1">
        <v>1400924.1613657125</v>
      </c>
      <c r="D829" s="1">
        <f t="shared" si="27"/>
        <v>122263.18346701888</v>
      </c>
    </row>
    <row r="830" spans="1:4" x14ac:dyDescent="0.3">
      <c r="A830">
        <v>788</v>
      </c>
      <c r="B830">
        <v>1319845.2197983866</v>
      </c>
      <c r="C830" s="1">
        <v>1254149.8584942133</v>
      </c>
      <c r="D830" s="1">
        <f t="shared" si="27"/>
        <v>-65695.361304173246</v>
      </c>
    </row>
    <row r="831" spans="1:4" x14ac:dyDescent="0.3">
      <c r="A831">
        <v>789</v>
      </c>
      <c r="B831">
        <v>974355.19052873761</v>
      </c>
      <c r="C831" s="1">
        <v>1119865.2602366153</v>
      </c>
      <c r="D831" s="1">
        <f t="shared" si="27"/>
        <v>145510.0697078777</v>
      </c>
    </row>
    <row r="832" spans="1:4" x14ac:dyDescent="0.3">
      <c r="A832">
        <v>790</v>
      </c>
      <c r="B832">
        <v>1255780.8435099747</v>
      </c>
      <c r="C832" s="1">
        <v>1252461.0866702837</v>
      </c>
      <c r="D832" s="1">
        <f t="shared" si="27"/>
        <v>-3319.7568396909628</v>
      </c>
    </row>
    <row r="833" spans="1:4" x14ac:dyDescent="0.3">
      <c r="A833">
        <v>791</v>
      </c>
      <c r="B833">
        <v>706865.40898632258</v>
      </c>
      <c r="C833" s="1">
        <v>643686.08239902451</v>
      </c>
      <c r="D833" s="1">
        <f t="shared" si="27"/>
        <v>-63179.32658729807</v>
      </c>
    </row>
    <row r="834" spans="1:4" x14ac:dyDescent="0.3">
      <c r="A834">
        <v>792</v>
      </c>
      <c r="B834">
        <v>583378.05509978207</v>
      </c>
      <c r="C834" s="1">
        <v>533888.67558840057</v>
      </c>
      <c r="D834" s="1">
        <f t="shared" si="27"/>
        <v>-49489.379511381499</v>
      </c>
    </row>
    <row r="835" spans="1:4" x14ac:dyDescent="0.3">
      <c r="A835">
        <v>793</v>
      </c>
      <c r="B835">
        <v>1285525.0182153089</v>
      </c>
      <c r="C835" s="1">
        <v>1351199.761859694</v>
      </c>
      <c r="D835" s="1">
        <f t="shared" si="27"/>
        <v>65674.743644385133</v>
      </c>
    </row>
    <row r="836" spans="1:4" x14ac:dyDescent="0.3">
      <c r="A836">
        <v>794</v>
      </c>
      <c r="B836">
        <v>705884.83179823472</v>
      </c>
      <c r="C836" s="1">
        <v>656406.34758894308</v>
      </c>
      <c r="D836" s="1">
        <f t="shared" si="27"/>
        <v>-49478.484209291637</v>
      </c>
    </row>
    <row r="837" spans="1:4" x14ac:dyDescent="0.3">
      <c r="A837">
        <v>795</v>
      </c>
      <c r="B837">
        <v>915431.47767923656</v>
      </c>
      <c r="C837" s="1">
        <v>852440.07044085592</v>
      </c>
      <c r="D837" s="1">
        <f t="shared" si="27"/>
        <v>-62991.407238380634</v>
      </c>
    </row>
    <row r="838" spans="1:4" x14ac:dyDescent="0.3">
      <c r="A838">
        <v>796</v>
      </c>
      <c r="B838">
        <v>1047571.6205726368</v>
      </c>
      <c r="C838" s="1">
        <v>1005028.7762094284</v>
      </c>
      <c r="D838" s="1">
        <f t="shared" si="27"/>
        <v>-42542.844363208394</v>
      </c>
    </row>
    <row r="839" spans="1:4" x14ac:dyDescent="0.3">
      <c r="A839">
        <v>797</v>
      </c>
      <c r="B839">
        <v>981219.23084535333</v>
      </c>
      <c r="C839" s="1">
        <v>1079361.974717539</v>
      </c>
      <c r="D839" s="1">
        <f t="shared" si="27"/>
        <v>98142.743872185703</v>
      </c>
    </row>
    <row r="840" spans="1:4" x14ac:dyDescent="0.3">
      <c r="A840">
        <v>798</v>
      </c>
      <c r="B840">
        <v>1367893.5020146952</v>
      </c>
      <c r="C840" s="1">
        <v>1298112.4024268219</v>
      </c>
      <c r="D840" s="1">
        <f t="shared" si="27"/>
        <v>-69781.099587873323</v>
      </c>
    </row>
    <row r="841" spans="1:4" x14ac:dyDescent="0.3">
      <c r="A841">
        <v>799</v>
      </c>
      <c r="B841">
        <v>1097907.9162278173</v>
      </c>
      <c r="C841" s="1">
        <v>1191692.5392640568</v>
      </c>
      <c r="D841" s="1">
        <f t="shared" si="27"/>
        <v>93784.623036239529</v>
      </c>
    </row>
    <row r="842" spans="1:4" x14ac:dyDescent="0.3">
      <c r="A842">
        <v>800</v>
      </c>
      <c r="B842">
        <v>642474.17363521468</v>
      </c>
      <c r="C842" s="1">
        <v>572349.09196562716</v>
      </c>
      <c r="D842" s="1">
        <f t="shared" si="27"/>
        <v>-70125.081669587526</v>
      </c>
    </row>
    <row r="843" spans="1:4" x14ac:dyDescent="0.3">
      <c r="A843">
        <v>801</v>
      </c>
      <c r="B843">
        <v>965203.1367732503</v>
      </c>
      <c r="C843" s="1">
        <v>943361.36638078722</v>
      </c>
      <c r="D843" s="1">
        <f t="shared" si="27"/>
        <v>-21841.770392463077</v>
      </c>
    </row>
    <row r="844" spans="1:4" x14ac:dyDescent="0.3">
      <c r="A844">
        <v>802</v>
      </c>
      <c r="B844">
        <v>1043346.2912320864</v>
      </c>
      <c r="C844" s="1">
        <v>956490.20539907576</v>
      </c>
      <c r="D844" s="1">
        <f t="shared" si="27"/>
        <v>-86856.085833010613</v>
      </c>
    </row>
    <row r="845" spans="1:4" x14ac:dyDescent="0.3">
      <c r="A845">
        <v>803</v>
      </c>
      <c r="B845">
        <v>1124957.713857916</v>
      </c>
      <c r="C845" s="1">
        <v>1054547.9242078692</v>
      </c>
      <c r="D845" s="1">
        <f t="shared" si="27"/>
        <v>-70409.789650046732</v>
      </c>
    </row>
    <row r="846" spans="1:4" x14ac:dyDescent="0.3">
      <c r="A846">
        <v>804</v>
      </c>
      <c r="B846">
        <v>1312981.1794817711</v>
      </c>
      <c r="C846" s="1">
        <v>1263192.959228802</v>
      </c>
      <c r="D846" s="1">
        <f t="shared" si="27"/>
        <v>-49788.220252969069</v>
      </c>
    </row>
    <row r="847" spans="1:4" x14ac:dyDescent="0.3">
      <c r="A847">
        <v>805</v>
      </c>
      <c r="B847">
        <v>547423.55820322433</v>
      </c>
      <c r="C847" s="1">
        <v>524028.42719707172</v>
      </c>
      <c r="D847" s="1">
        <f t="shared" si="27"/>
        <v>-23395.131006152602</v>
      </c>
    </row>
    <row r="848" spans="1:4" x14ac:dyDescent="0.3">
      <c r="A848">
        <v>806</v>
      </c>
      <c r="B848">
        <v>555785.48972840898</v>
      </c>
      <c r="C848" s="1">
        <v>554971.08513229107</v>
      </c>
      <c r="D848" s="1">
        <f t="shared" si="27"/>
        <v>-814.4045961179072</v>
      </c>
    </row>
    <row r="849" spans="1:4" x14ac:dyDescent="0.3">
      <c r="A849">
        <v>807</v>
      </c>
      <c r="B849">
        <v>681489.47035314131</v>
      </c>
      <c r="C849" s="1">
        <v>816676.24133087113</v>
      </c>
      <c r="D849" s="1">
        <f t="shared" si="27"/>
        <v>135186.77097772982</v>
      </c>
    </row>
    <row r="850" spans="1:4" x14ac:dyDescent="0.3">
      <c r="A850">
        <v>808</v>
      </c>
      <c r="B850">
        <v>1390773.6364034142</v>
      </c>
      <c r="C850" s="1">
        <v>1487562.9122493123</v>
      </c>
      <c r="D850" s="1">
        <f t="shared" si="27"/>
        <v>96789.275845898082</v>
      </c>
    </row>
    <row r="851" spans="1:4" x14ac:dyDescent="0.3">
      <c r="A851">
        <v>809</v>
      </c>
      <c r="B851">
        <v>882834.65297386376</v>
      </c>
      <c r="C851" s="1">
        <v>945513.18854353577</v>
      </c>
      <c r="D851" s="1">
        <f t="shared" si="27"/>
        <v>62678.535569672007</v>
      </c>
    </row>
    <row r="852" spans="1:4" x14ac:dyDescent="0.3">
      <c r="A852">
        <v>810</v>
      </c>
      <c r="B852">
        <v>585392.90592052357</v>
      </c>
      <c r="C852" s="1">
        <v>676317.5121581729</v>
      </c>
      <c r="D852" s="1">
        <f t="shared" si="27"/>
        <v>90924.606237649336</v>
      </c>
    </row>
    <row r="853" spans="1:4" x14ac:dyDescent="0.3">
      <c r="A853">
        <v>811</v>
      </c>
      <c r="B853">
        <v>1262644.8838265906</v>
      </c>
      <c r="C853" s="1">
        <v>1176003.3042546497</v>
      </c>
      <c r="D853" s="1">
        <f t="shared" si="27"/>
        <v>-86641.579571940936</v>
      </c>
    </row>
    <row r="854" spans="1:4" x14ac:dyDescent="0.3">
      <c r="A854">
        <v>812</v>
      </c>
      <c r="B854">
        <v>915469.21406107361</v>
      </c>
      <c r="C854" s="1">
        <v>867339.39604874759</v>
      </c>
      <c r="D854" s="1">
        <f t="shared" si="27"/>
        <v>-48129.818012326024</v>
      </c>
    </row>
    <row r="855" spans="1:4" x14ac:dyDescent="0.3">
      <c r="A855">
        <v>813</v>
      </c>
      <c r="B855">
        <v>1102483.9431055612</v>
      </c>
      <c r="C855" s="1">
        <v>1060022.8135080265</v>
      </c>
      <c r="D855" s="1">
        <f t="shared" si="27"/>
        <v>-42461.129597534658</v>
      </c>
    </row>
    <row r="856" spans="1:4" x14ac:dyDescent="0.3">
      <c r="A856">
        <v>814</v>
      </c>
      <c r="B856">
        <v>1145956.1984441262</v>
      </c>
      <c r="C856" s="1">
        <v>1283641.9480475129</v>
      </c>
      <c r="D856" s="1">
        <f t="shared" si="27"/>
        <v>137685.74960338674</v>
      </c>
    </row>
    <row r="857" spans="1:4" x14ac:dyDescent="0.3">
      <c r="A857">
        <v>815</v>
      </c>
      <c r="B857">
        <v>1088755.86247233</v>
      </c>
      <c r="C857" s="1">
        <v>1186871.3680892908</v>
      </c>
      <c r="D857" s="1">
        <f t="shared" si="27"/>
        <v>98115.505616960814</v>
      </c>
    </row>
    <row r="858" spans="1:4" x14ac:dyDescent="0.3">
      <c r="A858">
        <v>816</v>
      </c>
      <c r="B858">
        <v>766811.36108476494</v>
      </c>
      <c r="C858" s="1">
        <v>694648.85792437254</v>
      </c>
      <c r="D858" s="1">
        <f t="shared" si="27"/>
        <v>-72162.5031603924</v>
      </c>
    </row>
    <row r="859" spans="1:4" x14ac:dyDescent="0.3">
      <c r="A859">
        <v>817</v>
      </c>
      <c r="B859">
        <v>1088755.86247233</v>
      </c>
      <c r="C859" s="1">
        <v>1208743.6870346968</v>
      </c>
      <c r="D859" s="1">
        <f t="shared" si="27"/>
        <v>119987.82456236682</v>
      </c>
    </row>
    <row r="860" spans="1:4" x14ac:dyDescent="0.3">
      <c r="A860">
        <v>818</v>
      </c>
      <c r="B860">
        <v>612849.06718698563</v>
      </c>
      <c r="C860" s="1">
        <v>645238.66294683039</v>
      </c>
      <c r="D860" s="1">
        <f t="shared" si="27"/>
        <v>32389.595759844757</v>
      </c>
    </row>
    <row r="861" spans="1:4" x14ac:dyDescent="0.3">
      <c r="A861">
        <v>819</v>
      </c>
      <c r="B861">
        <v>844146.21531863336</v>
      </c>
      <c r="C861" s="1">
        <v>782274.32498211937</v>
      </c>
      <c r="D861" s="1">
        <f t="shared" si="27"/>
        <v>-61871.890336513985</v>
      </c>
    </row>
    <row r="862" spans="1:4" x14ac:dyDescent="0.3">
      <c r="A862">
        <v>820</v>
      </c>
      <c r="B862">
        <v>727249.73913057812</v>
      </c>
      <c r="C862" s="1">
        <v>811419.25807251083</v>
      </c>
      <c r="D862" s="1">
        <f t="shared" si="27"/>
        <v>84169.518941932707</v>
      </c>
    </row>
    <row r="863" spans="1:4" x14ac:dyDescent="0.3">
      <c r="A863">
        <v>821</v>
      </c>
      <c r="B863">
        <v>1040707.5802560211</v>
      </c>
      <c r="C863" s="1">
        <v>1093171.7701164437</v>
      </c>
      <c r="D863" s="1">
        <f t="shared" si="27"/>
        <v>52464.18986042263</v>
      </c>
    </row>
    <row r="864" spans="1:4" x14ac:dyDescent="0.3">
      <c r="A864">
        <v>822</v>
      </c>
      <c r="B864">
        <v>1081891.8221557145</v>
      </c>
      <c r="C864" s="1">
        <v>1099436.5688181168</v>
      </c>
      <c r="D864" s="1">
        <f t="shared" si="27"/>
        <v>17544.746662402293</v>
      </c>
    </row>
    <row r="865" spans="1:4" x14ac:dyDescent="0.3">
      <c r="A865">
        <v>823</v>
      </c>
      <c r="B865">
        <v>652214.57370355492</v>
      </c>
      <c r="C865" s="1">
        <v>582563.43767487665</v>
      </c>
      <c r="D865" s="1">
        <f t="shared" si="27"/>
        <v>-69651.136028678273</v>
      </c>
    </row>
    <row r="866" spans="1:4" x14ac:dyDescent="0.3">
      <c r="A866">
        <v>824</v>
      </c>
      <c r="B866">
        <v>869106.57234063267</v>
      </c>
      <c r="C866" s="1">
        <v>880005.18472821673</v>
      </c>
      <c r="D866" s="1">
        <f t="shared" si="27"/>
        <v>10898.612387584057</v>
      </c>
    </row>
    <row r="867" spans="1:4" x14ac:dyDescent="0.3">
      <c r="A867">
        <v>825</v>
      </c>
      <c r="B867">
        <v>1125364.0774942797</v>
      </c>
      <c r="C867" s="1">
        <v>1252109.7239323158</v>
      </c>
      <c r="D867" s="1">
        <f t="shared" si="27"/>
        <v>126745.64643803611</v>
      </c>
    </row>
    <row r="868" spans="1:4" x14ac:dyDescent="0.3">
      <c r="A868">
        <v>826</v>
      </c>
      <c r="B868">
        <v>745553.84664155287</v>
      </c>
      <c r="C868" s="1">
        <v>861810.03023814061</v>
      </c>
      <c r="D868" s="1">
        <f t="shared" si="27"/>
        <v>116256.18359658774</v>
      </c>
    </row>
    <row r="869" spans="1:4" x14ac:dyDescent="0.3">
      <c r="A869">
        <v>827</v>
      </c>
      <c r="B869">
        <v>1395349.6632811576</v>
      </c>
      <c r="C869" s="1">
        <v>1374297.8022902098</v>
      </c>
      <c r="D869" s="1">
        <f t="shared" si="27"/>
        <v>-21051.860990947811</v>
      </c>
    </row>
    <row r="870" spans="1:4" x14ac:dyDescent="0.3">
      <c r="A870">
        <v>828</v>
      </c>
      <c r="B870">
        <v>983507.24428422528</v>
      </c>
      <c r="C870" s="1">
        <v>1005137.7292303271</v>
      </c>
      <c r="D870" s="1">
        <f t="shared" si="27"/>
        <v>21630.484946101788</v>
      </c>
    </row>
    <row r="871" spans="1:4" x14ac:dyDescent="0.3">
      <c r="A871">
        <v>829</v>
      </c>
      <c r="B871">
        <v>1271796.9375820779</v>
      </c>
      <c r="C871" s="1">
        <v>1244044.4658058626</v>
      </c>
      <c r="D871" s="1">
        <f t="shared" si="27"/>
        <v>-27752.47177621536</v>
      </c>
    </row>
    <row r="872" spans="1:4" x14ac:dyDescent="0.3">
      <c r="A872">
        <v>830</v>
      </c>
      <c r="B872">
        <v>1205444.5478547942</v>
      </c>
      <c r="C872" s="1">
        <v>1149691.1497076235</v>
      </c>
      <c r="D872" s="1">
        <f t="shared" si="27"/>
        <v>-55753.398147170665</v>
      </c>
    </row>
    <row r="873" spans="1:4" x14ac:dyDescent="0.3">
      <c r="A873">
        <v>831</v>
      </c>
      <c r="B873">
        <v>1386197.6095256703</v>
      </c>
      <c r="C873" s="1">
        <v>1471268.6088289288</v>
      </c>
      <c r="D873" s="1">
        <f t="shared" si="27"/>
        <v>85070.99930325849</v>
      </c>
    </row>
    <row r="874" spans="1:4" x14ac:dyDescent="0.3">
      <c r="A874">
        <v>832</v>
      </c>
      <c r="B874">
        <v>1427381.8514253637</v>
      </c>
      <c r="C874" s="1">
        <v>1322408.9260872232</v>
      </c>
      <c r="D874" s="1">
        <f t="shared" si="27"/>
        <v>-104972.92533814046</v>
      </c>
    </row>
    <row r="875" spans="1:4" x14ac:dyDescent="0.3">
      <c r="A875">
        <v>833</v>
      </c>
      <c r="B875">
        <v>1086467.8490334582</v>
      </c>
      <c r="C875" s="1">
        <v>1164617.7135707396</v>
      </c>
      <c r="D875" s="1">
        <f t="shared" ref="D875:D938" si="28">C875-B875</f>
        <v>78149.86453728145</v>
      </c>
    </row>
    <row r="876" spans="1:4" x14ac:dyDescent="0.3">
      <c r="A876">
        <v>834</v>
      </c>
      <c r="B876">
        <v>646963.35967915459</v>
      </c>
      <c r="C876" s="1">
        <v>665939.7369175757</v>
      </c>
      <c r="D876" s="1">
        <f t="shared" si="28"/>
        <v>18976.377238421119</v>
      </c>
    </row>
    <row r="877" spans="1:4" x14ac:dyDescent="0.3">
      <c r="A877">
        <v>835</v>
      </c>
      <c r="B877">
        <v>621162.96274743718</v>
      </c>
      <c r="C877" s="1">
        <v>595174.74984389637</v>
      </c>
      <c r="D877" s="1">
        <f t="shared" si="28"/>
        <v>-25988.212903540814</v>
      </c>
    </row>
    <row r="878" spans="1:4" x14ac:dyDescent="0.3">
      <c r="A878">
        <v>836</v>
      </c>
      <c r="B878">
        <v>897612.87514514034</v>
      </c>
      <c r="C878" s="1">
        <v>857097.81208427367</v>
      </c>
      <c r="D878" s="1">
        <f t="shared" si="28"/>
        <v>-40515.063060866669</v>
      </c>
    </row>
    <row r="879" spans="1:4" x14ac:dyDescent="0.3">
      <c r="A879">
        <v>837</v>
      </c>
      <c r="B879">
        <v>1237476.7359990003</v>
      </c>
      <c r="C879" s="1">
        <v>1358819.5324675876</v>
      </c>
      <c r="D879" s="1">
        <f t="shared" si="28"/>
        <v>121342.79646858736</v>
      </c>
    </row>
    <row r="880" spans="1:4" x14ac:dyDescent="0.3">
      <c r="A880">
        <v>838</v>
      </c>
      <c r="B880">
        <v>1123076.0640554079</v>
      </c>
      <c r="C880" s="1">
        <v>1191992.1600715281</v>
      </c>
      <c r="D880" s="1">
        <f t="shared" si="28"/>
        <v>68916.096016120166</v>
      </c>
    </row>
    <row r="881" spans="1:4" x14ac:dyDescent="0.3">
      <c r="A881">
        <v>839</v>
      </c>
      <c r="B881">
        <v>898229.61068233033</v>
      </c>
      <c r="C881" s="1">
        <v>863989.09065611381</v>
      </c>
      <c r="D881" s="1">
        <f t="shared" si="28"/>
        <v>-34240.520026216516</v>
      </c>
    </row>
    <row r="882" spans="1:4" x14ac:dyDescent="0.3">
      <c r="A882">
        <v>840</v>
      </c>
      <c r="B882">
        <v>617425.0940647294</v>
      </c>
      <c r="C882" s="1">
        <v>676263.03564772359</v>
      </c>
      <c r="D882" s="1">
        <f t="shared" si="28"/>
        <v>58837.941582994186</v>
      </c>
    </row>
    <row r="883" spans="1:4" x14ac:dyDescent="0.3">
      <c r="A883">
        <v>841</v>
      </c>
      <c r="B883">
        <v>917154.85455694143</v>
      </c>
      <c r="C883" s="1">
        <v>967712.36655163742</v>
      </c>
      <c r="D883" s="1">
        <f t="shared" si="28"/>
        <v>50557.511994695989</v>
      </c>
    </row>
    <row r="884" spans="1:4" x14ac:dyDescent="0.3">
      <c r="A884">
        <v>842</v>
      </c>
      <c r="B884">
        <v>965203.1367732503</v>
      </c>
      <c r="C884" s="1">
        <v>1023959.3635905704</v>
      </c>
      <c r="D884" s="1">
        <f t="shared" si="28"/>
        <v>58756.226817320101</v>
      </c>
    </row>
    <row r="885" spans="1:4" x14ac:dyDescent="0.3">
      <c r="A885">
        <v>843</v>
      </c>
      <c r="B885">
        <v>763857.95415252761</v>
      </c>
      <c r="C885" s="1">
        <v>856471.33221410634</v>
      </c>
      <c r="D885" s="1">
        <f t="shared" si="28"/>
        <v>92613.378061578725</v>
      </c>
    </row>
    <row r="886" spans="1:4" x14ac:dyDescent="0.3">
      <c r="A886">
        <v>844</v>
      </c>
      <c r="B886">
        <v>1342725.3541871051</v>
      </c>
      <c r="C886" s="1">
        <v>1462026.5373502604</v>
      </c>
      <c r="D886" s="1">
        <f t="shared" si="28"/>
        <v>119301.18316315534</v>
      </c>
    </row>
    <row r="887" spans="1:4" x14ac:dyDescent="0.3">
      <c r="A887">
        <v>845</v>
      </c>
      <c r="B887">
        <v>848514.4513907861</v>
      </c>
      <c r="C887" s="1">
        <v>877172.40618485166</v>
      </c>
      <c r="D887" s="1">
        <f t="shared" si="28"/>
        <v>28657.954794065561</v>
      </c>
    </row>
    <row r="888" spans="1:4" x14ac:dyDescent="0.3">
      <c r="A888">
        <v>846</v>
      </c>
      <c r="B888">
        <v>699793.57786411594</v>
      </c>
      <c r="C888" s="1">
        <v>732836.89174935257</v>
      </c>
      <c r="D888" s="1">
        <f t="shared" si="28"/>
        <v>33043.313885236625</v>
      </c>
    </row>
    <row r="889" spans="1:4" x14ac:dyDescent="0.3">
      <c r="A889">
        <v>847</v>
      </c>
      <c r="B889">
        <v>1335861.3138704898</v>
      </c>
      <c r="C889" s="1">
        <v>1280189.6304889929</v>
      </c>
      <c r="D889" s="1">
        <f t="shared" si="28"/>
        <v>-55671.683381496929</v>
      </c>
    </row>
    <row r="890" spans="1:4" x14ac:dyDescent="0.3">
      <c r="A890">
        <v>848</v>
      </c>
      <c r="B890">
        <v>773010.00790801516</v>
      </c>
      <c r="C890" s="1">
        <v>902939.79562738456</v>
      </c>
      <c r="D890" s="1">
        <f t="shared" si="28"/>
        <v>129929.7877193694</v>
      </c>
    </row>
    <row r="891" spans="1:4" x14ac:dyDescent="0.3">
      <c r="A891">
        <v>849</v>
      </c>
      <c r="B891">
        <v>1091043.8759112018</v>
      </c>
      <c r="C891" s="1">
        <v>1159987.2101825469</v>
      </c>
      <c r="D891" s="1">
        <f t="shared" si="28"/>
        <v>68943.334271345055</v>
      </c>
    </row>
    <row r="892" spans="1:4" x14ac:dyDescent="0.3">
      <c r="A892">
        <v>850</v>
      </c>
      <c r="B892">
        <v>708173.14928093425</v>
      </c>
      <c r="C892" s="1">
        <v>675799.98530890432</v>
      </c>
      <c r="D892" s="1">
        <f t="shared" si="28"/>
        <v>-32373.163972029928</v>
      </c>
    </row>
    <row r="893" spans="1:4" x14ac:dyDescent="0.3">
      <c r="A893">
        <v>851</v>
      </c>
      <c r="B893">
        <v>535056.61026534287</v>
      </c>
      <c r="C893" s="1">
        <v>696092.48545127979</v>
      </c>
      <c r="D893" s="1">
        <f t="shared" si="28"/>
        <v>161035.87518593692</v>
      </c>
    </row>
    <row r="894" spans="1:4" x14ac:dyDescent="0.3">
      <c r="A894">
        <v>852</v>
      </c>
      <c r="B894">
        <v>731825.76600832178</v>
      </c>
      <c r="C894" s="1">
        <v>849634.53015271551</v>
      </c>
      <c r="D894" s="1">
        <f t="shared" si="28"/>
        <v>117808.76414439373</v>
      </c>
    </row>
    <row r="895" spans="1:4" x14ac:dyDescent="0.3">
      <c r="A895">
        <v>853</v>
      </c>
      <c r="B895">
        <v>999523.33835632785</v>
      </c>
      <c r="C895" s="1">
        <v>1101288.7701733941</v>
      </c>
      <c r="D895" s="1">
        <f t="shared" si="28"/>
        <v>101765.43181706627</v>
      </c>
    </row>
    <row r="896" spans="1:4" x14ac:dyDescent="0.3">
      <c r="A896">
        <v>854</v>
      </c>
      <c r="B896">
        <v>631824.7807711144</v>
      </c>
      <c r="C896" s="1">
        <v>619988.80035356618</v>
      </c>
      <c r="D896" s="1">
        <f t="shared" si="28"/>
        <v>-11835.980417548213</v>
      </c>
    </row>
    <row r="897" spans="1:4" x14ac:dyDescent="0.3">
      <c r="A897">
        <v>855</v>
      </c>
      <c r="B897">
        <v>1159684.2790773574</v>
      </c>
      <c r="C897" s="1">
        <v>1177120.072718861</v>
      </c>
      <c r="D897" s="1">
        <f t="shared" si="28"/>
        <v>17435.793641503667</v>
      </c>
    </row>
    <row r="898" spans="1:4" x14ac:dyDescent="0.3">
      <c r="A898">
        <v>856</v>
      </c>
      <c r="B898">
        <v>524582.72799745889</v>
      </c>
      <c r="C898" s="1">
        <v>549850.29315005406</v>
      </c>
      <c r="D898" s="1">
        <f t="shared" si="28"/>
        <v>25267.565152595169</v>
      </c>
    </row>
    <row r="899" spans="1:4" x14ac:dyDescent="0.3">
      <c r="A899">
        <v>857</v>
      </c>
      <c r="B899">
        <v>601408.99999262649</v>
      </c>
      <c r="C899" s="1">
        <v>702956.52576789516</v>
      </c>
      <c r="D899" s="1">
        <f t="shared" si="28"/>
        <v>101547.52577526867</v>
      </c>
    </row>
    <row r="900" spans="1:4" x14ac:dyDescent="0.3">
      <c r="A900">
        <v>858</v>
      </c>
      <c r="B900">
        <v>589749.00483969355</v>
      </c>
      <c r="C900" s="1">
        <v>593867.31359311251</v>
      </c>
      <c r="D900" s="1">
        <f t="shared" si="28"/>
        <v>4118.308753418969</v>
      </c>
    </row>
    <row r="901" spans="1:4" x14ac:dyDescent="0.3">
      <c r="A901">
        <v>859</v>
      </c>
      <c r="B901">
        <v>527419.78356623056</v>
      </c>
      <c r="C901" s="1">
        <v>492595.48066780856</v>
      </c>
      <c r="D901" s="1">
        <f t="shared" si="28"/>
        <v>-34824.302898422</v>
      </c>
    </row>
    <row r="902" spans="1:4" x14ac:dyDescent="0.3">
      <c r="A902">
        <v>860</v>
      </c>
      <c r="B902">
        <v>1411365.7573532604</v>
      </c>
      <c r="C902" s="1">
        <v>1451872.3531700554</v>
      </c>
      <c r="D902" s="1">
        <f t="shared" si="28"/>
        <v>40506.595816795016</v>
      </c>
    </row>
    <row r="903" spans="1:4" x14ac:dyDescent="0.3">
      <c r="A903">
        <v>861</v>
      </c>
      <c r="B903">
        <v>1013251.4189895588</v>
      </c>
      <c r="C903" s="1">
        <v>1108969.9581467495</v>
      </c>
      <c r="D903" s="1">
        <f t="shared" si="28"/>
        <v>95718.539157190709</v>
      </c>
    </row>
    <row r="904" spans="1:4" x14ac:dyDescent="0.3">
      <c r="A904">
        <v>862</v>
      </c>
      <c r="B904">
        <v>1236846.4915490665</v>
      </c>
      <c r="C904" s="1">
        <v>1122752.51529043</v>
      </c>
      <c r="D904" s="1">
        <f t="shared" si="28"/>
        <v>-114093.97625863645</v>
      </c>
    </row>
    <row r="905" spans="1:4" x14ac:dyDescent="0.3">
      <c r="A905">
        <v>863</v>
      </c>
      <c r="B905">
        <v>1273950.6328391316</v>
      </c>
      <c r="C905" s="1">
        <v>1182404.294232446</v>
      </c>
      <c r="D905" s="1">
        <f t="shared" si="28"/>
        <v>-91546.338606685633</v>
      </c>
    </row>
    <row r="906" spans="1:4" x14ac:dyDescent="0.3">
      <c r="A906">
        <v>864</v>
      </c>
      <c r="B906">
        <v>986108.74120329123</v>
      </c>
      <c r="C906" s="1">
        <v>922905.43670706381</v>
      </c>
      <c r="D906" s="1">
        <f t="shared" si="28"/>
        <v>-63203.304496227414</v>
      </c>
    </row>
    <row r="907" spans="1:4" x14ac:dyDescent="0.3">
      <c r="A907">
        <v>865</v>
      </c>
      <c r="B907">
        <v>569780.71809162933</v>
      </c>
      <c r="C907" s="1">
        <v>514603.99088933761</v>
      </c>
      <c r="D907" s="1">
        <f t="shared" si="28"/>
        <v>-55176.727202291717</v>
      </c>
    </row>
    <row r="908" spans="1:4" x14ac:dyDescent="0.3">
      <c r="A908">
        <v>866</v>
      </c>
      <c r="B908">
        <v>559386.59989789722</v>
      </c>
      <c r="C908" s="1">
        <v>527215.30305835756</v>
      </c>
      <c r="D908" s="1">
        <f t="shared" si="28"/>
        <v>-32171.29683953966</v>
      </c>
    </row>
    <row r="909" spans="1:4" x14ac:dyDescent="0.3">
      <c r="A909">
        <v>867</v>
      </c>
      <c r="B909">
        <v>706657.61818073143</v>
      </c>
      <c r="C909" s="1">
        <v>830458.79847455153</v>
      </c>
      <c r="D909" s="1">
        <f t="shared" si="28"/>
        <v>123801.1802938201</v>
      </c>
    </row>
    <row r="910" spans="1:4" x14ac:dyDescent="0.3">
      <c r="A910">
        <v>868</v>
      </c>
      <c r="B910">
        <v>967471.37748484954</v>
      </c>
      <c r="C910" s="1">
        <v>932956.35288496537</v>
      </c>
      <c r="D910" s="1">
        <f t="shared" si="28"/>
        <v>-34515.024599884171</v>
      </c>
    </row>
    <row r="911" spans="1:4" x14ac:dyDescent="0.3">
      <c r="A911">
        <v>869</v>
      </c>
      <c r="B911">
        <v>1221460.6419268972</v>
      </c>
      <c r="C911" s="1">
        <v>1331291.3260383646</v>
      </c>
      <c r="D911" s="1">
        <f t="shared" si="28"/>
        <v>109830.68411146733</v>
      </c>
    </row>
    <row r="912" spans="1:4" x14ac:dyDescent="0.3">
      <c r="A912">
        <v>870</v>
      </c>
      <c r="B912">
        <v>1097907.9162278173</v>
      </c>
      <c r="C912" s="1">
        <v>1136262.6898818635</v>
      </c>
      <c r="D912" s="1">
        <f t="shared" si="28"/>
        <v>38354.773654046236</v>
      </c>
    </row>
    <row r="913" spans="1:4" x14ac:dyDescent="0.3">
      <c r="A913">
        <v>871</v>
      </c>
      <c r="B913">
        <v>853090.47826852975</v>
      </c>
      <c r="C913" s="1">
        <v>919582.36956965493</v>
      </c>
      <c r="D913" s="1">
        <f t="shared" si="28"/>
        <v>66491.891301125172</v>
      </c>
    </row>
    <row r="914" spans="1:4" x14ac:dyDescent="0.3">
      <c r="A914">
        <v>872</v>
      </c>
      <c r="B914">
        <v>535056.61026534287</v>
      </c>
      <c r="C914" s="1">
        <v>596917.99817827495</v>
      </c>
      <c r="D914" s="1">
        <f t="shared" si="28"/>
        <v>61861.387912932085</v>
      </c>
    </row>
    <row r="915" spans="1:4" x14ac:dyDescent="0.3">
      <c r="A915">
        <v>873</v>
      </c>
      <c r="B915">
        <v>893398.28582347359</v>
      </c>
      <c r="C915" s="1">
        <v>839038.84887032083</v>
      </c>
      <c r="D915" s="1">
        <f t="shared" si="28"/>
        <v>-54359.436953152763</v>
      </c>
    </row>
    <row r="916" spans="1:4" x14ac:dyDescent="0.3">
      <c r="A916">
        <v>874</v>
      </c>
      <c r="B916">
        <v>515522.1136840969</v>
      </c>
      <c r="C916" s="1">
        <v>472493.6483120058</v>
      </c>
      <c r="D916" s="1">
        <f t="shared" si="28"/>
        <v>-43028.465372091101</v>
      </c>
    </row>
    <row r="917" spans="1:4" x14ac:dyDescent="0.3">
      <c r="A917">
        <v>875</v>
      </c>
      <c r="B917">
        <v>539632.63714308653</v>
      </c>
      <c r="C917" s="1">
        <v>639927.20317802066</v>
      </c>
      <c r="D917" s="1">
        <f t="shared" si="28"/>
        <v>100294.56603493413</v>
      </c>
    </row>
    <row r="918" spans="1:4" x14ac:dyDescent="0.3">
      <c r="A918">
        <v>876</v>
      </c>
      <c r="B918">
        <v>1042995.5936948928</v>
      </c>
      <c r="C918" s="1">
        <v>1117822.3910947656</v>
      </c>
      <c r="D918" s="1">
        <f t="shared" si="28"/>
        <v>74826.797399872798</v>
      </c>
    </row>
    <row r="919" spans="1:4" x14ac:dyDescent="0.3">
      <c r="A919">
        <v>877</v>
      </c>
      <c r="B919">
        <v>1333573.300431618</v>
      </c>
      <c r="C919" s="1">
        <v>1388570.6480279341</v>
      </c>
      <c r="D919" s="1">
        <f t="shared" si="28"/>
        <v>54997.347596316133</v>
      </c>
    </row>
    <row r="920" spans="1:4" x14ac:dyDescent="0.3">
      <c r="A920">
        <v>878</v>
      </c>
      <c r="B920">
        <v>936732.9879034824</v>
      </c>
      <c r="C920" s="1">
        <v>891445.25192257599</v>
      </c>
      <c r="D920" s="1">
        <f t="shared" si="28"/>
        <v>-45287.735980906407</v>
      </c>
    </row>
    <row r="921" spans="1:4" x14ac:dyDescent="0.3">
      <c r="A921">
        <v>879</v>
      </c>
      <c r="B921">
        <v>697505.564425244</v>
      </c>
      <c r="C921" s="1">
        <v>767511.19065035076</v>
      </c>
      <c r="D921" s="1">
        <f t="shared" si="28"/>
        <v>70005.626225106767</v>
      </c>
    </row>
    <row r="922" spans="1:4" x14ac:dyDescent="0.3">
      <c r="A922">
        <v>880</v>
      </c>
      <c r="B922">
        <v>805380.73048289039</v>
      </c>
      <c r="C922" s="1">
        <v>742315.80456753599</v>
      </c>
      <c r="D922" s="1">
        <f t="shared" si="28"/>
        <v>-63064.925915354397</v>
      </c>
    </row>
    <row r="923" spans="1:4" x14ac:dyDescent="0.3">
      <c r="A923">
        <v>881</v>
      </c>
      <c r="B923">
        <v>1345013.3676259769</v>
      </c>
      <c r="C923" s="1">
        <v>1308081.6038390496</v>
      </c>
      <c r="D923" s="1">
        <f t="shared" si="28"/>
        <v>-36931.763786927331</v>
      </c>
    </row>
    <row r="924" spans="1:4" x14ac:dyDescent="0.3">
      <c r="A924">
        <v>882</v>
      </c>
      <c r="B924">
        <v>843938.42451304232</v>
      </c>
      <c r="C924" s="1">
        <v>856634.76174545428</v>
      </c>
      <c r="D924" s="1">
        <f t="shared" si="28"/>
        <v>12696.337232411955</v>
      </c>
    </row>
    <row r="925" spans="1:4" x14ac:dyDescent="0.3">
      <c r="A925">
        <v>883</v>
      </c>
      <c r="B925">
        <v>1078670.8721101934</v>
      </c>
      <c r="C925" s="1">
        <v>979370.33978779428</v>
      </c>
      <c r="D925" s="1">
        <f t="shared" si="28"/>
        <v>-99300.532322399085</v>
      </c>
    </row>
    <row r="926" spans="1:4" x14ac:dyDescent="0.3">
      <c r="A926">
        <v>884</v>
      </c>
      <c r="B926">
        <v>1367893.5020146952</v>
      </c>
      <c r="C926" s="1">
        <v>1323280.5502544122</v>
      </c>
      <c r="D926" s="1">
        <f t="shared" si="28"/>
        <v>-44612.951760282973</v>
      </c>
    </row>
    <row r="927" spans="1:4" x14ac:dyDescent="0.3">
      <c r="A927">
        <v>885</v>
      </c>
      <c r="B927">
        <v>662085.71739697363</v>
      </c>
      <c r="C927" s="1">
        <v>584769.73634807451</v>
      </c>
      <c r="D927" s="1">
        <f t="shared" si="28"/>
        <v>-77315.981048899121</v>
      </c>
    </row>
    <row r="928" spans="1:4" x14ac:dyDescent="0.3">
      <c r="A928">
        <v>886</v>
      </c>
      <c r="B928">
        <v>736401.79288606555</v>
      </c>
      <c r="C928" s="1">
        <v>885452.83577314974</v>
      </c>
      <c r="D928" s="1">
        <f t="shared" si="28"/>
        <v>149051.04288708419</v>
      </c>
    </row>
    <row r="929" spans="1:4" x14ac:dyDescent="0.3">
      <c r="A929">
        <v>887</v>
      </c>
      <c r="B929">
        <v>1097907.9162278173</v>
      </c>
      <c r="C929" s="1">
        <v>1165026.2873991097</v>
      </c>
      <c r="D929" s="1">
        <f t="shared" si="28"/>
        <v>67118.371171292383</v>
      </c>
    </row>
    <row r="930" spans="1:4" x14ac:dyDescent="0.3">
      <c r="A930">
        <v>888</v>
      </c>
      <c r="B930">
        <v>793352.31697567843</v>
      </c>
      <c r="C930" s="1">
        <v>713007.4419457966</v>
      </c>
      <c r="D930" s="1">
        <f t="shared" si="28"/>
        <v>-80344.875029881834</v>
      </c>
    </row>
    <row r="931" spans="1:4" x14ac:dyDescent="0.3">
      <c r="A931">
        <v>889</v>
      </c>
      <c r="B931">
        <v>873682.59921837645</v>
      </c>
      <c r="C931" s="1">
        <v>861592.12419634336</v>
      </c>
      <c r="D931" s="1">
        <f t="shared" si="28"/>
        <v>-12090.47502203309</v>
      </c>
    </row>
    <row r="932" spans="1:4" x14ac:dyDescent="0.3">
      <c r="A932">
        <v>890</v>
      </c>
      <c r="B932">
        <v>1006387.3786729436</v>
      </c>
      <c r="C932" s="1">
        <v>1035916.9576341982</v>
      </c>
      <c r="D932" s="1">
        <f t="shared" si="28"/>
        <v>29529.57896125468</v>
      </c>
    </row>
    <row r="933" spans="1:4" x14ac:dyDescent="0.3">
      <c r="A933">
        <v>891</v>
      </c>
      <c r="B933">
        <v>1390773.6364034142</v>
      </c>
      <c r="C933" s="1">
        <v>1474537.2111199924</v>
      </c>
      <c r="D933" s="1">
        <f t="shared" si="28"/>
        <v>83763.574716578238</v>
      </c>
    </row>
    <row r="934" spans="1:4" x14ac:dyDescent="0.3">
      <c r="A934">
        <v>892</v>
      </c>
      <c r="B934">
        <v>1216884.6150491536</v>
      </c>
      <c r="C934" s="1">
        <v>1298711.644041765</v>
      </c>
      <c r="D934" s="1">
        <f t="shared" si="28"/>
        <v>81827.028992611449</v>
      </c>
    </row>
    <row r="935" spans="1:4" x14ac:dyDescent="0.3">
      <c r="A935">
        <v>893</v>
      </c>
      <c r="B935">
        <v>1326709.260115002</v>
      </c>
      <c r="C935" s="1">
        <v>1428531.6405801286</v>
      </c>
      <c r="D935" s="1">
        <f t="shared" si="28"/>
        <v>101822.3804651266</v>
      </c>
    </row>
    <row r="936" spans="1:4" x14ac:dyDescent="0.3">
      <c r="A936">
        <v>894</v>
      </c>
      <c r="B936">
        <v>1342725.3541871051</v>
      </c>
      <c r="C936" s="1">
        <v>1460130.6308419961</v>
      </c>
      <c r="D936" s="1">
        <f t="shared" si="28"/>
        <v>117405.27665489097</v>
      </c>
    </row>
    <row r="937" spans="1:4" x14ac:dyDescent="0.3">
      <c r="A937">
        <v>895</v>
      </c>
      <c r="B937">
        <v>1221460.6419268972</v>
      </c>
      <c r="C937" s="1">
        <v>1311159.5266794369</v>
      </c>
      <c r="D937" s="1">
        <f t="shared" si="28"/>
        <v>89698.884752539685</v>
      </c>
    </row>
    <row r="938" spans="1:4" x14ac:dyDescent="0.3">
      <c r="A938">
        <v>896</v>
      </c>
      <c r="B938">
        <v>969779.16365099407</v>
      </c>
      <c r="C938" s="1">
        <v>1101424.9614495179</v>
      </c>
      <c r="D938" s="1">
        <f t="shared" si="28"/>
        <v>131645.7977985238</v>
      </c>
    </row>
    <row r="939" spans="1:4" x14ac:dyDescent="0.3">
      <c r="A939">
        <v>897</v>
      </c>
      <c r="B939">
        <v>521328.52963211178</v>
      </c>
      <c r="C939" s="1">
        <v>670434.04902964528</v>
      </c>
      <c r="D939" s="1">
        <f t="shared" ref="D939:D1002" si="29">C939-B939</f>
        <v>149105.5193975335</v>
      </c>
    </row>
    <row r="940" spans="1:4" x14ac:dyDescent="0.3">
      <c r="A940">
        <v>898</v>
      </c>
      <c r="B940">
        <v>647169.26877006365</v>
      </c>
      <c r="C940" s="1">
        <v>723466.931952068</v>
      </c>
      <c r="D940" s="1">
        <f t="shared" si="29"/>
        <v>76297.663182004355</v>
      </c>
    </row>
    <row r="941" spans="1:4" x14ac:dyDescent="0.3">
      <c r="A941">
        <v>899</v>
      </c>
      <c r="B941">
        <v>870816.40396132262</v>
      </c>
      <c r="C941" s="1">
        <v>842334.67775250529</v>
      </c>
      <c r="D941" s="1">
        <f t="shared" si="29"/>
        <v>-28481.72620881733</v>
      </c>
    </row>
    <row r="942" spans="1:4" x14ac:dyDescent="0.3">
      <c r="A942">
        <v>900</v>
      </c>
      <c r="B942">
        <v>1068163.7415224833</v>
      </c>
      <c r="C942" s="1">
        <v>1154376.1296062658</v>
      </c>
      <c r="D942" s="1">
        <f t="shared" si="29"/>
        <v>86212.388083782513</v>
      </c>
    </row>
    <row r="943" spans="1:4" x14ac:dyDescent="0.3">
      <c r="A943">
        <v>901</v>
      </c>
      <c r="B943">
        <v>612849.06718698563</v>
      </c>
      <c r="C943" s="1">
        <v>699769.64990660944</v>
      </c>
      <c r="D943" s="1">
        <f t="shared" si="29"/>
        <v>86920.58271962381</v>
      </c>
    </row>
    <row r="944" spans="1:4" x14ac:dyDescent="0.3">
      <c r="A944">
        <v>902</v>
      </c>
      <c r="B944">
        <v>960449.8371682337</v>
      </c>
      <c r="C944" s="1">
        <v>924022.20517127507</v>
      </c>
      <c r="D944" s="1">
        <f t="shared" si="29"/>
        <v>-36427.631996958633</v>
      </c>
    </row>
    <row r="945" spans="1:4" x14ac:dyDescent="0.3">
      <c r="A945">
        <v>903</v>
      </c>
      <c r="B945">
        <v>1177988.386588332</v>
      </c>
      <c r="C945" s="1">
        <v>1127737.1159965436</v>
      </c>
      <c r="D945" s="1">
        <f t="shared" si="29"/>
        <v>-50251.27059178846</v>
      </c>
    </row>
    <row r="946" spans="1:4" x14ac:dyDescent="0.3">
      <c r="A946">
        <v>904</v>
      </c>
      <c r="B946">
        <v>949787.0643819737</v>
      </c>
      <c r="C946" s="1">
        <v>870526.27191003342</v>
      </c>
      <c r="D946" s="1">
        <f t="shared" si="29"/>
        <v>-79260.79247194028</v>
      </c>
    </row>
    <row r="947" spans="1:4" x14ac:dyDescent="0.3">
      <c r="A947">
        <v>905</v>
      </c>
      <c r="B947">
        <v>855378.49170740147</v>
      </c>
      <c r="C947" s="1">
        <v>920862.56756521389</v>
      </c>
      <c r="D947" s="1">
        <f t="shared" si="29"/>
        <v>65484.075857812422</v>
      </c>
    </row>
    <row r="948" spans="1:4" x14ac:dyDescent="0.3">
      <c r="A948">
        <v>906</v>
      </c>
      <c r="B948">
        <v>800466.16917447723</v>
      </c>
      <c r="C948" s="1">
        <v>822423.51318327524</v>
      </c>
      <c r="D948" s="1">
        <f t="shared" si="29"/>
        <v>21957.344008798013</v>
      </c>
    </row>
    <row r="949" spans="1:4" x14ac:dyDescent="0.3">
      <c r="A949">
        <v>907</v>
      </c>
      <c r="B949">
        <v>1397637.6767200297</v>
      </c>
      <c r="C949" s="1">
        <v>1491884.7990043717</v>
      </c>
      <c r="D949" s="1">
        <f t="shared" si="29"/>
        <v>94247.122284342069</v>
      </c>
    </row>
    <row r="950" spans="1:4" x14ac:dyDescent="0.3">
      <c r="A950">
        <v>908</v>
      </c>
      <c r="B950">
        <v>933170.94862904435</v>
      </c>
      <c r="C950" s="1">
        <v>1052477.8168107944</v>
      </c>
      <c r="D950" s="1">
        <f t="shared" si="29"/>
        <v>119306.86818175006</v>
      </c>
    </row>
    <row r="951" spans="1:4" x14ac:dyDescent="0.3">
      <c r="A951">
        <v>909</v>
      </c>
      <c r="B951">
        <v>1116212.0237387924</v>
      </c>
      <c r="C951" s="1">
        <v>1196540.9486940471</v>
      </c>
      <c r="D951" s="1">
        <f t="shared" si="29"/>
        <v>80328.924955254653</v>
      </c>
    </row>
    <row r="952" spans="1:4" x14ac:dyDescent="0.3">
      <c r="A952">
        <v>910</v>
      </c>
      <c r="B952">
        <v>1120788.0506165358</v>
      </c>
      <c r="C952" s="1">
        <v>1063373.1189006607</v>
      </c>
      <c r="D952" s="1">
        <f t="shared" si="29"/>
        <v>-57414.931715875166</v>
      </c>
    </row>
    <row r="953" spans="1:4" x14ac:dyDescent="0.3">
      <c r="A953">
        <v>911</v>
      </c>
      <c r="B953">
        <v>729537.75256944983</v>
      </c>
      <c r="C953" s="1">
        <v>775246.85513415572</v>
      </c>
      <c r="D953" s="1">
        <f t="shared" si="29"/>
        <v>45709.102564705885</v>
      </c>
    </row>
    <row r="954" spans="1:4" x14ac:dyDescent="0.3">
      <c r="A954">
        <v>912</v>
      </c>
      <c r="B954">
        <v>1008675.3921118154</v>
      </c>
      <c r="C954" s="1">
        <v>1162631.9038859389</v>
      </c>
      <c r="D954" s="1">
        <f t="shared" si="29"/>
        <v>153956.51177412353</v>
      </c>
    </row>
    <row r="955" spans="1:4" x14ac:dyDescent="0.3">
      <c r="A955">
        <v>913</v>
      </c>
      <c r="B955">
        <v>500944.19948785636</v>
      </c>
      <c r="C955" s="1">
        <v>440107.36284987943</v>
      </c>
      <c r="D955" s="1">
        <f t="shared" si="29"/>
        <v>-60836.836637976929</v>
      </c>
    </row>
    <row r="956" spans="1:4" x14ac:dyDescent="0.3">
      <c r="A956">
        <v>914</v>
      </c>
      <c r="B956">
        <v>615137.08062585758</v>
      </c>
      <c r="C956" s="1">
        <v>686068.80752860312</v>
      </c>
      <c r="D956" s="1">
        <f t="shared" si="29"/>
        <v>70931.726902745548</v>
      </c>
    </row>
    <row r="957" spans="1:4" x14ac:dyDescent="0.3">
      <c r="A957">
        <v>915</v>
      </c>
      <c r="B957">
        <v>601408.99999262649</v>
      </c>
      <c r="C957" s="1">
        <v>754191.68384548987</v>
      </c>
      <c r="D957" s="1">
        <f t="shared" si="29"/>
        <v>152782.68385286338</v>
      </c>
    </row>
    <row r="958" spans="1:4" x14ac:dyDescent="0.3">
      <c r="A958">
        <v>916</v>
      </c>
      <c r="B958">
        <v>1081891.8221557145</v>
      </c>
      <c r="C958" s="1">
        <v>1113818.36757674</v>
      </c>
      <c r="D958" s="1">
        <f t="shared" si="29"/>
        <v>31926.545421025483</v>
      </c>
    </row>
    <row r="959" spans="1:4" x14ac:dyDescent="0.3">
      <c r="A959">
        <v>917</v>
      </c>
      <c r="B959">
        <v>546496.67745970213</v>
      </c>
      <c r="C959" s="1">
        <v>618899.27014457958</v>
      </c>
      <c r="D959" s="1">
        <f t="shared" si="29"/>
        <v>72402.592684877454</v>
      </c>
    </row>
    <row r="960" spans="1:4" x14ac:dyDescent="0.3">
      <c r="A960">
        <v>918</v>
      </c>
      <c r="B960">
        <v>540624.88969914801</v>
      </c>
      <c r="C960" s="1">
        <v>501475.15187104931</v>
      </c>
      <c r="D960" s="1">
        <f t="shared" si="29"/>
        <v>-39149.737828098703</v>
      </c>
    </row>
    <row r="961" spans="1:4" x14ac:dyDescent="0.3">
      <c r="A961">
        <v>919</v>
      </c>
      <c r="B961">
        <v>1370181.5154535673</v>
      </c>
      <c r="C961" s="1">
        <v>1460073.6392751751</v>
      </c>
      <c r="D961" s="1">
        <f t="shared" si="29"/>
        <v>89892.123821607791</v>
      </c>
    </row>
    <row r="962" spans="1:4" x14ac:dyDescent="0.3">
      <c r="A962">
        <v>920</v>
      </c>
      <c r="B962">
        <v>1017827.4458673028</v>
      </c>
      <c r="C962" s="1">
        <v>1096249.6929568308</v>
      </c>
      <c r="D962" s="1">
        <f t="shared" si="29"/>
        <v>78422.247089528013</v>
      </c>
    </row>
    <row r="963" spans="1:4" x14ac:dyDescent="0.3">
      <c r="A963">
        <v>921</v>
      </c>
      <c r="B963">
        <v>963517.49627738248</v>
      </c>
      <c r="C963" s="1">
        <v>906807.62786928704</v>
      </c>
      <c r="D963" s="1">
        <f t="shared" si="29"/>
        <v>-56709.868408095441</v>
      </c>
    </row>
    <row r="964" spans="1:4" x14ac:dyDescent="0.3">
      <c r="A964">
        <v>922</v>
      </c>
      <c r="B964">
        <v>1326709.260115002</v>
      </c>
      <c r="C964" s="1">
        <v>1327202.8590067644</v>
      </c>
      <c r="D964" s="1">
        <f t="shared" si="29"/>
        <v>493.59889176231809</v>
      </c>
    </row>
    <row r="965" spans="1:4" x14ac:dyDescent="0.3">
      <c r="A965">
        <v>923</v>
      </c>
      <c r="B965">
        <v>1085302.8317757261</v>
      </c>
      <c r="C965" s="1">
        <v>983810.17538941442</v>
      </c>
      <c r="D965" s="1">
        <f t="shared" si="29"/>
        <v>-101492.65638631163</v>
      </c>
    </row>
    <row r="966" spans="1:4" x14ac:dyDescent="0.3">
      <c r="A966">
        <v>924</v>
      </c>
      <c r="B966">
        <v>608273.04030924209</v>
      </c>
      <c r="C966" s="1">
        <v>778406.49274021701</v>
      </c>
      <c r="D966" s="1">
        <f t="shared" si="29"/>
        <v>170133.45243097492</v>
      </c>
    </row>
    <row r="967" spans="1:4" x14ac:dyDescent="0.3">
      <c r="A967">
        <v>925</v>
      </c>
      <c r="B967">
        <v>894274.72016822302</v>
      </c>
      <c r="C967" s="1">
        <v>950116.45367650408</v>
      </c>
      <c r="D967" s="1">
        <f t="shared" si="29"/>
        <v>55841.73350828106</v>
      </c>
    </row>
    <row r="968" spans="1:4" x14ac:dyDescent="0.3">
      <c r="A968">
        <v>926</v>
      </c>
      <c r="B968">
        <v>962915.12333437835</v>
      </c>
      <c r="C968" s="1">
        <v>1077509.7733622615</v>
      </c>
      <c r="D968" s="1">
        <f t="shared" si="29"/>
        <v>114594.65002788312</v>
      </c>
    </row>
    <row r="969" spans="1:4" x14ac:dyDescent="0.3">
      <c r="A969">
        <v>927</v>
      </c>
      <c r="B969">
        <v>761569.94071365579</v>
      </c>
      <c r="C969" s="1">
        <v>825229.05347141577</v>
      </c>
      <c r="D969" s="1">
        <f t="shared" si="29"/>
        <v>63659.112757759984</v>
      </c>
    </row>
    <row r="970" spans="1:4" x14ac:dyDescent="0.3">
      <c r="A970">
        <v>928</v>
      </c>
      <c r="B970">
        <v>663185.36284216633</v>
      </c>
      <c r="C970" s="1">
        <v>763888.50270547043</v>
      </c>
      <c r="D970" s="1">
        <f t="shared" si="29"/>
        <v>100703.1398633041</v>
      </c>
    </row>
    <row r="971" spans="1:4" x14ac:dyDescent="0.3">
      <c r="A971">
        <v>929</v>
      </c>
      <c r="B971">
        <v>1159684.2790773574</v>
      </c>
      <c r="C971" s="1">
        <v>1226857.1267590991</v>
      </c>
      <c r="D971" s="1">
        <f t="shared" si="29"/>
        <v>67172.847681741696</v>
      </c>
    </row>
    <row r="972" spans="1:4" x14ac:dyDescent="0.3">
      <c r="A972">
        <v>930</v>
      </c>
      <c r="B972">
        <v>672337.41659765365</v>
      </c>
      <c r="C972" s="1">
        <v>766612.32822793687</v>
      </c>
      <c r="D972" s="1">
        <f t="shared" si="29"/>
        <v>94274.911630283226</v>
      </c>
    </row>
    <row r="973" spans="1:4" x14ac:dyDescent="0.3">
      <c r="A973">
        <v>931</v>
      </c>
      <c r="B973">
        <v>1118500.037177664</v>
      </c>
      <c r="C973" s="1">
        <v>1184038.5895459258</v>
      </c>
      <c r="D973" s="1">
        <f t="shared" si="29"/>
        <v>65538.552368261851</v>
      </c>
    </row>
    <row r="974" spans="1:4" x14ac:dyDescent="0.3">
      <c r="A974">
        <v>932</v>
      </c>
      <c r="B974">
        <v>1040707.5802560211</v>
      </c>
      <c r="C974" s="1">
        <v>1093471.3909239152</v>
      </c>
      <c r="D974" s="1">
        <f t="shared" si="29"/>
        <v>52763.810667894082</v>
      </c>
    </row>
    <row r="975" spans="1:4" x14ac:dyDescent="0.3">
      <c r="A975">
        <v>933</v>
      </c>
      <c r="B975">
        <v>1134516.131249767</v>
      </c>
      <c r="C975" s="1">
        <v>1116896.2904171273</v>
      </c>
      <c r="D975" s="1">
        <f t="shared" si="29"/>
        <v>-17619.840832639718</v>
      </c>
    </row>
    <row r="976" spans="1:4" x14ac:dyDescent="0.3">
      <c r="A976">
        <v>934</v>
      </c>
      <c r="B976">
        <v>1347301.3810648485</v>
      </c>
      <c r="C976" s="1">
        <v>1373181.0338259987</v>
      </c>
      <c r="D976" s="1">
        <f t="shared" si="29"/>
        <v>25879.652761150151</v>
      </c>
    </row>
    <row r="977" spans="1:4" x14ac:dyDescent="0.3">
      <c r="A977">
        <v>935</v>
      </c>
      <c r="B977">
        <v>667761.38971991022</v>
      </c>
      <c r="C977" s="1">
        <v>717011.46546382247</v>
      </c>
      <c r="D977" s="1">
        <f t="shared" si="29"/>
        <v>49250.075743912254</v>
      </c>
    </row>
    <row r="978" spans="1:4" x14ac:dyDescent="0.3">
      <c r="A978">
        <v>936</v>
      </c>
      <c r="B978">
        <v>1383909.5960867985</v>
      </c>
      <c r="C978" s="1">
        <v>1392166.0977175899</v>
      </c>
      <c r="D978" s="1">
        <f t="shared" si="29"/>
        <v>8256.501630791463</v>
      </c>
    </row>
    <row r="979" spans="1:4" x14ac:dyDescent="0.3">
      <c r="A979">
        <v>937</v>
      </c>
      <c r="B979">
        <v>1422805.8245476196</v>
      </c>
      <c r="C979" s="1">
        <v>1373780.2754409411</v>
      </c>
      <c r="D979" s="1">
        <f t="shared" si="29"/>
        <v>-49025.54910667846</v>
      </c>
    </row>
    <row r="980" spans="1:4" x14ac:dyDescent="0.3">
      <c r="A980">
        <v>938</v>
      </c>
      <c r="B980">
        <v>653956.2636321336</v>
      </c>
      <c r="C980" s="1">
        <v>674274.6430163231</v>
      </c>
      <c r="D980" s="1">
        <f t="shared" si="29"/>
        <v>20318.379384189495</v>
      </c>
    </row>
    <row r="981" spans="1:4" x14ac:dyDescent="0.3">
      <c r="A981">
        <v>939</v>
      </c>
      <c r="B981">
        <v>1292389.0585319246</v>
      </c>
      <c r="C981" s="1">
        <v>1302007.4729239494</v>
      </c>
      <c r="D981" s="1">
        <f t="shared" si="29"/>
        <v>9618.4143920247443</v>
      </c>
    </row>
    <row r="982" spans="1:4" x14ac:dyDescent="0.3">
      <c r="A982">
        <v>940</v>
      </c>
      <c r="B982">
        <v>683777.48379201279</v>
      </c>
      <c r="C982" s="1">
        <v>745747.82472584373</v>
      </c>
      <c r="D982" s="1">
        <f t="shared" si="29"/>
        <v>61970.340933830943</v>
      </c>
    </row>
    <row r="983" spans="1:4" x14ac:dyDescent="0.3">
      <c r="A983">
        <v>941</v>
      </c>
      <c r="B983">
        <v>1143668.1850052543</v>
      </c>
      <c r="C983" s="1">
        <v>1227183.985821795</v>
      </c>
      <c r="D983" s="1">
        <f t="shared" si="29"/>
        <v>83515.800816540606</v>
      </c>
    </row>
    <row r="984" spans="1:4" x14ac:dyDescent="0.3">
      <c r="A984">
        <v>942</v>
      </c>
      <c r="B984">
        <v>800466.16917447723</v>
      </c>
      <c r="C984" s="1">
        <v>844295.83212868113</v>
      </c>
      <c r="D984" s="1">
        <f t="shared" si="29"/>
        <v>43829.662954203901</v>
      </c>
    </row>
    <row r="985" spans="1:4" x14ac:dyDescent="0.3">
      <c r="A985">
        <v>943</v>
      </c>
      <c r="B985">
        <v>621015.11887635745</v>
      </c>
      <c r="C985" s="1">
        <v>632382.20648078865</v>
      </c>
      <c r="D985" s="1">
        <f t="shared" si="29"/>
        <v>11367.087604431203</v>
      </c>
    </row>
    <row r="986" spans="1:4" x14ac:dyDescent="0.3">
      <c r="A986">
        <v>944</v>
      </c>
      <c r="B986">
        <v>1395349.6632811576</v>
      </c>
      <c r="C986" s="1">
        <v>1344635.3423505498</v>
      </c>
      <c r="D986" s="1">
        <f t="shared" si="29"/>
        <v>-50714.32093060785</v>
      </c>
    </row>
    <row r="987" spans="1:4" x14ac:dyDescent="0.3">
      <c r="A987">
        <v>945</v>
      </c>
      <c r="B987">
        <v>967491.15021212236</v>
      </c>
      <c r="C987" s="1">
        <v>1072579.6491665973</v>
      </c>
      <c r="D987" s="1">
        <f t="shared" si="29"/>
        <v>105088.49895447493</v>
      </c>
    </row>
    <row r="988" spans="1:4" x14ac:dyDescent="0.3">
      <c r="A988">
        <v>946</v>
      </c>
      <c r="B988">
        <v>1102483.9431055612</v>
      </c>
      <c r="C988" s="1">
        <v>1167287.0625827571</v>
      </c>
      <c r="D988" s="1">
        <f t="shared" si="29"/>
        <v>64803.119477195898</v>
      </c>
    </row>
    <row r="989" spans="1:4" x14ac:dyDescent="0.3">
      <c r="A989">
        <v>947</v>
      </c>
      <c r="B989">
        <v>1345013.3676259769</v>
      </c>
      <c r="C989" s="1">
        <v>1307781.9830315781</v>
      </c>
      <c r="D989" s="1">
        <f t="shared" si="29"/>
        <v>-37231.384594398784</v>
      </c>
    </row>
    <row r="990" spans="1:4" x14ac:dyDescent="0.3">
      <c r="A990">
        <v>948</v>
      </c>
      <c r="B990">
        <v>1312589.1340272257</v>
      </c>
      <c r="C990" s="1">
        <v>1208961.5930764943</v>
      </c>
      <c r="D990" s="1">
        <f t="shared" si="29"/>
        <v>-103627.54095073137</v>
      </c>
    </row>
    <row r="991" spans="1:4" x14ac:dyDescent="0.3">
      <c r="A991">
        <v>949</v>
      </c>
      <c r="B991">
        <v>1287813.0316541807</v>
      </c>
      <c r="C991" s="1">
        <v>1389472.1517174679</v>
      </c>
      <c r="D991" s="1">
        <f t="shared" si="29"/>
        <v>101659.12006328721</v>
      </c>
    </row>
    <row r="992" spans="1:4" x14ac:dyDescent="0.3">
      <c r="A992">
        <v>950</v>
      </c>
      <c r="B992">
        <v>517326.8901601822</v>
      </c>
      <c r="C992" s="1">
        <v>540017.28301394999</v>
      </c>
      <c r="D992" s="1">
        <f t="shared" si="29"/>
        <v>22690.392853767786</v>
      </c>
    </row>
    <row r="993" spans="1:4" x14ac:dyDescent="0.3">
      <c r="A993">
        <v>951</v>
      </c>
      <c r="B993">
        <v>834024.2529889599</v>
      </c>
      <c r="C993" s="1">
        <v>809567.05671723338</v>
      </c>
      <c r="D993" s="1">
        <f t="shared" si="29"/>
        <v>-24457.196271726512</v>
      </c>
    </row>
    <row r="994" spans="1:4" x14ac:dyDescent="0.3">
      <c r="A994">
        <v>952</v>
      </c>
      <c r="B994">
        <v>761569.94071365579</v>
      </c>
      <c r="C994" s="1">
        <v>781484.41558060399</v>
      </c>
      <c r="D994" s="1">
        <f t="shared" si="29"/>
        <v>19914.474866948207</v>
      </c>
    </row>
    <row r="995" spans="1:4" x14ac:dyDescent="0.3">
      <c r="A995">
        <v>953</v>
      </c>
      <c r="B995">
        <v>1251204.8166322312</v>
      </c>
      <c r="C995" s="1">
        <v>1166606.1062021402</v>
      </c>
      <c r="D995" s="1">
        <f t="shared" si="29"/>
        <v>-84598.710430091014</v>
      </c>
    </row>
    <row r="996" spans="1:4" x14ac:dyDescent="0.3">
      <c r="A996">
        <v>954</v>
      </c>
      <c r="B996">
        <v>1395349.6632811576</v>
      </c>
      <c r="C996" s="1">
        <v>1448304.1417356241</v>
      </c>
      <c r="D996" s="1">
        <f t="shared" si="29"/>
        <v>52954.478454466444</v>
      </c>
    </row>
    <row r="997" spans="1:4" x14ac:dyDescent="0.3">
      <c r="A997">
        <v>955</v>
      </c>
      <c r="B997">
        <v>1191716.4672215632</v>
      </c>
      <c r="C997" s="1">
        <v>1180661.0458980675</v>
      </c>
      <c r="D997" s="1">
        <f t="shared" si="29"/>
        <v>-11055.421323495684</v>
      </c>
    </row>
    <row r="998" spans="1:4" x14ac:dyDescent="0.3">
      <c r="A998">
        <v>956</v>
      </c>
      <c r="B998">
        <v>1200868.5209770505</v>
      </c>
      <c r="C998" s="1">
        <v>1153722.4114808738</v>
      </c>
      <c r="D998" s="1">
        <f t="shared" si="29"/>
        <v>-47146.109496176708</v>
      </c>
    </row>
    <row r="999" spans="1:4" x14ac:dyDescent="0.3">
      <c r="A999">
        <v>957</v>
      </c>
      <c r="B999">
        <v>1395349.6632811576</v>
      </c>
      <c r="C999" s="1">
        <v>1341639.1342758366</v>
      </c>
      <c r="D999" s="1">
        <f t="shared" si="29"/>
        <v>-53710.529005320976</v>
      </c>
    </row>
    <row r="1000" spans="1:4" x14ac:dyDescent="0.3">
      <c r="A1000">
        <v>958</v>
      </c>
      <c r="B1000">
        <v>814194.2498077082</v>
      </c>
      <c r="C1000" s="1">
        <v>842688.77507042582</v>
      </c>
      <c r="D1000" s="1">
        <f t="shared" si="29"/>
        <v>28494.525262717623</v>
      </c>
    </row>
    <row r="1001" spans="1:4" x14ac:dyDescent="0.3">
      <c r="A1001">
        <v>959</v>
      </c>
      <c r="B1001">
        <v>1283237.0047764371</v>
      </c>
      <c r="C1001" s="1">
        <v>1256138.2511256137</v>
      </c>
      <c r="D1001" s="1">
        <f t="shared" si="29"/>
        <v>-27098.753650823375</v>
      </c>
    </row>
    <row r="1002" spans="1:4" x14ac:dyDescent="0.3">
      <c r="A1002">
        <v>960</v>
      </c>
      <c r="B1002">
        <v>526094.9450426416</v>
      </c>
      <c r="C1002" s="1">
        <v>544239.21257377299</v>
      </c>
      <c r="D1002" s="1">
        <f t="shared" si="29"/>
        <v>18144.267531131394</v>
      </c>
    </row>
    <row r="1003" spans="1:4" x14ac:dyDescent="0.3">
      <c r="A1003">
        <v>961</v>
      </c>
      <c r="B1003">
        <v>1347301.3810648485</v>
      </c>
      <c r="C1003" s="1">
        <v>1395652.5943863473</v>
      </c>
      <c r="D1003" s="1">
        <f t="shared" ref="D1003:D1042" si="30">C1003-B1003</f>
        <v>48351.213321498828</v>
      </c>
    </row>
    <row r="1004" spans="1:4" x14ac:dyDescent="0.3">
      <c r="A1004">
        <v>962</v>
      </c>
      <c r="B1004">
        <v>1088755.86247233</v>
      </c>
      <c r="C1004" s="1">
        <v>1083502.1895116877</v>
      </c>
      <c r="D1004" s="1">
        <f t="shared" si="30"/>
        <v>-5253.6729606422596</v>
      </c>
    </row>
    <row r="1005" spans="1:4" x14ac:dyDescent="0.3">
      <c r="A1005">
        <v>963</v>
      </c>
      <c r="B1005">
        <v>1253492.8300711028</v>
      </c>
      <c r="C1005" s="1">
        <v>1279345.2445770281</v>
      </c>
      <c r="D1005" s="1">
        <f t="shared" si="30"/>
        <v>25852.414505925262</v>
      </c>
    </row>
    <row r="1006" spans="1:4" x14ac:dyDescent="0.3">
      <c r="A1006">
        <v>964</v>
      </c>
      <c r="B1006">
        <v>1347301.3810648485</v>
      </c>
      <c r="C1006" s="1">
        <v>1420521.1214064665</v>
      </c>
      <c r="D1006" s="1">
        <f t="shared" si="30"/>
        <v>73219.740341617959</v>
      </c>
    </row>
    <row r="1007" spans="1:4" x14ac:dyDescent="0.3">
      <c r="A1007">
        <v>965</v>
      </c>
      <c r="B1007">
        <v>1203156.5344159226</v>
      </c>
      <c r="C1007" s="1">
        <v>1245787.714140241</v>
      </c>
      <c r="D1007" s="1">
        <f t="shared" si="30"/>
        <v>42631.179724318441</v>
      </c>
    </row>
    <row r="1008" spans="1:4" x14ac:dyDescent="0.3">
      <c r="A1008">
        <v>966</v>
      </c>
      <c r="B1008">
        <v>996657.14309927425</v>
      </c>
      <c r="C1008" s="1">
        <v>945703.85633010836</v>
      </c>
      <c r="D1008" s="1">
        <f t="shared" si="30"/>
        <v>-50953.28676916589</v>
      </c>
    </row>
    <row r="1009" spans="1:4" x14ac:dyDescent="0.3">
      <c r="A1009">
        <v>967</v>
      </c>
      <c r="B1009">
        <v>1235188.7225601284</v>
      </c>
      <c r="C1009" s="1">
        <v>1327230.097261989</v>
      </c>
      <c r="D1009" s="1">
        <f t="shared" si="30"/>
        <v>92041.374701860594</v>
      </c>
    </row>
    <row r="1010" spans="1:4" x14ac:dyDescent="0.3">
      <c r="A1010">
        <v>968</v>
      </c>
      <c r="B1010">
        <v>1363317.4751369522</v>
      </c>
      <c r="C1010" s="1">
        <v>1482532.9711175053</v>
      </c>
      <c r="D1010" s="1">
        <f t="shared" si="30"/>
        <v>119215.4959805531</v>
      </c>
    </row>
    <row r="1011" spans="1:4" x14ac:dyDescent="0.3">
      <c r="A1011">
        <v>969</v>
      </c>
      <c r="B1011">
        <v>1123076.0640554079</v>
      </c>
      <c r="C1011" s="1">
        <v>1067050.2833559902</v>
      </c>
      <c r="D1011" s="1">
        <f t="shared" si="30"/>
        <v>-56025.780699417694</v>
      </c>
    </row>
    <row r="1012" spans="1:4" x14ac:dyDescent="0.3">
      <c r="A1012">
        <v>970</v>
      </c>
      <c r="B1012">
        <v>672337.41659765365</v>
      </c>
      <c r="C1012" s="1">
        <v>739346.83474804729</v>
      </c>
      <c r="D1012" s="1">
        <f t="shared" si="30"/>
        <v>67009.418150393642</v>
      </c>
    </row>
    <row r="1013" spans="1:4" x14ac:dyDescent="0.3">
      <c r="A1013">
        <v>971</v>
      </c>
      <c r="B1013">
        <v>855378.49170740147</v>
      </c>
      <c r="C1013" s="1">
        <v>995468.14862557105</v>
      </c>
      <c r="D1013" s="1">
        <f t="shared" si="30"/>
        <v>140089.65691816958</v>
      </c>
    </row>
    <row r="1014" spans="1:4" x14ac:dyDescent="0.3">
      <c r="A1014">
        <v>972</v>
      </c>
      <c r="B1014">
        <v>1228324.6822435127</v>
      </c>
      <c r="C1014" s="1">
        <v>1259270.6504764501</v>
      </c>
      <c r="D1014" s="1">
        <f t="shared" si="30"/>
        <v>30945.96823293739</v>
      </c>
    </row>
    <row r="1015" spans="1:4" x14ac:dyDescent="0.3">
      <c r="A1015">
        <v>973</v>
      </c>
      <c r="B1015">
        <v>1381621.5826479264</v>
      </c>
      <c r="C1015" s="1">
        <v>1477788.4131048257</v>
      </c>
      <c r="D1015" s="1">
        <f t="shared" si="30"/>
        <v>96166.830456899246</v>
      </c>
    </row>
    <row r="1016" spans="1:4" x14ac:dyDescent="0.3">
      <c r="A1016">
        <v>974</v>
      </c>
      <c r="B1016">
        <v>1026979.4996227903</v>
      </c>
      <c r="C1016" s="1">
        <v>1025266.7998413546</v>
      </c>
      <c r="D1016" s="1">
        <f t="shared" si="30"/>
        <v>-1712.6997814356582</v>
      </c>
    </row>
    <row r="1017" spans="1:4" x14ac:dyDescent="0.3">
      <c r="A1017">
        <v>975</v>
      </c>
      <c r="B1017">
        <v>795051.98410169757</v>
      </c>
      <c r="C1017" s="1">
        <v>738012.1602420389</v>
      </c>
      <c r="D1017" s="1">
        <f t="shared" si="30"/>
        <v>-57039.823859658674</v>
      </c>
    </row>
    <row r="1018" spans="1:4" x14ac:dyDescent="0.3">
      <c r="A1018">
        <v>976</v>
      </c>
      <c r="B1018">
        <v>624289.13438134512</v>
      </c>
      <c r="C1018" s="1">
        <v>781075.84175223415</v>
      </c>
      <c r="D1018" s="1">
        <f t="shared" si="30"/>
        <v>156786.70737088902</v>
      </c>
    </row>
    <row r="1019" spans="1:4" x14ac:dyDescent="0.3">
      <c r="A1019">
        <v>977</v>
      </c>
      <c r="B1019">
        <v>1261714.852834855</v>
      </c>
      <c r="C1019" s="1">
        <v>1159224.539036256</v>
      </c>
      <c r="D1019" s="1">
        <f t="shared" si="30"/>
        <v>-102490.31379859895</v>
      </c>
    </row>
    <row r="1020" spans="1:4" x14ac:dyDescent="0.3">
      <c r="A1020">
        <v>978</v>
      </c>
      <c r="B1020">
        <v>1171124.3462717163</v>
      </c>
      <c r="C1020" s="1">
        <v>1241947.1201535631</v>
      </c>
      <c r="D1020" s="1">
        <f t="shared" si="30"/>
        <v>70822.773881846806</v>
      </c>
    </row>
    <row r="1021" spans="1:4" x14ac:dyDescent="0.3">
      <c r="A1021">
        <v>979</v>
      </c>
      <c r="B1021">
        <v>1191716.4672215632</v>
      </c>
      <c r="C1021" s="1">
        <v>1133021.3375101287</v>
      </c>
      <c r="D1021" s="1">
        <f t="shared" si="30"/>
        <v>-58695.129711434478</v>
      </c>
    </row>
    <row r="1022" spans="1:4" x14ac:dyDescent="0.3">
      <c r="A1022">
        <v>980</v>
      </c>
      <c r="B1022">
        <v>869379.734958763</v>
      </c>
      <c r="C1022" s="1">
        <v>786033.20420312323</v>
      </c>
      <c r="D1022" s="1">
        <f t="shared" si="30"/>
        <v>-83346.530755639775</v>
      </c>
    </row>
    <row r="1023" spans="1:4" x14ac:dyDescent="0.3">
      <c r="A1023">
        <v>981</v>
      </c>
      <c r="B1023">
        <v>665473.37628103828</v>
      </c>
      <c r="C1023" s="1">
        <v>734307.75753148459</v>
      </c>
      <c r="D1023" s="1">
        <f t="shared" si="30"/>
        <v>68834.381250446313</v>
      </c>
    </row>
    <row r="1024" spans="1:4" x14ac:dyDescent="0.3">
      <c r="A1024">
        <v>982</v>
      </c>
      <c r="B1024">
        <v>603697.01343149832</v>
      </c>
      <c r="C1024" s="1">
        <v>756071.12345599162</v>
      </c>
      <c r="D1024" s="1">
        <f t="shared" si="30"/>
        <v>152374.1100244933</v>
      </c>
    </row>
    <row r="1025" spans="1:4" x14ac:dyDescent="0.3">
      <c r="A1025">
        <v>983</v>
      </c>
      <c r="B1025">
        <v>724856.04387352453</v>
      </c>
      <c r="C1025" s="1">
        <v>731938.02932693867</v>
      </c>
      <c r="D1025" s="1">
        <f t="shared" si="30"/>
        <v>7081.9854534141487</v>
      </c>
    </row>
    <row r="1026" spans="1:4" x14ac:dyDescent="0.3">
      <c r="A1026">
        <v>984</v>
      </c>
      <c r="B1026">
        <v>891986.70672935108</v>
      </c>
      <c r="C1026" s="1">
        <v>1018947.5246292322</v>
      </c>
      <c r="D1026" s="1">
        <f t="shared" si="30"/>
        <v>126960.81789988116</v>
      </c>
    </row>
    <row r="1027" spans="1:4" x14ac:dyDescent="0.3">
      <c r="A1027">
        <v>985</v>
      </c>
      <c r="B1027">
        <v>1047571.6205726368</v>
      </c>
      <c r="C1027" s="1">
        <v>1147348.6597583024</v>
      </c>
      <c r="D1027" s="1">
        <f t="shared" si="30"/>
        <v>99777.039185665548</v>
      </c>
    </row>
    <row r="1028" spans="1:4" x14ac:dyDescent="0.3">
      <c r="A1028">
        <v>986</v>
      </c>
      <c r="B1028">
        <v>1139092.1581275109</v>
      </c>
      <c r="C1028" s="1">
        <v>1154512.3208823891</v>
      </c>
      <c r="D1028" s="1">
        <f t="shared" si="30"/>
        <v>15420.162754878169</v>
      </c>
    </row>
    <row r="1029" spans="1:4" x14ac:dyDescent="0.3">
      <c r="A1029">
        <v>987</v>
      </c>
      <c r="B1029">
        <v>1409029.3348234799</v>
      </c>
      <c r="C1029" s="1">
        <v>1295088.9560968848</v>
      </c>
      <c r="D1029" s="1">
        <f t="shared" si="30"/>
        <v>-113940.37872659508</v>
      </c>
    </row>
    <row r="1030" spans="1:4" x14ac:dyDescent="0.3">
      <c r="A1030">
        <v>988</v>
      </c>
      <c r="B1030">
        <v>578528.86560390808</v>
      </c>
      <c r="C1030" s="1">
        <v>639818.25015712215</v>
      </c>
      <c r="D1030" s="1">
        <f t="shared" si="30"/>
        <v>61289.384553214069</v>
      </c>
    </row>
    <row r="1031" spans="1:4" x14ac:dyDescent="0.3">
      <c r="A1031">
        <v>989</v>
      </c>
      <c r="B1031">
        <v>1152820.2387607419</v>
      </c>
      <c r="C1031" s="1">
        <v>1229008.9489218476</v>
      </c>
      <c r="D1031" s="1">
        <f t="shared" si="30"/>
        <v>76188.71016110573</v>
      </c>
    </row>
    <row r="1032" spans="1:4" x14ac:dyDescent="0.3">
      <c r="A1032">
        <v>990</v>
      </c>
      <c r="B1032">
        <v>1066600.818912759</v>
      </c>
      <c r="C1032" s="1">
        <v>977381.94715639367</v>
      </c>
      <c r="D1032" s="1">
        <f t="shared" si="30"/>
        <v>-89218.87175636529</v>
      </c>
    </row>
    <row r="1033" spans="1:4" x14ac:dyDescent="0.3">
      <c r="A1033">
        <v>991</v>
      </c>
      <c r="B1033">
        <v>1223748.6553657686</v>
      </c>
      <c r="C1033" s="1">
        <v>1325023.7985887912</v>
      </c>
      <c r="D1033" s="1">
        <f t="shared" si="30"/>
        <v>101275.14322302258</v>
      </c>
    </row>
    <row r="1034" spans="1:4" x14ac:dyDescent="0.3">
      <c r="A1034">
        <v>992</v>
      </c>
      <c r="B1034">
        <v>541920.65058195847</v>
      </c>
      <c r="C1034" s="1">
        <v>654989.95831726049</v>
      </c>
      <c r="D1034" s="1">
        <f t="shared" si="30"/>
        <v>113069.30773530202</v>
      </c>
    </row>
    <row r="1035" spans="1:4" x14ac:dyDescent="0.3">
      <c r="A1035">
        <v>993</v>
      </c>
      <c r="B1035">
        <v>667761.38971991022</v>
      </c>
      <c r="C1035" s="1">
        <v>785624.63037475303</v>
      </c>
      <c r="D1035" s="1">
        <f t="shared" si="30"/>
        <v>117863.24065484281</v>
      </c>
    </row>
    <row r="1036" spans="1:4" x14ac:dyDescent="0.3">
      <c r="A1036">
        <v>994</v>
      </c>
      <c r="B1036">
        <v>1062741.6402645742</v>
      </c>
      <c r="C1036" s="1">
        <v>996612.15534500685</v>
      </c>
      <c r="D1036" s="1">
        <f t="shared" si="30"/>
        <v>-66129.48491956736</v>
      </c>
    </row>
    <row r="1037" spans="1:4" x14ac:dyDescent="0.3">
      <c r="A1037">
        <v>995</v>
      </c>
      <c r="B1037">
        <v>919442.86799581337</v>
      </c>
      <c r="C1037" s="1">
        <v>916259.30243224569</v>
      </c>
      <c r="D1037" s="1">
        <f t="shared" si="30"/>
        <v>-3183.5655635676812</v>
      </c>
    </row>
    <row r="1038" spans="1:4" x14ac:dyDescent="0.3">
      <c r="A1038">
        <v>996</v>
      </c>
      <c r="B1038">
        <v>562512.77153180505</v>
      </c>
      <c r="C1038" s="1">
        <v>686286.71357040037</v>
      </c>
      <c r="D1038" s="1">
        <f t="shared" si="30"/>
        <v>123773.94203859533</v>
      </c>
    </row>
    <row r="1039" spans="1:4" x14ac:dyDescent="0.3">
      <c r="A1039">
        <v>997</v>
      </c>
      <c r="B1039">
        <v>1127589.363660424</v>
      </c>
      <c r="C1039" s="1">
        <v>1063618.2631976826</v>
      </c>
      <c r="D1039" s="1">
        <f t="shared" si="30"/>
        <v>-63971.100462741451</v>
      </c>
    </row>
    <row r="1040" spans="1:4" x14ac:dyDescent="0.3">
      <c r="A1040">
        <v>998</v>
      </c>
      <c r="B1040">
        <v>496956.51892296533</v>
      </c>
      <c r="C1040" s="1">
        <v>447652.35954711156</v>
      </c>
      <c r="D1040" s="1">
        <f t="shared" si="30"/>
        <v>-49304.159375853778</v>
      </c>
    </row>
    <row r="1041" spans="1:4" x14ac:dyDescent="0.3">
      <c r="A1041">
        <v>999</v>
      </c>
      <c r="B1041">
        <v>1049859.6340115089</v>
      </c>
      <c r="C1041" s="1">
        <v>1157018.2403630582</v>
      </c>
      <c r="D1041" s="1">
        <f t="shared" si="30"/>
        <v>107158.60635154927</v>
      </c>
    </row>
    <row r="1042" spans="1:4" x14ac:dyDescent="0.3">
      <c r="A1042">
        <v>1000</v>
      </c>
      <c r="B1042">
        <v>1303829.1257262838</v>
      </c>
      <c r="C1042" s="1">
        <v>1386909.1144592296</v>
      </c>
      <c r="D1042" s="1">
        <f t="shared" si="30"/>
        <v>83079.988732945872</v>
      </c>
    </row>
  </sheetData>
  <conditionalFormatting sqref="G42:H4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3:H4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:T62">
    <cfRule type="cellIs" dxfId="1" priority="1" operator="lessThan">
      <formula>0</formula>
    </cfRule>
    <cfRule type="cellIs" dxfId="0" priority="2" operator="greaterThan">
      <formula>0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Califano</dc:creator>
  <cp:lastModifiedBy>Peter Califano</cp:lastModifiedBy>
  <dcterms:created xsi:type="dcterms:W3CDTF">2023-04-23T18:31:20Z</dcterms:created>
  <dcterms:modified xsi:type="dcterms:W3CDTF">2025-01-22T19:02:46Z</dcterms:modified>
</cp:coreProperties>
</file>