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js23\Documents\R\MFO Annual Summary\"/>
    </mc:Choice>
  </mc:AlternateContent>
  <xr:revisionPtr revIDLastSave="0" documentId="13_ncr:1_{6287A199-8760-42CE-A614-E777B16B52A5}" xr6:coauthVersionLast="47" xr6:coauthVersionMax="47" xr10:uidLastSave="{00000000-0000-0000-0000-000000000000}"/>
  <bookViews>
    <workbookView xWindow="-120" yWindow="-120" windowWidth="29040" windowHeight="17640" tabRatio="702" firstSheet="6" activeTab="16" xr2:uid="{00000000-000D-0000-FFFF-FFFF00000000}"/>
  </bookViews>
  <sheets>
    <sheet name="state wide metrics request" sheetId="1" r:id="rId1"/>
    <sheet name="source of requests" sheetId="2" r:id="rId2"/>
    <sheet name="region and county outputs" sheetId="3" r:id="rId3"/>
    <sheet name="why own land" sheetId="4" r:id="rId4"/>
    <sheet name="typology" sheetId="5" r:id="rId5"/>
    <sheet name="report acres years outputs" sheetId="6" r:id="rId6"/>
    <sheet name="investments" sheetId="7" r:id="rId7"/>
    <sheet name="report why own" sheetId="8" r:id="rId8"/>
    <sheet name="plans and specialists" sheetId="9" r:id="rId9"/>
    <sheet name="kasa discussed" sheetId="10" r:id="rId10"/>
    <sheet name="products discussed" sheetId="11" r:id="rId11"/>
    <sheet name="admin tasks" sheetId="12" r:id="rId12"/>
    <sheet name="mgmt tasks" sheetId="13" r:id="rId13"/>
    <sheet name="educ" sheetId="14" r:id="rId14"/>
    <sheet name="membership" sheetId="15" r:id="rId15"/>
    <sheet name="join" sheetId="16" r:id="rId16"/>
    <sheet name="vol name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6" l="1"/>
  <c r="O15" i="7"/>
  <c r="O16" i="7"/>
  <c r="L13" i="7"/>
  <c r="L25" i="7"/>
  <c r="M13" i="7"/>
  <c r="I7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<sst xmlns="http://schemas.openxmlformats.org/spreadsheetml/2006/main" count="840" uniqueCount="378">
  <si>
    <t/>
  </si>
  <si>
    <t>region</t>
  </si>
  <si>
    <t>1</t>
  </si>
  <si>
    <t>Capital_E_ADK</t>
  </si>
  <si>
    <t>2</t>
  </si>
  <si>
    <t>Catskill_L_Hudson</t>
  </si>
  <si>
    <t>3</t>
  </si>
  <si>
    <t>Central_W_ADK</t>
  </si>
  <si>
    <t>4</t>
  </si>
  <si>
    <t>Northwest</t>
  </si>
  <si>
    <t>5</t>
  </si>
  <si>
    <t>Southern_Tier</t>
  </si>
  <si>
    <t>TOTAL</t>
  </si>
  <si>
    <t>CCE</t>
  </si>
  <si>
    <t>Other</t>
  </si>
  <si>
    <t>Postcard</t>
  </si>
  <si>
    <t>Fair</t>
  </si>
  <si>
    <t>NYFOA</t>
  </si>
  <si>
    <t>6</t>
  </si>
  <si>
    <t>Agency</t>
  </si>
  <si>
    <t>7</t>
  </si>
  <si>
    <t>Forester</t>
  </si>
  <si>
    <t>8</t>
  </si>
  <si>
    <t>Brochure</t>
  </si>
  <si>
    <t>9</t>
  </si>
  <si>
    <t>Albany</t>
  </si>
  <si>
    <t>Washington</t>
  </si>
  <si>
    <t>Essex</t>
  </si>
  <si>
    <t>Clinton</t>
  </si>
  <si>
    <t>Rensselaer</t>
  </si>
  <si>
    <t>Saratoga</t>
  </si>
  <si>
    <t>TOTAL/AVG</t>
  </si>
  <si>
    <t>Rockland</t>
  </si>
  <si>
    <t>Orange</t>
  </si>
  <si>
    <t>10</t>
  </si>
  <si>
    <t>Sullivan</t>
  </si>
  <si>
    <t>11</t>
  </si>
  <si>
    <t>Otsego</t>
  </si>
  <si>
    <t>12</t>
  </si>
  <si>
    <t>Delaware</t>
  </si>
  <si>
    <t>13</t>
  </si>
  <si>
    <t>Dutchess</t>
  </si>
  <si>
    <t>14</t>
  </si>
  <si>
    <t>Putnam</t>
  </si>
  <si>
    <t>15</t>
  </si>
  <si>
    <t>Ulster</t>
  </si>
  <si>
    <t>16</t>
  </si>
  <si>
    <t>Greene</t>
  </si>
  <si>
    <t>17</t>
  </si>
  <si>
    <t>Columbia</t>
  </si>
  <si>
    <t>18</t>
  </si>
  <si>
    <t>19</t>
  </si>
  <si>
    <t>Herkimer</t>
  </si>
  <si>
    <t>20</t>
  </si>
  <si>
    <t>Oneida</t>
  </si>
  <si>
    <t>21</t>
  </si>
  <si>
    <t>Onondaga</t>
  </si>
  <si>
    <t>22</t>
  </si>
  <si>
    <t>Oswego</t>
  </si>
  <si>
    <t>23</t>
  </si>
  <si>
    <t>St Lawrence</t>
  </si>
  <si>
    <t>24</t>
  </si>
  <si>
    <t>Madison</t>
  </si>
  <si>
    <t>25</t>
  </si>
  <si>
    <t>26</t>
  </si>
  <si>
    <t>Genesee</t>
  </si>
  <si>
    <t>27</t>
  </si>
  <si>
    <t>Seneca</t>
  </si>
  <si>
    <t>28</t>
  </si>
  <si>
    <t>Erie</t>
  </si>
  <si>
    <t>29</t>
  </si>
  <si>
    <t>Livingston</t>
  </si>
  <si>
    <t>30</t>
  </si>
  <si>
    <t>Wayne</t>
  </si>
  <si>
    <t>31</t>
  </si>
  <si>
    <t>Niagara</t>
  </si>
  <si>
    <t>32</t>
  </si>
  <si>
    <t>Ontario</t>
  </si>
  <si>
    <t>33</t>
  </si>
  <si>
    <t>Monroe</t>
  </si>
  <si>
    <t>34</t>
  </si>
  <si>
    <t>35</t>
  </si>
  <si>
    <t>Cattaraugus</t>
  </si>
  <si>
    <t>36</t>
  </si>
  <si>
    <t>Chautauqua</t>
  </si>
  <si>
    <t>37</t>
  </si>
  <si>
    <t>Chenango</t>
  </si>
  <si>
    <t>38</t>
  </si>
  <si>
    <t>Chemung</t>
  </si>
  <si>
    <t>39</t>
  </si>
  <si>
    <t>Cortland</t>
  </si>
  <si>
    <t>40</t>
  </si>
  <si>
    <t>Steuben</t>
  </si>
  <si>
    <t>41</t>
  </si>
  <si>
    <t>Allegany</t>
  </si>
  <si>
    <t>42</t>
  </si>
  <si>
    <t>Tompkins</t>
  </si>
  <si>
    <t>43</t>
  </si>
  <si>
    <t>Broome</t>
  </si>
  <si>
    <t>44</t>
  </si>
  <si>
    <t>AVERAGE</t>
  </si>
  <si>
    <t>Privacy</t>
  </si>
  <si>
    <t>Recreation</t>
  </si>
  <si>
    <t>Hunting</t>
  </si>
  <si>
    <t>other</t>
  </si>
  <si>
    <t>income</t>
  </si>
  <si>
    <t>county</t>
  </si>
  <si>
    <t>Warren</t>
  </si>
  <si>
    <t>Westchester</t>
  </si>
  <si>
    <t>Jefferson</t>
  </si>
  <si>
    <t>Yates</t>
  </si>
  <si>
    <t>Schuyler</t>
  </si>
  <si>
    <t>Tioga</t>
  </si>
  <si>
    <t>45</t>
  </si>
  <si>
    <t>46</t>
  </si>
  <si>
    <t>47</t>
  </si>
  <si>
    <t>48</t>
  </si>
  <si>
    <t>invest</t>
  </si>
  <si>
    <t>Hours</t>
  </si>
  <si>
    <t>visits</t>
  </si>
  <si>
    <t>Firewood</t>
  </si>
  <si>
    <t>Timber</t>
  </si>
  <si>
    <t>Agroforestry</t>
  </si>
  <si>
    <t>kasa</t>
  </si>
  <si>
    <t>Discussed_Woodlot_Health</t>
  </si>
  <si>
    <t>Discussed_Regeneration</t>
  </si>
  <si>
    <t>Discussed_Owner_Objectives</t>
  </si>
  <si>
    <t>Discussed_Veg_Mgmt</t>
  </si>
  <si>
    <t>Discussed_Deer_Impacts</t>
  </si>
  <si>
    <t>Discussed_Tree_ID</t>
  </si>
  <si>
    <t>Discussed_Biodiversity</t>
  </si>
  <si>
    <t>Discussed_Habitat</t>
  </si>
  <si>
    <t>Discussed_Thinning_for_Productivity</t>
  </si>
  <si>
    <t>Discussed_Trails</t>
  </si>
  <si>
    <t>Discussed_Insects</t>
  </si>
  <si>
    <t>Discussed_Herbicides</t>
  </si>
  <si>
    <t>Discussed_Chainsaw_Safety</t>
  </si>
  <si>
    <t>Discussed_Ponds</t>
  </si>
  <si>
    <t>Discussed_Episodic_Events</t>
  </si>
  <si>
    <t>Discussed_Streams</t>
  </si>
  <si>
    <t>Discussed_Vernal_Pools</t>
  </si>
  <si>
    <t>Discussed_Hunting</t>
  </si>
  <si>
    <t>Discussed_More_Deer</t>
  </si>
  <si>
    <t>Discussed_Planting_Hdwds</t>
  </si>
  <si>
    <t>Discussed_Planting_Conifers</t>
  </si>
  <si>
    <t>Discussed_Hunter_Mgmt</t>
  </si>
  <si>
    <t>Discussed_Timber_Theft</t>
  </si>
  <si>
    <t>join</t>
  </si>
  <si>
    <t>Number Requests</t>
  </si>
  <si>
    <t>Wooded Acres Requested</t>
  </si>
  <si>
    <t>Counties With Requests</t>
  </si>
  <si>
    <t>Live on Property (pct)</t>
  </si>
  <si>
    <t>Number of Reports</t>
  </si>
  <si>
    <t>Wooded Acres Reported</t>
  </si>
  <si>
    <t>Counties With Reports</t>
  </si>
  <si>
    <t>Reports Per Request</t>
  </si>
  <si>
    <t>Capital E ADK</t>
  </si>
  <si>
    <t>Catskill L Hudson</t>
  </si>
  <si>
    <t>Central W ADK</t>
  </si>
  <si>
    <t>Southern Tier</t>
  </si>
  <si>
    <t>Miles Round Trip</t>
  </si>
  <si>
    <t>Region</t>
  </si>
  <si>
    <t># Reports</t>
  </si>
  <si>
    <t># Requests</t>
  </si>
  <si>
    <t>hours/report</t>
  </si>
  <si>
    <t>miles/report</t>
  </si>
  <si>
    <t>News Radio</t>
  </si>
  <si>
    <t>Source</t>
  </si>
  <si>
    <t>county name</t>
  </si>
  <si>
    <t>AVG acres</t>
  </si>
  <si>
    <t>TOT acres</t>
  </si>
  <si>
    <t>AVG yrs owned</t>
  </si>
  <si>
    <t>TOT acres/ County</t>
  </si>
  <si>
    <t>Number of Requests</t>
  </si>
  <si>
    <t>Why Own</t>
  </si>
  <si>
    <t>Nature Biodiversity</t>
  </si>
  <si>
    <t>Beauty Scenery</t>
  </si>
  <si>
    <t>Pass to Heirs</t>
  </si>
  <si>
    <t>Land Invest</t>
  </si>
  <si>
    <t>Timber Products</t>
  </si>
  <si>
    <t>Typology</t>
  </si>
  <si>
    <t>Woodland Retreat</t>
  </si>
  <si>
    <t>Working the Land</t>
  </si>
  <si>
    <t>Privacy Rural Setting</t>
  </si>
  <si>
    <t>Wildlife Viewing</t>
  </si>
  <si>
    <t>Part of Property</t>
  </si>
  <si>
    <t>Plan Written</t>
  </si>
  <si>
    <t>Plan Unwritten</t>
  </si>
  <si>
    <t>Plan Intended</t>
  </si>
  <si>
    <t>No Plan or Intention</t>
  </si>
  <si>
    <t>Mgmt Plan Status</t>
  </si>
  <si>
    <t>Discussion of Plans</t>
  </si>
  <si>
    <t>Discussion of Specialists</t>
  </si>
  <si>
    <t>Stewardship Plans</t>
  </si>
  <si>
    <t>480a Plans</t>
  </si>
  <si>
    <t>Estate Legacy Plans</t>
  </si>
  <si>
    <t>Contacting Forester</t>
  </si>
  <si>
    <t>Contacting Surveyor</t>
  </si>
  <si>
    <t>Contacting Entomologist</t>
  </si>
  <si>
    <t>Contacting Plant Control Specialist</t>
  </si>
  <si>
    <t>Contacting Logger</t>
  </si>
  <si>
    <t>Regeneration</t>
  </si>
  <si>
    <t>Biodiversity</t>
  </si>
  <si>
    <t>Habitat</t>
  </si>
  <si>
    <t>Trails</t>
  </si>
  <si>
    <t>Insects</t>
  </si>
  <si>
    <t>Herbicides</t>
  </si>
  <si>
    <t>Ponds</t>
  </si>
  <si>
    <t>Streams</t>
  </si>
  <si>
    <t>Woodlot Health</t>
  </si>
  <si>
    <t>Owner Objectives</t>
  </si>
  <si>
    <t>Veg Mgmt</t>
  </si>
  <si>
    <t>Deer Impacts</t>
  </si>
  <si>
    <t>Tree ID</t>
  </si>
  <si>
    <t>Thinning for Productivity</t>
  </si>
  <si>
    <t>Chainsaw Safety</t>
  </si>
  <si>
    <t>Episodic Events</t>
  </si>
  <si>
    <t>Vernal Pools</t>
  </si>
  <si>
    <t>More Deer</t>
  </si>
  <si>
    <t>Planting Hdwds</t>
  </si>
  <si>
    <t>Planting Conifers</t>
  </si>
  <si>
    <t>Hunter Mgmt</t>
  </si>
  <si>
    <t>Timber Theft</t>
  </si>
  <si>
    <t>Producing Personal Firewood</t>
  </si>
  <si>
    <t>Producing Income</t>
  </si>
  <si>
    <t>Producing Mushrooms</t>
  </si>
  <si>
    <t>Producing Timber</t>
  </si>
  <si>
    <t>Producing Maple</t>
  </si>
  <si>
    <t>Producing Ginseng</t>
  </si>
  <si>
    <t>Producing Silvopasture</t>
  </si>
  <si>
    <t>Producing Christmas Trees</t>
  </si>
  <si>
    <t>Producing Commercial Firewood</t>
  </si>
  <si>
    <t>Output Discussed</t>
  </si>
  <si>
    <t>Operations and Logistics</t>
  </si>
  <si>
    <t>Write Owner Objectives</t>
  </si>
  <si>
    <t>Write Mgmt Plan</t>
  </si>
  <si>
    <t>Write Estate Plan</t>
  </si>
  <si>
    <t>Obtain Cost Share</t>
  </si>
  <si>
    <t>Surveyor</t>
  </si>
  <si>
    <t>Estate Planner</t>
  </si>
  <si>
    <t>Land Trust</t>
  </si>
  <si>
    <t>Entomologist</t>
  </si>
  <si>
    <t>Logger</t>
  </si>
  <si>
    <t>Contact a:</t>
  </si>
  <si>
    <t>Plant Control Specialist</t>
  </si>
  <si>
    <t>FVM Mechanical</t>
  </si>
  <si>
    <t>Manage Create Trails</t>
  </si>
  <si>
    <t>Produce Firewood</t>
  </si>
  <si>
    <t>Thin Woods</t>
  </si>
  <si>
    <t>Mgmt Habitat</t>
  </si>
  <si>
    <t>Use Collect Firewood</t>
  </si>
  <si>
    <t>Plantation Establishment</t>
  </si>
  <si>
    <t>Plantation Protection</t>
  </si>
  <si>
    <t>FVM Chemical</t>
  </si>
  <si>
    <t>Install Deer Fence</t>
  </si>
  <si>
    <t>Create Manage Ponds</t>
  </si>
  <si>
    <t>Produce Mushrooms</t>
  </si>
  <si>
    <t>Produce Timber</t>
  </si>
  <si>
    <t>Harvest Personal Timber</t>
  </si>
  <si>
    <t>Mark Property Boundaries</t>
  </si>
  <si>
    <t>Prune Release Apple Trees</t>
  </si>
  <si>
    <t>Increase Deer Hunting</t>
  </si>
  <si>
    <t>Mgmt Vernal Pools</t>
  </si>
  <si>
    <t>Produce Maple</t>
  </si>
  <si>
    <t>Install Food Plots</t>
  </si>
  <si>
    <t>Produce Ginseng</t>
  </si>
  <si>
    <t>Mgmt BMPs</t>
  </si>
  <si>
    <t>Arrange Commercial Harvest</t>
  </si>
  <si>
    <t>Manage Hunters</t>
  </si>
  <si>
    <t>Monitor Forest Insects</t>
  </si>
  <si>
    <t>Produce Silvopasture</t>
  </si>
  <si>
    <t>Survey Property</t>
  </si>
  <si>
    <t>Produce Hunting Lease</t>
  </si>
  <si>
    <t>Participate Timber Contest</t>
  </si>
  <si>
    <t>Management Actions Likely Within 12 Months of Visit</t>
  </si>
  <si>
    <t>Preferred Options for Education and Networking</t>
  </si>
  <si>
    <t>Written Material Print</t>
  </si>
  <si>
    <t>Events and Workshops</t>
  </si>
  <si>
    <t>Written Material Internet</t>
  </si>
  <si>
    <t>Webinars and Video</t>
  </si>
  <si>
    <t>TNC</t>
  </si>
  <si>
    <t>Audubon</t>
  </si>
  <si>
    <t>CFA</t>
  </si>
  <si>
    <t>none listed</t>
  </si>
  <si>
    <t>Sierra Club</t>
  </si>
  <si>
    <t>Amer Chestnut Foundation</t>
  </si>
  <si>
    <t>Natl Wild Turkey</t>
  </si>
  <si>
    <t>Tree Farm</t>
  </si>
  <si>
    <t>Ruffed Grouse Society</t>
  </si>
  <si>
    <t>Member of</t>
  </si>
  <si>
    <t>Gary Goff - 5</t>
  </si>
  <si>
    <t>Kristopher Williams - 4</t>
  </si>
  <si>
    <t>Bruce Bennett - 2</t>
  </si>
  <si>
    <t>Jim Lieberum - 2</t>
  </si>
  <si>
    <t>Kurt Edwards - 2</t>
  </si>
  <si>
    <t>Andrew Hoskinson - 1</t>
  </si>
  <si>
    <t>Bruce Cushing - 1</t>
  </si>
  <si>
    <t>Christopher Dorando - 1</t>
  </si>
  <si>
    <t>David DeLaMater - 1</t>
  </si>
  <si>
    <t>Drew Caprood - 1</t>
  </si>
  <si>
    <t>Ellen Graf - 1</t>
  </si>
  <si>
    <t>Eric Lawson - 1</t>
  </si>
  <si>
    <t>Filomena Riganti - 1</t>
  </si>
  <si>
    <t>Kristie Edwards - 1</t>
  </si>
  <si>
    <t>Greg Clarke - 7</t>
  </si>
  <si>
    <t>Jeremy Bean - 7</t>
  </si>
  <si>
    <t>Jonathan Farber - 7</t>
  </si>
  <si>
    <t>Michael Brown - 5</t>
  </si>
  <si>
    <t>Teresa Golden - 5</t>
  </si>
  <si>
    <t>Dan Loder - 4</t>
  </si>
  <si>
    <t>Glenda Berman - 4</t>
  </si>
  <si>
    <t>Shane Stevens - 4</t>
  </si>
  <si>
    <t>Arthur Wagner - 3</t>
  </si>
  <si>
    <t>Russell Freeman - 3</t>
  </si>
  <si>
    <t>Andrew Hulley - 2</t>
  </si>
  <si>
    <t>Devon Russ - 2</t>
  </si>
  <si>
    <t>Frank Winkler - 2</t>
  </si>
  <si>
    <t>Frieda Pearce - 2</t>
  </si>
  <si>
    <t>Julie McGanney - 2</t>
  </si>
  <si>
    <t>Kieran Fagan - 2</t>
  </si>
  <si>
    <t>Peter Paden - 2</t>
  </si>
  <si>
    <t>Phil Zisman - 2</t>
  </si>
  <si>
    <t>Angela Attia - 1</t>
  </si>
  <si>
    <t>Becky Porter - 1</t>
  </si>
  <si>
    <t>Boria Sax - 1</t>
  </si>
  <si>
    <t>Diane Frances - 1</t>
  </si>
  <si>
    <t>Dorian Hyland - 1</t>
  </si>
  <si>
    <t>Elizabeth Green - 1</t>
  </si>
  <si>
    <t>James Baxter - 1</t>
  </si>
  <si>
    <t>James Stevenson - 1</t>
  </si>
  <si>
    <t>Jeannine Kazacos - 1</t>
  </si>
  <si>
    <t>Lisa Milazzo - 1</t>
  </si>
  <si>
    <t>Lynne Bernstein - 1</t>
  </si>
  <si>
    <t>Martha Rabson - 1</t>
  </si>
  <si>
    <t>Michael Porter - 1</t>
  </si>
  <si>
    <t>Pamela Doan - 1</t>
  </si>
  <si>
    <t>Parker Stephenson - 1</t>
  </si>
  <si>
    <t>Peggy Berk - 1</t>
  </si>
  <si>
    <t>Samuel Finnerman - 1</t>
  </si>
  <si>
    <t>Stacey Kazacos - 1</t>
  </si>
  <si>
    <t>Timothy Kennelty - 1</t>
  </si>
  <si>
    <t>Robert Gang - 3</t>
  </si>
  <si>
    <t>Frank Catanzarite - 1</t>
  </si>
  <si>
    <t>Harmon Hoff - 1</t>
  </si>
  <si>
    <t>MIchael Newman - 1</t>
  </si>
  <si>
    <t>Scott Bonno - 1</t>
  </si>
  <si>
    <t>Scott bonno - 1</t>
  </si>
  <si>
    <t>Jim Miller - 4</t>
  </si>
  <si>
    <t>David Deuel - 3</t>
  </si>
  <si>
    <t>Eric Herriman - 2</t>
  </si>
  <si>
    <t>Subrata Paul - 2</t>
  </si>
  <si>
    <t>Tom Tschorke - 2</t>
  </si>
  <si>
    <t>Charles Stackhouse - 1</t>
  </si>
  <si>
    <t>Dale Schaefer - 1</t>
  </si>
  <si>
    <t>Jim DeLellis - 1</t>
  </si>
  <si>
    <t>Lexie Davis - 1</t>
  </si>
  <si>
    <t>Wayne Forrest - 1</t>
  </si>
  <si>
    <t>William Shaw - 1</t>
  </si>
  <si>
    <t>Jerry Michael - 9</t>
  </si>
  <si>
    <t>Steven Jakobi - 6</t>
  </si>
  <si>
    <t>Peter Marks - 3</t>
  </si>
  <si>
    <t>Roger Penhollow - 3</t>
  </si>
  <si>
    <t>Dana Paul - 2</t>
  </si>
  <si>
    <t>Michael Grover - 2</t>
  </si>
  <si>
    <t>Aaron Delahanty - 1</t>
  </si>
  <si>
    <t>Ben Hobbs - 1</t>
  </si>
  <si>
    <t>David Ruston - 1</t>
  </si>
  <si>
    <t>Debra Borer - 1</t>
  </si>
  <si>
    <t>Gary Johnson - 1</t>
  </si>
  <si>
    <t>Joe Borer - 1</t>
  </si>
  <si>
    <t>John Knapp - 1</t>
  </si>
  <si>
    <t>John Svoboda - 1</t>
  </si>
  <si>
    <t>Linda Svoboda - 1</t>
  </si>
  <si>
    <t>Mike Arman - 1</t>
  </si>
  <si>
    <t>Tom Tschorke - 1</t>
  </si>
  <si>
    <t>Trish Engelhard - 1</t>
  </si>
  <si>
    <t>Omar Al Farisi - 1</t>
  </si>
  <si>
    <t>Ed Neuhauser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</si>
</sst>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A2" sqref="A2:B7"/>
    </sheetView>
  </sheetViews>
  <sheetFormatPr defaultColWidth="11.42578125" defaultRowHeight="15" x14ac:dyDescent="0.25"/>
  <cols>
    <col min="1" max="1" width="11.42578125" style="1"/>
    <col min="2" max="9" width="11.42578125" style="3"/>
  </cols>
  <sheetData>
    <row r="1" spans="1:9" ht="45" x14ac:dyDescent="0.25">
      <c r="A1" s="4" t="s">
        <v>1</v>
      </c>
      <c r="B1" s="5" t="s">
        <v>148</v>
      </c>
      <c r="C1" s="5" t="s">
        <v>149</v>
      </c>
      <c r="D1" s="5" t="s">
        <v>150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</row>
    <row r="2" spans="1:9" ht="30" x14ac:dyDescent="0.25">
      <c r="A2" s="4" t="s">
        <v>156</v>
      </c>
      <c r="B2" s="5">
        <v>25</v>
      </c>
      <c r="C2" s="5">
        <v>1090</v>
      </c>
      <c r="D2" s="5">
        <v>6</v>
      </c>
      <c r="E2" s="5">
        <v>72</v>
      </c>
      <c r="F2" s="5">
        <v>21</v>
      </c>
      <c r="G2" s="5">
        <v>819</v>
      </c>
      <c r="H2" s="5">
        <v>8</v>
      </c>
      <c r="I2" s="5">
        <v>84</v>
      </c>
    </row>
    <row r="3" spans="1:9" ht="30" x14ac:dyDescent="0.25">
      <c r="A3" s="4" t="s">
        <v>157</v>
      </c>
      <c r="B3" s="5">
        <v>93</v>
      </c>
      <c r="C3" s="5">
        <v>2994</v>
      </c>
      <c r="D3" s="5">
        <v>10</v>
      </c>
      <c r="E3" s="5">
        <v>72</v>
      </c>
      <c r="F3" s="5">
        <v>61</v>
      </c>
      <c r="G3" s="5">
        <v>2151</v>
      </c>
      <c r="H3" s="5">
        <v>11</v>
      </c>
      <c r="I3" s="5">
        <v>66</v>
      </c>
    </row>
    <row r="4" spans="1:9" ht="30" x14ac:dyDescent="0.25">
      <c r="A4" s="4" t="s">
        <v>158</v>
      </c>
      <c r="B4" s="5">
        <v>19</v>
      </c>
      <c r="C4" s="5">
        <v>1179</v>
      </c>
      <c r="D4" s="5">
        <v>6</v>
      </c>
      <c r="E4" s="5">
        <v>63</v>
      </c>
      <c r="F4" s="5">
        <v>8</v>
      </c>
      <c r="G4" s="5">
        <v>499</v>
      </c>
      <c r="H4" s="5">
        <v>5</v>
      </c>
      <c r="I4" s="5">
        <v>42</v>
      </c>
    </row>
    <row r="5" spans="1:9" x14ac:dyDescent="0.25">
      <c r="A5" s="4" t="s">
        <v>9</v>
      </c>
      <c r="B5" s="5">
        <v>20</v>
      </c>
      <c r="C5" s="5">
        <v>367</v>
      </c>
      <c r="D5" s="5">
        <v>8</v>
      </c>
      <c r="E5" s="5">
        <v>80</v>
      </c>
      <c r="F5" s="5">
        <v>13</v>
      </c>
      <c r="G5" s="5">
        <v>349</v>
      </c>
      <c r="H5" s="5">
        <v>8</v>
      </c>
      <c r="I5" s="5">
        <v>65</v>
      </c>
    </row>
    <row r="6" spans="1:9" ht="30" x14ac:dyDescent="0.25">
      <c r="A6" s="4" t="s">
        <v>159</v>
      </c>
      <c r="B6" s="5">
        <v>43</v>
      </c>
      <c r="C6" s="5">
        <v>1861</v>
      </c>
      <c r="D6" s="5">
        <v>9</v>
      </c>
      <c r="E6" s="5">
        <v>70</v>
      </c>
      <c r="F6" s="5">
        <v>43</v>
      </c>
      <c r="G6" s="5">
        <v>2651</v>
      </c>
      <c r="H6" s="5">
        <v>11</v>
      </c>
      <c r="I6" s="5">
        <v>100</v>
      </c>
    </row>
    <row r="7" spans="1:9" x14ac:dyDescent="0.25">
      <c r="A7" s="4" t="s">
        <v>12</v>
      </c>
      <c r="B7" s="5">
        <f>SUM(B2:B6)</f>
        <v>200</v>
      </c>
      <c r="C7" s="5">
        <f t="shared" ref="C7:H7" si="0">SUM(C2:C6)</f>
        <v>7491</v>
      </c>
      <c r="D7" s="5">
        <f t="shared" si="0"/>
        <v>39</v>
      </c>
      <c r="E7" s="5">
        <f t="shared" si="0"/>
        <v>357</v>
      </c>
      <c r="F7" s="5">
        <f t="shared" si="0"/>
        <v>146</v>
      </c>
      <c r="G7" s="5">
        <f t="shared" si="0"/>
        <v>6469</v>
      </c>
      <c r="H7" s="5">
        <f t="shared" si="0"/>
        <v>43</v>
      </c>
      <c r="I7" s="5">
        <f>AVERAGE(I2:I6)</f>
        <v>71.400000000000006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4"/>
  <sheetViews>
    <sheetView workbookViewId="0">
      <selection activeCell="L1" sqref="L1:R24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123</v>
      </c>
      <c r="C1" t="s">
        <v>5</v>
      </c>
      <c r="D1" t="s">
        <v>3</v>
      </c>
      <c r="E1" t="s">
        <v>7</v>
      </c>
      <c r="F1" t="s">
        <v>9</v>
      </c>
      <c r="G1" t="s">
        <v>11</v>
      </c>
      <c r="H1" t="s">
        <v>12</v>
      </c>
      <c r="L1" s="10" t="s">
        <v>123</v>
      </c>
      <c r="M1" s="10" t="s">
        <v>157</v>
      </c>
      <c r="N1" s="10" t="s">
        <v>156</v>
      </c>
      <c r="O1" s="10" t="s">
        <v>158</v>
      </c>
      <c r="P1" s="10" t="s">
        <v>9</v>
      </c>
      <c r="Q1" s="10" t="s">
        <v>159</v>
      </c>
      <c r="R1" s="10" t="s">
        <v>12</v>
      </c>
    </row>
    <row r="2" spans="1:18" x14ac:dyDescent="0.25">
      <c r="A2" t="s">
        <v>2</v>
      </c>
      <c r="B2" t="s">
        <v>124</v>
      </c>
      <c r="C2">
        <v>54</v>
      </c>
      <c r="D2">
        <v>18</v>
      </c>
      <c r="E2">
        <v>5</v>
      </c>
      <c r="F2">
        <v>8</v>
      </c>
      <c r="G2">
        <v>30</v>
      </c>
      <c r="H2">
        <v>115</v>
      </c>
      <c r="L2" s="10" t="s">
        <v>209</v>
      </c>
      <c r="M2" s="10">
        <v>54</v>
      </c>
      <c r="N2" s="10">
        <v>18</v>
      </c>
      <c r="O2" s="10">
        <v>5</v>
      </c>
      <c r="P2" s="10">
        <v>8</v>
      </c>
      <c r="Q2" s="10">
        <v>30</v>
      </c>
      <c r="R2" s="10">
        <v>115</v>
      </c>
    </row>
    <row r="3" spans="1:18" x14ac:dyDescent="0.25">
      <c r="A3" t="s">
        <v>4</v>
      </c>
      <c r="B3" t="s">
        <v>125</v>
      </c>
      <c r="C3">
        <v>49</v>
      </c>
      <c r="D3">
        <v>14</v>
      </c>
      <c r="E3">
        <v>8</v>
      </c>
      <c r="F3">
        <v>10</v>
      </c>
      <c r="G3">
        <v>32</v>
      </c>
      <c r="H3">
        <v>113</v>
      </c>
      <c r="L3" s="10" t="s">
        <v>201</v>
      </c>
      <c r="M3" s="10">
        <v>49</v>
      </c>
      <c r="N3" s="10">
        <v>14</v>
      </c>
      <c r="O3" s="10">
        <v>8</v>
      </c>
      <c r="P3" s="10">
        <v>10</v>
      </c>
      <c r="Q3" s="10">
        <v>32</v>
      </c>
      <c r="R3" s="10">
        <v>113</v>
      </c>
    </row>
    <row r="4" spans="1:18" x14ac:dyDescent="0.25">
      <c r="A4" t="s">
        <v>6</v>
      </c>
      <c r="B4" t="s">
        <v>126</v>
      </c>
      <c r="C4">
        <v>46</v>
      </c>
      <c r="D4">
        <v>17</v>
      </c>
      <c r="E4">
        <v>7</v>
      </c>
      <c r="F4">
        <v>10</v>
      </c>
      <c r="G4">
        <v>32</v>
      </c>
      <c r="H4">
        <v>112</v>
      </c>
      <c r="L4" s="10" t="s">
        <v>210</v>
      </c>
      <c r="M4" s="10">
        <v>46</v>
      </c>
      <c r="N4" s="10">
        <v>17</v>
      </c>
      <c r="O4" s="10">
        <v>7</v>
      </c>
      <c r="P4" s="10">
        <v>10</v>
      </c>
      <c r="Q4" s="10">
        <v>32</v>
      </c>
      <c r="R4" s="10">
        <v>112</v>
      </c>
    </row>
    <row r="5" spans="1:18" x14ac:dyDescent="0.25">
      <c r="A5" t="s">
        <v>8</v>
      </c>
      <c r="B5" t="s">
        <v>127</v>
      </c>
      <c r="C5">
        <v>50</v>
      </c>
      <c r="D5">
        <v>15</v>
      </c>
      <c r="E5">
        <v>3</v>
      </c>
      <c r="F5">
        <v>13</v>
      </c>
      <c r="G5">
        <v>23</v>
      </c>
      <c r="H5">
        <v>104</v>
      </c>
      <c r="L5" s="10" t="s">
        <v>211</v>
      </c>
      <c r="M5" s="10">
        <v>50</v>
      </c>
      <c r="N5" s="10">
        <v>15</v>
      </c>
      <c r="O5" s="10">
        <v>3</v>
      </c>
      <c r="P5" s="10">
        <v>13</v>
      </c>
      <c r="Q5" s="10">
        <v>23</v>
      </c>
      <c r="R5" s="10">
        <v>104</v>
      </c>
    </row>
    <row r="6" spans="1:18" x14ac:dyDescent="0.25">
      <c r="A6" t="s">
        <v>10</v>
      </c>
      <c r="B6" t="s">
        <v>128</v>
      </c>
      <c r="C6">
        <v>39</v>
      </c>
      <c r="D6">
        <v>13</v>
      </c>
      <c r="E6">
        <v>5</v>
      </c>
      <c r="F6">
        <v>8</v>
      </c>
      <c r="G6">
        <v>26</v>
      </c>
      <c r="H6">
        <v>91</v>
      </c>
      <c r="L6" s="10" t="s">
        <v>212</v>
      </c>
      <c r="M6" s="10">
        <v>39</v>
      </c>
      <c r="N6" s="10">
        <v>13</v>
      </c>
      <c r="O6" s="10">
        <v>5</v>
      </c>
      <c r="P6" s="10">
        <v>8</v>
      </c>
      <c r="Q6" s="10">
        <v>26</v>
      </c>
      <c r="R6" s="10">
        <v>91</v>
      </c>
    </row>
    <row r="7" spans="1:18" x14ac:dyDescent="0.25">
      <c r="A7" t="s">
        <v>18</v>
      </c>
      <c r="B7" t="s">
        <v>129</v>
      </c>
      <c r="C7">
        <v>39</v>
      </c>
      <c r="D7">
        <v>14</v>
      </c>
      <c r="E7">
        <v>4</v>
      </c>
      <c r="F7">
        <v>10</v>
      </c>
      <c r="G7">
        <v>24</v>
      </c>
      <c r="H7">
        <v>91</v>
      </c>
      <c r="L7" s="10" t="s">
        <v>213</v>
      </c>
      <c r="M7" s="10">
        <v>39</v>
      </c>
      <c r="N7" s="10">
        <v>14</v>
      </c>
      <c r="O7" s="10">
        <v>4</v>
      </c>
      <c r="P7" s="10">
        <v>10</v>
      </c>
      <c r="Q7" s="10">
        <v>24</v>
      </c>
      <c r="R7" s="10">
        <v>91</v>
      </c>
    </row>
    <row r="8" spans="1:18" x14ac:dyDescent="0.25">
      <c r="A8" t="s">
        <v>20</v>
      </c>
      <c r="B8" t="s">
        <v>130</v>
      </c>
      <c r="C8">
        <v>39</v>
      </c>
      <c r="D8">
        <v>14</v>
      </c>
      <c r="E8">
        <v>4</v>
      </c>
      <c r="F8">
        <v>7</v>
      </c>
      <c r="G8">
        <v>25</v>
      </c>
      <c r="H8">
        <v>89</v>
      </c>
      <c r="L8" s="10" t="s">
        <v>202</v>
      </c>
      <c r="M8" s="10">
        <v>39</v>
      </c>
      <c r="N8" s="10">
        <v>14</v>
      </c>
      <c r="O8" s="10">
        <v>4</v>
      </c>
      <c r="P8" s="10">
        <v>7</v>
      </c>
      <c r="Q8" s="10">
        <v>25</v>
      </c>
      <c r="R8" s="10">
        <v>89</v>
      </c>
    </row>
    <row r="9" spans="1:18" x14ac:dyDescent="0.25">
      <c r="A9" t="s">
        <v>22</v>
      </c>
      <c r="B9" t="s">
        <v>131</v>
      </c>
      <c r="C9">
        <v>35</v>
      </c>
      <c r="D9">
        <v>15</v>
      </c>
      <c r="E9">
        <v>2</v>
      </c>
      <c r="F9">
        <v>3</v>
      </c>
      <c r="G9">
        <v>20</v>
      </c>
      <c r="H9">
        <v>75</v>
      </c>
      <c r="L9" s="10" t="s">
        <v>203</v>
      </c>
      <c r="M9" s="10">
        <v>35</v>
      </c>
      <c r="N9" s="10">
        <v>15</v>
      </c>
      <c r="O9" s="10">
        <v>2</v>
      </c>
      <c r="P9" s="10">
        <v>3</v>
      </c>
      <c r="Q9" s="10">
        <v>20</v>
      </c>
      <c r="R9" s="10">
        <v>75</v>
      </c>
    </row>
    <row r="10" spans="1:18" x14ac:dyDescent="0.25">
      <c r="A10" t="s">
        <v>24</v>
      </c>
      <c r="B10" t="s">
        <v>132</v>
      </c>
      <c r="C10">
        <v>25</v>
      </c>
      <c r="D10">
        <v>16</v>
      </c>
      <c r="E10">
        <v>5</v>
      </c>
      <c r="F10">
        <v>6</v>
      </c>
      <c r="G10">
        <v>22</v>
      </c>
      <c r="H10">
        <v>74</v>
      </c>
      <c r="L10" s="10" t="s">
        <v>214</v>
      </c>
      <c r="M10" s="10">
        <v>25</v>
      </c>
      <c r="N10" s="10">
        <v>16</v>
      </c>
      <c r="O10" s="10">
        <v>5</v>
      </c>
      <c r="P10" s="10">
        <v>6</v>
      </c>
      <c r="Q10" s="10">
        <v>22</v>
      </c>
      <c r="R10" s="10">
        <v>74</v>
      </c>
    </row>
    <row r="11" spans="1:18" x14ac:dyDescent="0.25">
      <c r="A11" t="s">
        <v>34</v>
      </c>
      <c r="B11" t="s">
        <v>133</v>
      </c>
      <c r="C11">
        <v>33</v>
      </c>
      <c r="D11">
        <v>10</v>
      </c>
      <c r="E11">
        <v>3</v>
      </c>
      <c r="F11">
        <v>9</v>
      </c>
      <c r="G11">
        <v>16</v>
      </c>
      <c r="H11">
        <v>71</v>
      </c>
      <c r="L11" s="10" t="s">
        <v>204</v>
      </c>
      <c r="M11" s="10">
        <v>33</v>
      </c>
      <c r="N11" s="10">
        <v>10</v>
      </c>
      <c r="O11" s="10">
        <v>3</v>
      </c>
      <c r="P11" s="10">
        <v>9</v>
      </c>
      <c r="Q11" s="10">
        <v>16</v>
      </c>
      <c r="R11" s="10">
        <v>71</v>
      </c>
    </row>
    <row r="12" spans="1:18" x14ac:dyDescent="0.25">
      <c r="A12" t="s">
        <v>36</v>
      </c>
      <c r="B12" t="s">
        <v>134</v>
      </c>
      <c r="C12">
        <v>26</v>
      </c>
      <c r="D12">
        <v>12</v>
      </c>
      <c r="E12">
        <v>4</v>
      </c>
      <c r="F12">
        <v>8</v>
      </c>
      <c r="G12">
        <v>17</v>
      </c>
      <c r="H12">
        <v>67</v>
      </c>
      <c r="L12" s="10" t="s">
        <v>205</v>
      </c>
      <c r="M12" s="10">
        <v>26</v>
      </c>
      <c r="N12" s="10">
        <v>12</v>
      </c>
      <c r="O12" s="10">
        <v>4</v>
      </c>
      <c r="P12" s="10">
        <v>8</v>
      </c>
      <c r="Q12" s="10">
        <v>17</v>
      </c>
      <c r="R12" s="10">
        <v>67</v>
      </c>
    </row>
    <row r="13" spans="1:18" x14ac:dyDescent="0.25">
      <c r="A13" t="s">
        <v>38</v>
      </c>
      <c r="B13" t="s">
        <v>135</v>
      </c>
      <c r="C13">
        <v>24</v>
      </c>
      <c r="D13">
        <v>11</v>
      </c>
      <c r="E13">
        <v>4</v>
      </c>
      <c r="F13">
        <v>5</v>
      </c>
      <c r="G13">
        <v>10</v>
      </c>
      <c r="H13">
        <v>54</v>
      </c>
      <c r="L13" s="10" t="s">
        <v>206</v>
      </c>
      <c r="M13" s="10">
        <v>24</v>
      </c>
      <c r="N13" s="10">
        <v>11</v>
      </c>
      <c r="O13" s="10">
        <v>4</v>
      </c>
      <c r="P13" s="10">
        <v>5</v>
      </c>
      <c r="Q13" s="10">
        <v>10</v>
      </c>
      <c r="R13" s="10">
        <v>54</v>
      </c>
    </row>
    <row r="14" spans="1:18" x14ac:dyDescent="0.25">
      <c r="A14" t="s">
        <v>40</v>
      </c>
      <c r="B14" t="s">
        <v>136</v>
      </c>
      <c r="C14">
        <v>18</v>
      </c>
      <c r="D14">
        <v>9</v>
      </c>
      <c r="E14">
        <v>2</v>
      </c>
      <c r="F14">
        <v>5</v>
      </c>
      <c r="G14">
        <v>18</v>
      </c>
      <c r="H14">
        <v>52</v>
      </c>
      <c r="L14" s="10" t="s">
        <v>215</v>
      </c>
      <c r="M14" s="10">
        <v>18</v>
      </c>
      <c r="N14" s="10">
        <v>9</v>
      </c>
      <c r="O14" s="10">
        <v>2</v>
      </c>
      <c r="P14" s="10">
        <v>5</v>
      </c>
      <c r="Q14" s="10">
        <v>18</v>
      </c>
      <c r="R14" s="10">
        <v>52</v>
      </c>
    </row>
    <row r="15" spans="1:18" x14ac:dyDescent="0.25">
      <c r="A15" t="s">
        <v>42</v>
      </c>
      <c r="B15" t="s">
        <v>137</v>
      </c>
      <c r="C15">
        <v>14</v>
      </c>
      <c r="D15">
        <v>7</v>
      </c>
      <c r="E15">
        <v>1</v>
      </c>
      <c r="F15">
        <v>2</v>
      </c>
      <c r="G15">
        <v>10</v>
      </c>
      <c r="H15">
        <v>34</v>
      </c>
      <c r="L15" s="10" t="s">
        <v>207</v>
      </c>
      <c r="M15" s="10">
        <v>14</v>
      </c>
      <c r="N15" s="10">
        <v>7</v>
      </c>
      <c r="O15" s="10">
        <v>1</v>
      </c>
      <c r="P15" s="10">
        <v>2</v>
      </c>
      <c r="Q15" s="10">
        <v>10</v>
      </c>
      <c r="R15" s="10">
        <v>34</v>
      </c>
    </row>
    <row r="16" spans="1:18" x14ac:dyDescent="0.25">
      <c r="A16" t="s">
        <v>44</v>
      </c>
      <c r="B16" t="s">
        <v>138</v>
      </c>
      <c r="C16">
        <v>14</v>
      </c>
      <c r="D16">
        <v>5</v>
      </c>
      <c r="E16">
        <v>1</v>
      </c>
      <c r="F16">
        <v>4</v>
      </c>
      <c r="G16">
        <v>7</v>
      </c>
      <c r="H16">
        <v>31</v>
      </c>
      <c r="L16" s="10" t="s">
        <v>216</v>
      </c>
      <c r="M16" s="10">
        <v>14</v>
      </c>
      <c r="N16" s="10">
        <v>5</v>
      </c>
      <c r="O16" s="10">
        <v>1</v>
      </c>
      <c r="P16" s="10">
        <v>4</v>
      </c>
      <c r="Q16" s="10">
        <v>7</v>
      </c>
      <c r="R16" s="10">
        <v>31</v>
      </c>
    </row>
    <row r="17" spans="1:18" x14ac:dyDescent="0.25">
      <c r="A17" t="s">
        <v>46</v>
      </c>
      <c r="B17" t="s">
        <v>139</v>
      </c>
      <c r="C17">
        <v>10</v>
      </c>
      <c r="D17">
        <v>4</v>
      </c>
      <c r="E17">
        <v>2</v>
      </c>
      <c r="F17">
        <v>4</v>
      </c>
      <c r="G17">
        <v>11</v>
      </c>
      <c r="H17">
        <v>31</v>
      </c>
      <c r="L17" s="10" t="s">
        <v>208</v>
      </c>
      <c r="M17" s="10">
        <v>10</v>
      </c>
      <c r="N17" s="10">
        <v>4</v>
      </c>
      <c r="O17" s="10">
        <v>2</v>
      </c>
      <c r="P17" s="10">
        <v>4</v>
      </c>
      <c r="Q17" s="10">
        <v>11</v>
      </c>
      <c r="R17" s="10">
        <v>31</v>
      </c>
    </row>
    <row r="18" spans="1:18" x14ac:dyDescent="0.25">
      <c r="A18" t="s">
        <v>48</v>
      </c>
      <c r="B18" t="s">
        <v>140</v>
      </c>
      <c r="C18">
        <v>11</v>
      </c>
      <c r="D18">
        <v>4</v>
      </c>
      <c r="E18">
        <v>1</v>
      </c>
      <c r="F18">
        <v>3</v>
      </c>
      <c r="G18">
        <v>11</v>
      </c>
      <c r="H18">
        <v>30</v>
      </c>
      <c r="L18" s="10" t="s">
        <v>217</v>
      </c>
      <c r="M18" s="10">
        <v>11</v>
      </c>
      <c r="N18" s="10">
        <v>4</v>
      </c>
      <c r="O18" s="10">
        <v>1</v>
      </c>
      <c r="P18" s="10">
        <v>3</v>
      </c>
      <c r="Q18" s="10">
        <v>11</v>
      </c>
      <c r="R18" s="10">
        <v>30</v>
      </c>
    </row>
    <row r="19" spans="1:18" x14ac:dyDescent="0.25">
      <c r="A19" t="s">
        <v>50</v>
      </c>
      <c r="B19" t="s">
        <v>141</v>
      </c>
      <c r="C19">
        <v>6</v>
      </c>
      <c r="D19">
        <v>6</v>
      </c>
      <c r="E19">
        <v>4</v>
      </c>
      <c r="F19">
        <v>4</v>
      </c>
      <c r="G19">
        <v>7</v>
      </c>
      <c r="H19">
        <v>27</v>
      </c>
      <c r="L19" s="10" t="s">
        <v>103</v>
      </c>
      <c r="M19" s="10">
        <v>6</v>
      </c>
      <c r="N19" s="10">
        <v>6</v>
      </c>
      <c r="O19" s="10">
        <v>4</v>
      </c>
      <c r="P19" s="10">
        <v>4</v>
      </c>
      <c r="Q19" s="10">
        <v>7</v>
      </c>
      <c r="R19" s="10">
        <v>27</v>
      </c>
    </row>
    <row r="20" spans="1:18" x14ac:dyDescent="0.25">
      <c r="A20" t="s">
        <v>51</v>
      </c>
      <c r="B20" t="s">
        <v>142</v>
      </c>
      <c r="C20">
        <v>8</v>
      </c>
      <c r="D20">
        <v>6</v>
      </c>
      <c r="E20">
        <v>2</v>
      </c>
      <c r="F20">
        <v>1</v>
      </c>
      <c r="G20">
        <v>5</v>
      </c>
      <c r="H20">
        <v>22</v>
      </c>
      <c r="L20" s="10" t="s">
        <v>218</v>
      </c>
      <c r="M20" s="10">
        <v>8</v>
      </c>
      <c r="N20" s="10">
        <v>6</v>
      </c>
      <c r="O20" s="10">
        <v>2</v>
      </c>
      <c r="P20" s="10">
        <v>1</v>
      </c>
      <c r="Q20" s="10">
        <v>5</v>
      </c>
      <c r="R20" s="10">
        <v>22</v>
      </c>
    </row>
    <row r="21" spans="1:18" x14ac:dyDescent="0.25">
      <c r="A21" t="s">
        <v>53</v>
      </c>
      <c r="B21" t="s">
        <v>143</v>
      </c>
      <c r="C21">
        <v>11</v>
      </c>
      <c r="D21">
        <v>0</v>
      </c>
      <c r="E21">
        <v>1</v>
      </c>
      <c r="F21">
        <v>1</v>
      </c>
      <c r="G21">
        <v>4</v>
      </c>
      <c r="H21">
        <v>17</v>
      </c>
      <c r="L21" s="10" t="s">
        <v>219</v>
      </c>
      <c r="M21" s="10">
        <v>11</v>
      </c>
      <c r="N21" s="10">
        <v>0</v>
      </c>
      <c r="O21" s="10">
        <v>1</v>
      </c>
      <c r="P21" s="10">
        <v>1</v>
      </c>
      <c r="Q21" s="10">
        <v>4</v>
      </c>
      <c r="R21" s="10">
        <v>17</v>
      </c>
    </row>
    <row r="22" spans="1:18" x14ac:dyDescent="0.25">
      <c r="A22" t="s">
        <v>55</v>
      </c>
      <c r="B22" t="s">
        <v>144</v>
      </c>
      <c r="C22">
        <v>7</v>
      </c>
      <c r="D22">
        <v>0</v>
      </c>
      <c r="E22">
        <v>1</v>
      </c>
      <c r="F22">
        <v>1</v>
      </c>
      <c r="G22">
        <v>4</v>
      </c>
      <c r="H22">
        <v>13</v>
      </c>
      <c r="L22" s="10" t="s">
        <v>220</v>
      </c>
      <c r="M22" s="10">
        <v>7</v>
      </c>
      <c r="N22" s="10">
        <v>0</v>
      </c>
      <c r="O22" s="10">
        <v>1</v>
      </c>
      <c r="P22" s="10">
        <v>1</v>
      </c>
      <c r="Q22" s="10">
        <v>4</v>
      </c>
      <c r="R22" s="10">
        <v>13</v>
      </c>
    </row>
    <row r="23" spans="1:18" x14ac:dyDescent="0.25">
      <c r="A23" t="s">
        <v>57</v>
      </c>
      <c r="B23" t="s">
        <v>145</v>
      </c>
      <c r="C23">
        <v>2</v>
      </c>
      <c r="D23">
        <v>4</v>
      </c>
      <c r="E23">
        <v>1</v>
      </c>
      <c r="F23">
        <v>3</v>
      </c>
      <c r="G23">
        <v>2</v>
      </c>
      <c r="H23">
        <v>12</v>
      </c>
      <c r="L23" s="10" t="s">
        <v>221</v>
      </c>
      <c r="M23" s="10">
        <v>2</v>
      </c>
      <c r="N23" s="10">
        <v>4</v>
      </c>
      <c r="O23" s="10">
        <v>1</v>
      </c>
      <c r="P23" s="10">
        <v>3</v>
      </c>
      <c r="Q23" s="10">
        <v>2</v>
      </c>
      <c r="R23" s="10">
        <v>12</v>
      </c>
    </row>
    <row r="24" spans="1:18" x14ac:dyDescent="0.25">
      <c r="A24" t="s">
        <v>59</v>
      </c>
      <c r="B24" t="s">
        <v>146</v>
      </c>
      <c r="C24">
        <v>1</v>
      </c>
      <c r="D24">
        <v>2</v>
      </c>
      <c r="E24">
        <v>0</v>
      </c>
      <c r="F24">
        <v>2</v>
      </c>
      <c r="G24">
        <v>0</v>
      </c>
      <c r="H24">
        <v>5</v>
      </c>
      <c r="L24" s="10" t="s">
        <v>222</v>
      </c>
      <c r="M24" s="10">
        <v>1</v>
      </c>
      <c r="N24" s="10">
        <v>2</v>
      </c>
      <c r="O24" s="10">
        <v>0</v>
      </c>
      <c r="P24" s="10">
        <v>2</v>
      </c>
      <c r="Q24" s="10">
        <v>0</v>
      </c>
      <c r="R24" s="10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"/>
  <sheetViews>
    <sheetView workbookViewId="0">
      <selection activeCell="B1" sqref="B1:H10"/>
    </sheetView>
  </sheetViews>
  <sheetFormatPr defaultColWidth="11.42578125" defaultRowHeight="15" x14ac:dyDescent="0.25"/>
  <cols>
    <col min="3" max="3" width="9.42578125" customWidth="1"/>
    <col min="4" max="4" width="9.7109375" customWidth="1"/>
    <col min="5" max="5" width="9.140625" customWidth="1"/>
    <col min="6" max="6" width="10.5703125" customWidth="1"/>
    <col min="7" max="7" width="10" customWidth="1"/>
    <col min="8" max="8" width="9.42578125" customWidth="1"/>
  </cols>
  <sheetData>
    <row r="1" spans="1:8" ht="30" x14ac:dyDescent="0.25">
      <c r="A1" t="s">
        <v>0</v>
      </c>
      <c r="B1" s="7" t="s">
        <v>232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6" t="s">
        <v>223</v>
      </c>
      <c r="C2" s="6">
        <v>19</v>
      </c>
      <c r="D2" s="6">
        <v>9</v>
      </c>
      <c r="E2" s="6">
        <v>2</v>
      </c>
      <c r="F2" s="6">
        <v>9</v>
      </c>
      <c r="G2" s="6">
        <v>22</v>
      </c>
      <c r="H2" s="6">
        <v>61</v>
      </c>
    </row>
    <row r="3" spans="1:8" x14ac:dyDescent="0.25">
      <c r="A3" t="s">
        <v>4</v>
      </c>
      <c r="B3" s="6" t="s">
        <v>224</v>
      </c>
      <c r="C3" s="6">
        <v>13</v>
      </c>
      <c r="D3" s="6">
        <v>5</v>
      </c>
      <c r="E3" s="6">
        <v>1</v>
      </c>
      <c r="F3" s="6">
        <v>3</v>
      </c>
      <c r="G3" s="6">
        <v>9</v>
      </c>
      <c r="H3" s="6">
        <v>31</v>
      </c>
    </row>
    <row r="4" spans="1:8" x14ac:dyDescent="0.25">
      <c r="A4" t="s">
        <v>6</v>
      </c>
      <c r="B4" s="6" t="s">
        <v>225</v>
      </c>
      <c r="C4" s="6">
        <v>20</v>
      </c>
      <c r="D4" s="6">
        <v>3</v>
      </c>
      <c r="E4" s="6">
        <v>2</v>
      </c>
      <c r="F4" s="6">
        <v>0</v>
      </c>
      <c r="G4" s="6">
        <v>6</v>
      </c>
      <c r="H4" s="6">
        <v>31</v>
      </c>
    </row>
    <row r="5" spans="1:8" x14ac:dyDescent="0.25">
      <c r="A5" t="s">
        <v>8</v>
      </c>
      <c r="B5" s="6" t="s">
        <v>226</v>
      </c>
      <c r="C5" s="6">
        <v>7</v>
      </c>
      <c r="D5" s="6">
        <v>5</v>
      </c>
      <c r="E5" s="6">
        <v>6</v>
      </c>
      <c r="F5" s="6">
        <v>2</v>
      </c>
      <c r="G5" s="6">
        <v>11</v>
      </c>
      <c r="H5" s="6">
        <v>31</v>
      </c>
    </row>
    <row r="6" spans="1:8" x14ac:dyDescent="0.25">
      <c r="A6" t="s">
        <v>10</v>
      </c>
      <c r="B6" s="6" t="s">
        <v>227</v>
      </c>
      <c r="C6" s="6">
        <v>9</v>
      </c>
      <c r="D6" s="6">
        <v>6</v>
      </c>
      <c r="E6" s="6">
        <v>1</v>
      </c>
      <c r="F6" s="6">
        <v>3</v>
      </c>
      <c r="G6" s="6">
        <v>5</v>
      </c>
      <c r="H6" s="6">
        <v>24</v>
      </c>
    </row>
    <row r="7" spans="1:8" x14ac:dyDescent="0.25">
      <c r="A7" t="s">
        <v>18</v>
      </c>
      <c r="B7" s="6" t="s">
        <v>228</v>
      </c>
      <c r="C7" s="6">
        <v>8</v>
      </c>
      <c r="D7" s="6">
        <v>3</v>
      </c>
      <c r="E7" s="6">
        <v>0</v>
      </c>
      <c r="F7" s="6">
        <v>0</v>
      </c>
      <c r="G7" s="6">
        <v>4</v>
      </c>
      <c r="H7" s="6">
        <v>15</v>
      </c>
    </row>
    <row r="8" spans="1:8" x14ac:dyDescent="0.25">
      <c r="A8" t="s">
        <v>20</v>
      </c>
      <c r="B8" s="6" t="s">
        <v>229</v>
      </c>
      <c r="C8" s="6">
        <v>2</v>
      </c>
      <c r="D8" s="6">
        <v>5</v>
      </c>
      <c r="E8" s="6">
        <v>1</v>
      </c>
      <c r="F8" s="6">
        <v>0</v>
      </c>
      <c r="G8" s="6">
        <v>5</v>
      </c>
      <c r="H8" s="6">
        <v>13</v>
      </c>
    </row>
    <row r="9" spans="1:8" x14ac:dyDescent="0.25">
      <c r="A9" t="s">
        <v>22</v>
      </c>
      <c r="B9" s="6" t="s">
        <v>230</v>
      </c>
      <c r="C9" s="6">
        <v>1</v>
      </c>
      <c r="D9" s="6">
        <v>0</v>
      </c>
      <c r="E9" s="6">
        <v>2</v>
      </c>
      <c r="F9" s="6">
        <v>1</v>
      </c>
      <c r="G9" s="6">
        <v>1</v>
      </c>
      <c r="H9" s="6">
        <v>5</v>
      </c>
    </row>
    <row r="10" spans="1:8" x14ac:dyDescent="0.25">
      <c r="A10" t="s">
        <v>24</v>
      </c>
      <c r="B10" s="6" t="s">
        <v>231</v>
      </c>
      <c r="C10" s="6">
        <v>1</v>
      </c>
      <c r="D10" s="6">
        <v>0</v>
      </c>
      <c r="E10" s="6">
        <v>1</v>
      </c>
      <c r="F10" s="6">
        <v>0</v>
      </c>
      <c r="G10" s="6">
        <v>1</v>
      </c>
      <c r="H10" s="6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B1" sqref="B1:H13"/>
    </sheetView>
  </sheetViews>
  <sheetFormatPr defaultColWidth="11.42578125" defaultRowHeight="15" x14ac:dyDescent="0.25"/>
  <sheetData>
    <row r="1" spans="1:8" x14ac:dyDescent="0.25">
      <c r="A1" t="s">
        <v>0</v>
      </c>
      <c r="B1" s="10" t="s">
        <v>233</v>
      </c>
      <c r="C1" s="10" t="s">
        <v>157</v>
      </c>
      <c r="D1" s="10" t="s">
        <v>156</v>
      </c>
      <c r="E1" s="10" t="s">
        <v>158</v>
      </c>
      <c r="F1" s="10" t="s">
        <v>9</v>
      </c>
      <c r="G1" s="10" t="s">
        <v>159</v>
      </c>
      <c r="H1" s="10" t="s">
        <v>12</v>
      </c>
    </row>
    <row r="2" spans="1:8" x14ac:dyDescent="0.25">
      <c r="A2" t="s">
        <v>2</v>
      </c>
      <c r="B2" s="10" t="s">
        <v>234</v>
      </c>
      <c r="C2" s="10">
        <v>17</v>
      </c>
      <c r="D2" s="10">
        <v>11</v>
      </c>
      <c r="E2" s="10">
        <v>1</v>
      </c>
      <c r="F2" s="10">
        <v>5</v>
      </c>
      <c r="G2" s="10">
        <v>15</v>
      </c>
      <c r="H2" s="10">
        <v>49</v>
      </c>
    </row>
    <row r="3" spans="1:8" x14ac:dyDescent="0.25">
      <c r="A3" t="s">
        <v>4</v>
      </c>
      <c r="B3" s="10" t="s">
        <v>235</v>
      </c>
      <c r="C3" s="10">
        <v>11</v>
      </c>
      <c r="D3" s="10">
        <v>8</v>
      </c>
      <c r="E3" s="10">
        <v>2</v>
      </c>
      <c r="F3" s="10">
        <v>4</v>
      </c>
      <c r="G3" s="10">
        <v>19</v>
      </c>
      <c r="H3" s="10">
        <v>44</v>
      </c>
    </row>
    <row r="4" spans="1:8" x14ac:dyDescent="0.25">
      <c r="A4" t="s">
        <v>6</v>
      </c>
      <c r="B4" s="10" t="s">
        <v>236</v>
      </c>
      <c r="C4" s="10">
        <v>8</v>
      </c>
      <c r="D4" s="10">
        <v>2</v>
      </c>
      <c r="E4" s="10">
        <v>1</v>
      </c>
      <c r="F4" s="10">
        <v>1</v>
      </c>
      <c r="G4" s="10">
        <v>9</v>
      </c>
      <c r="H4" s="10">
        <v>21</v>
      </c>
    </row>
    <row r="5" spans="1:8" x14ac:dyDescent="0.25">
      <c r="B5" s="10" t="s">
        <v>243</v>
      </c>
      <c r="C5" s="10"/>
      <c r="D5" s="10"/>
      <c r="E5" s="10"/>
      <c r="F5" s="10"/>
      <c r="G5" s="10"/>
      <c r="H5" s="10"/>
    </row>
    <row r="6" spans="1:8" x14ac:dyDescent="0.25">
      <c r="A6" t="s">
        <v>8</v>
      </c>
      <c r="B6" s="15" t="s">
        <v>21</v>
      </c>
      <c r="C6" s="10">
        <v>24</v>
      </c>
      <c r="D6" s="10">
        <v>9</v>
      </c>
      <c r="E6" s="10">
        <v>5</v>
      </c>
      <c r="F6" s="10">
        <v>7</v>
      </c>
      <c r="G6" s="10">
        <v>22</v>
      </c>
      <c r="H6" s="10">
        <v>67</v>
      </c>
    </row>
    <row r="7" spans="1:8" x14ac:dyDescent="0.25">
      <c r="A7" t="s">
        <v>10</v>
      </c>
      <c r="B7" s="15" t="s">
        <v>238</v>
      </c>
      <c r="C7" s="10">
        <v>3</v>
      </c>
      <c r="D7" s="10">
        <v>3</v>
      </c>
      <c r="E7" s="10">
        <v>0</v>
      </c>
      <c r="F7" s="10">
        <v>2</v>
      </c>
      <c r="G7" s="10">
        <v>3</v>
      </c>
      <c r="H7" s="10">
        <v>11</v>
      </c>
    </row>
    <row r="8" spans="1:8" x14ac:dyDescent="0.25">
      <c r="A8" t="s">
        <v>18</v>
      </c>
      <c r="B8" s="15" t="s">
        <v>239</v>
      </c>
      <c r="C8" s="10">
        <v>5</v>
      </c>
      <c r="D8" s="10">
        <v>1</v>
      </c>
      <c r="E8" s="10">
        <v>1</v>
      </c>
      <c r="F8" s="10">
        <v>0</v>
      </c>
      <c r="G8" s="10">
        <v>6</v>
      </c>
      <c r="H8" s="10">
        <v>13</v>
      </c>
    </row>
    <row r="9" spans="1:8" x14ac:dyDescent="0.25">
      <c r="A9" t="s">
        <v>20</v>
      </c>
      <c r="B9" s="15" t="s">
        <v>240</v>
      </c>
      <c r="C9" s="10">
        <v>4</v>
      </c>
      <c r="D9" s="10">
        <v>0</v>
      </c>
      <c r="E9" s="10">
        <v>0</v>
      </c>
      <c r="F9" s="10">
        <v>1</v>
      </c>
      <c r="G9" s="10">
        <v>7</v>
      </c>
      <c r="H9" s="10">
        <v>12</v>
      </c>
    </row>
    <row r="10" spans="1:8" x14ac:dyDescent="0.25">
      <c r="A10" t="s">
        <v>22</v>
      </c>
      <c r="B10" s="15" t="s">
        <v>244</v>
      </c>
      <c r="C10" s="10">
        <v>23</v>
      </c>
      <c r="D10" s="10">
        <v>2</v>
      </c>
      <c r="E10" s="10">
        <v>0</v>
      </c>
      <c r="F10" s="10">
        <v>0</v>
      </c>
      <c r="G10" s="10">
        <v>4</v>
      </c>
      <c r="H10" s="10">
        <v>29</v>
      </c>
    </row>
    <row r="11" spans="1:8" x14ac:dyDescent="0.25">
      <c r="A11" t="s">
        <v>24</v>
      </c>
      <c r="B11" s="15" t="s">
        <v>241</v>
      </c>
      <c r="C11" s="10">
        <v>3</v>
      </c>
      <c r="D11" s="10">
        <v>0</v>
      </c>
      <c r="E11" s="10">
        <v>0</v>
      </c>
      <c r="F11" s="10">
        <v>0</v>
      </c>
      <c r="G11" s="10">
        <v>0</v>
      </c>
      <c r="H11" s="10">
        <v>3</v>
      </c>
    </row>
    <row r="12" spans="1:8" x14ac:dyDescent="0.25">
      <c r="A12" t="s">
        <v>34</v>
      </c>
      <c r="B12" s="15" t="s">
        <v>242</v>
      </c>
      <c r="C12" s="10">
        <v>5</v>
      </c>
      <c r="D12" s="10">
        <v>2</v>
      </c>
      <c r="E12" s="10">
        <v>0</v>
      </c>
      <c r="F12" s="10">
        <v>1</v>
      </c>
      <c r="G12" s="10">
        <v>3</v>
      </c>
      <c r="H12" s="10">
        <v>11</v>
      </c>
    </row>
    <row r="13" spans="1:8" x14ac:dyDescent="0.25">
      <c r="A13" t="s">
        <v>36</v>
      </c>
      <c r="B13" s="10" t="s">
        <v>237</v>
      </c>
      <c r="C13" s="10">
        <v>12</v>
      </c>
      <c r="D13" s="10">
        <v>7</v>
      </c>
      <c r="E13" s="10">
        <v>0</v>
      </c>
      <c r="F13" s="10">
        <v>2</v>
      </c>
      <c r="G13" s="10">
        <v>5</v>
      </c>
      <c r="H13" s="10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0"/>
  <sheetViews>
    <sheetView workbookViewId="0">
      <selection activeCell="B1" sqref="B1:H30"/>
    </sheetView>
  </sheetViews>
  <sheetFormatPr defaultColWidth="11.42578125" defaultRowHeight="15" x14ac:dyDescent="0.25"/>
  <cols>
    <col min="2" max="2" width="11.42578125" customWidth="1"/>
    <col min="3" max="8" width="11.42578125" style="2"/>
  </cols>
  <sheetData>
    <row r="1" spans="1:8" ht="90" x14ac:dyDescent="0.25">
      <c r="A1" t="s">
        <v>0</v>
      </c>
      <c r="B1" s="4" t="s">
        <v>274</v>
      </c>
      <c r="C1" s="6" t="s">
        <v>157</v>
      </c>
      <c r="D1" s="6" t="s">
        <v>156</v>
      </c>
      <c r="E1" s="6" t="s">
        <v>158</v>
      </c>
      <c r="F1" s="6" t="s">
        <v>9</v>
      </c>
      <c r="G1" s="6" t="s">
        <v>159</v>
      </c>
      <c r="H1" s="6" t="s">
        <v>12</v>
      </c>
    </row>
    <row r="2" spans="1:8" x14ac:dyDescent="0.25">
      <c r="A2" t="s">
        <v>2</v>
      </c>
      <c r="B2" s="10" t="s">
        <v>245</v>
      </c>
      <c r="C2" s="6">
        <v>45</v>
      </c>
      <c r="D2" s="6">
        <v>9</v>
      </c>
      <c r="E2" s="6">
        <v>1</v>
      </c>
      <c r="F2" s="6">
        <v>7</v>
      </c>
      <c r="G2" s="6">
        <v>15</v>
      </c>
      <c r="H2" s="6">
        <v>77</v>
      </c>
    </row>
    <row r="3" spans="1:8" x14ac:dyDescent="0.25">
      <c r="A3" t="s">
        <v>4</v>
      </c>
      <c r="B3" s="10" t="s">
        <v>246</v>
      </c>
      <c r="C3" s="6">
        <v>28</v>
      </c>
      <c r="D3" s="6">
        <v>12</v>
      </c>
      <c r="E3" s="6">
        <v>2</v>
      </c>
      <c r="F3" s="6">
        <v>11</v>
      </c>
      <c r="G3" s="6">
        <v>21</v>
      </c>
      <c r="H3" s="6">
        <v>74</v>
      </c>
    </row>
    <row r="4" spans="1:8" x14ac:dyDescent="0.25">
      <c r="A4" t="s">
        <v>6</v>
      </c>
      <c r="B4" s="10" t="s">
        <v>247</v>
      </c>
      <c r="C4" s="6">
        <v>23</v>
      </c>
      <c r="D4" s="6">
        <v>10</v>
      </c>
      <c r="E4" s="6">
        <v>2</v>
      </c>
      <c r="F4" s="6">
        <v>8</v>
      </c>
      <c r="G4" s="6">
        <v>22</v>
      </c>
      <c r="H4" s="6">
        <v>65</v>
      </c>
    </row>
    <row r="5" spans="1:8" x14ac:dyDescent="0.25">
      <c r="A5" t="s">
        <v>8</v>
      </c>
      <c r="B5" s="10" t="s">
        <v>248</v>
      </c>
      <c r="C5" s="6">
        <v>25</v>
      </c>
      <c r="D5" s="6">
        <v>14</v>
      </c>
      <c r="E5" s="6">
        <v>3</v>
      </c>
      <c r="F5" s="6">
        <v>4</v>
      </c>
      <c r="G5" s="6">
        <v>19</v>
      </c>
      <c r="H5" s="6">
        <v>65</v>
      </c>
    </row>
    <row r="6" spans="1:8" x14ac:dyDescent="0.25">
      <c r="A6" t="s">
        <v>10</v>
      </c>
      <c r="B6" s="10" t="s">
        <v>249</v>
      </c>
      <c r="C6" s="6">
        <v>29</v>
      </c>
      <c r="D6" s="6">
        <v>11</v>
      </c>
      <c r="E6" s="6">
        <v>1</v>
      </c>
      <c r="F6" s="6">
        <v>2</v>
      </c>
      <c r="G6" s="6">
        <v>19</v>
      </c>
      <c r="H6" s="6">
        <v>62</v>
      </c>
    </row>
    <row r="7" spans="1:8" x14ac:dyDescent="0.25">
      <c r="A7" t="s">
        <v>18</v>
      </c>
      <c r="B7" s="10" t="s">
        <v>250</v>
      </c>
      <c r="C7" s="6">
        <v>21</v>
      </c>
      <c r="D7" s="6">
        <v>9</v>
      </c>
      <c r="E7" s="6">
        <v>2</v>
      </c>
      <c r="F7" s="6">
        <v>8</v>
      </c>
      <c r="G7" s="6">
        <v>20</v>
      </c>
      <c r="H7" s="6">
        <v>60</v>
      </c>
    </row>
    <row r="8" spans="1:8" x14ac:dyDescent="0.25">
      <c r="A8" t="s">
        <v>20</v>
      </c>
      <c r="B8" s="10" t="s">
        <v>251</v>
      </c>
      <c r="C8" s="6">
        <v>26</v>
      </c>
      <c r="D8" s="6">
        <v>8</v>
      </c>
      <c r="E8" s="6">
        <v>2</v>
      </c>
      <c r="F8" s="6">
        <v>7</v>
      </c>
      <c r="G8" s="6">
        <v>15</v>
      </c>
      <c r="H8" s="6">
        <v>58</v>
      </c>
    </row>
    <row r="9" spans="1:8" x14ac:dyDescent="0.25">
      <c r="A9" t="s">
        <v>22</v>
      </c>
      <c r="B9" s="10" t="s">
        <v>252</v>
      </c>
      <c r="C9" s="6">
        <v>19</v>
      </c>
      <c r="D9" s="6">
        <v>5</v>
      </c>
      <c r="E9" s="6">
        <v>2</v>
      </c>
      <c r="F9" s="6">
        <v>5</v>
      </c>
      <c r="G9" s="6">
        <v>12</v>
      </c>
      <c r="H9" s="6">
        <v>43</v>
      </c>
    </row>
    <row r="10" spans="1:8" x14ac:dyDescent="0.25">
      <c r="A10" t="s">
        <v>24</v>
      </c>
      <c r="B10" s="10" t="s">
        <v>253</v>
      </c>
      <c r="C10" s="6">
        <v>16</v>
      </c>
      <c r="D10" s="6">
        <v>7</v>
      </c>
      <c r="E10" s="6">
        <v>1</v>
      </c>
      <c r="F10" s="6">
        <v>9</v>
      </c>
      <c r="G10" s="6">
        <v>9</v>
      </c>
      <c r="H10" s="6">
        <v>42</v>
      </c>
    </row>
    <row r="11" spans="1:8" x14ac:dyDescent="0.25">
      <c r="A11" t="s">
        <v>34</v>
      </c>
      <c r="B11" s="10" t="s">
        <v>254</v>
      </c>
      <c r="C11" s="6">
        <v>16</v>
      </c>
      <c r="D11" s="6">
        <v>6</v>
      </c>
      <c r="E11" s="6">
        <v>1</v>
      </c>
      <c r="F11" s="6">
        <v>2</v>
      </c>
      <c r="G11" s="6">
        <v>16</v>
      </c>
      <c r="H11" s="6">
        <v>41</v>
      </c>
    </row>
    <row r="12" spans="1:8" x14ac:dyDescent="0.25">
      <c r="A12" t="s">
        <v>36</v>
      </c>
      <c r="B12" s="10" t="s">
        <v>255</v>
      </c>
      <c r="C12" s="6">
        <v>14</v>
      </c>
      <c r="D12" s="6">
        <v>5</v>
      </c>
      <c r="E12" s="6">
        <v>1</v>
      </c>
      <c r="F12" s="6">
        <v>2</v>
      </c>
      <c r="G12" s="6">
        <v>8</v>
      </c>
      <c r="H12" s="6">
        <v>30</v>
      </c>
    </row>
    <row r="13" spans="1:8" x14ac:dyDescent="0.25">
      <c r="A13" t="s">
        <v>38</v>
      </c>
      <c r="B13" s="10" t="s">
        <v>256</v>
      </c>
      <c r="C13" s="6">
        <v>16</v>
      </c>
      <c r="D13" s="6">
        <v>4</v>
      </c>
      <c r="E13" s="6">
        <v>1</v>
      </c>
      <c r="F13" s="6">
        <v>1</v>
      </c>
      <c r="G13" s="6">
        <v>7</v>
      </c>
      <c r="H13" s="6">
        <v>29</v>
      </c>
    </row>
    <row r="14" spans="1:8" x14ac:dyDescent="0.25">
      <c r="A14" t="s">
        <v>40</v>
      </c>
      <c r="B14" s="10" t="s">
        <v>257</v>
      </c>
      <c r="C14" s="6">
        <v>7</v>
      </c>
      <c r="D14" s="6">
        <v>3</v>
      </c>
      <c r="E14" s="6">
        <v>3</v>
      </c>
      <c r="F14" s="6">
        <v>1</v>
      </c>
      <c r="G14" s="6">
        <v>14</v>
      </c>
      <c r="H14" s="6">
        <v>28</v>
      </c>
    </row>
    <row r="15" spans="1:8" x14ac:dyDescent="0.25">
      <c r="A15" t="s">
        <v>42</v>
      </c>
      <c r="B15" s="10" t="s">
        <v>258</v>
      </c>
      <c r="C15" s="6">
        <v>7</v>
      </c>
      <c r="D15" s="6">
        <v>6</v>
      </c>
      <c r="E15" s="6">
        <v>0</v>
      </c>
      <c r="F15" s="6">
        <v>2</v>
      </c>
      <c r="G15" s="6">
        <v>11</v>
      </c>
      <c r="H15" s="6">
        <v>26</v>
      </c>
    </row>
    <row r="16" spans="1:8" x14ac:dyDescent="0.25">
      <c r="A16" t="s">
        <v>44</v>
      </c>
      <c r="B16" s="10" t="s">
        <v>259</v>
      </c>
      <c r="C16" s="6">
        <v>6</v>
      </c>
      <c r="D16" s="6">
        <v>9</v>
      </c>
      <c r="E16" s="6">
        <v>1</v>
      </c>
      <c r="F16" s="6">
        <v>2</v>
      </c>
      <c r="G16" s="6">
        <v>6</v>
      </c>
      <c r="H16" s="6">
        <v>24</v>
      </c>
    </row>
    <row r="17" spans="1:8" x14ac:dyDescent="0.25">
      <c r="A17" t="s">
        <v>46</v>
      </c>
      <c r="B17" s="10" t="s">
        <v>260</v>
      </c>
      <c r="C17" s="6">
        <v>6</v>
      </c>
      <c r="D17" s="6">
        <v>4</v>
      </c>
      <c r="E17" s="6">
        <v>0</v>
      </c>
      <c r="F17" s="6">
        <v>3</v>
      </c>
      <c r="G17" s="6">
        <v>7</v>
      </c>
      <c r="H17" s="6">
        <v>20</v>
      </c>
    </row>
    <row r="18" spans="1:8" x14ac:dyDescent="0.25">
      <c r="A18" t="s">
        <v>48</v>
      </c>
      <c r="B18" s="10" t="s">
        <v>261</v>
      </c>
      <c r="C18" s="6">
        <v>4</v>
      </c>
      <c r="D18" s="6">
        <v>2</v>
      </c>
      <c r="E18" s="6">
        <v>1</v>
      </c>
      <c r="F18" s="6">
        <v>1</v>
      </c>
      <c r="G18" s="6">
        <v>10</v>
      </c>
      <c r="H18" s="6">
        <v>18</v>
      </c>
    </row>
    <row r="19" spans="1:8" x14ac:dyDescent="0.25">
      <c r="A19" t="s">
        <v>50</v>
      </c>
      <c r="B19" s="10" t="s">
        <v>262</v>
      </c>
      <c r="C19" s="6">
        <v>4</v>
      </c>
      <c r="D19" s="6">
        <v>3</v>
      </c>
      <c r="E19" s="6">
        <v>0</v>
      </c>
      <c r="F19" s="6">
        <v>2</v>
      </c>
      <c r="G19" s="6">
        <v>7</v>
      </c>
      <c r="H19" s="6">
        <v>16</v>
      </c>
    </row>
    <row r="20" spans="1:8" x14ac:dyDescent="0.25">
      <c r="A20" t="s">
        <v>51</v>
      </c>
      <c r="B20" s="10" t="s">
        <v>263</v>
      </c>
      <c r="C20" s="6">
        <v>6</v>
      </c>
      <c r="D20" s="6">
        <v>3</v>
      </c>
      <c r="E20" s="6">
        <v>1</v>
      </c>
      <c r="F20" s="6">
        <v>3</v>
      </c>
      <c r="G20" s="6">
        <v>3</v>
      </c>
      <c r="H20" s="6">
        <v>16</v>
      </c>
    </row>
    <row r="21" spans="1:8" x14ac:dyDescent="0.25">
      <c r="A21" t="s">
        <v>53</v>
      </c>
      <c r="B21" s="10" t="s">
        <v>264</v>
      </c>
      <c r="C21" s="6">
        <v>5</v>
      </c>
      <c r="D21" s="6">
        <v>0</v>
      </c>
      <c r="E21" s="6">
        <v>1</v>
      </c>
      <c r="F21" s="6">
        <v>3</v>
      </c>
      <c r="G21" s="6">
        <v>6</v>
      </c>
      <c r="H21" s="6">
        <v>15</v>
      </c>
    </row>
    <row r="22" spans="1:8" x14ac:dyDescent="0.25">
      <c r="A22" t="s">
        <v>55</v>
      </c>
      <c r="B22" s="10" t="s">
        <v>265</v>
      </c>
      <c r="C22" s="6">
        <v>7</v>
      </c>
      <c r="D22" s="6">
        <v>2</v>
      </c>
      <c r="E22" s="6">
        <v>0</v>
      </c>
      <c r="F22" s="6">
        <v>1</v>
      </c>
      <c r="G22" s="6">
        <v>5</v>
      </c>
      <c r="H22" s="6">
        <v>15</v>
      </c>
    </row>
    <row r="23" spans="1:8" x14ac:dyDescent="0.25">
      <c r="A23" t="s">
        <v>57</v>
      </c>
      <c r="B23" s="10" t="s">
        <v>266</v>
      </c>
      <c r="C23" s="6">
        <v>7</v>
      </c>
      <c r="D23" s="6">
        <v>2</v>
      </c>
      <c r="E23" s="6">
        <v>0</v>
      </c>
      <c r="F23" s="6">
        <v>0</v>
      </c>
      <c r="G23" s="6">
        <v>5</v>
      </c>
      <c r="H23" s="6">
        <v>14</v>
      </c>
    </row>
    <row r="24" spans="1:8" x14ac:dyDescent="0.25">
      <c r="A24" t="s">
        <v>59</v>
      </c>
      <c r="B24" s="10" t="s">
        <v>267</v>
      </c>
      <c r="C24" s="6">
        <v>4</v>
      </c>
      <c r="D24" s="6">
        <v>1</v>
      </c>
      <c r="E24" s="6">
        <v>1</v>
      </c>
      <c r="F24" s="6">
        <v>0</v>
      </c>
      <c r="G24" s="6">
        <v>5</v>
      </c>
      <c r="H24" s="6">
        <v>11</v>
      </c>
    </row>
    <row r="25" spans="1:8" x14ac:dyDescent="0.25">
      <c r="A25" t="s">
        <v>61</v>
      </c>
      <c r="B25" s="10" t="s">
        <v>268</v>
      </c>
      <c r="C25" s="6">
        <v>1</v>
      </c>
      <c r="D25" s="6">
        <v>2</v>
      </c>
      <c r="E25" s="6">
        <v>2</v>
      </c>
      <c r="F25" s="6">
        <v>2</v>
      </c>
      <c r="G25" s="6">
        <v>3</v>
      </c>
      <c r="H25" s="6">
        <v>10</v>
      </c>
    </row>
    <row r="26" spans="1:8" x14ac:dyDescent="0.25">
      <c r="A26" t="s">
        <v>63</v>
      </c>
      <c r="B26" s="10" t="s">
        <v>269</v>
      </c>
      <c r="C26" s="6">
        <v>6</v>
      </c>
      <c r="D26" s="6">
        <v>2</v>
      </c>
      <c r="E26" s="6">
        <v>0</v>
      </c>
      <c r="F26" s="6">
        <v>0</v>
      </c>
      <c r="G26" s="6">
        <v>2</v>
      </c>
      <c r="H26" s="6">
        <v>10</v>
      </c>
    </row>
    <row r="27" spans="1:8" x14ac:dyDescent="0.25">
      <c r="A27" t="s">
        <v>64</v>
      </c>
      <c r="B27" s="10" t="s">
        <v>270</v>
      </c>
      <c r="C27" s="6">
        <v>4</v>
      </c>
      <c r="D27" s="6">
        <v>1</v>
      </c>
      <c r="E27" s="6">
        <v>1</v>
      </c>
      <c r="F27" s="6">
        <v>0</v>
      </c>
      <c r="G27" s="6">
        <v>4</v>
      </c>
      <c r="H27" s="6">
        <v>10</v>
      </c>
    </row>
    <row r="28" spans="1:8" x14ac:dyDescent="0.25">
      <c r="A28" t="s">
        <v>66</v>
      </c>
      <c r="B28" s="10" t="s">
        <v>271</v>
      </c>
      <c r="C28" s="6">
        <v>2</v>
      </c>
      <c r="D28" s="6">
        <v>2</v>
      </c>
      <c r="E28" s="6">
        <v>0</v>
      </c>
      <c r="F28" s="6">
        <v>2</v>
      </c>
      <c r="G28" s="6">
        <v>2</v>
      </c>
      <c r="H28" s="6">
        <v>8</v>
      </c>
    </row>
    <row r="29" spans="1:8" x14ac:dyDescent="0.25">
      <c r="A29" t="s">
        <v>68</v>
      </c>
      <c r="B29" s="10" t="s">
        <v>272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1</v>
      </c>
    </row>
    <row r="30" spans="1:8" x14ac:dyDescent="0.25">
      <c r="A30" t="s">
        <v>70</v>
      </c>
      <c r="B30" s="10" t="s">
        <v>273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workbookViewId="0">
      <selection activeCell="B1" sqref="B1:H6"/>
    </sheetView>
  </sheetViews>
  <sheetFormatPr defaultColWidth="11.42578125" defaultRowHeight="15" x14ac:dyDescent="0.25"/>
  <cols>
    <col min="2" max="2" width="26.140625" customWidth="1"/>
    <col min="3" max="3" width="9.42578125" style="2" customWidth="1"/>
    <col min="4" max="4" width="9.5703125" style="2" customWidth="1"/>
    <col min="5" max="5" width="9" style="2" customWidth="1"/>
    <col min="6" max="6" width="11.42578125" style="2"/>
    <col min="7" max="7" width="10.140625" style="2" customWidth="1"/>
    <col min="8" max="8" width="11.42578125" style="2"/>
  </cols>
  <sheetData>
    <row r="1" spans="1:8" ht="75" x14ac:dyDescent="0.25">
      <c r="A1" t="s">
        <v>0</v>
      </c>
      <c r="B1" s="4" t="s">
        <v>275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10" t="s">
        <v>278</v>
      </c>
      <c r="C2" s="6">
        <v>35</v>
      </c>
      <c r="D2" s="6">
        <v>13</v>
      </c>
      <c r="E2" s="6">
        <v>3</v>
      </c>
      <c r="F2" s="6">
        <v>8</v>
      </c>
      <c r="G2" s="6">
        <v>30</v>
      </c>
      <c r="H2" s="6">
        <v>89</v>
      </c>
    </row>
    <row r="3" spans="1:8" x14ac:dyDescent="0.25">
      <c r="A3" t="s">
        <v>4</v>
      </c>
      <c r="B3" s="10" t="s">
        <v>277</v>
      </c>
      <c r="C3" s="6">
        <v>37</v>
      </c>
      <c r="D3" s="6">
        <v>9</v>
      </c>
      <c r="E3" s="6">
        <v>2</v>
      </c>
      <c r="F3" s="6">
        <v>7</v>
      </c>
      <c r="G3" s="6">
        <v>21</v>
      </c>
      <c r="H3" s="6">
        <v>76</v>
      </c>
    </row>
    <row r="4" spans="1:8" x14ac:dyDescent="0.25">
      <c r="A4" t="s">
        <v>6</v>
      </c>
      <c r="B4" s="10" t="s">
        <v>276</v>
      </c>
      <c r="C4" s="6">
        <v>33</v>
      </c>
      <c r="D4" s="6">
        <v>13</v>
      </c>
      <c r="E4" s="6">
        <v>1</v>
      </c>
      <c r="F4" s="6">
        <v>5</v>
      </c>
      <c r="G4" s="6">
        <v>24</v>
      </c>
      <c r="H4" s="6">
        <v>76</v>
      </c>
    </row>
    <row r="5" spans="1:8" x14ac:dyDescent="0.25">
      <c r="A5" t="s">
        <v>8</v>
      </c>
      <c r="B5" s="10" t="s">
        <v>17</v>
      </c>
      <c r="C5" s="6">
        <v>24</v>
      </c>
      <c r="D5" s="6">
        <v>11</v>
      </c>
      <c r="E5" s="6">
        <v>1</v>
      </c>
      <c r="F5" s="6">
        <v>5</v>
      </c>
      <c r="G5" s="6">
        <v>27</v>
      </c>
      <c r="H5" s="6">
        <v>68</v>
      </c>
    </row>
    <row r="6" spans="1:8" x14ac:dyDescent="0.25">
      <c r="A6" t="s">
        <v>10</v>
      </c>
      <c r="B6" s="10" t="s">
        <v>279</v>
      </c>
      <c r="C6" s="6">
        <v>21</v>
      </c>
      <c r="D6" s="6">
        <v>6</v>
      </c>
      <c r="E6" s="6">
        <v>3</v>
      </c>
      <c r="F6" s="6">
        <v>5</v>
      </c>
      <c r="G6" s="6">
        <v>22</v>
      </c>
      <c r="H6" s="6">
        <v>57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>
      <selection activeCell="B1" sqref="B1:H12"/>
    </sheetView>
  </sheetViews>
  <sheetFormatPr defaultColWidth="11.42578125" defaultRowHeight="15" x14ac:dyDescent="0.25"/>
  <cols>
    <col min="2" max="2" width="26.140625" customWidth="1"/>
    <col min="3" max="3" width="9.5703125" style="2" customWidth="1"/>
    <col min="4" max="4" width="7.7109375" style="2" customWidth="1"/>
    <col min="5" max="5" width="7.85546875" style="2" customWidth="1"/>
    <col min="6" max="6" width="10.7109375" style="2" customWidth="1"/>
    <col min="7" max="7" width="9.85546875" style="2" customWidth="1"/>
    <col min="8" max="8" width="11.42578125" style="2"/>
  </cols>
  <sheetData>
    <row r="1" spans="1:8" ht="30" x14ac:dyDescent="0.25">
      <c r="A1" t="s">
        <v>0</v>
      </c>
      <c r="B1" s="10" t="s">
        <v>289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10" t="s">
        <v>283</v>
      </c>
      <c r="C2" s="6">
        <v>22</v>
      </c>
      <c r="D2" s="6">
        <v>5</v>
      </c>
      <c r="E2" s="6">
        <v>4</v>
      </c>
      <c r="F2" s="6">
        <v>4</v>
      </c>
      <c r="G2" s="6">
        <v>12</v>
      </c>
      <c r="H2" s="6">
        <v>47</v>
      </c>
    </row>
    <row r="3" spans="1:8" x14ac:dyDescent="0.25">
      <c r="A3" t="s">
        <v>4</v>
      </c>
      <c r="B3" s="10" t="s">
        <v>17</v>
      </c>
      <c r="C3" s="6">
        <v>0</v>
      </c>
      <c r="D3" s="6">
        <v>3</v>
      </c>
      <c r="E3" s="6">
        <v>2</v>
      </c>
      <c r="F3" s="6">
        <v>1</v>
      </c>
      <c r="G3" s="6">
        <v>9</v>
      </c>
      <c r="H3" s="6">
        <v>15</v>
      </c>
    </row>
    <row r="4" spans="1:8" x14ac:dyDescent="0.25">
      <c r="A4" t="s">
        <v>6</v>
      </c>
      <c r="B4" s="10" t="s">
        <v>240</v>
      </c>
      <c r="C4" s="6">
        <v>8</v>
      </c>
      <c r="D4" s="6">
        <v>1</v>
      </c>
      <c r="E4" s="6">
        <v>0</v>
      </c>
      <c r="F4" s="6">
        <v>1</v>
      </c>
      <c r="G4" s="6">
        <v>2</v>
      </c>
      <c r="H4" s="6">
        <v>12</v>
      </c>
    </row>
    <row r="5" spans="1:8" x14ac:dyDescent="0.25">
      <c r="A5" t="s">
        <v>8</v>
      </c>
      <c r="B5" s="10" t="s">
        <v>280</v>
      </c>
      <c r="C5" s="6">
        <v>1</v>
      </c>
      <c r="D5" s="6">
        <v>0</v>
      </c>
      <c r="E5" s="6">
        <v>1</v>
      </c>
      <c r="F5" s="6">
        <v>1</v>
      </c>
      <c r="G5" s="6">
        <v>3</v>
      </c>
      <c r="H5" s="6">
        <v>6</v>
      </c>
    </row>
    <row r="6" spans="1:8" x14ac:dyDescent="0.25">
      <c r="A6" t="s">
        <v>10</v>
      </c>
      <c r="B6" s="10" t="s">
        <v>284</v>
      </c>
      <c r="C6" s="6">
        <v>1</v>
      </c>
      <c r="D6" s="6">
        <v>0</v>
      </c>
      <c r="E6" s="6">
        <v>1</v>
      </c>
      <c r="F6" s="6">
        <v>1</v>
      </c>
      <c r="G6" s="6">
        <v>1</v>
      </c>
      <c r="H6" s="6">
        <v>4</v>
      </c>
    </row>
    <row r="7" spans="1:8" x14ac:dyDescent="0.25">
      <c r="A7" t="s">
        <v>18</v>
      </c>
      <c r="B7" s="10" t="s">
        <v>285</v>
      </c>
      <c r="C7" s="6">
        <v>0</v>
      </c>
      <c r="D7" s="6">
        <v>1</v>
      </c>
      <c r="E7" s="6">
        <v>0</v>
      </c>
      <c r="F7" s="6">
        <v>0</v>
      </c>
      <c r="G7" s="6">
        <v>2</v>
      </c>
      <c r="H7" s="6">
        <v>3</v>
      </c>
    </row>
    <row r="8" spans="1:8" x14ac:dyDescent="0.25">
      <c r="A8" t="s">
        <v>20</v>
      </c>
      <c r="B8" s="10" t="s">
        <v>286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2</v>
      </c>
    </row>
    <row r="9" spans="1:8" x14ac:dyDescent="0.25">
      <c r="A9" t="s">
        <v>22</v>
      </c>
      <c r="B9" s="10" t="s">
        <v>287</v>
      </c>
      <c r="C9" s="6">
        <v>1</v>
      </c>
      <c r="D9" s="6">
        <v>0</v>
      </c>
      <c r="E9" s="6">
        <v>1</v>
      </c>
      <c r="F9" s="6">
        <v>0</v>
      </c>
      <c r="G9" s="6">
        <v>0</v>
      </c>
      <c r="H9" s="6">
        <v>2</v>
      </c>
    </row>
    <row r="10" spans="1:8" x14ac:dyDescent="0.25">
      <c r="A10" t="s">
        <v>24</v>
      </c>
      <c r="B10" s="10" t="s">
        <v>281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 x14ac:dyDescent="0.25">
      <c r="A11" t="s">
        <v>34</v>
      </c>
      <c r="B11" s="10" t="s">
        <v>282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 x14ac:dyDescent="0.25">
      <c r="A12" t="s">
        <v>36</v>
      </c>
      <c r="B12" s="10" t="s">
        <v>288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"/>
  <sheetViews>
    <sheetView workbookViewId="0">
      <selection activeCell="B1" sqref="B1:H12"/>
    </sheetView>
  </sheetViews>
  <sheetFormatPr defaultColWidth="11.42578125" defaultRowHeight="15" x14ac:dyDescent="0.25"/>
  <cols>
    <col min="3" max="3" width="9.7109375" customWidth="1"/>
    <col min="4" max="4" width="7.28515625" customWidth="1"/>
    <col min="5" max="5" width="8.140625" customWidth="1"/>
    <col min="7" max="7" width="9.140625" customWidth="1"/>
    <col min="8" max="8" width="7" customWidth="1"/>
  </cols>
  <sheetData>
    <row r="1" spans="1:8" ht="30" x14ac:dyDescent="0.25">
      <c r="A1" t="s">
        <v>0</v>
      </c>
      <c r="B1" s="10" t="s">
        <v>147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10" t="s">
        <v>17</v>
      </c>
      <c r="C2" s="6">
        <v>22</v>
      </c>
      <c r="D2" s="6">
        <v>9</v>
      </c>
      <c r="E2" s="6">
        <v>0</v>
      </c>
      <c r="F2" s="6">
        <v>4</v>
      </c>
      <c r="G2" s="6">
        <v>22</v>
      </c>
      <c r="H2" s="6">
        <v>57</v>
      </c>
    </row>
    <row r="3" spans="1:8" x14ac:dyDescent="0.25">
      <c r="A3" t="s">
        <v>4</v>
      </c>
      <c r="B3" s="10" t="s">
        <v>283</v>
      </c>
      <c r="C3" s="6">
        <v>15</v>
      </c>
      <c r="D3" s="6">
        <v>3</v>
      </c>
      <c r="E3" s="6">
        <v>4</v>
      </c>
      <c r="F3" s="6">
        <v>2</v>
      </c>
      <c r="G3" s="6">
        <v>5</v>
      </c>
      <c r="H3" s="6">
        <v>29</v>
      </c>
    </row>
    <row r="4" spans="1:8" x14ac:dyDescent="0.25">
      <c r="A4" t="s">
        <v>6</v>
      </c>
      <c r="B4" s="10" t="s">
        <v>282</v>
      </c>
      <c r="C4" s="6">
        <v>6</v>
      </c>
      <c r="D4" s="6">
        <v>0</v>
      </c>
      <c r="E4" s="6">
        <v>0</v>
      </c>
      <c r="F4" s="6">
        <v>0</v>
      </c>
      <c r="G4" s="6">
        <v>0</v>
      </c>
      <c r="H4" s="6">
        <v>6</v>
      </c>
    </row>
    <row r="5" spans="1:8" x14ac:dyDescent="0.25">
      <c r="A5" t="s">
        <v>8</v>
      </c>
      <c r="B5" s="10" t="s">
        <v>285</v>
      </c>
      <c r="C5" s="6">
        <v>2</v>
      </c>
      <c r="D5" s="6">
        <v>0</v>
      </c>
      <c r="E5" s="6">
        <v>0</v>
      </c>
      <c r="F5" s="6">
        <v>0</v>
      </c>
      <c r="G5" s="6">
        <v>3</v>
      </c>
      <c r="H5" s="6">
        <v>5</v>
      </c>
    </row>
    <row r="6" spans="1:8" x14ac:dyDescent="0.25">
      <c r="A6" t="s">
        <v>10</v>
      </c>
      <c r="B6" s="10" t="s">
        <v>240</v>
      </c>
      <c r="C6" s="6">
        <v>3</v>
      </c>
      <c r="D6" s="6">
        <v>0</v>
      </c>
      <c r="E6" s="6">
        <v>0</v>
      </c>
      <c r="F6" s="6">
        <v>0</v>
      </c>
      <c r="G6" s="6">
        <v>2</v>
      </c>
      <c r="H6" s="6">
        <v>5</v>
      </c>
    </row>
    <row r="7" spans="1:8" x14ac:dyDescent="0.25">
      <c r="A7" t="s">
        <v>18</v>
      </c>
      <c r="B7" s="10" t="s">
        <v>288</v>
      </c>
      <c r="C7" s="6">
        <v>0</v>
      </c>
      <c r="D7" s="6">
        <v>0</v>
      </c>
      <c r="E7" s="6">
        <v>0</v>
      </c>
      <c r="F7" s="6">
        <v>0</v>
      </c>
      <c r="G7" s="6">
        <v>2</v>
      </c>
      <c r="H7" s="6">
        <v>2</v>
      </c>
    </row>
    <row r="8" spans="1:8" x14ac:dyDescent="0.25">
      <c r="A8" t="s">
        <v>20</v>
      </c>
      <c r="B8" s="10" t="s">
        <v>280</v>
      </c>
      <c r="C8" s="6">
        <v>2</v>
      </c>
      <c r="D8" s="6">
        <v>0</v>
      </c>
      <c r="E8" s="6">
        <v>0</v>
      </c>
      <c r="F8" s="6">
        <v>0</v>
      </c>
      <c r="G8" s="6">
        <v>0</v>
      </c>
      <c r="H8" s="6">
        <v>2</v>
      </c>
    </row>
    <row r="9" spans="1:8" x14ac:dyDescent="0.25">
      <c r="A9" t="s">
        <v>22</v>
      </c>
      <c r="B9" s="10" t="s">
        <v>287</v>
      </c>
      <c r="C9" s="6">
        <v>0</v>
      </c>
      <c r="D9" s="6">
        <v>0</v>
      </c>
      <c r="E9" s="6">
        <v>0</v>
      </c>
      <c r="F9" s="6">
        <v>0</v>
      </c>
      <c r="G9" s="6">
        <v>2</v>
      </c>
      <c r="H9" s="6">
        <v>2</v>
      </c>
    </row>
    <row r="10" spans="1:8" x14ac:dyDescent="0.25">
      <c r="A10" t="s">
        <v>24</v>
      </c>
      <c r="B10" s="10" t="s">
        <v>284</v>
      </c>
      <c r="C10" s="6">
        <v>0</v>
      </c>
      <c r="D10" s="6">
        <v>0</v>
      </c>
      <c r="E10" s="6">
        <v>0</v>
      </c>
      <c r="F10" s="6">
        <v>1</v>
      </c>
      <c r="G10" s="6">
        <v>0</v>
      </c>
      <c r="H10" s="6">
        <v>1</v>
      </c>
    </row>
    <row r="11" spans="1:8" x14ac:dyDescent="0.25">
      <c r="A11" t="s">
        <v>34</v>
      </c>
      <c r="B11" s="10" t="s">
        <v>281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 x14ac:dyDescent="0.25">
      <c r="A12" t="s">
        <v>36</v>
      </c>
      <c r="B12" s="10" t="s">
        <v>286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99FB-B538-4322-886D-40F8A0ED2CCC}">
  <dimension ref="A1:E39"/>
  <sheetViews>
    <sheetView tabSelected="1" workbookViewId="0">
      <selection sqref="A1:E39"/>
    </sheetView>
  </sheetViews>
  <sheetFormatPr defaultColWidth="11.42578125" defaultRowHeight="15" x14ac:dyDescent="0.25"/>
  <cols>
    <col min="1" max="1" width="21.7109375" customWidth="1"/>
    <col min="2" max="2" width="20.42578125" customWidth="1"/>
    <col min="3" max="3" width="21.85546875" customWidth="1"/>
    <col min="4" max="4" width="20.5703125" customWidth="1"/>
    <col min="5" max="5" width="19.5703125" customWidth="1"/>
  </cols>
  <sheetData>
    <row r="1" spans="1:5" x14ac:dyDescent="0.25">
      <c r="A1" s="17" t="s">
        <v>3</v>
      </c>
      <c r="B1" s="17" t="s">
        <v>5</v>
      </c>
      <c r="C1" s="17" t="s">
        <v>7</v>
      </c>
      <c r="D1" s="17" t="s">
        <v>9</v>
      </c>
      <c r="E1" s="17" t="s">
        <v>11</v>
      </c>
    </row>
    <row r="2" spans="1:5" x14ac:dyDescent="0.25">
      <c r="A2" s="18" t="s">
        <v>290</v>
      </c>
      <c r="B2" s="18" t="s">
        <v>304</v>
      </c>
      <c r="C2" s="18" t="s">
        <v>341</v>
      </c>
      <c r="D2" s="18" t="s">
        <v>347</v>
      </c>
      <c r="E2" s="18" t="s">
        <v>358</v>
      </c>
    </row>
    <row r="3" spans="1:5" x14ac:dyDescent="0.25">
      <c r="A3" s="18" t="s">
        <v>291</v>
      </c>
      <c r="B3" s="18" t="s">
        <v>305</v>
      </c>
      <c r="C3" s="18" t="s">
        <v>342</v>
      </c>
      <c r="D3" s="18" t="s">
        <v>348</v>
      </c>
      <c r="E3" s="18" t="s">
        <v>377</v>
      </c>
    </row>
    <row r="4" spans="1:5" x14ac:dyDescent="0.25">
      <c r="A4" s="18" t="s">
        <v>292</v>
      </c>
      <c r="B4" s="18" t="s">
        <v>306</v>
      </c>
      <c r="C4" s="18" t="s">
        <v>343</v>
      </c>
      <c r="D4" s="18" t="s">
        <v>349</v>
      </c>
      <c r="E4" s="18" t="s">
        <v>359</v>
      </c>
    </row>
    <row r="5" spans="1:5" x14ac:dyDescent="0.25">
      <c r="A5" s="18" t="s">
        <v>293</v>
      </c>
      <c r="B5" s="18" t="s">
        <v>307</v>
      </c>
      <c r="C5" s="18" t="s">
        <v>344</v>
      </c>
      <c r="D5" s="18" t="s">
        <v>350</v>
      </c>
      <c r="E5" s="18" t="s">
        <v>360</v>
      </c>
    </row>
    <row r="6" spans="1:5" x14ac:dyDescent="0.25">
      <c r="A6" s="18" t="s">
        <v>294</v>
      </c>
      <c r="B6" s="18" t="s">
        <v>308</v>
      </c>
      <c r="C6" s="18" t="s">
        <v>345</v>
      </c>
      <c r="D6" s="18" t="s">
        <v>351</v>
      </c>
      <c r="E6" s="18" t="s">
        <v>361</v>
      </c>
    </row>
    <row r="7" spans="1:5" x14ac:dyDescent="0.25">
      <c r="A7" s="18" t="s">
        <v>295</v>
      </c>
      <c r="B7" s="18" t="s">
        <v>309</v>
      </c>
      <c r="C7" s="18" t="s">
        <v>346</v>
      </c>
      <c r="D7" s="18" t="s">
        <v>352</v>
      </c>
      <c r="E7" s="18" t="s">
        <v>362</v>
      </c>
    </row>
    <row r="8" spans="1:5" x14ac:dyDescent="0.25">
      <c r="A8" s="18" t="s">
        <v>296</v>
      </c>
      <c r="B8" s="18" t="s">
        <v>310</v>
      </c>
      <c r="C8" s="18"/>
      <c r="D8" s="18" t="s">
        <v>353</v>
      </c>
      <c r="E8" s="18" t="s">
        <v>363</v>
      </c>
    </row>
    <row r="9" spans="1:5" x14ac:dyDescent="0.25">
      <c r="A9" s="18" t="s">
        <v>297</v>
      </c>
      <c r="B9" s="18" t="s">
        <v>311</v>
      </c>
      <c r="C9" s="18"/>
      <c r="D9" s="18" t="s">
        <v>354</v>
      </c>
      <c r="E9" s="18" t="s">
        <v>364</v>
      </c>
    </row>
    <row r="10" spans="1:5" x14ac:dyDescent="0.25">
      <c r="A10" s="18" t="s">
        <v>298</v>
      </c>
      <c r="B10" s="18" t="s">
        <v>312</v>
      </c>
      <c r="C10" s="18"/>
      <c r="D10" s="18" t="s">
        <v>355</v>
      </c>
      <c r="E10" s="18" t="s">
        <v>365</v>
      </c>
    </row>
    <row r="11" spans="1:5" x14ac:dyDescent="0.25">
      <c r="A11" s="18" t="s">
        <v>299</v>
      </c>
      <c r="B11" s="18" t="s">
        <v>313</v>
      </c>
      <c r="C11" s="18"/>
      <c r="D11" s="18" t="s">
        <v>356</v>
      </c>
      <c r="E11" s="18" t="s">
        <v>366</v>
      </c>
    </row>
    <row r="12" spans="1:5" x14ac:dyDescent="0.25">
      <c r="A12" s="18" t="s">
        <v>300</v>
      </c>
      <c r="B12" s="18" t="s">
        <v>314</v>
      </c>
      <c r="C12" s="18"/>
      <c r="D12" s="18" t="s">
        <v>357</v>
      </c>
      <c r="E12" s="18" t="s">
        <v>367</v>
      </c>
    </row>
    <row r="13" spans="1:5" x14ac:dyDescent="0.25">
      <c r="A13" s="18" t="s">
        <v>301</v>
      </c>
      <c r="B13" s="18" t="s">
        <v>315</v>
      </c>
      <c r="C13" s="18"/>
      <c r="D13" s="18"/>
      <c r="E13" s="18" t="s">
        <v>368</v>
      </c>
    </row>
    <row r="14" spans="1:5" x14ac:dyDescent="0.25">
      <c r="A14" s="18" t="s">
        <v>302</v>
      </c>
      <c r="B14" s="18" t="s">
        <v>316</v>
      </c>
      <c r="C14" s="18"/>
      <c r="D14" s="18"/>
      <c r="E14" s="18" t="s">
        <v>369</v>
      </c>
    </row>
    <row r="15" spans="1:5" x14ac:dyDescent="0.25">
      <c r="A15" s="18" t="s">
        <v>303</v>
      </c>
      <c r="B15" s="18" t="s">
        <v>317</v>
      </c>
      <c r="C15" s="18"/>
      <c r="D15" s="18"/>
      <c r="E15" s="18" t="s">
        <v>370</v>
      </c>
    </row>
    <row r="16" spans="1:5" x14ac:dyDescent="0.25">
      <c r="A16" s="18"/>
      <c r="B16" s="18" t="s">
        <v>318</v>
      </c>
      <c r="C16" s="18"/>
      <c r="D16" s="18"/>
      <c r="E16" s="18" t="s">
        <v>371</v>
      </c>
    </row>
    <row r="17" spans="1:5" x14ac:dyDescent="0.25">
      <c r="A17" s="18"/>
      <c r="B17" s="18" t="s">
        <v>319</v>
      </c>
      <c r="C17" s="18"/>
      <c r="D17" s="18"/>
      <c r="E17" s="18" t="s">
        <v>372</v>
      </c>
    </row>
    <row r="18" spans="1:5" x14ac:dyDescent="0.25">
      <c r="A18" s="18"/>
      <c r="B18" s="18" t="s">
        <v>320</v>
      </c>
      <c r="C18" s="18"/>
      <c r="D18" s="18"/>
      <c r="E18" s="18" t="s">
        <v>373</v>
      </c>
    </row>
    <row r="19" spans="1:5" x14ac:dyDescent="0.25">
      <c r="A19" s="18"/>
      <c r="B19" s="18" t="s">
        <v>321</v>
      </c>
      <c r="C19" s="18"/>
      <c r="D19" s="18"/>
      <c r="E19" s="18" t="s">
        <v>374</v>
      </c>
    </row>
    <row r="20" spans="1:5" x14ac:dyDescent="0.25">
      <c r="A20" s="18"/>
      <c r="B20" s="18" t="s">
        <v>322</v>
      </c>
      <c r="C20" s="18"/>
      <c r="D20" s="18"/>
      <c r="E20" s="18" t="s">
        <v>375</v>
      </c>
    </row>
    <row r="21" spans="1:5" x14ac:dyDescent="0.25">
      <c r="A21" s="18"/>
      <c r="B21" s="18" t="s">
        <v>323</v>
      </c>
      <c r="C21" s="18"/>
      <c r="D21" s="18"/>
      <c r="E21" s="18"/>
    </row>
    <row r="22" spans="1:5" x14ac:dyDescent="0.25">
      <c r="A22" s="18"/>
      <c r="B22" s="18" t="s">
        <v>324</v>
      </c>
      <c r="C22" s="18"/>
      <c r="D22" s="18"/>
      <c r="E22" s="18"/>
    </row>
    <row r="23" spans="1:5" x14ac:dyDescent="0.25">
      <c r="A23" s="18"/>
      <c r="B23" s="18" t="s">
        <v>325</v>
      </c>
      <c r="C23" s="18"/>
      <c r="D23" s="18"/>
      <c r="E23" s="18"/>
    </row>
    <row r="24" spans="1:5" x14ac:dyDescent="0.25">
      <c r="A24" s="18"/>
      <c r="B24" s="18" t="s">
        <v>326</v>
      </c>
      <c r="C24" s="18"/>
      <c r="D24" s="18"/>
      <c r="E24" s="18"/>
    </row>
    <row r="25" spans="1:5" x14ac:dyDescent="0.25">
      <c r="A25" s="18"/>
      <c r="B25" s="18" t="s">
        <v>327</v>
      </c>
      <c r="C25" s="18"/>
      <c r="D25" s="18"/>
      <c r="E25" s="18"/>
    </row>
    <row r="26" spans="1:5" x14ac:dyDescent="0.25">
      <c r="A26" s="18"/>
      <c r="B26" s="18" t="s">
        <v>328</v>
      </c>
      <c r="C26" s="18"/>
      <c r="D26" s="18"/>
      <c r="E26" s="18"/>
    </row>
    <row r="27" spans="1:5" x14ac:dyDescent="0.25">
      <c r="A27" s="18"/>
      <c r="B27" s="18" t="s">
        <v>329</v>
      </c>
      <c r="C27" s="18"/>
      <c r="D27" s="18"/>
      <c r="E27" s="18"/>
    </row>
    <row r="28" spans="1:5" x14ac:dyDescent="0.25">
      <c r="A28" s="18"/>
      <c r="B28" s="18" t="s">
        <v>330</v>
      </c>
      <c r="C28" s="18"/>
      <c r="D28" s="18"/>
      <c r="E28" s="18"/>
    </row>
    <row r="29" spans="1:5" x14ac:dyDescent="0.25">
      <c r="A29" s="18"/>
      <c r="B29" s="18" t="s">
        <v>331</v>
      </c>
      <c r="C29" s="18"/>
      <c r="D29" s="18"/>
      <c r="E29" s="18"/>
    </row>
    <row r="30" spans="1:5" x14ac:dyDescent="0.25">
      <c r="A30" s="18"/>
      <c r="B30" s="18" t="s">
        <v>332</v>
      </c>
      <c r="C30" s="18"/>
      <c r="D30" s="18"/>
      <c r="E30" s="18"/>
    </row>
    <row r="31" spans="1:5" x14ac:dyDescent="0.25">
      <c r="A31" s="18"/>
      <c r="B31" s="18" t="s">
        <v>333</v>
      </c>
      <c r="C31" s="18"/>
      <c r="D31" s="18"/>
      <c r="E31" s="18"/>
    </row>
    <row r="32" spans="1:5" x14ac:dyDescent="0.25">
      <c r="A32" s="18"/>
      <c r="B32" s="18" t="s">
        <v>334</v>
      </c>
      <c r="C32" s="18"/>
      <c r="D32" s="18"/>
      <c r="E32" s="18"/>
    </row>
    <row r="33" spans="1:5" x14ac:dyDescent="0.25">
      <c r="A33" s="18"/>
      <c r="B33" s="18" t="s">
        <v>376</v>
      </c>
      <c r="C33" s="18"/>
      <c r="D33" s="18"/>
      <c r="E33" s="18"/>
    </row>
    <row r="34" spans="1:5" x14ac:dyDescent="0.25">
      <c r="A34" s="18"/>
      <c r="B34" s="18" t="s">
        <v>335</v>
      </c>
      <c r="C34" s="18"/>
      <c r="D34" s="18"/>
      <c r="E34" s="18"/>
    </row>
    <row r="35" spans="1:5" x14ac:dyDescent="0.25">
      <c r="A35" s="18"/>
      <c r="B35" s="18" t="s">
        <v>336</v>
      </c>
      <c r="C35" s="18"/>
      <c r="D35" s="18"/>
      <c r="E35" s="18"/>
    </row>
    <row r="36" spans="1:5" x14ac:dyDescent="0.25">
      <c r="A36" s="18"/>
      <c r="B36" s="18" t="s">
        <v>337</v>
      </c>
      <c r="C36" s="18"/>
      <c r="D36" s="18"/>
      <c r="E36" s="18"/>
    </row>
    <row r="37" spans="1:5" x14ac:dyDescent="0.25">
      <c r="A37" s="18"/>
      <c r="B37" s="18" t="s">
        <v>338</v>
      </c>
      <c r="C37" s="18"/>
      <c r="D37" s="18"/>
      <c r="E37" s="18"/>
    </row>
    <row r="38" spans="1:5" x14ac:dyDescent="0.25">
      <c r="A38" s="18"/>
      <c r="B38" s="18" t="s">
        <v>339</v>
      </c>
      <c r="C38" s="18"/>
      <c r="D38" s="18"/>
      <c r="E38" s="18"/>
    </row>
    <row r="39" spans="1:5" x14ac:dyDescent="0.25">
      <c r="A39" s="18"/>
      <c r="B39" s="18" t="s">
        <v>340</v>
      </c>
      <c r="C39" s="18"/>
      <c r="D39" s="18"/>
      <c r="E3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B1" sqref="B1:H10"/>
    </sheetView>
  </sheetViews>
  <sheetFormatPr defaultColWidth="11.42578125" defaultRowHeight="15" x14ac:dyDescent="0.25"/>
  <sheetData>
    <row r="1" spans="1:8" ht="30" x14ac:dyDescent="0.25">
      <c r="A1" t="s">
        <v>0</v>
      </c>
      <c r="B1" s="7" t="s">
        <v>167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7" t="s">
        <v>13</v>
      </c>
      <c r="C2" s="7">
        <v>45</v>
      </c>
      <c r="D2" s="7">
        <v>9</v>
      </c>
      <c r="E2" s="7">
        <v>5</v>
      </c>
      <c r="F2" s="7">
        <v>14</v>
      </c>
      <c r="G2" s="7">
        <v>22</v>
      </c>
      <c r="H2" s="7">
        <v>95</v>
      </c>
    </row>
    <row r="3" spans="1:8" x14ac:dyDescent="0.25">
      <c r="A3" t="s">
        <v>4</v>
      </c>
      <c r="B3" s="7" t="s">
        <v>14</v>
      </c>
      <c r="C3" s="7">
        <v>21</v>
      </c>
      <c r="D3" s="7">
        <v>8</v>
      </c>
      <c r="E3" s="7">
        <v>6</v>
      </c>
      <c r="F3" s="7">
        <v>2</v>
      </c>
      <c r="G3" s="7">
        <v>9</v>
      </c>
      <c r="H3" s="7">
        <v>46</v>
      </c>
    </row>
    <row r="4" spans="1:8" x14ac:dyDescent="0.25">
      <c r="A4" t="s">
        <v>6</v>
      </c>
      <c r="B4" s="7" t="s">
        <v>15</v>
      </c>
      <c r="C4" s="7">
        <v>4</v>
      </c>
      <c r="D4" s="7">
        <v>2</v>
      </c>
      <c r="E4" s="7">
        <v>6</v>
      </c>
      <c r="F4" s="7">
        <v>2</v>
      </c>
      <c r="G4" s="7">
        <v>5</v>
      </c>
      <c r="H4" s="7">
        <v>19</v>
      </c>
    </row>
    <row r="5" spans="1:8" x14ac:dyDescent="0.25">
      <c r="A5" t="s">
        <v>8</v>
      </c>
      <c r="B5" s="7" t="s">
        <v>16</v>
      </c>
      <c r="C5" s="7">
        <v>10</v>
      </c>
      <c r="D5" s="7">
        <v>4</v>
      </c>
      <c r="E5" s="7">
        <v>0</v>
      </c>
      <c r="F5" s="7">
        <v>0</v>
      </c>
      <c r="G5" s="7">
        <v>1</v>
      </c>
      <c r="H5" s="7">
        <v>15</v>
      </c>
    </row>
    <row r="6" spans="1:8" x14ac:dyDescent="0.25">
      <c r="A6" t="s">
        <v>10</v>
      </c>
      <c r="B6" s="7" t="s">
        <v>17</v>
      </c>
      <c r="C6" s="7">
        <v>3</v>
      </c>
      <c r="D6" s="7">
        <v>3</v>
      </c>
      <c r="E6" s="7">
        <v>2</v>
      </c>
      <c r="F6" s="7">
        <v>2</v>
      </c>
      <c r="G6" s="7">
        <v>4</v>
      </c>
      <c r="H6" s="7">
        <v>14</v>
      </c>
    </row>
    <row r="7" spans="1:8" x14ac:dyDescent="0.25">
      <c r="A7" t="s">
        <v>18</v>
      </c>
      <c r="B7" s="7" t="s">
        <v>19</v>
      </c>
      <c r="C7" s="7">
        <v>7</v>
      </c>
      <c r="D7" s="7">
        <v>0</v>
      </c>
      <c r="E7" s="7">
        <v>2</v>
      </c>
      <c r="F7" s="7">
        <v>0</v>
      </c>
      <c r="G7" s="7">
        <v>0</v>
      </c>
      <c r="H7" s="7">
        <v>9</v>
      </c>
    </row>
    <row r="8" spans="1:8" x14ac:dyDescent="0.25">
      <c r="A8" t="s">
        <v>20</v>
      </c>
      <c r="B8" s="7" t="s">
        <v>21</v>
      </c>
      <c r="C8" s="7">
        <v>4</v>
      </c>
      <c r="D8" s="7">
        <v>0</v>
      </c>
      <c r="E8" s="7">
        <v>1</v>
      </c>
      <c r="F8" s="7">
        <v>2</v>
      </c>
      <c r="G8" s="7">
        <v>1</v>
      </c>
      <c r="H8" s="7">
        <v>8</v>
      </c>
    </row>
    <row r="9" spans="1:8" x14ac:dyDescent="0.25">
      <c r="A9" t="s">
        <v>22</v>
      </c>
      <c r="B9" s="7" t="s">
        <v>23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1</v>
      </c>
    </row>
    <row r="10" spans="1:8" x14ac:dyDescent="0.25">
      <c r="A10" t="s">
        <v>24</v>
      </c>
      <c r="B10" s="7" t="s">
        <v>166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opLeftCell="A15" workbookViewId="0">
      <selection activeCell="B1" sqref="B1:G45"/>
    </sheetView>
  </sheetViews>
  <sheetFormatPr defaultColWidth="11.42578125" defaultRowHeight="15" x14ac:dyDescent="0.25"/>
  <cols>
    <col min="2" max="2" width="16.140625" customWidth="1"/>
    <col min="4" max="7" width="11.42578125" style="2"/>
  </cols>
  <sheetData>
    <row r="1" spans="1:7" ht="30" x14ac:dyDescent="0.25">
      <c r="A1" t="s">
        <v>0</v>
      </c>
      <c r="B1" s="12" t="s">
        <v>161</v>
      </c>
      <c r="C1" s="12" t="s">
        <v>168</v>
      </c>
      <c r="D1" s="12" t="s">
        <v>173</v>
      </c>
      <c r="E1" s="12" t="s">
        <v>169</v>
      </c>
      <c r="F1" s="12" t="s">
        <v>172</v>
      </c>
      <c r="G1" s="12" t="s">
        <v>171</v>
      </c>
    </row>
    <row r="2" spans="1:7" x14ac:dyDescent="0.25">
      <c r="A2" t="s">
        <v>2</v>
      </c>
      <c r="B2" s="10" t="s">
        <v>156</v>
      </c>
      <c r="C2" s="10" t="s">
        <v>25</v>
      </c>
      <c r="D2" s="6">
        <v>3</v>
      </c>
      <c r="E2" s="6">
        <v>42</v>
      </c>
      <c r="F2" s="6">
        <v>125</v>
      </c>
      <c r="G2" s="6">
        <v>14</v>
      </c>
    </row>
    <row r="3" spans="1:7" x14ac:dyDescent="0.25">
      <c r="A3" t="s">
        <v>4</v>
      </c>
      <c r="B3" s="10" t="s">
        <v>156</v>
      </c>
      <c r="C3" s="10" t="s">
        <v>26</v>
      </c>
      <c r="D3" s="6">
        <v>3</v>
      </c>
      <c r="E3" s="6">
        <v>33</v>
      </c>
      <c r="F3" s="6">
        <v>99</v>
      </c>
      <c r="G3" s="6">
        <v>18</v>
      </c>
    </row>
    <row r="4" spans="1:7" x14ac:dyDescent="0.25">
      <c r="A4" t="s">
        <v>6</v>
      </c>
      <c r="B4" s="10" t="s">
        <v>156</v>
      </c>
      <c r="C4" s="10" t="s">
        <v>27</v>
      </c>
      <c r="D4" s="6">
        <v>4</v>
      </c>
      <c r="E4" s="6">
        <v>28</v>
      </c>
      <c r="F4" s="6">
        <v>110</v>
      </c>
      <c r="G4" s="6">
        <v>2</v>
      </c>
    </row>
    <row r="5" spans="1:7" x14ac:dyDescent="0.25">
      <c r="A5" t="s">
        <v>8</v>
      </c>
      <c r="B5" s="10" t="s">
        <v>156</v>
      </c>
      <c r="C5" s="10" t="s">
        <v>28</v>
      </c>
      <c r="D5" s="6">
        <v>5</v>
      </c>
      <c r="E5" s="6">
        <v>89</v>
      </c>
      <c r="F5" s="6">
        <v>443</v>
      </c>
      <c r="G5" s="6">
        <v>6</v>
      </c>
    </row>
    <row r="6" spans="1:7" x14ac:dyDescent="0.25">
      <c r="A6" t="s">
        <v>10</v>
      </c>
      <c r="B6" s="10" t="s">
        <v>156</v>
      </c>
      <c r="C6" s="10" t="s">
        <v>29</v>
      </c>
      <c r="D6" s="6">
        <v>5</v>
      </c>
      <c r="E6" s="6">
        <v>49</v>
      </c>
      <c r="F6" s="6">
        <v>246</v>
      </c>
      <c r="G6" s="6">
        <v>11</v>
      </c>
    </row>
    <row r="7" spans="1:7" x14ac:dyDescent="0.25">
      <c r="A7" t="s">
        <v>18</v>
      </c>
      <c r="B7" s="10" t="s">
        <v>156</v>
      </c>
      <c r="C7" s="10" t="s">
        <v>30</v>
      </c>
      <c r="D7" s="6">
        <v>5</v>
      </c>
      <c r="E7" s="6">
        <v>13</v>
      </c>
      <c r="F7" s="6">
        <v>67</v>
      </c>
      <c r="G7" s="6">
        <v>3</v>
      </c>
    </row>
    <row r="8" spans="1:7" s="9" customFormat="1" x14ac:dyDescent="0.25">
      <c r="A8" s="9" t="s">
        <v>20</v>
      </c>
      <c r="B8" s="11" t="s">
        <v>156</v>
      </c>
      <c r="C8" s="11" t="s">
        <v>31</v>
      </c>
      <c r="D8" s="13">
        <v>25</v>
      </c>
      <c r="E8" s="13">
        <v>44</v>
      </c>
      <c r="F8" s="13">
        <v>1090</v>
      </c>
      <c r="G8" s="13">
        <v>8</v>
      </c>
    </row>
    <row r="9" spans="1:7" x14ac:dyDescent="0.25">
      <c r="A9" t="s">
        <v>22</v>
      </c>
      <c r="B9" s="10" t="s">
        <v>157</v>
      </c>
      <c r="C9" s="10" t="s">
        <v>32</v>
      </c>
      <c r="D9" s="6">
        <v>1</v>
      </c>
      <c r="E9" s="6"/>
      <c r="F9" s="6">
        <v>0</v>
      </c>
      <c r="G9" s="6"/>
    </row>
    <row r="10" spans="1:7" x14ac:dyDescent="0.25">
      <c r="A10" t="s">
        <v>24</v>
      </c>
      <c r="B10" s="10" t="s">
        <v>157</v>
      </c>
      <c r="C10" s="10" t="s">
        <v>33</v>
      </c>
      <c r="D10" s="6">
        <v>2</v>
      </c>
      <c r="E10" s="6">
        <v>9</v>
      </c>
      <c r="F10" s="6">
        <v>18</v>
      </c>
      <c r="G10" s="6">
        <v>4</v>
      </c>
    </row>
    <row r="11" spans="1:7" x14ac:dyDescent="0.25">
      <c r="A11" t="s">
        <v>34</v>
      </c>
      <c r="B11" s="10" t="s">
        <v>157</v>
      </c>
      <c r="C11" s="10" t="s">
        <v>35</v>
      </c>
      <c r="D11" s="6">
        <v>3</v>
      </c>
      <c r="E11" s="6">
        <v>138</v>
      </c>
      <c r="F11" s="6">
        <v>414</v>
      </c>
      <c r="G11" s="6">
        <v>7</v>
      </c>
    </row>
    <row r="12" spans="1:7" x14ac:dyDescent="0.25">
      <c r="A12" t="s">
        <v>36</v>
      </c>
      <c r="B12" s="10" t="s">
        <v>157</v>
      </c>
      <c r="C12" s="10" t="s">
        <v>37</v>
      </c>
      <c r="D12" s="6">
        <v>4</v>
      </c>
      <c r="E12" s="6">
        <v>83</v>
      </c>
      <c r="F12" s="6">
        <v>333</v>
      </c>
      <c r="G12" s="6">
        <v>2</v>
      </c>
    </row>
    <row r="13" spans="1:7" x14ac:dyDescent="0.25">
      <c r="A13" t="s">
        <v>38</v>
      </c>
      <c r="B13" s="10" t="s">
        <v>157</v>
      </c>
      <c r="C13" s="10" t="s">
        <v>39</v>
      </c>
      <c r="D13" s="6">
        <v>5</v>
      </c>
      <c r="E13" s="6">
        <v>33</v>
      </c>
      <c r="F13" s="6">
        <v>167</v>
      </c>
      <c r="G13" s="6">
        <v>10</v>
      </c>
    </row>
    <row r="14" spans="1:7" x14ac:dyDescent="0.25">
      <c r="A14" t="s">
        <v>40</v>
      </c>
      <c r="B14" s="10" t="s">
        <v>157</v>
      </c>
      <c r="C14" s="10" t="s">
        <v>41</v>
      </c>
      <c r="D14" s="6">
        <v>5</v>
      </c>
      <c r="E14" s="6">
        <v>21</v>
      </c>
      <c r="F14" s="6">
        <v>104</v>
      </c>
      <c r="G14" s="6">
        <v>4</v>
      </c>
    </row>
    <row r="15" spans="1:7" x14ac:dyDescent="0.25">
      <c r="A15" t="s">
        <v>42</v>
      </c>
      <c r="B15" s="10" t="s">
        <v>157</v>
      </c>
      <c r="C15" s="10" t="s">
        <v>43</v>
      </c>
      <c r="D15" s="6">
        <v>8</v>
      </c>
      <c r="E15" s="6">
        <v>16</v>
      </c>
      <c r="F15" s="6">
        <v>125</v>
      </c>
      <c r="G15" s="6">
        <v>10</v>
      </c>
    </row>
    <row r="16" spans="1:7" x14ac:dyDescent="0.25">
      <c r="A16" t="s">
        <v>44</v>
      </c>
      <c r="B16" s="10" t="s">
        <v>157</v>
      </c>
      <c r="C16" s="10" t="s">
        <v>45</v>
      </c>
      <c r="D16" s="6">
        <v>18</v>
      </c>
      <c r="E16" s="6">
        <v>16</v>
      </c>
      <c r="F16" s="6">
        <v>270</v>
      </c>
      <c r="G16" s="6">
        <v>7</v>
      </c>
    </row>
    <row r="17" spans="1:7" x14ac:dyDescent="0.25">
      <c r="A17" t="s">
        <v>46</v>
      </c>
      <c r="B17" s="10" t="s">
        <v>157</v>
      </c>
      <c r="C17" s="10" t="s">
        <v>47</v>
      </c>
      <c r="D17" s="6">
        <v>23</v>
      </c>
      <c r="E17" s="6">
        <v>36</v>
      </c>
      <c r="F17" s="6">
        <v>835</v>
      </c>
      <c r="G17" s="6">
        <v>16</v>
      </c>
    </row>
    <row r="18" spans="1:7" x14ac:dyDescent="0.25">
      <c r="A18" t="s">
        <v>48</v>
      </c>
      <c r="B18" s="10" t="s">
        <v>157</v>
      </c>
      <c r="C18" s="10" t="s">
        <v>49</v>
      </c>
      <c r="D18" s="6">
        <v>24</v>
      </c>
      <c r="E18" s="6">
        <v>30</v>
      </c>
      <c r="F18" s="6">
        <v>728</v>
      </c>
      <c r="G18" s="6">
        <v>14</v>
      </c>
    </row>
    <row r="19" spans="1:7" s="9" customFormat="1" x14ac:dyDescent="0.25">
      <c r="A19" s="9" t="s">
        <v>50</v>
      </c>
      <c r="B19" s="11" t="s">
        <v>157</v>
      </c>
      <c r="C19" s="11" t="s">
        <v>31</v>
      </c>
      <c r="D19" s="13">
        <v>93</v>
      </c>
      <c r="E19" s="13">
        <v>33</v>
      </c>
      <c r="F19" s="13">
        <v>2994</v>
      </c>
      <c r="G19" s="13">
        <v>11</v>
      </c>
    </row>
    <row r="20" spans="1:7" x14ac:dyDescent="0.25">
      <c r="A20" t="s">
        <v>51</v>
      </c>
      <c r="B20" s="10" t="s">
        <v>158</v>
      </c>
      <c r="C20" s="10" t="s">
        <v>52</v>
      </c>
      <c r="D20" s="6">
        <v>1</v>
      </c>
      <c r="E20" s="6">
        <v>12</v>
      </c>
      <c r="F20" s="6">
        <v>12</v>
      </c>
      <c r="G20" s="6">
        <v>0</v>
      </c>
    </row>
    <row r="21" spans="1:7" x14ac:dyDescent="0.25">
      <c r="A21" t="s">
        <v>53</v>
      </c>
      <c r="B21" s="10" t="s">
        <v>158</v>
      </c>
      <c r="C21" s="10" t="s">
        <v>54</v>
      </c>
      <c r="D21" s="6">
        <v>1</v>
      </c>
      <c r="E21" s="6">
        <v>112</v>
      </c>
      <c r="F21" s="6">
        <v>112</v>
      </c>
      <c r="G21" s="6">
        <v>23</v>
      </c>
    </row>
    <row r="22" spans="1:7" x14ac:dyDescent="0.25">
      <c r="A22" t="s">
        <v>55</v>
      </c>
      <c r="B22" s="10" t="s">
        <v>158</v>
      </c>
      <c r="C22" s="10" t="s">
        <v>56</v>
      </c>
      <c r="D22" s="6">
        <v>3</v>
      </c>
      <c r="E22" s="6">
        <v>76</v>
      </c>
      <c r="F22" s="6">
        <v>227</v>
      </c>
      <c r="G22" s="6">
        <v>9</v>
      </c>
    </row>
    <row r="23" spans="1:7" x14ac:dyDescent="0.25">
      <c r="A23" t="s">
        <v>57</v>
      </c>
      <c r="B23" s="10" t="s">
        <v>158</v>
      </c>
      <c r="C23" s="10" t="s">
        <v>58</v>
      </c>
      <c r="D23" s="6">
        <v>3</v>
      </c>
      <c r="E23" s="6">
        <v>56</v>
      </c>
      <c r="F23" s="6">
        <v>167</v>
      </c>
      <c r="G23" s="6">
        <v>6</v>
      </c>
    </row>
    <row r="24" spans="1:7" x14ac:dyDescent="0.25">
      <c r="A24" t="s">
        <v>59</v>
      </c>
      <c r="B24" s="10" t="s">
        <v>158</v>
      </c>
      <c r="C24" s="10" t="s">
        <v>60</v>
      </c>
      <c r="D24" s="6">
        <v>5</v>
      </c>
      <c r="E24" s="6">
        <v>95</v>
      </c>
      <c r="F24" s="6">
        <v>476</v>
      </c>
      <c r="G24" s="6">
        <v>12</v>
      </c>
    </row>
    <row r="25" spans="1:7" x14ac:dyDescent="0.25">
      <c r="A25" t="s">
        <v>61</v>
      </c>
      <c r="B25" s="10" t="s">
        <v>158</v>
      </c>
      <c r="C25" s="10" t="s">
        <v>62</v>
      </c>
      <c r="D25" s="6">
        <v>6</v>
      </c>
      <c r="E25" s="6">
        <v>31</v>
      </c>
      <c r="F25" s="6">
        <v>185</v>
      </c>
      <c r="G25" s="6">
        <v>23</v>
      </c>
    </row>
    <row r="26" spans="1:7" s="9" customFormat="1" x14ac:dyDescent="0.25">
      <c r="A26" s="9" t="s">
        <v>63</v>
      </c>
      <c r="B26" s="11" t="s">
        <v>158</v>
      </c>
      <c r="C26" s="11" t="s">
        <v>31</v>
      </c>
      <c r="D26" s="13">
        <v>19</v>
      </c>
      <c r="E26" s="13">
        <v>62</v>
      </c>
      <c r="F26" s="13">
        <v>1179</v>
      </c>
      <c r="G26" s="13">
        <v>14</v>
      </c>
    </row>
    <row r="27" spans="1:7" x14ac:dyDescent="0.25">
      <c r="A27" t="s">
        <v>64</v>
      </c>
      <c r="B27" s="10" t="s">
        <v>9</v>
      </c>
      <c r="C27" s="10" t="s">
        <v>65</v>
      </c>
      <c r="D27" s="6">
        <v>1</v>
      </c>
      <c r="E27" s="6">
        <v>18</v>
      </c>
      <c r="F27" s="6">
        <v>18</v>
      </c>
      <c r="G27" s="6">
        <v>21</v>
      </c>
    </row>
    <row r="28" spans="1:7" x14ac:dyDescent="0.25">
      <c r="A28" t="s">
        <v>66</v>
      </c>
      <c r="B28" s="10" t="s">
        <v>9</v>
      </c>
      <c r="C28" s="10" t="s">
        <v>67</v>
      </c>
      <c r="D28" s="6">
        <v>1</v>
      </c>
      <c r="E28" s="6">
        <v>70</v>
      </c>
      <c r="F28" s="6">
        <v>70</v>
      </c>
      <c r="G28" s="6">
        <v>6</v>
      </c>
    </row>
    <row r="29" spans="1:7" x14ac:dyDescent="0.25">
      <c r="A29" t="s">
        <v>68</v>
      </c>
      <c r="B29" s="10" t="s">
        <v>9</v>
      </c>
      <c r="C29" s="10" t="s">
        <v>69</v>
      </c>
      <c r="D29" s="6">
        <v>2</v>
      </c>
      <c r="E29" s="6">
        <v>22</v>
      </c>
      <c r="F29" s="6">
        <v>45</v>
      </c>
      <c r="G29" s="6">
        <v>34</v>
      </c>
    </row>
    <row r="30" spans="1:7" x14ac:dyDescent="0.25">
      <c r="A30" t="s">
        <v>70</v>
      </c>
      <c r="B30" s="10" t="s">
        <v>9</v>
      </c>
      <c r="C30" s="10" t="s">
        <v>71</v>
      </c>
      <c r="D30" s="6">
        <v>2</v>
      </c>
      <c r="E30" s="6">
        <v>36</v>
      </c>
      <c r="F30" s="6">
        <v>71</v>
      </c>
      <c r="G30" s="6">
        <v>8</v>
      </c>
    </row>
    <row r="31" spans="1:7" x14ac:dyDescent="0.25">
      <c r="A31" t="s">
        <v>72</v>
      </c>
      <c r="B31" s="10" t="s">
        <v>9</v>
      </c>
      <c r="C31" s="10" t="s">
        <v>73</v>
      </c>
      <c r="D31" s="6">
        <v>2</v>
      </c>
      <c r="E31" s="6">
        <v>8</v>
      </c>
      <c r="F31" s="6">
        <v>16</v>
      </c>
      <c r="G31" s="6">
        <v>3</v>
      </c>
    </row>
    <row r="32" spans="1:7" x14ac:dyDescent="0.25">
      <c r="A32" t="s">
        <v>74</v>
      </c>
      <c r="B32" s="10" t="s">
        <v>9</v>
      </c>
      <c r="C32" s="10" t="s">
        <v>75</v>
      </c>
      <c r="D32" s="6">
        <v>3</v>
      </c>
      <c r="E32" s="6">
        <v>6</v>
      </c>
      <c r="F32" s="6">
        <v>12</v>
      </c>
      <c r="G32" s="6">
        <v>6</v>
      </c>
    </row>
    <row r="33" spans="1:7" x14ac:dyDescent="0.25">
      <c r="A33" t="s">
        <v>76</v>
      </c>
      <c r="B33" s="10" t="s">
        <v>9</v>
      </c>
      <c r="C33" s="10" t="s">
        <v>77</v>
      </c>
      <c r="D33" s="6">
        <v>3</v>
      </c>
      <c r="E33" s="6">
        <v>8</v>
      </c>
      <c r="F33" s="6">
        <v>25</v>
      </c>
      <c r="G33" s="6">
        <v>8</v>
      </c>
    </row>
    <row r="34" spans="1:7" x14ac:dyDescent="0.25">
      <c r="A34" t="s">
        <v>78</v>
      </c>
      <c r="B34" s="10" t="s">
        <v>9</v>
      </c>
      <c r="C34" s="10" t="s">
        <v>79</v>
      </c>
      <c r="D34" s="6">
        <v>6</v>
      </c>
      <c r="E34" s="6">
        <v>22</v>
      </c>
      <c r="F34" s="6">
        <v>110</v>
      </c>
      <c r="G34" s="6">
        <v>11</v>
      </c>
    </row>
    <row r="35" spans="1:7" s="9" customFormat="1" x14ac:dyDescent="0.25">
      <c r="A35" s="9" t="s">
        <v>80</v>
      </c>
      <c r="B35" s="11" t="s">
        <v>9</v>
      </c>
      <c r="C35" s="11" t="s">
        <v>31</v>
      </c>
      <c r="D35" s="13">
        <v>20</v>
      </c>
      <c r="E35" s="13">
        <v>20</v>
      </c>
      <c r="F35" s="13">
        <v>367</v>
      </c>
      <c r="G35" s="13">
        <v>11</v>
      </c>
    </row>
    <row r="36" spans="1:7" x14ac:dyDescent="0.25">
      <c r="A36" t="s">
        <v>81</v>
      </c>
      <c r="B36" s="10" t="s">
        <v>159</v>
      </c>
      <c r="C36" s="10" t="s">
        <v>82</v>
      </c>
      <c r="D36" s="6">
        <v>1</v>
      </c>
      <c r="E36" s="6"/>
      <c r="F36" s="6">
        <v>0</v>
      </c>
      <c r="G36" s="6"/>
    </row>
    <row r="37" spans="1:7" x14ac:dyDescent="0.25">
      <c r="A37" t="s">
        <v>83</v>
      </c>
      <c r="B37" s="10" t="s">
        <v>159</v>
      </c>
      <c r="C37" s="10" t="s">
        <v>84</v>
      </c>
      <c r="D37" s="6">
        <v>1</v>
      </c>
      <c r="E37" s="6">
        <v>35</v>
      </c>
      <c r="F37" s="6">
        <v>35</v>
      </c>
      <c r="G37" s="6">
        <v>10</v>
      </c>
    </row>
    <row r="38" spans="1:7" x14ac:dyDescent="0.25">
      <c r="A38" t="s">
        <v>85</v>
      </c>
      <c r="B38" s="10" t="s">
        <v>159</v>
      </c>
      <c r="C38" s="10" t="s">
        <v>86</v>
      </c>
      <c r="D38" s="6">
        <v>1</v>
      </c>
      <c r="E38" s="6">
        <v>90</v>
      </c>
      <c r="F38" s="6">
        <v>90</v>
      </c>
      <c r="G38" s="6">
        <v>2</v>
      </c>
    </row>
    <row r="39" spans="1:7" x14ac:dyDescent="0.25">
      <c r="A39" t="s">
        <v>87</v>
      </c>
      <c r="B39" s="10" t="s">
        <v>159</v>
      </c>
      <c r="C39" s="10" t="s">
        <v>88</v>
      </c>
      <c r="D39" s="6">
        <v>2</v>
      </c>
      <c r="E39" s="6">
        <v>71</v>
      </c>
      <c r="F39" s="6">
        <v>142</v>
      </c>
      <c r="G39" s="6">
        <v>8</v>
      </c>
    </row>
    <row r="40" spans="1:7" x14ac:dyDescent="0.25">
      <c r="A40" t="s">
        <v>89</v>
      </c>
      <c r="B40" s="10" t="s">
        <v>159</v>
      </c>
      <c r="C40" s="10" t="s">
        <v>90</v>
      </c>
      <c r="D40" s="6">
        <v>2</v>
      </c>
      <c r="E40" s="6">
        <v>102</v>
      </c>
      <c r="F40" s="6">
        <v>205</v>
      </c>
      <c r="G40" s="6">
        <v>4</v>
      </c>
    </row>
    <row r="41" spans="1:7" x14ac:dyDescent="0.25">
      <c r="A41" t="s">
        <v>91</v>
      </c>
      <c r="B41" s="10" t="s">
        <v>159</v>
      </c>
      <c r="C41" s="10" t="s">
        <v>92</v>
      </c>
      <c r="D41" s="6">
        <v>4</v>
      </c>
      <c r="E41" s="6">
        <v>38</v>
      </c>
      <c r="F41" s="6">
        <v>152</v>
      </c>
      <c r="G41" s="6">
        <v>3</v>
      </c>
    </row>
    <row r="42" spans="1:7" x14ac:dyDescent="0.25">
      <c r="A42" t="s">
        <v>93</v>
      </c>
      <c r="B42" s="10" t="s">
        <v>159</v>
      </c>
      <c r="C42" s="10" t="s">
        <v>94</v>
      </c>
      <c r="D42" s="6">
        <v>9</v>
      </c>
      <c r="E42" s="6">
        <v>76</v>
      </c>
      <c r="F42" s="6">
        <v>686</v>
      </c>
      <c r="G42" s="6">
        <v>12</v>
      </c>
    </row>
    <row r="43" spans="1:7" x14ac:dyDescent="0.25">
      <c r="A43" t="s">
        <v>95</v>
      </c>
      <c r="B43" s="10" t="s">
        <v>159</v>
      </c>
      <c r="C43" s="10" t="s">
        <v>96</v>
      </c>
      <c r="D43" s="6">
        <v>11</v>
      </c>
      <c r="E43" s="6">
        <v>20</v>
      </c>
      <c r="F43" s="6">
        <v>216</v>
      </c>
      <c r="G43" s="6">
        <v>12</v>
      </c>
    </row>
    <row r="44" spans="1:7" x14ac:dyDescent="0.25">
      <c r="A44" t="s">
        <v>97</v>
      </c>
      <c r="B44" s="10" t="s">
        <v>159</v>
      </c>
      <c r="C44" s="10" t="s">
        <v>98</v>
      </c>
      <c r="D44" s="6">
        <v>12</v>
      </c>
      <c r="E44" s="6">
        <v>30</v>
      </c>
      <c r="F44" s="6">
        <v>335</v>
      </c>
      <c r="G44" s="6">
        <v>14</v>
      </c>
    </row>
    <row r="45" spans="1:7" s="9" customFormat="1" x14ac:dyDescent="0.25">
      <c r="A45" s="9" t="s">
        <v>99</v>
      </c>
      <c r="B45" s="11" t="s">
        <v>159</v>
      </c>
      <c r="C45" s="11" t="s">
        <v>31</v>
      </c>
      <c r="D45" s="13">
        <v>43</v>
      </c>
      <c r="E45" s="13">
        <v>45</v>
      </c>
      <c r="F45" s="13">
        <v>1861</v>
      </c>
      <c r="G45" s="1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B1" sqref="B1:H9"/>
    </sheetView>
  </sheetViews>
  <sheetFormatPr defaultColWidth="11.42578125" defaultRowHeight="15" x14ac:dyDescent="0.25"/>
  <cols>
    <col min="3" max="8" width="11.42578125" style="2"/>
  </cols>
  <sheetData>
    <row r="1" spans="1:8" ht="30" x14ac:dyDescent="0.25">
      <c r="A1" t="s">
        <v>0</v>
      </c>
      <c r="B1" s="4" t="s">
        <v>174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100</v>
      </c>
    </row>
    <row r="2" spans="1:8" ht="45" x14ac:dyDescent="0.25">
      <c r="A2" t="s">
        <v>2</v>
      </c>
      <c r="B2" s="4" t="s">
        <v>175</v>
      </c>
      <c r="C2" s="7">
        <v>4.4000000000000004</v>
      </c>
      <c r="D2" s="7">
        <v>4.2</v>
      </c>
      <c r="E2" s="7">
        <v>4.5999999999999996</v>
      </c>
      <c r="F2" s="7">
        <v>4.5999999999999996</v>
      </c>
      <c r="G2" s="7">
        <v>4.5</v>
      </c>
      <c r="H2" s="7">
        <v>4.5</v>
      </c>
    </row>
    <row r="3" spans="1:8" ht="30" x14ac:dyDescent="0.25">
      <c r="A3" t="s">
        <v>4</v>
      </c>
      <c r="B3" s="4" t="s">
        <v>176</v>
      </c>
      <c r="C3" s="7">
        <v>4.5</v>
      </c>
      <c r="D3" s="7">
        <v>4.0999999999999996</v>
      </c>
      <c r="E3" s="7">
        <v>4.3</v>
      </c>
      <c r="F3" s="7">
        <v>4.5</v>
      </c>
      <c r="G3" s="7">
        <v>4.4000000000000004</v>
      </c>
      <c r="H3" s="7">
        <v>4.4000000000000004</v>
      </c>
    </row>
    <row r="4" spans="1:8" x14ac:dyDescent="0.25">
      <c r="A4" t="s">
        <v>6</v>
      </c>
      <c r="B4" s="4" t="s">
        <v>101</v>
      </c>
      <c r="C4" s="7">
        <v>4</v>
      </c>
      <c r="D4" s="7">
        <v>3.5</v>
      </c>
      <c r="E4" s="7">
        <v>3.8</v>
      </c>
      <c r="F4" s="7">
        <v>3.6</v>
      </c>
      <c r="G4" s="7">
        <v>3.4</v>
      </c>
      <c r="H4" s="7">
        <v>3.7</v>
      </c>
    </row>
    <row r="5" spans="1:8" x14ac:dyDescent="0.25">
      <c r="A5" t="s">
        <v>8</v>
      </c>
      <c r="B5" s="4" t="s">
        <v>102</v>
      </c>
      <c r="C5" s="7">
        <v>3.4</v>
      </c>
      <c r="D5" s="7">
        <v>3.5</v>
      </c>
      <c r="E5" s="7">
        <v>3.5</v>
      </c>
      <c r="F5" s="7">
        <v>3.4</v>
      </c>
      <c r="G5" s="7">
        <v>3.7</v>
      </c>
      <c r="H5" s="7">
        <v>3.5</v>
      </c>
    </row>
    <row r="6" spans="1:8" ht="30" x14ac:dyDescent="0.25">
      <c r="A6" t="s">
        <v>10</v>
      </c>
      <c r="B6" s="4" t="s">
        <v>177</v>
      </c>
      <c r="C6" s="7">
        <v>3.1</v>
      </c>
      <c r="D6" s="7">
        <v>3.6</v>
      </c>
      <c r="E6" s="7">
        <v>3.8</v>
      </c>
      <c r="F6" s="7">
        <v>2.9</v>
      </c>
      <c r="G6" s="7">
        <v>3.5</v>
      </c>
      <c r="H6" s="7">
        <v>3.4</v>
      </c>
    </row>
    <row r="7" spans="1:8" x14ac:dyDescent="0.25">
      <c r="A7" t="s">
        <v>18</v>
      </c>
      <c r="B7" s="4" t="s">
        <v>178</v>
      </c>
      <c r="C7" s="7">
        <v>2.7</v>
      </c>
      <c r="D7" s="7">
        <v>2.7</v>
      </c>
      <c r="E7" s="7">
        <v>3.4</v>
      </c>
      <c r="F7" s="7">
        <v>2.6</v>
      </c>
      <c r="G7" s="7">
        <v>2.8</v>
      </c>
      <c r="H7" s="7">
        <v>2.8</v>
      </c>
    </row>
    <row r="8" spans="1:8" x14ac:dyDescent="0.25">
      <c r="A8" t="s">
        <v>20</v>
      </c>
      <c r="B8" s="4" t="s">
        <v>103</v>
      </c>
      <c r="C8" s="7">
        <v>1.6</v>
      </c>
      <c r="D8" s="7">
        <v>2.4</v>
      </c>
      <c r="E8" s="7">
        <v>2.6</v>
      </c>
      <c r="F8" s="7">
        <v>2.2999999999999998</v>
      </c>
      <c r="G8" s="7">
        <v>2.6</v>
      </c>
      <c r="H8" s="7">
        <v>2.2999999999999998</v>
      </c>
    </row>
    <row r="9" spans="1:8" ht="30" x14ac:dyDescent="0.25">
      <c r="A9" t="s">
        <v>22</v>
      </c>
      <c r="B9" s="4" t="s">
        <v>179</v>
      </c>
      <c r="C9" s="7">
        <v>1.8</v>
      </c>
      <c r="D9" s="7">
        <v>2.2999999999999998</v>
      </c>
      <c r="E9" s="7">
        <v>2.7</v>
      </c>
      <c r="F9" s="7">
        <v>1.6</v>
      </c>
      <c r="G9" s="7">
        <v>2.2999999999999998</v>
      </c>
      <c r="H9" s="7">
        <v>2.2000000000000002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B1" sqref="B1:H6"/>
    </sheetView>
  </sheetViews>
  <sheetFormatPr defaultColWidth="11.42578125" defaultRowHeight="15" x14ac:dyDescent="0.25"/>
  <sheetData>
    <row r="1" spans="1:8" ht="30" x14ac:dyDescent="0.25">
      <c r="A1" t="s">
        <v>0</v>
      </c>
      <c r="B1" s="6" t="s">
        <v>180</v>
      </c>
      <c r="C1" s="7" t="s">
        <v>157</v>
      </c>
      <c r="D1" s="7" t="s">
        <v>156</v>
      </c>
      <c r="E1" s="7" t="s">
        <v>158</v>
      </c>
      <c r="F1" s="7" t="s">
        <v>9</v>
      </c>
      <c r="G1" s="7" t="s">
        <v>159</v>
      </c>
      <c r="H1" s="7" t="s">
        <v>12</v>
      </c>
    </row>
    <row r="2" spans="1:8" x14ac:dyDescent="0.25">
      <c r="A2" t="s">
        <v>2</v>
      </c>
      <c r="B2" s="6" t="s">
        <v>181</v>
      </c>
      <c r="C2" s="6">
        <v>64</v>
      </c>
      <c r="D2" s="6">
        <v>14</v>
      </c>
      <c r="E2" s="6">
        <v>10</v>
      </c>
      <c r="F2" s="6">
        <v>14</v>
      </c>
      <c r="G2" s="6">
        <v>24</v>
      </c>
      <c r="H2" s="6">
        <v>126</v>
      </c>
    </row>
    <row r="3" spans="1:8" x14ac:dyDescent="0.25">
      <c r="A3" t="s">
        <v>4</v>
      </c>
      <c r="B3" s="6" t="s">
        <v>182</v>
      </c>
      <c r="C3" s="6">
        <v>15</v>
      </c>
      <c r="D3" s="6">
        <v>9</v>
      </c>
      <c r="E3" s="6">
        <v>5</v>
      </c>
      <c r="F3" s="6">
        <v>4</v>
      </c>
      <c r="G3" s="6">
        <v>14</v>
      </c>
      <c r="H3" s="6">
        <v>47</v>
      </c>
    </row>
    <row r="4" spans="1:8" x14ac:dyDescent="0.25">
      <c r="A4" t="s">
        <v>6</v>
      </c>
      <c r="B4" s="6"/>
      <c r="C4" s="6">
        <v>5</v>
      </c>
      <c r="D4" s="6">
        <v>1</v>
      </c>
      <c r="E4" s="6">
        <v>0</v>
      </c>
      <c r="F4" s="6">
        <v>1</v>
      </c>
      <c r="G4" s="6">
        <v>4</v>
      </c>
      <c r="H4" s="6">
        <v>11</v>
      </c>
    </row>
    <row r="5" spans="1:8" x14ac:dyDescent="0.25">
      <c r="A5" t="s">
        <v>8</v>
      </c>
      <c r="B5" s="6" t="s">
        <v>104</v>
      </c>
      <c r="C5" s="6">
        <v>7</v>
      </c>
      <c r="D5" s="6">
        <v>0</v>
      </c>
      <c r="E5" s="6">
        <v>2</v>
      </c>
      <c r="F5" s="6">
        <v>1</v>
      </c>
      <c r="G5" s="6">
        <v>0</v>
      </c>
      <c r="H5" s="6">
        <v>10</v>
      </c>
    </row>
    <row r="6" spans="1:8" x14ac:dyDescent="0.25">
      <c r="A6" t="s">
        <v>10</v>
      </c>
      <c r="B6" s="6" t="s">
        <v>105</v>
      </c>
      <c r="C6" s="6">
        <v>2</v>
      </c>
      <c r="D6" s="6">
        <v>1</v>
      </c>
      <c r="E6" s="6">
        <v>2</v>
      </c>
      <c r="F6" s="6">
        <v>0</v>
      </c>
      <c r="G6" s="6">
        <v>1</v>
      </c>
      <c r="H6" s="6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topLeftCell="A19" workbookViewId="0">
      <selection activeCell="B1" sqref="B1:G48"/>
    </sheetView>
  </sheetViews>
  <sheetFormatPr defaultColWidth="11.42578125" defaultRowHeight="15" x14ac:dyDescent="0.25"/>
  <sheetData>
    <row r="1" spans="1:7" x14ac:dyDescent="0.25">
      <c r="A1" t="s">
        <v>0</v>
      </c>
      <c r="B1" s="10" t="s">
        <v>1</v>
      </c>
      <c r="C1" s="10" t="s">
        <v>106</v>
      </c>
      <c r="D1" s="10" t="s">
        <v>152</v>
      </c>
      <c r="E1" s="10" t="s">
        <v>169</v>
      </c>
      <c r="F1" s="10" t="s">
        <v>170</v>
      </c>
      <c r="G1" s="10" t="s">
        <v>171</v>
      </c>
    </row>
    <row r="2" spans="1:7" x14ac:dyDescent="0.25">
      <c r="A2" t="s">
        <v>2</v>
      </c>
      <c r="B2" s="10" t="s">
        <v>156</v>
      </c>
      <c r="C2" s="10" t="s">
        <v>25</v>
      </c>
      <c r="D2" s="10">
        <v>1</v>
      </c>
      <c r="E2" s="10">
        <v>13</v>
      </c>
      <c r="F2" s="10">
        <v>13</v>
      </c>
      <c r="G2" s="10">
        <v>2</v>
      </c>
    </row>
    <row r="3" spans="1:7" x14ac:dyDescent="0.25">
      <c r="A3" t="s">
        <v>4</v>
      </c>
      <c r="B3" s="10" t="s">
        <v>156</v>
      </c>
      <c r="C3" s="10" t="s">
        <v>69</v>
      </c>
      <c r="D3" s="10">
        <v>1</v>
      </c>
      <c r="E3" s="10">
        <v>5</v>
      </c>
      <c r="F3" s="10">
        <v>5</v>
      </c>
      <c r="G3" s="10">
        <v>5</v>
      </c>
    </row>
    <row r="4" spans="1:7" x14ac:dyDescent="0.25">
      <c r="A4" t="s">
        <v>6</v>
      </c>
      <c r="B4" s="10" t="s">
        <v>156</v>
      </c>
      <c r="C4" s="10" t="s">
        <v>26</v>
      </c>
      <c r="D4" s="10">
        <v>1</v>
      </c>
      <c r="E4" s="10">
        <v>7</v>
      </c>
      <c r="F4" s="10">
        <v>7</v>
      </c>
      <c r="G4" s="10">
        <v>38</v>
      </c>
    </row>
    <row r="5" spans="1:7" x14ac:dyDescent="0.25">
      <c r="A5" t="s">
        <v>8</v>
      </c>
      <c r="B5" s="10" t="s">
        <v>156</v>
      </c>
      <c r="C5" s="10" t="s">
        <v>28</v>
      </c>
      <c r="D5" s="10">
        <v>2</v>
      </c>
      <c r="E5" s="10">
        <v>80</v>
      </c>
      <c r="F5" s="10">
        <v>159</v>
      </c>
      <c r="G5" s="10">
        <v>3</v>
      </c>
    </row>
    <row r="6" spans="1:7" x14ac:dyDescent="0.25">
      <c r="A6" t="s">
        <v>10</v>
      </c>
      <c r="B6" s="10" t="s">
        <v>156</v>
      </c>
      <c r="C6" s="10" t="s">
        <v>107</v>
      </c>
      <c r="D6" s="10">
        <v>2</v>
      </c>
      <c r="E6" s="10">
        <v>86</v>
      </c>
      <c r="F6" s="10">
        <v>172</v>
      </c>
      <c r="G6" s="10">
        <v>1</v>
      </c>
    </row>
    <row r="7" spans="1:7" x14ac:dyDescent="0.25">
      <c r="A7" t="s">
        <v>18</v>
      </c>
      <c r="B7" s="10" t="s">
        <v>156</v>
      </c>
      <c r="C7" s="10" t="s">
        <v>27</v>
      </c>
      <c r="D7" s="10">
        <v>4</v>
      </c>
      <c r="E7" s="10">
        <v>36</v>
      </c>
      <c r="F7" s="10">
        <v>146</v>
      </c>
      <c r="G7" s="10">
        <v>8</v>
      </c>
    </row>
    <row r="8" spans="1:7" x14ac:dyDescent="0.25">
      <c r="A8" t="s">
        <v>20</v>
      </c>
      <c r="B8" s="10" t="s">
        <v>156</v>
      </c>
      <c r="C8" s="10" t="s">
        <v>29</v>
      </c>
      <c r="D8" s="10">
        <v>5</v>
      </c>
      <c r="E8" s="10">
        <v>38</v>
      </c>
      <c r="F8" s="10">
        <v>192</v>
      </c>
      <c r="G8" s="10">
        <v>11</v>
      </c>
    </row>
    <row r="9" spans="1:7" x14ac:dyDescent="0.25">
      <c r="A9" t="s">
        <v>22</v>
      </c>
      <c r="B9" s="10" t="s">
        <v>156</v>
      </c>
      <c r="C9" s="10" t="s">
        <v>30</v>
      </c>
      <c r="D9" s="10">
        <v>5</v>
      </c>
      <c r="E9" s="10">
        <v>25</v>
      </c>
      <c r="F9" s="10">
        <v>125</v>
      </c>
      <c r="G9" s="10">
        <v>8</v>
      </c>
    </row>
    <row r="10" spans="1:7" x14ac:dyDescent="0.25">
      <c r="A10" t="s">
        <v>24</v>
      </c>
      <c r="B10" s="10" t="s">
        <v>156</v>
      </c>
      <c r="C10" s="10" t="s">
        <v>31</v>
      </c>
      <c r="D10" s="10">
        <v>21</v>
      </c>
      <c r="E10" s="10">
        <v>39</v>
      </c>
      <c r="F10" s="10">
        <v>819</v>
      </c>
      <c r="G10" s="10">
        <v>8</v>
      </c>
    </row>
    <row r="11" spans="1:7" x14ac:dyDescent="0.25">
      <c r="A11" t="s">
        <v>36</v>
      </c>
      <c r="B11" s="10" t="s">
        <v>157</v>
      </c>
      <c r="C11" s="10" t="s">
        <v>108</v>
      </c>
      <c r="D11" s="10">
        <v>2</v>
      </c>
      <c r="E11" s="10">
        <v>10</v>
      </c>
      <c r="F11" s="10">
        <v>21</v>
      </c>
      <c r="G11" s="10">
        <v>8</v>
      </c>
    </row>
    <row r="12" spans="1:7" x14ac:dyDescent="0.25">
      <c r="A12" t="s">
        <v>38</v>
      </c>
      <c r="B12" s="10" t="s">
        <v>157</v>
      </c>
      <c r="C12" s="10" t="s">
        <v>39</v>
      </c>
      <c r="D12" s="10">
        <v>3</v>
      </c>
      <c r="E12" s="10">
        <v>42</v>
      </c>
      <c r="F12" s="10">
        <v>125</v>
      </c>
      <c r="G12" s="10">
        <v>30</v>
      </c>
    </row>
    <row r="13" spans="1:7" x14ac:dyDescent="0.25">
      <c r="A13" t="s">
        <v>40</v>
      </c>
      <c r="B13" s="10" t="s">
        <v>157</v>
      </c>
      <c r="C13" s="10" t="s">
        <v>33</v>
      </c>
      <c r="D13" s="10">
        <v>3</v>
      </c>
      <c r="E13" s="10">
        <v>14</v>
      </c>
      <c r="F13" s="10">
        <v>41</v>
      </c>
      <c r="G13" s="10">
        <v>15</v>
      </c>
    </row>
    <row r="14" spans="1:7" x14ac:dyDescent="0.25">
      <c r="A14" t="s">
        <v>42</v>
      </c>
      <c r="B14" s="10" t="s">
        <v>157</v>
      </c>
      <c r="C14" s="10" t="s">
        <v>37</v>
      </c>
      <c r="D14" s="10">
        <v>3</v>
      </c>
      <c r="E14" s="10">
        <v>109</v>
      </c>
      <c r="F14" s="10">
        <v>326</v>
      </c>
      <c r="G14" s="10">
        <v>2</v>
      </c>
    </row>
    <row r="15" spans="1:7" x14ac:dyDescent="0.25">
      <c r="A15" t="s">
        <v>44</v>
      </c>
      <c r="B15" s="10" t="s">
        <v>157</v>
      </c>
      <c r="C15" s="10" t="s">
        <v>43</v>
      </c>
      <c r="D15" s="10">
        <v>3</v>
      </c>
      <c r="E15" s="10">
        <v>26</v>
      </c>
      <c r="F15" s="10">
        <v>77</v>
      </c>
      <c r="G15" s="10">
        <v>8</v>
      </c>
    </row>
    <row r="16" spans="1:7" x14ac:dyDescent="0.25">
      <c r="A16" t="s">
        <v>46</v>
      </c>
      <c r="B16" s="10" t="s">
        <v>157</v>
      </c>
      <c r="C16" s="10" t="s">
        <v>35</v>
      </c>
      <c r="D16" s="10">
        <v>3</v>
      </c>
      <c r="E16" s="10">
        <v>8</v>
      </c>
      <c r="F16" s="10">
        <v>23</v>
      </c>
      <c r="G16" s="10">
        <v>3</v>
      </c>
    </row>
    <row r="17" spans="1:7" x14ac:dyDescent="0.25">
      <c r="A17" t="s">
        <v>48</v>
      </c>
      <c r="B17" s="10" t="s">
        <v>157</v>
      </c>
      <c r="C17" s="10" t="s">
        <v>45</v>
      </c>
      <c r="D17" s="10">
        <v>3</v>
      </c>
      <c r="E17" s="10">
        <v>21</v>
      </c>
      <c r="F17" s="10">
        <v>62</v>
      </c>
      <c r="G17" s="10">
        <v>12</v>
      </c>
    </row>
    <row r="18" spans="1:7" x14ac:dyDescent="0.25">
      <c r="A18" t="s">
        <v>50</v>
      </c>
      <c r="B18" s="10" t="s">
        <v>157</v>
      </c>
      <c r="C18" s="10" t="s">
        <v>41</v>
      </c>
      <c r="D18" s="10">
        <v>6</v>
      </c>
      <c r="E18" s="10">
        <v>35</v>
      </c>
      <c r="F18" s="10">
        <v>212</v>
      </c>
      <c r="G18" s="10">
        <v>14</v>
      </c>
    </row>
    <row r="19" spans="1:7" x14ac:dyDescent="0.25">
      <c r="A19" t="s">
        <v>51</v>
      </c>
      <c r="B19" s="10" t="s">
        <v>157</v>
      </c>
      <c r="C19" s="10" t="s">
        <v>47</v>
      </c>
      <c r="D19" s="10">
        <v>15</v>
      </c>
      <c r="E19" s="10">
        <v>44</v>
      </c>
      <c r="F19" s="10">
        <v>660</v>
      </c>
      <c r="G19" s="10">
        <v>21</v>
      </c>
    </row>
    <row r="20" spans="1:7" x14ac:dyDescent="0.25">
      <c r="A20" t="s">
        <v>53</v>
      </c>
      <c r="B20" s="10" t="s">
        <v>157</v>
      </c>
      <c r="C20" s="10" t="s">
        <v>49</v>
      </c>
      <c r="D20" s="10">
        <v>19</v>
      </c>
      <c r="E20" s="10">
        <v>31</v>
      </c>
      <c r="F20" s="10">
        <v>593</v>
      </c>
      <c r="G20" s="10">
        <v>13</v>
      </c>
    </row>
    <row r="21" spans="1:7" x14ac:dyDescent="0.25">
      <c r="A21" t="s">
        <v>55</v>
      </c>
      <c r="B21" s="10" t="s">
        <v>157</v>
      </c>
      <c r="C21" s="10" t="s">
        <v>31</v>
      </c>
      <c r="D21" s="10">
        <v>61</v>
      </c>
      <c r="E21" s="10">
        <v>35</v>
      </c>
      <c r="F21" s="10">
        <v>2151</v>
      </c>
      <c r="G21" s="10">
        <v>14</v>
      </c>
    </row>
    <row r="22" spans="1:7" x14ac:dyDescent="0.25">
      <c r="A22" t="s">
        <v>57</v>
      </c>
      <c r="B22" s="10" t="s">
        <v>158</v>
      </c>
      <c r="C22" s="10" t="s">
        <v>109</v>
      </c>
      <c r="D22" s="10">
        <v>1</v>
      </c>
      <c r="E22" s="10">
        <v>30</v>
      </c>
      <c r="F22" s="10">
        <v>30</v>
      </c>
      <c r="G22" s="10">
        <v>16</v>
      </c>
    </row>
    <row r="23" spans="1:7" x14ac:dyDescent="0.25">
      <c r="A23" t="s">
        <v>59</v>
      </c>
      <c r="B23" s="10" t="s">
        <v>158</v>
      </c>
      <c r="C23" s="10" t="s">
        <v>56</v>
      </c>
      <c r="D23" s="10">
        <v>1</v>
      </c>
      <c r="E23" s="10">
        <v>40</v>
      </c>
      <c r="F23" s="10">
        <v>40</v>
      </c>
      <c r="G23" s="10">
        <v>35</v>
      </c>
    </row>
    <row r="24" spans="1:7" x14ac:dyDescent="0.25">
      <c r="A24" t="s">
        <v>61</v>
      </c>
      <c r="B24" s="10" t="s">
        <v>158</v>
      </c>
      <c r="C24" s="10" t="s">
        <v>58</v>
      </c>
      <c r="D24" s="10">
        <v>1</v>
      </c>
      <c r="E24" s="10">
        <v>42</v>
      </c>
      <c r="F24" s="10">
        <v>42</v>
      </c>
      <c r="G24" s="10">
        <v>9</v>
      </c>
    </row>
    <row r="25" spans="1:7" x14ac:dyDescent="0.25">
      <c r="A25" t="s">
        <v>63</v>
      </c>
      <c r="B25" s="10" t="s">
        <v>158</v>
      </c>
      <c r="C25" s="10" t="s">
        <v>60</v>
      </c>
      <c r="D25" s="10">
        <v>2</v>
      </c>
      <c r="E25" s="10">
        <v>132</v>
      </c>
      <c r="F25" s="10">
        <v>263</v>
      </c>
      <c r="G25" s="10">
        <v>28</v>
      </c>
    </row>
    <row r="26" spans="1:7" x14ac:dyDescent="0.25">
      <c r="A26" t="s">
        <v>64</v>
      </c>
      <c r="B26" s="10" t="s">
        <v>158</v>
      </c>
      <c r="C26" s="10" t="s">
        <v>62</v>
      </c>
      <c r="D26" s="10">
        <v>3</v>
      </c>
      <c r="E26" s="10">
        <v>41</v>
      </c>
      <c r="F26" s="10">
        <v>124</v>
      </c>
      <c r="G26" s="10">
        <v>25</v>
      </c>
    </row>
    <row r="27" spans="1:7" x14ac:dyDescent="0.25">
      <c r="A27" t="s">
        <v>66</v>
      </c>
      <c r="B27" s="10" t="s">
        <v>158</v>
      </c>
      <c r="C27" s="10" t="s">
        <v>31</v>
      </c>
      <c r="D27" s="10">
        <v>8</v>
      </c>
      <c r="E27" s="10">
        <v>62</v>
      </c>
      <c r="F27" s="10">
        <v>499</v>
      </c>
      <c r="G27" s="10">
        <v>24</v>
      </c>
    </row>
    <row r="28" spans="1:7" x14ac:dyDescent="0.25">
      <c r="A28" t="s">
        <v>68</v>
      </c>
      <c r="B28" s="10" t="s">
        <v>9</v>
      </c>
      <c r="C28" s="10" t="s">
        <v>65</v>
      </c>
      <c r="D28" s="10">
        <v>1</v>
      </c>
      <c r="E28" s="10">
        <v>45</v>
      </c>
      <c r="F28" s="10">
        <v>45</v>
      </c>
      <c r="G28" s="10">
        <v>21</v>
      </c>
    </row>
    <row r="29" spans="1:7" x14ac:dyDescent="0.25">
      <c r="A29" t="s">
        <v>70</v>
      </c>
      <c r="B29" s="10" t="s">
        <v>9</v>
      </c>
      <c r="C29" s="10" t="s">
        <v>71</v>
      </c>
      <c r="D29" s="10">
        <v>1</v>
      </c>
      <c r="E29" s="10">
        <v>60</v>
      </c>
      <c r="F29" s="10">
        <v>60</v>
      </c>
      <c r="G29" s="10">
        <v>15</v>
      </c>
    </row>
    <row r="30" spans="1:7" x14ac:dyDescent="0.25">
      <c r="A30" t="s">
        <v>72</v>
      </c>
      <c r="B30" s="10" t="s">
        <v>9</v>
      </c>
      <c r="C30" s="10" t="s">
        <v>79</v>
      </c>
      <c r="D30" s="10">
        <v>1</v>
      </c>
      <c r="E30" s="10">
        <v>52</v>
      </c>
      <c r="F30" s="10">
        <v>52</v>
      </c>
      <c r="G30" s="10">
        <v>25</v>
      </c>
    </row>
    <row r="31" spans="1:7" x14ac:dyDescent="0.25">
      <c r="A31" t="s">
        <v>74</v>
      </c>
      <c r="B31" s="10" t="s">
        <v>9</v>
      </c>
      <c r="C31" s="10" t="s">
        <v>75</v>
      </c>
      <c r="D31" s="10">
        <v>1</v>
      </c>
      <c r="E31" s="10">
        <v>18</v>
      </c>
      <c r="F31" s="10">
        <v>18</v>
      </c>
      <c r="G31" s="10">
        <v>10</v>
      </c>
    </row>
    <row r="32" spans="1:7" x14ac:dyDescent="0.25">
      <c r="A32" t="s">
        <v>76</v>
      </c>
      <c r="B32" s="10" t="s">
        <v>9</v>
      </c>
      <c r="C32" s="10" t="s">
        <v>67</v>
      </c>
      <c r="D32" s="10">
        <v>1</v>
      </c>
      <c r="E32" s="10">
        <v>20</v>
      </c>
      <c r="F32" s="10">
        <v>20</v>
      </c>
      <c r="G32" s="10">
        <v>6</v>
      </c>
    </row>
    <row r="33" spans="1:7" x14ac:dyDescent="0.25">
      <c r="A33" t="s">
        <v>78</v>
      </c>
      <c r="B33" s="10" t="s">
        <v>9</v>
      </c>
      <c r="C33" s="10" t="s">
        <v>110</v>
      </c>
      <c r="D33" s="10">
        <v>1</v>
      </c>
      <c r="E33" s="10">
        <v>10</v>
      </c>
      <c r="F33" s="10">
        <v>10</v>
      </c>
      <c r="G33" s="10">
        <v>10</v>
      </c>
    </row>
    <row r="34" spans="1:7" x14ac:dyDescent="0.25">
      <c r="A34" t="s">
        <v>80</v>
      </c>
      <c r="B34" s="10" t="s">
        <v>9</v>
      </c>
      <c r="C34" s="10" t="s">
        <v>77</v>
      </c>
      <c r="D34" s="10">
        <v>3</v>
      </c>
      <c r="E34" s="10">
        <v>10</v>
      </c>
      <c r="F34" s="10">
        <v>30</v>
      </c>
      <c r="G34" s="10">
        <v>2</v>
      </c>
    </row>
    <row r="35" spans="1:7" x14ac:dyDescent="0.25">
      <c r="A35" t="s">
        <v>81</v>
      </c>
      <c r="B35" s="10" t="s">
        <v>9</v>
      </c>
      <c r="C35" s="10" t="s">
        <v>73</v>
      </c>
      <c r="D35" s="10">
        <v>4</v>
      </c>
      <c r="E35" s="10">
        <v>28</v>
      </c>
      <c r="F35" s="10">
        <v>114</v>
      </c>
      <c r="G35" s="10">
        <v>18</v>
      </c>
    </row>
    <row r="36" spans="1:7" x14ac:dyDescent="0.25">
      <c r="A36" t="s">
        <v>83</v>
      </c>
      <c r="B36" s="10" t="s">
        <v>9</v>
      </c>
      <c r="C36" s="10" t="s">
        <v>31</v>
      </c>
      <c r="D36" s="10">
        <v>13</v>
      </c>
      <c r="E36" s="10">
        <v>27</v>
      </c>
      <c r="F36" s="10">
        <v>349</v>
      </c>
      <c r="G36" s="10">
        <v>13</v>
      </c>
    </row>
    <row r="37" spans="1:7" x14ac:dyDescent="0.25">
      <c r="A37" t="s">
        <v>85</v>
      </c>
      <c r="B37" s="10" t="s">
        <v>159</v>
      </c>
      <c r="C37" s="10" t="s">
        <v>86</v>
      </c>
      <c r="D37" s="10">
        <v>1</v>
      </c>
      <c r="E37" s="10">
        <v>65</v>
      </c>
      <c r="F37" s="10">
        <v>65</v>
      </c>
      <c r="G37" s="10">
        <v>1</v>
      </c>
    </row>
    <row r="38" spans="1:7" x14ac:dyDescent="0.25">
      <c r="A38" t="s">
        <v>87</v>
      </c>
      <c r="B38" s="10" t="s">
        <v>159</v>
      </c>
      <c r="C38" s="10" t="s">
        <v>33</v>
      </c>
      <c r="D38" s="10">
        <v>1</v>
      </c>
      <c r="E38" s="10">
        <v>12</v>
      </c>
      <c r="F38" s="10">
        <v>12</v>
      </c>
      <c r="G38" s="10">
        <v>7</v>
      </c>
    </row>
    <row r="39" spans="1:7" x14ac:dyDescent="0.25">
      <c r="A39" t="s">
        <v>89</v>
      </c>
      <c r="B39" s="10" t="s">
        <v>159</v>
      </c>
      <c r="C39" s="10" t="s">
        <v>111</v>
      </c>
      <c r="D39" s="10">
        <v>1</v>
      </c>
      <c r="E39" s="10">
        <v>100</v>
      </c>
      <c r="F39" s="10">
        <v>100</v>
      </c>
      <c r="G39" s="10">
        <v>10</v>
      </c>
    </row>
    <row r="40" spans="1:7" x14ac:dyDescent="0.25">
      <c r="A40" t="s">
        <v>91</v>
      </c>
      <c r="B40" s="10" t="s">
        <v>159</v>
      </c>
      <c r="C40" s="10" t="s">
        <v>92</v>
      </c>
      <c r="D40" s="10">
        <v>1</v>
      </c>
      <c r="E40" s="10">
        <v>63</v>
      </c>
      <c r="F40" s="10">
        <v>63</v>
      </c>
      <c r="G40" s="10">
        <v>1</v>
      </c>
    </row>
    <row r="41" spans="1:7" x14ac:dyDescent="0.25">
      <c r="A41" t="s">
        <v>93</v>
      </c>
      <c r="B41" s="10" t="s">
        <v>159</v>
      </c>
      <c r="C41" s="10" t="s">
        <v>112</v>
      </c>
      <c r="D41" s="10">
        <v>1</v>
      </c>
      <c r="E41" s="10">
        <v>23</v>
      </c>
      <c r="F41" s="10">
        <v>23</v>
      </c>
      <c r="G41" s="10">
        <v>2</v>
      </c>
    </row>
    <row r="42" spans="1:7" x14ac:dyDescent="0.25">
      <c r="A42" t="s">
        <v>95</v>
      </c>
      <c r="B42" s="10" t="s">
        <v>159</v>
      </c>
      <c r="C42" s="10" t="s">
        <v>84</v>
      </c>
      <c r="D42" s="10">
        <v>3</v>
      </c>
      <c r="E42" s="14">
        <f>97/3</f>
        <v>32.333333333333336</v>
      </c>
      <c r="F42" s="10">
        <v>97</v>
      </c>
      <c r="G42" s="10">
        <v>13</v>
      </c>
    </row>
    <row r="43" spans="1:7" x14ac:dyDescent="0.25">
      <c r="A43" t="s">
        <v>97</v>
      </c>
      <c r="B43" s="10" t="s">
        <v>159</v>
      </c>
      <c r="C43" s="10" t="s">
        <v>90</v>
      </c>
      <c r="D43" s="10">
        <v>2</v>
      </c>
      <c r="E43" s="10">
        <v>104</v>
      </c>
      <c r="F43" s="10">
        <v>209</v>
      </c>
      <c r="G43" s="10">
        <v>4</v>
      </c>
    </row>
    <row r="44" spans="1:7" x14ac:dyDescent="0.25">
      <c r="A44" t="s">
        <v>99</v>
      </c>
      <c r="B44" s="10" t="s">
        <v>159</v>
      </c>
      <c r="C44" s="10" t="s">
        <v>35</v>
      </c>
      <c r="D44" s="10">
        <v>2</v>
      </c>
      <c r="E44" s="10">
        <v>56</v>
      </c>
      <c r="F44" s="10">
        <v>111</v>
      </c>
      <c r="G44" s="10">
        <v>6</v>
      </c>
    </row>
    <row r="45" spans="1:7" x14ac:dyDescent="0.25">
      <c r="A45" t="s">
        <v>113</v>
      </c>
      <c r="B45" s="10" t="s">
        <v>159</v>
      </c>
      <c r="C45" s="10" t="s">
        <v>94</v>
      </c>
      <c r="D45" s="10">
        <v>7</v>
      </c>
      <c r="E45" s="10">
        <v>88</v>
      </c>
      <c r="F45" s="10">
        <v>614</v>
      </c>
      <c r="G45" s="10">
        <v>16</v>
      </c>
    </row>
    <row r="46" spans="1:7" x14ac:dyDescent="0.25">
      <c r="A46" t="s">
        <v>114</v>
      </c>
      <c r="B46" s="10" t="s">
        <v>159</v>
      </c>
      <c r="C46" s="10" t="s">
        <v>98</v>
      </c>
      <c r="D46" s="10">
        <v>10</v>
      </c>
      <c r="E46" s="10">
        <v>64</v>
      </c>
      <c r="F46" s="10">
        <v>639</v>
      </c>
      <c r="G46" s="10">
        <v>14</v>
      </c>
    </row>
    <row r="47" spans="1:7" x14ac:dyDescent="0.25">
      <c r="A47" t="s">
        <v>115</v>
      </c>
      <c r="B47" s="10" t="s">
        <v>159</v>
      </c>
      <c r="C47" s="10" t="s">
        <v>96</v>
      </c>
      <c r="D47" s="10">
        <v>15</v>
      </c>
      <c r="E47" s="10">
        <v>49</v>
      </c>
      <c r="F47" s="10">
        <v>729</v>
      </c>
      <c r="G47" s="10">
        <v>11</v>
      </c>
    </row>
    <row r="48" spans="1:7" x14ac:dyDescent="0.25">
      <c r="A48" t="s">
        <v>116</v>
      </c>
      <c r="B48" s="10" t="s">
        <v>159</v>
      </c>
      <c r="C48" s="10" t="s">
        <v>31</v>
      </c>
      <c r="D48" s="10">
        <v>43</v>
      </c>
      <c r="E48" s="10">
        <v>62</v>
      </c>
      <c r="F48" s="10">
        <v>2651</v>
      </c>
      <c r="G48" s="10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O16" sqref="O16"/>
    </sheetView>
  </sheetViews>
  <sheetFormatPr defaultColWidth="11.42578125" defaultRowHeight="15" x14ac:dyDescent="0.25"/>
  <cols>
    <col min="11" max="12" width="17.28515625" style="1" customWidth="1"/>
    <col min="13" max="15" width="11.42578125" style="2"/>
  </cols>
  <sheetData>
    <row r="1" spans="1:15" x14ac:dyDescent="0.25">
      <c r="A1" t="s">
        <v>0</v>
      </c>
      <c r="B1" t="s">
        <v>117</v>
      </c>
      <c r="C1" t="s">
        <v>157</v>
      </c>
      <c r="D1" t="s">
        <v>156</v>
      </c>
      <c r="E1" t="s">
        <v>158</v>
      </c>
      <c r="F1" t="s">
        <v>9</v>
      </c>
      <c r="G1" t="s">
        <v>159</v>
      </c>
      <c r="H1" t="s">
        <v>12</v>
      </c>
    </row>
    <row r="2" spans="1:15" x14ac:dyDescent="0.25">
      <c r="A2" t="s">
        <v>2</v>
      </c>
      <c r="B2" t="s">
        <v>160</v>
      </c>
      <c r="C2">
        <v>2722</v>
      </c>
      <c r="D2">
        <v>1061</v>
      </c>
      <c r="E2">
        <v>386</v>
      </c>
      <c r="F2">
        <v>507</v>
      </c>
      <c r="G2">
        <v>1810</v>
      </c>
      <c r="H2">
        <v>6486</v>
      </c>
    </row>
    <row r="3" spans="1:15" x14ac:dyDescent="0.25">
      <c r="A3" t="s">
        <v>4</v>
      </c>
      <c r="B3" t="s">
        <v>118</v>
      </c>
      <c r="C3">
        <v>263.2</v>
      </c>
      <c r="D3">
        <v>98.5</v>
      </c>
      <c r="E3">
        <v>27.5</v>
      </c>
      <c r="F3">
        <v>57</v>
      </c>
      <c r="G3">
        <v>171.8</v>
      </c>
      <c r="H3">
        <v>618</v>
      </c>
    </row>
    <row r="4" spans="1:15" x14ac:dyDescent="0.25">
      <c r="A4" t="s">
        <v>6</v>
      </c>
      <c r="B4" t="s">
        <v>119</v>
      </c>
      <c r="C4">
        <v>61</v>
      </c>
      <c r="D4">
        <v>21</v>
      </c>
      <c r="E4">
        <v>8</v>
      </c>
      <c r="F4">
        <v>13</v>
      </c>
      <c r="G4">
        <v>43</v>
      </c>
    </row>
    <row r="7" spans="1:15" ht="30" x14ac:dyDescent="0.25">
      <c r="K7" s="4" t="s">
        <v>161</v>
      </c>
      <c r="L7" s="4" t="s">
        <v>163</v>
      </c>
      <c r="M7" s="6" t="s">
        <v>162</v>
      </c>
      <c r="N7" s="7" t="s">
        <v>160</v>
      </c>
      <c r="O7" s="6" t="s">
        <v>118</v>
      </c>
    </row>
    <row r="8" spans="1:15" x14ac:dyDescent="0.25">
      <c r="K8" s="4" t="s">
        <v>156</v>
      </c>
      <c r="L8" s="5">
        <v>25</v>
      </c>
      <c r="M8" s="6">
        <v>21</v>
      </c>
      <c r="N8" s="6">
        <v>1061</v>
      </c>
      <c r="O8" s="6">
        <v>98.5</v>
      </c>
    </row>
    <row r="9" spans="1:15" x14ac:dyDescent="0.25">
      <c r="K9" s="4" t="s">
        <v>157</v>
      </c>
      <c r="L9" s="5">
        <v>93</v>
      </c>
      <c r="M9" s="6">
        <v>61</v>
      </c>
      <c r="N9" s="6">
        <v>2722</v>
      </c>
      <c r="O9" s="6">
        <v>263.2</v>
      </c>
    </row>
    <row r="10" spans="1:15" x14ac:dyDescent="0.25">
      <c r="K10" s="4" t="s">
        <v>158</v>
      </c>
      <c r="L10" s="5">
        <v>19</v>
      </c>
      <c r="M10" s="6">
        <v>8</v>
      </c>
      <c r="N10" s="6">
        <v>386</v>
      </c>
      <c r="O10" s="6">
        <v>27.5</v>
      </c>
    </row>
    <row r="11" spans="1:15" x14ac:dyDescent="0.25">
      <c r="K11" s="4" t="s">
        <v>9</v>
      </c>
      <c r="L11" s="5">
        <v>20</v>
      </c>
      <c r="M11" s="6">
        <v>13</v>
      </c>
      <c r="N11" s="6">
        <v>507</v>
      </c>
      <c r="O11" s="6">
        <v>57</v>
      </c>
    </row>
    <row r="12" spans="1:15" x14ac:dyDescent="0.25">
      <c r="K12" s="4" t="s">
        <v>159</v>
      </c>
      <c r="L12" s="5">
        <v>43</v>
      </c>
      <c r="M12" s="6">
        <v>43</v>
      </c>
      <c r="N12" s="6">
        <v>1810</v>
      </c>
      <c r="O12" s="6">
        <v>171.8</v>
      </c>
    </row>
    <row r="13" spans="1:15" x14ac:dyDescent="0.25">
      <c r="K13" s="4" t="s">
        <v>12</v>
      </c>
      <c r="L13" s="5">
        <f>SUM(L8:L12)</f>
        <v>200</v>
      </c>
      <c r="M13" s="6">
        <f>SUM(M8:M12)</f>
        <v>146</v>
      </c>
      <c r="N13" s="6">
        <v>6486</v>
      </c>
      <c r="O13" s="6">
        <v>618</v>
      </c>
    </row>
    <row r="15" spans="1:15" x14ac:dyDescent="0.25">
      <c r="N15" s="2" t="s">
        <v>164</v>
      </c>
      <c r="O15" s="8">
        <f>O13/M13</f>
        <v>4.2328767123287667</v>
      </c>
    </row>
    <row r="16" spans="1:15" x14ac:dyDescent="0.25">
      <c r="N16" s="2" t="s">
        <v>165</v>
      </c>
      <c r="O16" s="8">
        <f>N13/M13</f>
        <v>44.424657534246577</v>
      </c>
    </row>
    <row r="20" spans="11:12" x14ac:dyDescent="0.25">
      <c r="K20" s="4" t="s">
        <v>156</v>
      </c>
      <c r="L20" s="5">
        <v>25</v>
      </c>
    </row>
    <row r="21" spans="11:12" x14ac:dyDescent="0.25">
      <c r="K21" s="4" t="s">
        <v>157</v>
      </c>
      <c r="L21" s="5">
        <v>93</v>
      </c>
    </row>
    <row r="22" spans="11:12" x14ac:dyDescent="0.25">
      <c r="K22" s="4" t="s">
        <v>158</v>
      </c>
      <c r="L22" s="5">
        <v>19</v>
      </c>
    </row>
    <row r="23" spans="11:12" x14ac:dyDescent="0.25">
      <c r="K23" s="4" t="s">
        <v>9</v>
      </c>
      <c r="L23" s="5">
        <v>20</v>
      </c>
    </row>
    <row r="24" spans="11:12" x14ac:dyDescent="0.25">
      <c r="K24" s="4" t="s">
        <v>159</v>
      </c>
      <c r="L24" s="5">
        <v>43</v>
      </c>
    </row>
    <row r="25" spans="11:12" x14ac:dyDescent="0.25">
      <c r="K25" s="4" t="s">
        <v>12</v>
      </c>
      <c r="L25" s="5">
        <f>SUM(L20:L24)</f>
        <v>200</v>
      </c>
    </row>
  </sheetData>
  <sortState xmlns:xlrd2="http://schemas.microsoft.com/office/spreadsheetml/2017/richdata2" ref="K8:O13">
    <sortCondition ref="K8:K13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B1" sqref="B1:H10"/>
    </sheetView>
  </sheetViews>
  <sheetFormatPr defaultColWidth="11.42578125" defaultRowHeight="15" x14ac:dyDescent="0.25"/>
  <sheetData>
    <row r="1" spans="1:8" x14ac:dyDescent="0.25">
      <c r="A1" t="s">
        <v>0</v>
      </c>
      <c r="B1" s="10" t="s">
        <v>174</v>
      </c>
      <c r="C1" s="10" t="s">
        <v>157</v>
      </c>
      <c r="D1" s="10" t="s">
        <v>156</v>
      </c>
      <c r="E1" s="10" t="s">
        <v>158</v>
      </c>
      <c r="F1" s="10" t="s">
        <v>9</v>
      </c>
      <c r="G1" s="10" t="s">
        <v>159</v>
      </c>
      <c r="H1" s="10" t="s">
        <v>12</v>
      </c>
    </row>
    <row r="2" spans="1:8" x14ac:dyDescent="0.25">
      <c r="A2" t="s">
        <v>2</v>
      </c>
      <c r="B2" s="10" t="s">
        <v>183</v>
      </c>
      <c r="C2" s="10">
        <v>48</v>
      </c>
      <c r="D2" s="10">
        <v>14</v>
      </c>
      <c r="E2" s="10">
        <v>4</v>
      </c>
      <c r="F2" s="10">
        <v>10</v>
      </c>
      <c r="G2" s="10">
        <v>34</v>
      </c>
      <c r="H2" s="10">
        <v>110</v>
      </c>
    </row>
    <row r="3" spans="1:8" x14ac:dyDescent="0.25">
      <c r="A3" t="s">
        <v>4</v>
      </c>
      <c r="B3" s="10" t="s">
        <v>102</v>
      </c>
      <c r="C3" s="10">
        <v>43</v>
      </c>
      <c r="D3" s="10">
        <v>12</v>
      </c>
      <c r="E3" s="10">
        <v>3</v>
      </c>
      <c r="F3" s="10">
        <v>8</v>
      </c>
      <c r="G3" s="10">
        <v>29</v>
      </c>
      <c r="H3" s="10">
        <v>95</v>
      </c>
    </row>
    <row r="4" spans="1:8" x14ac:dyDescent="0.25">
      <c r="A4" t="s">
        <v>6</v>
      </c>
      <c r="B4" s="10" t="s">
        <v>184</v>
      </c>
      <c r="C4" s="10">
        <v>34</v>
      </c>
      <c r="D4" s="10">
        <v>12</v>
      </c>
      <c r="E4" s="10">
        <v>1</v>
      </c>
      <c r="F4" s="10">
        <v>8</v>
      </c>
      <c r="G4" s="10">
        <v>18</v>
      </c>
      <c r="H4" s="10">
        <v>73</v>
      </c>
    </row>
    <row r="5" spans="1:8" x14ac:dyDescent="0.25">
      <c r="A5" t="s">
        <v>8</v>
      </c>
      <c r="B5" s="10" t="s">
        <v>14</v>
      </c>
      <c r="C5" s="10">
        <v>15</v>
      </c>
      <c r="D5" s="10">
        <v>7</v>
      </c>
      <c r="E5" s="10">
        <v>6</v>
      </c>
      <c r="F5" s="10">
        <v>2</v>
      </c>
      <c r="G5" s="10">
        <v>11</v>
      </c>
      <c r="H5" s="10">
        <v>41</v>
      </c>
    </row>
    <row r="6" spans="1:8" x14ac:dyDescent="0.25">
      <c r="A6" t="s">
        <v>10</v>
      </c>
      <c r="B6" s="10" t="s">
        <v>185</v>
      </c>
      <c r="C6" s="10">
        <v>18</v>
      </c>
      <c r="D6" s="10">
        <v>4</v>
      </c>
      <c r="E6" s="10">
        <v>1</v>
      </c>
      <c r="F6" s="10">
        <v>5</v>
      </c>
      <c r="G6" s="10">
        <v>11</v>
      </c>
      <c r="H6" s="10">
        <v>39</v>
      </c>
    </row>
    <row r="7" spans="1:8" x14ac:dyDescent="0.25">
      <c r="A7" t="s">
        <v>18</v>
      </c>
      <c r="B7" s="10" t="s">
        <v>120</v>
      </c>
      <c r="C7" s="10">
        <v>13</v>
      </c>
      <c r="D7" s="10">
        <v>3</v>
      </c>
      <c r="E7" s="10">
        <v>0</v>
      </c>
      <c r="F7" s="10">
        <v>0</v>
      </c>
      <c r="G7" s="10">
        <v>14</v>
      </c>
      <c r="H7" s="10">
        <v>30</v>
      </c>
    </row>
    <row r="8" spans="1:8" x14ac:dyDescent="0.25">
      <c r="A8" t="s">
        <v>20</v>
      </c>
      <c r="B8" s="10" t="s">
        <v>121</v>
      </c>
      <c r="C8" s="10">
        <v>10</v>
      </c>
      <c r="D8" s="10">
        <v>3</v>
      </c>
      <c r="E8" s="10">
        <v>3</v>
      </c>
      <c r="F8" s="10">
        <v>0</v>
      </c>
      <c r="G8" s="10">
        <v>10</v>
      </c>
      <c r="H8" s="10">
        <v>26</v>
      </c>
    </row>
    <row r="9" spans="1:8" x14ac:dyDescent="0.25">
      <c r="A9" t="s">
        <v>22</v>
      </c>
      <c r="B9" s="10" t="s">
        <v>103</v>
      </c>
      <c r="C9" s="10">
        <v>7</v>
      </c>
      <c r="D9" s="10">
        <v>4</v>
      </c>
      <c r="E9" s="10">
        <v>2</v>
      </c>
      <c r="F9" s="10">
        <v>2</v>
      </c>
      <c r="G9" s="10">
        <v>10</v>
      </c>
      <c r="H9" s="10">
        <v>25</v>
      </c>
    </row>
    <row r="10" spans="1:8" x14ac:dyDescent="0.25">
      <c r="A10" t="s">
        <v>24</v>
      </c>
      <c r="B10" s="10" t="s">
        <v>122</v>
      </c>
      <c r="C10" s="10">
        <v>12</v>
      </c>
      <c r="D10" s="10">
        <v>2</v>
      </c>
      <c r="E10" s="10">
        <v>1</v>
      </c>
      <c r="F10" s="10">
        <v>1</v>
      </c>
      <c r="G10" s="10">
        <v>3</v>
      </c>
      <c r="H10" s="10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1" sqref="B1:H16"/>
    </sheetView>
  </sheetViews>
  <sheetFormatPr defaultColWidth="11.42578125" defaultRowHeight="15" x14ac:dyDescent="0.25"/>
  <cols>
    <col min="2" max="2" width="23.42578125" customWidth="1"/>
  </cols>
  <sheetData>
    <row r="1" spans="1:8" x14ac:dyDescent="0.25">
      <c r="A1" t="s">
        <v>0</v>
      </c>
      <c r="B1" s="10"/>
      <c r="C1" s="10" t="s">
        <v>157</v>
      </c>
      <c r="D1" s="10" t="s">
        <v>156</v>
      </c>
      <c r="E1" s="10" t="s">
        <v>158</v>
      </c>
      <c r="F1" s="10" t="s">
        <v>9</v>
      </c>
      <c r="G1" s="10" t="s">
        <v>159</v>
      </c>
      <c r="H1" s="10" t="s">
        <v>12</v>
      </c>
    </row>
    <row r="2" spans="1:8" x14ac:dyDescent="0.25">
      <c r="B2" s="10" t="s">
        <v>190</v>
      </c>
      <c r="C2" s="10"/>
      <c r="D2" s="10"/>
      <c r="E2" s="10"/>
      <c r="F2" s="10"/>
      <c r="G2" s="10"/>
      <c r="H2" s="10"/>
    </row>
    <row r="3" spans="1:8" x14ac:dyDescent="0.25">
      <c r="A3" t="s">
        <v>2</v>
      </c>
      <c r="B3" s="10" t="s">
        <v>186</v>
      </c>
      <c r="C3" s="10">
        <v>2</v>
      </c>
      <c r="D3" s="10">
        <v>1</v>
      </c>
      <c r="E3" s="10">
        <v>1</v>
      </c>
      <c r="F3" s="10">
        <v>0</v>
      </c>
      <c r="G3" s="10">
        <v>3</v>
      </c>
      <c r="H3" s="10">
        <v>7</v>
      </c>
    </row>
    <row r="4" spans="1:8" x14ac:dyDescent="0.25">
      <c r="A4" t="s">
        <v>4</v>
      </c>
      <c r="B4" s="10" t="s">
        <v>187</v>
      </c>
      <c r="C4" s="10">
        <v>5</v>
      </c>
      <c r="D4" s="10">
        <v>0</v>
      </c>
      <c r="E4" s="10">
        <v>0</v>
      </c>
      <c r="F4" s="10">
        <v>0</v>
      </c>
      <c r="G4" s="10">
        <v>4</v>
      </c>
      <c r="H4" s="10">
        <v>9</v>
      </c>
    </row>
    <row r="5" spans="1:8" x14ac:dyDescent="0.25">
      <c r="A5" t="s">
        <v>6</v>
      </c>
      <c r="B5" s="10" t="s">
        <v>188</v>
      </c>
      <c r="C5" s="10">
        <v>10</v>
      </c>
      <c r="D5" s="10">
        <v>6</v>
      </c>
      <c r="E5" s="10">
        <v>1</v>
      </c>
      <c r="F5" s="10">
        <v>2</v>
      </c>
      <c r="G5" s="10">
        <v>17</v>
      </c>
      <c r="H5" s="10">
        <v>36</v>
      </c>
    </row>
    <row r="6" spans="1:8" x14ac:dyDescent="0.25">
      <c r="A6" t="s">
        <v>8</v>
      </c>
      <c r="B6" s="10" t="s">
        <v>189</v>
      </c>
      <c r="C6" s="10">
        <v>45</v>
      </c>
      <c r="D6" s="10">
        <v>14</v>
      </c>
      <c r="E6" s="10">
        <v>6</v>
      </c>
      <c r="F6" s="10">
        <v>11</v>
      </c>
      <c r="G6" s="10">
        <v>18</v>
      </c>
      <c r="H6" s="10">
        <v>94</v>
      </c>
    </row>
    <row r="7" spans="1:8" x14ac:dyDescent="0.25">
      <c r="B7" s="10" t="s">
        <v>191</v>
      </c>
      <c r="C7" s="10"/>
      <c r="D7" s="10"/>
      <c r="E7" s="10"/>
      <c r="F7" s="10"/>
      <c r="G7" s="10"/>
      <c r="H7" s="10"/>
    </row>
    <row r="8" spans="1:8" x14ac:dyDescent="0.25">
      <c r="A8" t="s">
        <v>10</v>
      </c>
      <c r="B8" s="15" t="s">
        <v>193</v>
      </c>
      <c r="C8" s="10">
        <v>24</v>
      </c>
      <c r="D8" s="10">
        <v>10</v>
      </c>
      <c r="E8" s="10">
        <v>4</v>
      </c>
      <c r="F8" s="10">
        <v>7</v>
      </c>
      <c r="G8" s="10">
        <v>19</v>
      </c>
      <c r="H8" s="10">
        <v>64</v>
      </c>
    </row>
    <row r="9" spans="1:8" x14ac:dyDescent="0.25">
      <c r="A9" t="s">
        <v>18</v>
      </c>
      <c r="B9" s="15" t="s">
        <v>194</v>
      </c>
      <c r="C9" s="10">
        <v>12</v>
      </c>
      <c r="D9" s="10">
        <v>2</v>
      </c>
      <c r="E9" s="10">
        <v>2</v>
      </c>
      <c r="F9" s="10">
        <v>0</v>
      </c>
      <c r="G9" s="10">
        <v>7</v>
      </c>
      <c r="H9" s="10">
        <v>23</v>
      </c>
    </row>
    <row r="10" spans="1:8" x14ac:dyDescent="0.25">
      <c r="A10" t="s">
        <v>20</v>
      </c>
      <c r="B10" s="15" t="s">
        <v>195</v>
      </c>
      <c r="C10" s="10">
        <v>11</v>
      </c>
      <c r="D10" s="10">
        <v>5</v>
      </c>
      <c r="E10" s="10">
        <v>3</v>
      </c>
      <c r="F10" s="10">
        <v>1</v>
      </c>
      <c r="G10" s="10">
        <v>12</v>
      </c>
      <c r="H10" s="10">
        <v>32</v>
      </c>
    </row>
    <row r="11" spans="1:8" x14ac:dyDescent="0.25">
      <c r="B11" s="10" t="s">
        <v>192</v>
      </c>
      <c r="C11" s="10"/>
      <c r="D11" s="10"/>
      <c r="E11" s="10"/>
      <c r="F11" s="10"/>
      <c r="G11" s="10"/>
      <c r="H11" s="10"/>
    </row>
    <row r="12" spans="1:8" x14ac:dyDescent="0.25">
      <c r="A12" t="s">
        <v>22</v>
      </c>
      <c r="B12" s="16" t="s">
        <v>196</v>
      </c>
      <c r="C12" s="10">
        <v>31</v>
      </c>
      <c r="D12" s="10">
        <v>12</v>
      </c>
      <c r="E12" s="10">
        <v>6</v>
      </c>
      <c r="F12" s="10">
        <v>8</v>
      </c>
      <c r="G12" s="10">
        <v>29</v>
      </c>
      <c r="H12" s="10">
        <v>86</v>
      </c>
    </row>
    <row r="13" spans="1:8" x14ac:dyDescent="0.25">
      <c r="A13" t="s">
        <v>24</v>
      </c>
      <c r="B13" s="16" t="s">
        <v>197</v>
      </c>
      <c r="C13" s="10">
        <v>3</v>
      </c>
      <c r="D13" s="10">
        <v>3</v>
      </c>
      <c r="E13" s="10">
        <v>0</v>
      </c>
      <c r="F13" s="10">
        <v>2</v>
      </c>
      <c r="G13" s="10">
        <v>0</v>
      </c>
      <c r="H13" s="10">
        <v>8</v>
      </c>
    </row>
    <row r="14" spans="1:8" x14ac:dyDescent="0.25">
      <c r="A14" t="s">
        <v>34</v>
      </c>
      <c r="B14" s="16" t="s">
        <v>198</v>
      </c>
      <c r="C14" s="10">
        <v>5</v>
      </c>
      <c r="D14" s="10">
        <v>1</v>
      </c>
      <c r="E14" s="10">
        <v>0</v>
      </c>
      <c r="F14" s="10">
        <v>0</v>
      </c>
      <c r="G14" s="10">
        <v>1</v>
      </c>
      <c r="H14" s="10">
        <v>7</v>
      </c>
    </row>
    <row r="15" spans="1:8" ht="30" x14ac:dyDescent="0.25">
      <c r="A15" t="s">
        <v>36</v>
      </c>
      <c r="B15" s="16" t="s">
        <v>199</v>
      </c>
      <c r="C15" s="10">
        <v>27</v>
      </c>
      <c r="D15" s="10">
        <v>3</v>
      </c>
      <c r="E15" s="10">
        <v>0</v>
      </c>
      <c r="F15" s="10">
        <v>0</v>
      </c>
      <c r="G15" s="10">
        <v>3</v>
      </c>
      <c r="H15" s="10">
        <v>33</v>
      </c>
    </row>
    <row r="16" spans="1:8" x14ac:dyDescent="0.25">
      <c r="A16" t="s">
        <v>38</v>
      </c>
      <c r="B16" s="16" t="s">
        <v>200</v>
      </c>
      <c r="C16" s="10">
        <v>6</v>
      </c>
      <c r="D16" s="10">
        <v>1</v>
      </c>
      <c r="E16" s="10">
        <v>1</v>
      </c>
      <c r="F16" s="10">
        <v>1</v>
      </c>
      <c r="G16" s="10">
        <v>5</v>
      </c>
      <c r="H16" s="10">
        <v>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state wide metrics request</vt:lpstr>
      <vt:lpstr>source of requests</vt:lpstr>
      <vt:lpstr>region and county outputs</vt:lpstr>
      <vt:lpstr>why own land</vt:lpstr>
      <vt:lpstr>typology</vt:lpstr>
      <vt:lpstr>report acres years outputs</vt:lpstr>
      <vt:lpstr>investments</vt:lpstr>
      <vt:lpstr>report why own</vt:lpstr>
      <vt:lpstr>plans and specialists</vt:lpstr>
      <vt:lpstr>kasa discussed</vt:lpstr>
      <vt:lpstr>products discussed</vt:lpstr>
      <vt:lpstr>admin tasks</vt:lpstr>
      <vt:lpstr>mgmt tasks</vt:lpstr>
      <vt:lpstr>educ</vt:lpstr>
      <vt:lpstr>membership</vt:lpstr>
      <vt:lpstr>join</vt:lpstr>
      <vt:lpstr>vol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2023-09-24T12:23:17Z</dcterms:created>
  <dcterms:modified xsi:type="dcterms:W3CDTF">2023-09-27T11:16:23Z</dcterms:modified>
</cp:coreProperties>
</file>