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js23\Documents\R\wall_dimensions_volume\"/>
    </mc:Choice>
  </mc:AlternateContent>
  <bookViews>
    <workbookView xWindow="-105" yWindow="-105" windowWidth="16530" windowHeight="7500" activeTab="2"/>
  </bookViews>
  <sheets>
    <sheet name="SUMMER 2017" sheetId="1" r:id="rId1"/>
    <sheet name="Averaging pole position" sheetId="9" r:id="rId2"/>
    <sheet name="merged" sheetId="10" r:id="rId3"/>
    <sheet name="Summer 2017 edited" sheetId="8" r:id="rId4"/>
    <sheet name="Fall 2018 Edited" sheetId="7" r:id="rId5"/>
    <sheet name="Fall 2019" sheetId="4" r:id="rId6"/>
    <sheet name="Fall 2020" sheetId="6"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92" i="10" l="1"/>
  <c r="M292" i="10"/>
  <c r="L291" i="10" l="1"/>
  <c r="P291" i="10" s="1"/>
  <c r="O2" i="7" l="1"/>
  <c r="M3" i="7"/>
  <c r="L3" i="7"/>
  <c r="K2" i="7"/>
  <c r="J2" i="7"/>
  <c r="N294" i="10" l="1"/>
  <c r="M294" i="10"/>
  <c r="L294" i="10"/>
  <c r="K294" i="10"/>
  <c r="N290" i="10"/>
  <c r="M290" i="10"/>
  <c r="L290" i="10"/>
  <c r="K290" i="10"/>
  <c r="N286" i="10"/>
  <c r="M286" i="10"/>
  <c r="L286" i="10"/>
  <c r="K286" i="10"/>
  <c r="N282" i="10"/>
  <c r="M282" i="10"/>
  <c r="L282" i="10"/>
  <c r="K282" i="10"/>
  <c r="N278" i="10"/>
  <c r="M278" i="10"/>
  <c r="L278" i="10"/>
  <c r="K278" i="10"/>
  <c r="N274" i="10"/>
  <c r="M274" i="10"/>
  <c r="L274" i="10"/>
  <c r="K274" i="10"/>
  <c r="N270" i="10"/>
  <c r="M270" i="10"/>
  <c r="L270" i="10"/>
  <c r="K270" i="10"/>
  <c r="N266" i="10"/>
  <c r="O266" i="10" s="1"/>
  <c r="M266" i="10"/>
  <c r="L266" i="10"/>
  <c r="K266" i="10"/>
  <c r="N262" i="10"/>
  <c r="M262" i="10"/>
  <c r="L262" i="10"/>
  <c r="K262" i="10"/>
  <c r="N258" i="10"/>
  <c r="M258" i="10"/>
  <c r="L258" i="10"/>
  <c r="K258" i="10"/>
  <c r="N254" i="10"/>
  <c r="M254" i="10"/>
  <c r="L254" i="10"/>
  <c r="K254" i="10"/>
  <c r="N250" i="10"/>
  <c r="M250" i="10"/>
  <c r="L250" i="10"/>
  <c r="K250" i="10"/>
  <c r="N246" i="10"/>
  <c r="M246" i="10"/>
  <c r="L246" i="10"/>
  <c r="K246" i="10"/>
  <c r="N242" i="10"/>
  <c r="M242" i="10"/>
  <c r="L242" i="10"/>
  <c r="K242" i="10"/>
  <c r="N238" i="10"/>
  <c r="M238" i="10"/>
  <c r="L238" i="10"/>
  <c r="K238" i="10"/>
  <c r="N234" i="10"/>
  <c r="M234" i="10"/>
  <c r="L234" i="10"/>
  <c r="K234" i="10"/>
  <c r="N230" i="10"/>
  <c r="M230" i="10"/>
  <c r="L230" i="10"/>
  <c r="K230" i="10"/>
  <c r="N226" i="10"/>
  <c r="M226" i="10"/>
  <c r="L226" i="10"/>
  <c r="K226" i="10"/>
  <c r="N222" i="10"/>
  <c r="M222" i="10"/>
  <c r="L222" i="10"/>
  <c r="K222" i="10"/>
  <c r="N218" i="10"/>
  <c r="M218" i="10"/>
  <c r="L218" i="10"/>
  <c r="K218" i="10"/>
  <c r="N214" i="10"/>
  <c r="M214" i="10"/>
  <c r="L214" i="10"/>
  <c r="K214" i="10"/>
  <c r="N210" i="10"/>
  <c r="M210" i="10"/>
  <c r="L210" i="10"/>
  <c r="K210" i="10"/>
  <c r="N206" i="10"/>
  <c r="M206" i="10"/>
  <c r="L206" i="10"/>
  <c r="K206" i="10"/>
  <c r="N202" i="10"/>
  <c r="M202" i="10"/>
  <c r="L202" i="10"/>
  <c r="K202" i="10"/>
  <c r="N198" i="10"/>
  <c r="M198" i="10"/>
  <c r="L198" i="10"/>
  <c r="K198" i="10"/>
  <c r="N194" i="10"/>
  <c r="M194" i="10"/>
  <c r="L194" i="10"/>
  <c r="K194" i="10"/>
  <c r="N190" i="10"/>
  <c r="M190" i="10"/>
  <c r="L190" i="10"/>
  <c r="K190" i="10"/>
  <c r="N186" i="10"/>
  <c r="M186" i="10"/>
  <c r="L186" i="10"/>
  <c r="K186" i="10"/>
  <c r="N182" i="10"/>
  <c r="M182" i="10"/>
  <c r="L182" i="10"/>
  <c r="K182" i="10"/>
  <c r="N178" i="10"/>
  <c r="M178" i="10"/>
  <c r="L178" i="10"/>
  <c r="K178" i="10"/>
  <c r="N174" i="10"/>
  <c r="M174" i="10"/>
  <c r="L174" i="10"/>
  <c r="K174" i="10"/>
  <c r="N170" i="10"/>
  <c r="M170" i="10"/>
  <c r="L170" i="10"/>
  <c r="K170" i="10"/>
  <c r="N166" i="10"/>
  <c r="M166" i="10"/>
  <c r="L166" i="10"/>
  <c r="K166" i="10"/>
  <c r="N162" i="10"/>
  <c r="M162" i="10"/>
  <c r="L162" i="10"/>
  <c r="K162" i="10"/>
  <c r="N158" i="10"/>
  <c r="M158" i="10"/>
  <c r="L158" i="10"/>
  <c r="K158" i="10"/>
  <c r="N154" i="10"/>
  <c r="M154" i="10"/>
  <c r="L154" i="10"/>
  <c r="K154" i="10"/>
  <c r="N150" i="10"/>
  <c r="M150" i="10"/>
  <c r="L150" i="10"/>
  <c r="K150" i="10"/>
  <c r="N146" i="10"/>
  <c r="M146" i="10"/>
  <c r="L146" i="10"/>
  <c r="K146" i="10"/>
  <c r="N142" i="10"/>
  <c r="M142" i="10"/>
  <c r="L142" i="10"/>
  <c r="K142" i="10"/>
  <c r="N138" i="10"/>
  <c r="O138" i="10" s="1"/>
  <c r="M138" i="10"/>
  <c r="L138" i="10"/>
  <c r="K138" i="10"/>
  <c r="N134" i="10"/>
  <c r="M134" i="10"/>
  <c r="L134" i="10"/>
  <c r="K134" i="10"/>
  <c r="N130" i="10"/>
  <c r="M130" i="10"/>
  <c r="L130" i="10"/>
  <c r="K130" i="10"/>
  <c r="N126" i="10"/>
  <c r="M126" i="10"/>
  <c r="L126" i="10"/>
  <c r="K126" i="10"/>
  <c r="N122" i="10"/>
  <c r="M122" i="10"/>
  <c r="L122" i="10"/>
  <c r="K122" i="10"/>
  <c r="N118" i="10"/>
  <c r="M118" i="10"/>
  <c r="L118" i="10"/>
  <c r="K118" i="10"/>
  <c r="N114" i="10"/>
  <c r="M114" i="10"/>
  <c r="L114" i="10"/>
  <c r="K114" i="10"/>
  <c r="N110" i="10"/>
  <c r="M110" i="10"/>
  <c r="L110" i="10"/>
  <c r="K110" i="10"/>
  <c r="N106" i="10"/>
  <c r="M106" i="10"/>
  <c r="L106" i="10"/>
  <c r="K106" i="10"/>
  <c r="N102" i="10"/>
  <c r="M102" i="10"/>
  <c r="L102" i="10"/>
  <c r="K102" i="10"/>
  <c r="N98" i="10"/>
  <c r="M98" i="10"/>
  <c r="L98" i="10"/>
  <c r="K98" i="10"/>
  <c r="N94" i="10"/>
  <c r="M94" i="10"/>
  <c r="L94" i="10"/>
  <c r="K94" i="10"/>
  <c r="N90" i="10"/>
  <c r="M90" i="10"/>
  <c r="L90" i="10"/>
  <c r="K90" i="10"/>
  <c r="N86" i="10"/>
  <c r="M86" i="10"/>
  <c r="L86" i="10"/>
  <c r="K86" i="10"/>
  <c r="N82" i="10"/>
  <c r="M82" i="10"/>
  <c r="L82" i="10"/>
  <c r="K82" i="10"/>
  <c r="N78" i="10"/>
  <c r="M78" i="10"/>
  <c r="L78" i="10"/>
  <c r="K78" i="10"/>
  <c r="N74" i="10"/>
  <c r="M74" i="10"/>
  <c r="L74" i="10"/>
  <c r="K74" i="10"/>
  <c r="N70" i="10"/>
  <c r="M70" i="10"/>
  <c r="L70" i="10"/>
  <c r="K70" i="10"/>
  <c r="N66" i="10"/>
  <c r="M66" i="10"/>
  <c r="L66" i="10"/>
  <c r="K66" i="10"/>
  <c r="N62" i="10"/>
  <c r="M62" i="10"/>
  <c r="L62" i="10"/>
  <c r="K62" i="10"/>
  <c r="N58" i="10"/>
  <c r="M58" i="10"/>
  <c r="L58" i="10"/>
  <c r="K58" i="10"/>
  <c r="N54" i="10"/>
  <c r="M54" i="10"/>
  <c r="L54" i="10"/>
  <c r="K54" i="10"/>
  <c r="N50" i="10"/>
  <c r="M50" i="10"/>
  <c r="L50" i="10"/>
  <c r="K50" i="10"/>
  <c r="N46" i="10"/>
  <c r="M46" i="10"/>
  <c r="L46" i="10"/>
  <c r="K46" i="10"/>
  <c r="N42" i="10"/>
  <c r="O42" i="10" s="1"/>
  <c r="M42" i="10"/>
  <c r="L42" i="10"/>
  <c r="K42" i="10"/>
  <c r="N38" i="10"/>
  <c r="M38" i="10"/>
  <c r="L38" i="10"/>
  <c r="K38" i="10"/>
  <c r="N34" i="10"/>
  <c r="M34" i="10"/>
  <c r="L34" i="10"/>
  <c r="P34" i="10" s="1"/>
  <c r="K34" i="10"/>
  <c r="N30" i="10"/>
  <c r="M30" i="10"/>
  <c r="L30" i="10"/>
  <c r="K30" i="10"/>
  <c r="N26" i="10"/>
  <c r="M26" i="10"/>
  <c r="L26" i="10"/>
  <c r="K26" i="10"/>
  <c r="N22" i="10"/>
  <c r="M22" i="10"/>
  <c r="L22" i="10"/>
  <c r="K22" i="10"/>
  <c r="N18" i="10"/>
  <c r="M18" i="10"/>
  <c r="L18" i="10"/>
  <c r="K18" i="10"/>
  <c r="N14" i="10"/>
  <c r="M14" i="10"/>
  <c r="L14" i="10"/>
  <c r="K14" i="10"/>
  <c r="N10" i="10"/>
  <c r="M10" i="10"/>
  <c r="L10" i="10"/>
  <c r="P10" i="10" s="1"/>
  <c r="K10" i="10"/>
  <c r="N6" i="10"/>
  <c r="M6" i="10"/>
  <c r="L6" i="10"/>
  <c r="K6" i="10"/>
  <c r="N293" i="10"/>
  <c r="M293" i="10"/>
  <c r="L293" i="10"/>
  <c r="K293" i="10"/>
  <c r="N289" i="10"/>
  <c r="M289" i="10"/>
  <c r="L289" i="10"/>
  <c r="K289" i="10"/>
  <c r="N285" i="10"/>
  <c r="M285" i="10"/>
  <c r="L285" i="10"/>
  <c r="K285" i="10"/>
  <c r="N281" i="10"/>
  <c r="M281" i="10"/>
  <c r="L281" i="10"/>
  <c r="K281" i="10"/>
  <c r="N277" i="10"/>
  <c r="M277" i="10"/>
  <c r="L277" i="10"/>
  <c r="K277" i="10"/>
  <c r="N273" i="10"/>
  <c r="M273" i="10"/>
  <c r="L273" i="10"/>
  <c r="K273" i="10"/>
  <c r="N269" i="10"/>
  <c r="M269" i="10"/>
  <c r="L269" i="10"/>
  <c r="K269" i="10"/>
  <c r="N265" i="10"/>
  <c r="M265" i="10"/>
  <c r="L265" i="10"/>
  <c r="K265" i="10"/>
  <c r="N261" i="10"/>
  <c r="M261" i="10"/>
  <c r="L261" i="10"/>
  <c r="K261" i="10"/>
  <c r="N257" i="10"/>
  <c r="M257" i="10"/>
  <c r="L257" i="10"/>
  <c r="K257" i="10"/>
  <c r="N253" i="10"/>
  <c r="M253" i="10"/>
  <c r="L253" i="10"/>
  <c r="K253" i="10"/>
  <c r="N249" i="10"/>
  <c r="M249" i="10"/>
  <c r="L249" i="10"/>
  <c r="K249" i="10"/>
  <c r="N245" i="10"/>
  <c r="M245" i="10"/>
  <c r="L245" i="10"/>
  <c r="K245" i="10"/>
  <c r="N241" i="10"/>
  <c r="M241" i="10"/>
  <c r="L241" i="10"/>
  <c r="K241" i="10"/>
  <c r="N237" i="10"/>
  <c r="M237" i="10"/>
  <c r="L237" i="10"/>
  <c r="K237" i="10"/>
  <c r="N233" i="10"/>
  <c r="M233" i="10"/>
  <c r="L233" i="10"/>
  <c r="K233" i="10"/>
  <c r="N229" i="10"/>
  <c r="M229" i="10"/>
  <c r="L229" i="10"/>
  <c r="K229" i="10"/>
  <c r="N225" i="10"/>
  <c r="M225" i="10"/>
  <c r="L225" i="10"/>
  <c r="K225" i="10"/>
  <c r="N221" i="10"/>
  <c r="M221" i="10"/>
  <c r="L221" i="10"/>
  <c r="K221" i="10"/>
  <c r="N217" i="10"/>
  <c r="M217" i="10"/>
  <c r="L217" i="10"/>
  <c r="K217" i="10"/>
  <c r="N213" i="10"/>
  <c r="M213" i="10"/>
  <c r="L213" i="10"/>
  <c r="K213" i="10"/>
  <c r="N209" i="10"/>
  <c r="M209" i="10"/>
  <c r="L209" i="10"/>
  <c r="K209" i="10"/>
  <c r="N205" i="10"/>
  <c r="M205" i="10"/>
  <c r="L205" i="10"/>
  <c r="K205" i="10"/>
  <c r="N201" i="10"/>
  <c r="O201" i="10" s="1"/>
  <c r="M201" i="10"/>
  <c r="L201" i="10"/>
  <c r="K201" i="10"/>
  <c r="N197" i="10"/>
  <c r="M197" i="10"/>
  <c r="L197" i="10"/>
  <c r="K197" i="10"/>
  <c r="N193" i="10"/>
  <c r="M193" i="10"/>
  <c r="L193" i="10"/>
  <c r="K193" i="10"/>
  <c r="N189" i="10"/>
  <c r="M189" i="10"/>
  <c r="L189" i="10"/>
  <c r="K189" i="10"/>
  <c r="N185" i="10"/>
  <c r="M185" i="10"/>
  <c r="L185" i="10"/>
  <c r="K185" i="10"/>
  <c r="N181" i="10"/>
  <c r="M181" i="10"/>
  <c r="L181" i="10"/>
  <c r="K181" i="10"/>
  <c r="N177" i="10"/>
  <c r="M177" i="10"/>
  <c r="L177" i="10"/>
  <c r="K177" i="10"/>
  <c r="N173" i="10"/>
  <c r="M173" i="10"/>
  <c r="L173" i="10"/>
  <c r="K173" i="10"/>
  <c r="N169" i="10"/>
  <c r="M169" i="10"/>
  <c r="L169" i="10"/>
  <c r="K169" i="10"/>
  <c r="N165" i="10"/>
  <c r="M165" i="10"/>
  <c r="L165" i="10"/>
  <c r="K165" i="10"/>
  <c r="N161" i="10"/>
  <c r="M161" i="10"/>
  <c r="L161" i="10"/>
  <c r="K161" i="10"/>
  <c r="N157" i="10"/>
  <c r="M157" i="10"/>
  <c r="L157" i="10"/>
  <c r="K157" i="10"/>
  <c r="N153" i="10"/>
  <c r="M153" i="10"/>
  <c r="L153" i="10"/>
  <c r="K153" i="10"/>
  <c r="N149" i="10"/>
  <c r="M149" i="10"/>
  <c r="L149" i="10"/>
  <c r="K149" i="10"/>
  <c r="N145" i="10"/>
  <c r="M145" i="10"/>
  <c r="L145" i="10"/>
  <c r="K145" i="10"/>
  <c r="N141" i="10"/>
  <c r="M141" i="10"/>
  <c r="L141" i="10"/>
  <c r="K141" i="10"/>
  <c r="N137" i="10"/>
  <c r="M137" i="10"/>
  <c r="L137" i="10"/>
  <c r="K137" i="10"/>
  <c r="N133" i="10"/>
  <c r="M133" i="10"/>
  <c r="L133" i="10"/>
  <c r="K133" i="10"/>
  <c r="N129" i="10"/>
  <c r="M129" i="10"/>
  <c r="L129" i="10"/>
  <c r="K129" i="10"/>
  <c r="N125" i="10"/>
  <c r="M125" i="10"/>
  <c r="L125" i="10"/>
  <c r="K125" i="10"/>
  <c r="N121" i="10"/>
  <c r="M121" i="10"/>
  <c r="L121" i="10"/>
  <c r="K121" i="10"/>
  <c r="N117" i="10"/>
  <c r="M117" i="10"/>
  <c r="L117" i="10"/>
  <c r="K117" i="10"/>
  <c r="N113" i="10"/>
  <c r="M113" i="10"/>
  <c r="L113" i="10"/>
  <c r="K113" i="10"/>
  <c r="N109" i="10"/>
  <c r="M109" i="10"/>
  <c r="L109" i="10"/>
  <c r="K109" i="10"/>
  <c r="N105" i="10"/>
  <c r="M105" i="10"/>
  <c r="L105" i="10"/>
  <c r="K105" i="10"/>
  <c r="N101" i="10"/>
  <c r="M101" i="10"/>
  <c r="L101" i="10"/>
  <c r="K101" i="10"/>
  <c r="N97" i="10"/>
  <c r="M97" i="10"/>
  <c r="L97" i="10"/>
  <c r="K97" i="10"/>
  <c r="N93" i="10"/>
  <c r="M93" i="10"/>
  <c r="L93" i="10"/>
  <c r="K93" i="10"/>
  <c r="N89" i="10"/>
  <c r="M89" i="10"/>
  <c r="L89" i="10"/>
  <c r="K89" i="10"/>
  <c r="N85" i="10"/>
  <c r="M85" i="10"/>
  <c r="L85" i="10"/>
  <c r="K85" i="10"/>
  <c r="N81" i="10"/>
  <c r="M81" i="10"/>
  <c r="L81" i="10"/>
  <c r="K81" i="10"/>
  <c r="N77" i="10"/>
  <c r="M77" i="10"/>
  <c r="L77" i="10"/>
  <c r="K77" i="10"/>
  <c r="N73" i="10"/>
  <c r="M73" i="10"/>
  <c r="L73" i="10"/>
  <c r="K73" i="10"/>
  <c r="N69" i="10"/>
  <c r="M69" i="10"/>
  <c r="L69" i="10"/>
  <c r="K69" i="10"/>
  <c r="N65" i="10"/>
  <c r="M65" i="10"/>
  <c r="L65" i="10"/>
  <c r="K65" i="10"/>
  <c r="N61" i="10"/>
  <c r="M61" i="10"/>
  <c r="L61" i="10"/>
  <c r="K61" i="10"/>
  <c r="N57" i="10"/>
  <c r="M57" i="10"/>
  <c r="L57" i="10"/>
  <c r="K57" i="10"/>
  <c r="N53" i="10"/>
  <c r="M53" i="10"/>
  <c r="L53" i="10"/>
  <c r="K53" i="10"/>
  <c r="N49" i="10"/>
  <c r="M49" i="10"/>
  <c r="L49" i="10"/>
  <c r="K49" i="10"/>
  <c r="N45" i="10"/>
  <c r="M45" i="10"/>
  <c r="L45" i="10"/>
  <c r="K45" i="10"/>
  <c r="N41" i="10"/>
  <c r="M41" i="10"/>
  <c r="L41" i="10"/>
  <c r="K41" i="10"/>
  <c r="N37" i="10"/>
  <c r="M37" i="10"/>
  <c r="L37" i="10"/>
  <c r="K37" i="10"/>
  <c r="N33" i="10"/>
  <c r="M33" i="10"/>
  <c r="L33" i="10"/>
  <c r="K33" i="10"/>
  <c r="N29" i="10"/>
  <c r="M29" i="10"/>
  <c r="L29" i="10"/>
  <c r="K29" i="10"/>
  <c r="N25" i="10"/>
  <c r="M25" i="10"/>
  <c r="L25" i="10"/>
  <c r="K25" i="10"/>
  <c r="N21" i="10"/>
  <c r="M21" i="10"/>
  <c r="L21" i="10"/>
  <c r="K21" i="10"/>
  <c r="N17" i="10"/>
  <c r="M17" i="10"/>
  <c r="L17" i="10"/>
  <c r="K17" i="10"/>
  <c r="N13" i="10"/>
  <c r="M13" i="10"/>
  <c r="L13" i="10"/>
  <c r="K13" i="10"/>
  <c r="N9" i="10"/>
  <c r="M9" i="10"/>
  <c r="L9" i="10"/>
  <c r="K9" i="10"/>
  <c r="N5" i="10"/>
  <c r="M5" i="10"/>
  <c r="L5" i="10"/>
  <c r="K5" i="10"/>
  <c r="L292" i="10"/>
  <c r="P292" i="10" s="1"/>
  <c r="K292" i="10"/>
  <c r="N288" i="10"/>
  <c r="M288" i="10"/>
  <c r="L288" i="10"/>
  <c r="K288" i="10"/>
  <c r="N284" i="10"/>
  <c r="M284" i="10"/>
  <c r="L284" i="10"/>
  <c r="K284" i="10"/>
  <c r="N280" i="10"/>
  <c r="M280" i="10"/>
  <c r="L280" i="10"/>
  <c r="K280" i="10"/>
  <c r="N276" i="10"/>
  <c r="M276" i="10"/>
  <c r="L276" i="10"/>
  <c r="K276" i="10"/>
  <c r="N272" i="10"/>
  <c r="M272" i="10"/>
  <c r="L272" i="10"/>
  <c r="K272" i="10"/>
  <c r="N268" i="10"/>
  <c r="M268" i="10"/>
  <c r="L268" i="10"/>
  <c r="K268" i="10"/>
  <c r="N264" i="10"/>
  <c r="M264" i="10"/>
  <c r="L264" i="10"/>
  <c r="K264" i="10"/>
  <c r="N260" i="10"/>
  <c r="M260" i="10"/>
  <c r="L260" i="10"/>
  <c r="K260" i="10"/>
  <c r="N256" i="10"/>
  <c r="M256" i="10"/>
  <c r="L256" i="10"/>
  <c r="K256" i="10"/>
  <c r="N252" i="10"/>
  <c r="M252" i="10"/>
  <c r="L252" i="10"/>
  <c r="K252" i="10"/>
  <c r="N248" i="10"/>
  <c r="M248" i="10"/>
  <c r="L248" i="10"/>
  <c r="K248" i="10"/>
  <c r="N244" i="10"/>
  <c r="M244" i="10"/>
  <c r="L244" i="10"/>
  <c r="K244" i="10"/>
  <c r="N240" i="10"/>
  <c r="M240" i="10"/>
  <c r="L240" i="10"/>
  <c r="K240" i="10"/>
  <c r="N236" i="10"/>
  <c r="M236" i="10"/>
  <c r="L236" i="10"/>
  <c r="K236" i="10"/>
  <c r="N232" i="10"/>
  <c r="M232" i="10"/>
  <c r="L232" i="10"/>
  <c r="K232" i="10"/>
  <c r="N228" i="10"/>
  <c r="M228" i="10"/>
  <c r="L228" i="10"/>
  <c r="K228" i="10"/>
  <c r="N224" i="10"/>
  <c r="M224" i="10"/>
  <c r="L224" i="10"/>
  <c r="K224" i="10"/>
  <c r="N220" i="10"/>
  <c r="M220" i="10"/>
  <c r="L220" i="10"/>
  <c r="K220" i="10"/>
  <c r="N216" i="10"/>
  <c r="M216" i="10"/>
  <c r="L216" i="10"/>
  <c r="K216" i="10"/>
  <c r="N212" i="10"/>
  <c r="M212" i="10"/>
  <c r="L212" i="10"/>
  <c r="K212" i="10"/>
  <c r="N208" i="10"/>
  <c r="M208" i="10"/>
  <c r="L208" i="10"/>
  <c r="K208" i="10"/>
  <c r="N204" i="10"/>
  <c r="M204" i="10"/>
  <c r="L204" i="10"/>
  <c r="K204" i="10"/>
  <c r="N200" i="10"/>
  <c r="M200" i="10"/>
  <c r="L200" i="10"/>
  <c r="K200" i="10"/>
  <c r="N196" i="10"/>
  <c r="M196" i="10"/>
  <c r="L196" i="10"/>
  <c r="K196" i="10"/>
  <c r="N192" i="10"/>
  <c r="M192" i="10"/>
  <c r="L192" i="10"/>
  <c r="K192" i="10"/>
  <c r="N188" i="10"/>
  <c r="M188" i="10"/>
  <c r="L188" i="10"/>
  <c r="K188" i="10"/>
  <c r="N184" i="10"/>
  <c r="M184" i="10"/>
  <c r="L184" i="10"/>
  <c r="K184" i="10"/>
  <c r="N180" i="10"/>
  <c r="M180" i="10"/>
  <c r="L180" i="10"/>
  <c r="K180" i="10"/>
  <c r="N176" i="10"/>
  <c r="M176" i="10"/>
  <c r="L176" i="10"/>
  <c r="K176" i="10"/>
  <c r="N172" i="10"/>
  <c r="M172" i="10"/>
  <c r="L172" i="10"/>
  <c r="K172" i="10"/>
  <c r="N168" i="10"/>
  <c r="M168" i="10"/>
  <c r="L168" i="10"/>
  <c r="K168" i="10"/>
  <c r="N164" i="10"/>
  <c r="M164" i="10"/>
  <c r="L164" i="10"/>
  <c r="K164" i="10"/>
  <c r="N160" i="10"/>
  <c r="M160" i="10"/>
  <c r="L160" i="10"/>
  <c r="K160" i="10"/>
  <c r="N156" i="10"/>
  <c r="M156" i="10"/>
  <c r="L156" i="10"/>
  <c r="K156" i="10"/>
  <c r="N152" i="10"/>
  <c r="M152" i="10"/>
  <c r="L152" i="10"/>
  <c r="K152" i="10"/>
  <c r="N148" i="10"/>
  <c r="M148" i="10"/>
  <c r="L148" i="10"/>
  <c r="K148" i="10"/>
  <c r="N144" i="10"/>
  <c r="M144" i="10"/>
  <c r="L144" i="10"/>
  <c r="K144" i="10"/>
  <c r="N140" i="10"/>
  <c r="M140" i="10"/>
  <c r="L140" i="10"/>
  <c r="K140" i="10"/>
  <c r="N136" i="10"/>
  <c r="M136" i="10"/>
  <c r="L136" i="10"/>
  <c r="K136" i="10"/>
  <c r="N132" i="10"/>
  <c r="M132" i="10"/>
  <c r="L132" i="10"/>
  <c r="K132" i="10"/>
  <c r="N128" i="10"/>
  <c r="M128" i="10"/>
  <c r="L128" i="10"/>
  <c r="K128" i="10"/>
  <c r="N124" i="10"/>
  <c r="M124" i="10"/>
  <c r="L124" i="10"/>
  <c r="K124" i="10"/>
  <c r="N120" i="10"/>
  <c r="M120" i="10"/>
  <c r="L120" i="10"/>
  <c r="K120" i="10"/>
  <c r="N116" i="10"/>
  <c r="M116" i="10"/>
  <c r="L116" i="10"/>
  <c r="K116" i="10"/>
  <c r="N112" i="10"/>
  <c r="M112" i="10"/>
  <c r="L112" i="10"/>
  <c r="K112" i="10"/>
  <c r="N108" i="10"/>
  <c r="M108" i="10"/>
  <c r="L108" i="10"/>
  <c r="K108" i="10"/>
  <c r="N104" i="10"/>
  <c r="M104" i="10"/>
  <c r="L104" i="10"/>
  <c r="K104" i="10"/>
  <c r="N100" i="10"/>
  <c r="M100" i="10"/>
  <c r="L100" i="10"/>
  <c r="K100" i="10"/>
  <c r="N96" i="10"/>
  <c r="M96" i="10"/>
  <c r="L96" i="10"/>
  <c r="K96" i="10"/>
  <c r="N92" i="10"/>
  <c r="M92" i="10"/>
  <c r="L92" i="10"/>
  <c r="K92" i="10"/>
  <c r="N88" i="10"/>
  <c r="M88" i="10"/>
  <c r="L88" i="10"/>
  <c r="K88" i="10"/>
  <c r="N84" i="10"/>
  <c r="M84" i="10"/>
  <c r="L84" i="10"/>
  <c r="K84" i="10"/>
  <c r="N80" i="10"/>
  <c r="M80" i="10"/>
  <c r="L80" i="10"/>
  <c r="K80" i="10"/>
  <c r="N76" i="10"/>
  <c r="M76" i="10"/>
  <c r="L76" i="10"/>
  <c r="K76" i="10"/>
  <c r="N72" i="10"/>
  <c r="M72" i="10"/>
  <c r="L72" i="10"/>
  <c r="K72" i="10"/>
  <c r="N68" i="10"/>
  <c r="M68" i="10"/>
  <c r="L68" i="10"/>
  <c r="K68" i="10"/>
  <c r="N64" i="10"/>
  <c r="M64" i="10"/>
  <c r="L64" i="10"/>
  <c r="K64" i="10"/>
  <c r="N60" i="10"/>
  <c r="M60" i="10"/>
  <c r="L60" i="10"/>
  <c r="K60" i="10"/>
  <c r="N56" i="10"/>
  <c r="M56" i="10"/>
  <c r="L56" i="10"/>
  <c r="K56" i="10"/>
  <c r="N52" i="10"/>
  <c r="M52" i="10"/>
  <c r="L52" i="10"/>
  <c r="K52" i="10"/>
  <c r="N48" i="10"/>
  <c r="M48" i="10"/>
  <c r="L48" i="10"/>
  <c r="K48" i="10"/>
  <c r="N44" i="10"/>
  <c r="M44" i="10"/>
  <c r="L44" i="10"/>
  <c r="K44" i="10"/>
  <c r="N40" i="10"/>
  <c r="M40" i="10"/>
  <c r="L40" i="10"/>
  <c r="K40" i="10"/>
  <c r="N36" i="10"/>
  <c r="M36" i="10"/>
  <c r="L36" i="10"/>
  <c r="K36" i="10"/>
  <c r="N32" i="10"/>
  <c r="M32" i="10"/>
  <c r="L32" i="10"/>
  <c r="K32" i="10"/>
  <c r="N28" i="10"/>
  <c r="M28" i="10"/>
  <c r="L28" i="10"/>
  <c r="K28" i="10"/>
  <c r="N24" i="10"/>
  <c r="M24" i="10"/>
  <c r="L24" i="10"/>
  <c r="K24" i="10"/>
  <c r="N20" i="10"/>
  <c r="M20" i="10"/>
  <c r="L20" i="10"/>
  <c r="K20" i="10"/>
  <c r="N16" i="10"/>
  <c r="M16" i="10"/>
  <c r="L16" i="10"/>
  <c r="K16" i="10"/>
  <c r="N12" i="10"/>
  <c r="M12" i="10"/>
  <c r="L12" i="10"/>
  <c r="K12" i="10"/>
  <c r="N8" i="10"/>
  <c r="M8" i="10"/>
  <c r="L8" i="10"/>
  <c r="K8" i="10"/>
  <c r="N4" i="10"/>
  <c r="M4" i="10"/>
  <c r="L4" i="10"/>
  <c r="K4" i="10"/>
  <c r="M291" i="10"/>
  <c r="O291" i="10" s="1"/>
  <c r="K291" i="10"/>
  <c r="M287" i="10"/>
  <c r="O287" i="10" s="1"/>
  <c r="L287" i="10"/>
  <c r="P287" i="10" s="1"/>
  <c r="K287" i="10"/>
  <c r="M283" i="10"/>
  <c r="O283" i="10" s="1"/>
  <c r="L283" i="10"/>
  <c r="P283" i="10" s="1"/>
  <c r="K283" i="10"/>
  <c r="M279" i="10"/>
  <c r="O279" i="10" s="1"/>
  <c r="L279" i="10"/>
  <c r="P279" i="10" s="1"/>
  <c r="K279" i="10"/>
  <c r="M275" i="10"/>
  <c r="O275" i="10" s="1"/>
  <c r="L275" i="10"/>
  <c r="P275" i="10" s="1"/>
  <c r="K275" i="10"/>
  <c r="M271" i="10"/>
  <c r="O271" i="10" s="1"/>
  <c r="L271" i="10"/>
  <c r="P271" i="10" s="1"/>
  <c r="K271" i="10"/>
  <c r="M267" i="10"/>
  <c r="O267" i="10" s="1"/>
  <c r="L267" i="10"/>
  <c r="P267" i="10" s="1"/>
  <c r="K267" i="10"/>
  <c r="M263" i="10"/>
  <c r="O263" i="10" s="1"/>
  <c r="L263" i="10"/>
  <c r="P263" i="10" s="1"/>
  <c r="K263" i="10"/>
  <c r="M259" i="10"/>
  <c r="O259" i="10" s="1"/>
  <c r="L259" i="10"/>
  <c r="P259" i="10" s="1"/>
  <c r="K259" i="10"/>
  <c r="M255" i="10"/>
  <c r="O255" i="10" s="1"/>
  <c r="L255" i="10"/>
  <c r="P255" i="10" s="1"/>
  <c r="K255" i="10"/>
  <c r="M251" i="10"/>
  <c r="O251" i="10" s="1"/>
  <c r="L251" i="10"/>
  <c r="P251" i="10" s="1"/>
  <c r="K251" i="10"/>
  <c r="M247" i="10"/>
  <c r="O247" i="10" s="1"/>
  <c r="L247" i="10"/>
  <c r="P247" i="10" s="1"/>
  <c r="K247" i="10"/>
  <c r="M243" i="10"/>
  <c r="O243" i="10" s="1"/>
  <c r="L243" i="10"/>
  <c r="P243" i="10" s="1"/>
  <c r="K243" i="10"/>
  <c r="M239" i="10"/>
  <c r="O239" i="10" s="1"/>
  <c r="L239" i="10"/>
  <c r="P239" i="10" s="1"/>
  <c r="K239" i="10"/>
  <c r="M235" i="10"/>
  <c r="O235" i="10" s="1"/>
  <c r="L235" i="10"/>
  <c r="P235" i="10" s="1"/>
  <c r="K235" i="10"/>
  <c r="M231" i="10"/>
  <c r="O231" i="10" s="1"/>
  <c r="L231" i="10"/>
  <c r="P231" i="10" s="1"/>
  <c r="K231" i="10"/>
  <c r="M227" i="10"/>
  <c r="O227" i="10" s="1"/>
  <c r="L227" i="10"/>
  <c r="P227" i="10" s="1"/>
  <c r="K227" i="10"/>
  <c r="M223" i="10"/>
  <c r="O223" i="10" s="1"/>
  <c r="L223" i="10"/>
  <c r="P223" i="10" s="1"/>
  <c r="K223" i="10"/>
  <c r="M219" i="10"/>
  <c r="O219" i="10" s="1"/>
  <c r="L219" i="10"/>
  <c r="P219" i="10" s="1"/>
  <c r="K219" i="10"/>
  <c r="M215" i="10"/>
  <c r="O215" i="10" s="1"/>
  <c r="L215" i="10"/>
  <c r="P215" i="10" s="1"/>
  <c r="K215" i="10"/>
  <c r="M211" i="10"/>
  <c r="O211" i="10" s="1"/>
  <c r="L211" i="10"/>
  <c r="P211" i="10" s="1"/>
  <c r="K211" i="10"/>
  <c r="M207" i="10"/>
  <c r="O207" i="10" s="1"/>
  <c r="L207" i="10"/>
  <c r="P207" i="10" s="1"/>
  <c r="K207" i="10"/>
  <c r="M203" i="10"/>
  <c r="O203" i="10" s="1"/>
  <c r="L203" i="10"/>
  <c r="P203" i="10" s="1"/>
  <c r="K203" i="10"/>
  <c r="M199" i="10"/>
  <c r="O199" i="10" s="1"/>
  <c r="L199" i="10"/>
  <c r="P199" i="10" s="1"/>
  <c r="K199" i="10"/>
  <c r="M195" i="10"/>
  <c r="O195" i="10" s="1"/>
  <c r="L195" i="10"/>
  <c r="P195" i="10" s="1"/>
  <c r="K195" i="10"/>
  <c r="M191" i="10"/>
  <c r="O191" i="10" s="1"/>
  <c r="L191" i="10"/>
  <c r="P191" i="10" s="1"/>
  <c r="K191" i="10"/>
  <c r="M187" i="10"/>
  <c r="O187" i="10" s="1"/>
  <c r="L187" i="10"/>
  <c r="P187" i="10" s="1"/>
  <c r="K187" i="10"/>
  <c r="M183" i="10"/>
  <c r="O183" i="10" s="1"/>
  <c r="L183" i="10"/>
  <c r="P183" i="10" s="1"/>
  <c r="K183" i="10"/>
  <c r="M179" i="10"/>
  <c r="O179" i="10" s="1"/>
  <c r="L179" i="10"/>
  <c r="P179" i="10" s="1"/>
  <c r="K179" i="10"/>
  <c r="M175" i="10"/>
  <c r="O175" i="10" s="1"/>
  <c r="L175" i="10"/>
  <c r="P175" i="10" s="1"/>
  <c r="K175" i="10"/>
  <c r="M171" i="10"/>
  <c r="O171" i="10" s="1"/>
  <c r="L171" i="10"/>
  <c r="P171" i="10" s="1"/>
  <c r="K171" i="10"/>
  <c r="M167" i="10"/>
  <c r="O167" i="10" s="1"/>
  <c r="L167" i="10"/>
  <c r="P167" i="10" s="1"/>
  <c r="K167" i="10"/>
  <c r="M163" i="10"/>
  <c r="O163" i="10" s="1"/>
  <c r="L163" i="10"/>
  <c r="P163" i="10" s="1"/>
  <c r="K163" i="10"/>
  <c r="M159" i="10"/>
  <c r="O159" i="10" s="1"/>
  <c r="L159" i="10"/>
  <c r="P159" i="10" s="1"/>
  <c r="K159" i="10"/>
  <c r="M155" i="10"/>
  <c r="O155" i="10" s="1"/>
  <c r="L155" i="10"/>
  <c r="P155" i="10" s="1"/>
  <c r="K155" i="10"/>
  <c r="M151" i="10"/>
  <c r="O151" i="10" s="1"/>
  <c r="L151" i="10"/>
  <c r="P151" i="10" s="1"/>
  <c r="K151" i="10"/>
  <c r="M147" i="10"/>
  <c r="O147" i="10" s="1"/>
  <c r="L147" i="10"/>
  <c r="P147" i="10" s="1"/>
  <c r="K147" i="10"/>
  <c r="M143" i="10"/>
  <c r="O143" i="10" s="1"/>
  <c r="L143" i="10"/>
  <c r="P143" i="10" s="1"/>
  <c r="K143" i="10"/>
  <c r="M139" i="10"/>
  <c r="O139" i="10" s="1"/>
  <c r="L139" i="10"/>
  <c r="P139" i="10" s="1"/>
  <c r="K139" i="10"/>
  <c r="M135" i="10"/>
  <c r="O135" i="10" s="1"/>
  <c r="L135" i="10"/>
  <c r="P135" i="10" s="1"/>
  <c r="K135" i="10"/>
  <c r="M131" i="10"/>
  <c r="O131" i="10" s="1"/>
  <c r="L131" i="10"/>
  <c r="P131" i="10" s="1"/>
  <c r="K131" i="10"/>
  <c r="M127" i="10"/>
  <c r="O127" i="10" s="1"/>
  <c r="L127" i="10"/>
  <c r="P127" i="10" s="1"/>
  <c r="K127" i="10"/>
  <c r="M123" i="10"/>
  <c r="O123" i="10" s="1"/>
  <c r="L123" i="10"/>
  <c r="P123" i="10" s="1"/>
  <c r="K123" i="10"/>
  <c r="M119" i="10"/>
  <c r="O119" i="10" s="1"/>
  <c r="L119" i="10"/>
  <c r="P119" i="10" s="1"/>
  <c r="K119" i="10"/>
  <c r="M115" i="10"/>
  <c r="O115" i="10" s="1"/>
  <c r="L115" i="10"/>
  <c r="P115" i="10" s="1"/>
  <c r="K115" i="10"/>
  <c r="M111" i="10"/>
  <c r="O111" i="10" s="1"/>
  <c r="L111" i="10"/>
  <c r="P111" i="10" s="1"/>
  <c r="K111" i="10"/>
  <c r="M107" i="10"/>
  <c r="O107" i="10" s="1"/>
  <c r="L107" i="10"/>
  <c r="P107" i="10" s="1"/>
  <c r="K107" i="10"/>
  <c r="M103" i="10"/>
  <c r="O103" i="10" s="1"/>
  <c r="L103" i="10"/>
  <c r="P103" i="10" s="1"/>
  <c r="K103" i="10"/>
  <c r="M99" i="10"/>
  <c r="O99" i="10" s="1"/>
  <c r="L99" i="10"/>
  <c r="P99" i="10" s="1"/>
  <c r="K99" i="10"/>
  <c r="M95" i="10"/>
  <c r="O95" i="10" s="1"/>
  <c r="L95" i="10"/>
  <c r="P95" i="10" s="1"/>
  <c r="K95" i="10"/>
  <c r="M91" i="10"/>
  <c r="O91" i="10" s="1"/>
  <c r="L91" i="10"/>
  <c r="P91" i="10" s="1"/>
  <c r="K91" i="10"/>
  <c r="M87" i="10"/>
  <c r="O87" i="10" s="1"/>
  <c r="L87" i="10"/>
  <c r="P87" i="10" s="1"/>
  <c r="K87" i="10"/>
  <c r="M83" i="10"/>
  <c r="O83" i="10" s="1"/>
  <c r="L83" i="10"/>
  <c r="P83" i="10" s="1"/>
  <c r="K83" i="10"/>
  <c r="M79" i="10"/>
  <c r="O79" i="10" s="1"/>
  <c r="L79" i="10"/>
  <c r="P79" i="10" s="1"/>
  <c r="K79" i="10"/>
  <c r="M75" i="10"/>
  <c r="O75" i="10" s="1"/>
  <c r="L75" i="10"/>
  <c r="P75" i="10" s="1"/>
  <c r="K75" i="10"/>
  <c r="M71" i="10"/>
  <c r="O71" i="10" s="1"/>
  <c r="L71" i="10"/>
  <c r="P71" i="10" s="1"/>
  <c r="K71" i="10"/>
  <c r="M67" i="10"/>
  <c r="O67" i="10" s="1"/>
  <c r="L67" i="10"/>
  <c r="P67" i="10" s="1"/>
  <c r="K67" i="10"/>
  <c r="M63" i="10"/>
  <c r="O63" i="10" s="1"/>
  <c r="L63" i="10"/>
  <c r="P63" i="10" s="1"/>
  <c r="K63" i="10"/>
  <c r="M59" i="10"/>
  <c r="O59" i="10" s="1"/>
  <c r="L59" i="10"/>
  <c r="P59" i="10" s="1"/>
  <c r="K59" i="10"/>
  <c r="M55" i="10"/>
  <c r="O55" i="10" s="1"/>
  <c r="L55" i="10"/>
  <c r="P55" i="10" s="1"/>
  <c r="K55" i="10"/>
  <c r="M51" i="10"/>
  <c r="O51" i="10" s="1"/>
  <c r="L51" i="10"/>
  <c r="P51" i="10" s="1"/>
  <c r="K51" i="10"/>
  <c r="M47" i="10"/>
  <c r="O47" i="10" s="1"/>
  <c r="L47" i="10"/>
  <c r="P47" i="10" s="1"/>
  <c r="K47" i="10"/>
  <c r="M43" i="10"/>
  <c r="O43" i="10" s="1"/>
  <c r="L43" i="10"/>
  <c r="P43" i="10" s="1"/>
  <c r="K43" i="10"/>
  <c r="M39" i="10"/>
  <c r="O39" i="10" s="1"/>
  <c r="L39" i="10"/>
  <c r="P39" i="10" s="1"/>
  <c r="K39" i="10"/>
  <c r="M35" i="10"/>
  <c r="O35" i="10" s="1"/>
  <c r="L35" i="10"/>
  <c r="P35" i="10" s="1"/>
  <c r="K35" i="10"/>
  <c r="M31" i="10"/>
  <c r="O31" i="10" s="1"/>
  <c r="L31" i="10"/>
  <c r="P31" i="10" s="1"/>
  <c r="K31" i="10"/>
  <c r="M27" i="10"/>
  <c r="O27" i="10" s="1"/>
  <c r="L27" i="10"/>
  <c r="P27" i="10" s="1"/>
  <c r="K27" i="10"/>
  <c r="M23" i="10"/>
  <c r="O23" i="10" s="1"/>
  <c r="L23" i="10"/>
  <c r="P23" i="10" s="1"/>
  <c r="K23" i="10"/>
  <c r="M19" i="10"/>
  <c r="O19" i="10" s="1"/>
  <c r="L19" i="10"/>
  <c r="P19" i="10" s="1"/>
  <c r="K19" i="10"/>
  <c r="M15" i="10"/>
  <c r="O15" i="10" s="1"/>
  <c r="L15" i="10"/>
  <c r="P15" i="10" s="1"/>
  <c r="K15" i="10"/>
  <c r="M11" i="10"/>
  <c r="O11" i="10" s="1"/>
  <c r="L11" i="10"/>
  <c r="P11" i="10" s="1"/>
  <c r="K11" i="10"/>
  <c r="M7" i="10"/>
  <c r="O7" i="10" s="1"/>
  <c r="L7" i="10"/>
  <c r="P7" i="10" s="1"/>
  <c r="K7" i="10"/>
  <c r="M3" i="10"/>
  <c r="O3" i="10" s="1"/>
  <c r="L3" i="10"/>
  <c r="P3" i="10" s="1"/>
  <c r="K3" i="10"/>
  <c r="O2" i="8"/>
  <c r="N2" i="8"/>
  <c r="J2" i="8"/>
  <c r="K2" i="8"/>
  <c r="P142" i="10" l="1"/>
  <c r="P174" i="10"/>
  <c r="P182" i="10"/>
  <c r="P214" i="10"/>
  <c r="P222" i="10"/>
  <c r="P246" i="10"/>
  <c r="O240" i="10"/>
  <c r="O248" i="10"/>
  <c r="O272" i="10"/>
  <c r="P42" i="10"/>
  <c r="P106" i="10"/>
  <c r="P114" i="10"/>
  <c r="P138" i="10"/>
  <c r="O49" i="10"/>
  <c r="O57" i="10"/>
  <c r="O73" i="10"/>
  <c r="O146" i="10"/>
  <c r="O154" i="10"/>
  <c r="O170" i="10"/>
  <c r="P224" i="10"/>
  <c r="O40" i="10"/>
  <c r="O72" i="10"/>
  <c r="O104" i="10"/>
  <c r="O232" i="10"/>
  <c r="O234" i="10"/>
  <c r="O112" i="10"/>
  <c r="O120" i="10"/>
  <c r="O144" i="10"/>
  <c r="O184" i="10"/>
  <c r="O208" i="10"/>
  <c r="O216" i="10"/>
  <c r="O137" i="10"/>
  <c r="O169" i="10"/>
  <c r="O265" i="10"/>
  <c r="O10" i="10"/>
  <c r="O106" i="10"/>
  <c r="P236" i="10"/>
  <c r="P244" i="10"/>
  <c r="P276" i="10"/>
  <c r="P284" i="10"/>
  <c r="P21" i="10"/>
  <c r="P77" i="10"/>
  <c r="P85" i="10"/>
  <c r="P117" i="10"/>
  <c r="P125" i="10"/>
  <c r="P149" i="10"/>
  <c r="O250" i="10"/>
  <c r="P72" i="10"/>
  <c r="P96" i="10"/>
  <c r="P104" i="10"/>
  <c r="P200" i="10"/>
  <c r="P232" i="10"/>
  <c r="O113" i="10"/>
  <c r="O210" i="10"/>
  <c r="O258" i="10"/>
  <c r="P108" i="10"/>
  <c r="P116" i="10"/>
  <c r="P148" i="10"/>
  <c r="P156" i="10"/>
  <c r="P180" i="10"/>
  <c r="O9" i="10"/>
  <c r="O41" i="10"/>
  <c r="P169" i="10"/>
  <c r="P193" i="10"/>
  <c r="P201" i="10"/>
  <c r="P46" i="10"/>
  <c r="O50" i="10"/>
  <c r="P54" i="10"/>
  <c r="O58" i="10"/>
  <c r="O82" i="10"/>
  <c r="P86" i="10"/>
  <c r="P94" i="10"/>
  <c r="O122" i="10"/>
  <c r="P266" i="10"/>
  <c r="O81" i="10"/>
  <c r="O89" i="10"/>
  <c r="O153" i="10"/>
  <c r="O177" i="10"/>
  <c r="O185" i="10"/>
  <c r="O178" i="10"/>
  <c r="O186" i="10"/>
  <c r="O16" i="10"/>
  <c r="P20" i="10"/>
  <c r="P28" i="10"/>
  <c r="P52" i="10"/>
  <c r="O80" i="10"/>
  <c r="O88" i="10"/>
  <c r="O168" i="10"/>
  <c r="O200" i="10"/>
  <c r="P41" i="10"/>
  <c r="P65" i="10"/>
  <c r="P73" i="10"/>
  <c r="P205" i="10"/>
  <c r="O209" i="10"/>
  <c r="P213" i="10"/>
  <c r="O217" i="10"/>
  <c r="O241" i="10"/>
  <c r="P245" i="10"/>
  <c r="P249" i="10"/>
  <c r="P253" i="10"/>
  <c r="P277" i="10"/>
  <c r="P281" i="10"/>
  <c r="O18" i="10"/>
  <c r="O26" i="10"/>
  <c r="P162" i="10"/>
  <c r="P170" i="10"/>
  <c r="P270" i="10"/>
  <c r="O274" i="10"/>
  <c r="P278" i="10"/>
  <c r="O282" i="10"/>
  <c r="O25" i="10"/>
  <c r="O24" i="10"/>
  <c r="O48" i="10"/>
  <c r="O56" i="10"/>
  <c r="O152" i="10"/>
  <c r="O176" i="10"/>
  <c r="O280" i="10"/>
  <c r="O17" i="10"/>
  <c r="O121" i="10"/>
  <c r="O145" i="10"/>
  <c r="O90" i="10"/>
  <c r="O114" i="10"/>
  <c r="P118" i="10"/>
  <c r="O218" i="10"/>
  <c r="O242" i="10"/>
  <c r="P290" i="10"/>
  <c r="P8" i="10"/>
  <c r="P16" i="10"/>
  <c r="P60" i="10"/>
  <c r="O64" i="10"/>
  <c r="P128" i="10"/>
  <c r="P136" i="10"/>
  <c r="P144" i="10"/>
  <c r="P188" i="10"/>
  <c r="O192" i="10"/>
  <c r="P256" i="10"/>
  <c r="P264" i="10"/>
  <c r="P272" i="10"/>
  <c r="P29" i="10"/>
  <c r="O33" i="10"/>
  <c r="P97" i="10"/>
  <c r="P105" i="10"/>
  <c r="P113" i="10"/>
  <c r="P157" i="10"/>
  <c r="O161" i="10"/>
  <c r="P225" i="10"/>
  <c r="P233" i="10"/>
  <c r="P241" i="10"/>
  <c r="O281" i="10"/>
  <c r="P285" i="10"/>
  <c r="P66" i="10"/>
  <c r="P74" i="10"/>
  <c r="P82" i="10"/>
  <c r="P126" i="10"/>
  <c r="O130" i="10"/>
  <c r="P194" i="10"/>
  <c r="P202" i="10"/>
  <c r="P210" i="10"/>
  <c r="P254" i="10"/>
  <c r="O8" i="10"/>
  <c r="P40" i="10"/>
  <c r="P48" i="10"/>
  <c r="P76" i="10"/>
  <c r="P84" i="10"/>
  <c r="O136" i="10"/>
  <c r="P168" i="10"/>
  <c r="P176" i="10"/>
  <c r="P204" i="10"/>
  <c r="P212" i="10"/>
  <c r="O264" i="10"/>
  <c r="P9" i="10"/>
  <c r="P17" i="10"/>
  <c r="P45" i="10"/>
  <c r="P53" i="10"/>
  <c r="O105" i="10"/>
  <c r="P137" i="10"/>
  <c r="P145" i="10"/>
  <c r="P173" i="10"/>
  <c r="P181" i="10"/>
  <c r="O233" i="10"/>
  <c r="P14" i="10"/>
  <c r="P22" i="10"/>
  <c r="O74" i="10"/>
  <c r="P150" i="10"/>
  <c r="O202" i="10"/>
  <c r="P234" i="10"/>
  <c r="P242" i="10"/>
  <c r="O160" i="10"/>
  <c r="O98" i="10"/>
  <c r="P289" i="10"/>
  <c r="O289" i="10"/>
  <c r="O32" i="10"/>
  <c r="O288" i="10"/>
  <c r="O129" i="10"/>
  <c r="O249" i="10"/>
  <c r="P257" i="10"/>
  <c r="O257" i="10"/>
  <c r="O226" i="10"/>
  <c r="P44" i="10"/>
  <c r="P64" i="10"/>
  <c r="P112" i="10"/>
  <c r="P124" i="10"/>
  <c r="O128" i="10"/>
  <c r="P172" i="10"/>
  <c r="P192" i="10"/>
  <c r="P240" i="10"/>
  <c r="P252" i="10"/>
  <c r="O256" i="10"/>
  <c r="P13" i="10"/>
  <c r="P33" i="10"/>
  <c r="P81" i="10"/>
  <c r="P93" i="10"/>
  <c r="O97" i="10"/>
  <c r="P141" i="10"/>
  <c r="P161" i="10"/>
  <c r="P209" i="10"/>
  <c r="P221" i="10"/>
  <c r="O225" i="10"/>
  <c r="P269" i="10"/>
  <c r="P273" i="10"/>
  <c r="P50" i="10"/>
  <c r="P62" i="10"/>
  <c r="O66" i="10"/>
  <c r="P110" i="10"/>
  <c r="P130" i="10"/>
  <c r="P178" i="10"/>
  <c r="P190" i="10"/>
  <c r="O194" i="10"/>
  <c r="P238" i="10"/>
  <c r="P258" i="10"/>
  <c r="P12" i="10"/>
  <c r="P32" i="10"/>
  <c r="P80" i="10"/>
  <c r="P92" i="10"/>
  <c r="O96" i="10"/>
  <c r="P140" i="10"/>
  <c r="P160" i="10"/>
  <c r="P208" i="10"/>
  <c r="P220" i="10"/>
  <c r="O224" i="10"/>
  <c r="P268" i="10"/>
  <c r="P288" i="10"/>
  <c r="P49" i="10"/>
  <c r="P61" i="10"/>
  <c r="O65" i="10"/>
  <c r="P109" i="10"/>
  <c r="P129" i="10"/>
  <c r="P177" i="10"/>
  <c r="P189" i="10"/>
  <c r="O193" i="10"/>
  <c r="P237" i="10"/>
  <c r="O273" i="10"/>
  <c r="P18" i="10"/>
  <c r="P30" i="10"/>
  <c r="O34" i="10"/>
  <c r="P78" i="10"/>
  <c r="P98" i="10"/>
  <c r="P146" i="10"/>
  <c r="P158" i="10"/>
  <c r="O162" i="10"/>
  <c r="P206" i="10"/>
  <c r="P226" i="10"/>
  <c r="P274" i="10"/>
  <c r="P286" i="10"/>
  <c r="O290" i="10"/>
  <c r="P4" i="10"/>
  <c r="P24" i="10"/>
  <c r="P36" i="10"/>
  <c r="P56" i="10"/>
  <c r="P68" i="10"/>
  <c r="P88" i="10"/>
  <c r="P100" i="10"/>
  <c r="P120" i="10"/>
  <c r="P132" i="10"/>
  <c r="P152" i="10"/>
  <c r="P164" i="10"/>
  <c r="P184" i="10"/>
  <c r="P196" i="10"/>
  <c r="P216" i="10"/>
  <c r="P228" i="10"/>
  <c r="P248" i="10"/>
  <c r="P260" i="10"/>
  <c r="P280" i="10"/>
  <c r="P5" i="10"/>
  <c r="P25" i="10"/>
  <c r="P37" i="10"/>
  <c r="P57" i="10"/>
  <c r="P69" i="10"/>
  <c r="P89" i="10"/>
  <c r="P101" i="10"/>
  <c r="P121" i="10"/>
  <c r="P133" i="10"/>
  <c r="P153" i="10"/>
  <c r="P165" i="10"/>
  <c r="P185" i="10"/>
  <c r="P197" i="10"/>
  <c r="P217" i="10"/>
  <c r="P229" i="10"/>
  <c r="P261" i="10"/>
  <c r="P265" i="10"/>
  <c r="P293" i="10"/>
  <c r="P6" i="10"/>
  <c r="P26" i="10"/>
  <c r="P38" i="10"/>
  <c r="P58" i="10"/>
  <c r="P70" i="10"/>
  <c r="P90" i="10"/>
  <c r="P102" i="10"/>
  <c r="P122" i="10"/>
  <c r="P134" i="10"/>
  <c r="P154" i="10"/>
  <c r="P166" i="10"/>
  <c r="P186" i="10"/>
  <c r="P198" i="10"/>
  <c r="P218" i="10"/>
  <c r="P230" i="10"/>
  <c r="P250" i="10"/>
  <c r="P262" i="10"/>
  <c r="P282" i="10"/>
  <c r="P294" i="10"/>
  <c r="O6" i="10"/>
  <c r="O14" i="10"/>
  <c r="O22" i="10"/>
  <c r="O30" i="10"/>
  <c r="O38" i="10"/>
  <c r="O46" i="10"/>
  <c r="O54" i="10"/>
  <c r="O62" i="10"/>
  <c r="O70" i="10"/>
  <c r="O78" i="10"/>
  <c r="O86" i="10"/>
  <c r="O94" i="10"/>
  <c r="O102" i="10"/>
  <c r="O110" i="10"/>
  <c r="O118" i="10"/>
  <c r="O126" i="10"/>
  <c r="O134" i="10"/>
  <c r="O142" i="10"/>
  <c r="O150" i="10"/>
  <c r="O158" i="10"/>
  <c r="O166" i="10"/>
  <c r="O174" i="10"/>
  <c r="O182" i="10"/>
  <c r="O190" i="10"/>
  <c r="O198" i="10"/>
  <c r="O206" i="10"/>
  <c r="O214" i="10"/>
  <c r="O222" i="10"/>
  <c r="O230" i="10"/>
  <c r="O238" i="10"/>
  <c r="O246" i="10"/>
  <c r="O254" i="10"/>
  <c r="O262" i="10"/>
  <c r="O270" i="10"/>
  <c r="O278" i="10"/>
  <c r="O286" i="10"/>
  <c r="O294" i="10"/>
  <c r="O5" i="10"/>
  <c r="O13" i="10"/>
  <c r="O21" i="10"/>
  <c r="O29" i="10"/>
  <c r="O37" i="10"/>
  <c r="O45" i="10"/>
  <c r="O53" i="10"/>
  <c r="O61" i="10"/>
  <c r="O69" i="10"/>
  <c r="O77" i="10"/>
  <c r="O85" i="10"/>
  <c r="O93" i="10"/>
  <c r="O101" i="10"/>
  <c r="O109" i="10"/>
  <c r="O117" i="10"/>
  <c r="O125" i="10"/>
  <c r="O133" i="10"/>
  <c r="O141" i="10"/>
  <c r="O149" i="10"/>
  <c r="O157" i="10"/>
  <c r="O165" i="10"/>
  <c r="O173" i="10"/>
  <c r="O181" i="10"/>
  <c r="O189" i="10"/>
  <c r="O197" i="10"/>
  <c r="O205" i="10"/>
  <c r="O213" i="10"/>
  <c r="O221" i="10"/>
  <c r="O229" i="10"/>
  <c r="O237" i="10"/>
  <c r="O245" i="10"/>
  <c r="O253" i="10"/>
  <c r="O261" i="10"/>
  <c r="O269" i="10"/>
  <c r="O277" i="10"/>
  <c r="O285" i="10"/>
  <c r="O293" i="10"/>
  <c r="O4" i="10"/>
  <c r="O12" i="10"/>
  <c r="O20" i="10"/>
  <c r="O28" i="10"/>
  <c r="O36" i="10"/>
  <c r="O44" i="10"/>
  <c r="O52" i="10"/>
  <c r="O60" i="10"/>
  <c r="O68" i="10"/>
  <c r="O76" i="10"/>
  <c r="O84" i="10"/>
  <c r="O92" i="10"/>
  <c r="O100" i="10"/>
  <c r="O108" i="10"/>
  <c r="O116" i="10"/>
  <c r="O124" i="10"/>
  <c r="O132" i="10"/>
  <c r="O140" i="10"/>
  <c r="O148" i="10"/>
  <c r="O156" i="10"/>
  <c r="O164" i="10"/>
  <c r="O172" i="10"/>
  <c r="O180" i="10"/>
  <c r="O188" i="10"/>
  <c r="O196" i="10"/>
  <c r="O204" i="10"/>
  <c r="O212" i="10"/>
  <c r="O220" i="10"/>
  <c r="O228" i="10"/>
  <c r="O236" i="10"/>
  <c r="O244" i="10"/>
  <c r="O252" i="10"/>
  <c r="O260" i="10"/>
  <c r="O268" i="10"/>
  <c r="O276" i="10"/>
  <c r="O284" i="10"/>
  <c r="E75" i="9"/>
  <c r="M75" i="8"/>
  <c r="B75" i="8"/>
  <c r="M50" i="7"/>
  <c r="N50" i="7"/>
  <c r="O77" i="4"/>
  <c r="N77" i="4"/>
  <c r="M77" i="4"/>
  <c r="L77" i="4"/>
  <c r="K77" i="4"/>
  <c r="J77" i="4"/>
  <c r="I77" i="4"/>
  <c r="H77" i="4"/>
  <c r="F77" i="4"/>
  <c r="E77" i="4"/>
  <c r="D77" i="4"/>
  <c r="C77" i="4"/>
  <c r="B77" i="4"/>
  <c r="O76" i="4"/>
  <c r="N76" i="4"/>
  <c r="M76" i="4"/>
  <c r="L76" i="4"/>
  <c r="K76" i="4"/>
  <c r="J76" i="4"/>
  <c r="I76" i="4"/>
  <c r="H76" i="4"/>
  <c r="F76" i="4"/>
  <c r="E76" i="4"/>
  <c r="D76" i="4"/>
  <c r="C76" i="4"/>
  <c r="B76" i="4"/>
  <c r="M77" i="8"/>
  <c r="M76" i="8"/>
  <c r="O73" i="8"/>
  <c r="N73" i="8"/>
  <c r="O72" i="8"/>
  <c r="N72" i="8"/>
  <c r="O71" i="8"/>
  <c r="N71" i="8"/>
  <c r="O70" i="8"/>
  <c r="N70" i="8"/>
  <c r="O69" i="8"/>
  <c r="N69" i="8"/>
  <c r="O68" i="8"/>
  <c r="N68" i="8"/>
  <c r="O67" i="8"/>
  <c r="N67" i="8"/>
  <c r="O66" i="8"/>
  <c r="N66" i="8"/>
  <c r="O65" i="8"/>
  <c r="N65" i="8"/>
  <c r="O64" i="8"/>
  <c r="N64" i="8"/>
  <c r="O63" i="8"/>
  <c r="N63" i="8"/>
  <c r="O62" i="8"/>
  <c r="N62" i="8"/>
  <c r="O61" i="8"/>
  <c r="N61" i="8"/>
  <c r="O60" i="8"/>
  <c r="N60" i="8"/>
  <c r="O59" i="8"/>
  <c r="N59" i="8"/>
  <c r="O58" i="8"/>
  <c r="N58" i="8"/>
  <c r="O57" i="8"/>
  <c r="N57" i="8"/>
  <c r="O56" i="8"/>
  <c r="N56" i="8"/>
  <c r="O55" i="8"/>
  <c r="N55" i="8"/>
  <c r="O54" i="8"/>
  <c r="N54" i="8"/>
  <c r="O53" i="8"/>
  <c r="N53" i="8"/>
  <c r="O52" i="8"/>
  <c r="N52" i="8"/>
  <c r="O51" i="8"/>
  <c r="N51" i="8"/>
  <c r="O50" i="8"/>
  <c r="N50" i="8"/>
  <c r="O49" i="8"/>
  <c r="N49" i="8"/>
  <c r="O48" i="8"/>
  <c r="N48" i="8"/>
  <c r="O47" i="8"/>
  <c r="N47" i="8"/>
  <c r="O46" i="8"/>
  <c r="N46" i="8"/>
  <c r="O45" i="8"/>
  <c r="N45" i="8"/>
  <c r="O44" i="8"/>
  <c r="N44" i="8"/>
  <c r="O43" i="8"/>
  <c r="N43" i="8"/>
  <c r="O42" i="8"/>
  <c r="N42" i="8"/>
  <c r="O41" i="8"/>
  <c r="N41" i="8"/>
  <c r="O40" i="8"/>
  <c r="N40" i="8"/>
  <c r="O39" i="8"/>
  <c r="N39" i="8"/>
  <c r="O38" i="8"/>
  <c r="N38" i="8"/>
  <c r="O37" i="8"/>
  <c r="N37" i="8"/>
  <c r="O36" i="8"/>
  <c r="N36" i="8"/>
  <c r="O35" i="8"/>
  <c r="N35" i="8"/>
  <c r="O34" i="8"/>
  <c r="N34" i="8"/>
  <c r="O33" i="8"/>
  <c r="N33" i="8"/>
  <c r="O32" i="8"/>
  <c r="N32" i="8"/>
  <c r="O31" i="8"/>
  <c r="N31" i="8"/>
  <c r="O30" i="8"/>
  <c r="N30" i="8"/>
  <c r="O29" i="8"/>
  <c r="N29" i="8"/>
  <c r="O28" i="8"/>
  <c r="N28" i="8"/>
  <c r="O27" i="8"/>
  <c r="N27" i="8"/>
  <c r="O26" i="8"/>
  <c r="N26" i="8"/>
  <c r="O25" i="8"/>
  <c r="N25" i="8"/>
  <c r="O24" i="8"/>
  <c r="N24" i="8"/>
  <c r="O23" i="8"/>
  <c r="N23" i="8"/>
  <c r="O22" i="8"/>
  <c r="N22" i="8"/>
  <c r="O21" i="8"/>
  <c r="N21" i="8"/>
  <c r="O20" i="8"/>
  <c r="N20" i="8"/>
  <c r="O19" i="8"/>
  <c r="N19" i="8"/>
  <c r="O18" i="8"/>
  <c r="N18" i="8"/>
  <c r="O17" i="8"/>
  <c r="N17" i="8"/>
  <c r="O16" i="8"/>
  <c r="N16" i="8"/>
  <c r="O15" i="8"/>
  <c r="N15" i="8"/>
  <c r="O14" i="8"/>
  <c r="N14" i="8"/>
  <c r="O13" i="8"/>
  <c r="N13" i="8"/>
  <c r="O12" i="8"/>
  <c r="N12" i="8"/>
  <c r="O11" i="8"/>
  <c r="N11" i="8"/>
  <c r="O10" i="8"/>
  <c r="N10" i="8"/>
  <c r="O9" i="8"/>
  <c r="N9" i="8"/>
  <c r="O8" i="8"/>
  <c r="N8" i="8"/>
  <c r="O7" i="8"/>
  <c r="N7" i="8"/>
  <c r="O6" i="8"/>
  <c r="N6" i="8"/>
  <c r="O5" i="8"/>
  <c r="N5" i="8"/>
  <c r="O4" i="8"/>
  <c r="N4" i="8"/>
  <c r="O3" i="8"/>
  <c r="N3" i="8"/>
  <c r="N74" i="8" l="1"/>
  <c r="N77" i="8" s="1"/>
  <c r="O74" i="8"/>
  <c r="O47" i="7"/>
  <c r="N47" i="7"/>
  <c r="O75" i="8" l="1"/>
  <c r="O76" i="8"/>
  <c r="O77" i="8"/>
  <c r="N75" i="8"/>
  <c r="N76" i="8"/>
  <c r="M74" i="7"/>
  <c r="O74" i="7" l="1"/>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I76" i="8"/>
  <c r="K77" i="8"/>
  <c r="J77" i="8"/>
  <c r="J76" i="8"/>
  <c r="L75" i="8"/>
  <c r="K75" i="8"/>
  <c r="K76" i="8"/>
  <c r="K74" i="8"/>
  <c r="J74" i="8"/>
  <c r="K73" i="8"/>
  <c r="J73" i="8"/>
  <c r="K72" i="8"/>
  <c r="J72" i="8"/>
  <c r="K71" i="8"/>
  <c r="J71" i="8"/>
  <c r="K70" i="8"/>
  <c r="J70" i="8"/>
  <c r="K69" i="8"/>
  <c r="J69" i="8"/>
  <c r="K68" i="8"/>
  <c r="J68" i="8"/>
  <c r="K67" i="8"/>
  <c r="J67" i="8"/>
  <c r="K66" i="8"/>
  <c r="J66" i="8"/>
  <c r="K65" i="8"/>
  <c r="J65" i="8"/>
  <c r="K64" i="8"/>
  <c r="J64" i="8"/>
  <c r="K63" i="8"/>
  <c r="J63" i="8"/>
  <c r="K62" i="8"/>
  <c r="J62" i="8"/>
  <c r="K61" i="8"/>
  <c r="J61" i="8"/>
  <c r="K60" i="8"/>
  <c r="J60" i="8"/>
  <c r="K59" i="8"/>
  <c r="J59" i="8"/>
  <c r="K58" i="8"/>
  <c r="J58" i="8"/>
  <c r="K57" i="8"/>
  <c r="J57" i="8"/>
  <c r="K56" i="8"/>
  <c r="J56" i="8"/>
  <c r="K55" i="8"/>
  <c r="J55" i="8"/>
  <c r="K54" i="8"/>
  <c r="J54" i="8"/>
  <c r="K53" i="8"/>
  <c r="J53" i="8"/>
  <c r="K52" i="8"/>
  <c r="J52" i="8"/>
  <c r="K51" i="8"/>
  <c r="J51" i="8"/>
  <c r="K50" i="8"/>
  <c r="J50" i="8"/>
  <c r="K49" i="8"/>
  <c r="J49" i="8"/>
  <c r="K48" i="8"/>
  <c r="J48" i="8"/>
  <c r="K47" i="8"/>
  <c r="J47" i="8"/>
  <c r="K46" i="8"/>
  <c r="J46" i="8"/>
  <c r="K45" i="8"/>
  <c r="J45" i="8"/>
  <c r="K44" i="8"/>
  <c r="J44" i="8"/>
  <c r="K43" i="8"/>
  <c r="J43" i="8"/>
  <c r="K42" i="8"/>
  <c r="J42" i="8"/>
  <c r="K41" i="8"/>
  <c r="J41" i="8"/>
  <c r="K40" i="8"/>
  <c r="J40" i="8"/>
  <c r="K39" i="8"/>
  <c r="J39" i="8"/>
  <c r="K38" i="8"/>
  <c r="J38" i="8"/>
  <c r="K37" i="8"/>
  <c r="J37" i="8"/>
  <c r="K36" i="8"/>
  <c r="J36" i="8"/>
  <c r="K35" i="8"/>
  <c r="J35" i="8"/>
  <c r="K34" i="8"/>
  <c r="J34" i="8"/>
  <c r="K33" i="8"/>
  <c r="J33" i="8"/>
  <c r="K32" i="8"/>
  <c r="J32" i="8"/>
  <c r="K31" i="8"/>
  <c r="J31" i="8"/>
  <c r="K30" i="8"/>
  <c r="J30" i="8"/>
  <c r="K29" i="8"/>
  <c r="J29" i="8"/>
  <c r="K28" i="8"/>
  <c r="J28" i="8"/>
  <c r="K27" i="8"/>
  <c r="J27" i="8"/>
  <c r="K26" i="8"/>
  <c r="J26" i="8"/>
  <c r="K25" i="8"/>
  <c r="J25" i="8"/>
  <c r="K24" i="8"/>
  <c r="J24" i="8"/>
  <c r="K23" i="8"/>
  <c r="J23" i="8"/>
  <c r="K22" i="8"/>
  <c r="J22" i="8"/>
  <c r="K21" i="8"/>
  <c r="J21" i="8"/>
  <c r="K20" i="8"/>
  <c r="J20" i="8"/>
  <c r="K19" i="8"/>
  <c r="J19" i="8"/>
  <c r="K18" i="8"/>
  <c r="J18" i="8"/>
  <c r="K17" i="8"/>
  <c r="J17" i="8"/>
  <c r="K16" i="8"/>
  <c r="J16" i="8"/>
  <c r="K15" i="8"/>
  <c r="J15" i="8"/>
  <c r="K14" i="8"/>
  <c r="J14" i="8"/>
  <c r="K13" i="8"/>
  <c r="J13" i="8"/>
  <c r="K12" i="8"/>
  <c r="J12" i="8"/>
  <c r="K11" i="8"/>
  <c r="J11" i="8"/>
  <c r="K10" i="8"/>
  <c r="J10" i="8"/>
  <c r="K9" i="8"/>
  <c r="J9" i="8"/>
  <c r="K8" i="8"/>
  <c r="J8" i="8"/>
  <c r="K7" i="8"/>
  <c r="J7" i="8"/>
  <c r="K6" i="8"/>
  <c r="J6" i="8"/>
  <c r="K5" i="8"/>
  <c r="J5" i="8"/>
  <c r="K4" i="8"/>
  <c r="J4" i="8"/>
  <c r="K3" i="8"/>
  <c r="J3" i="8"/>
  <c r="J2" i="6"/>
  <c r="K2" i="6"/>
  <c r="I77" i="8"/>
  <c r="E77" i="8"/>
  <c r="D77" i="8"/>
  <c r="C77" i="8"/>
  <c r="E76" i="8"/>
  <c r="D76" i="8"/>
  <c r="C76"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 r="E75" i="8"/>
  <c r="D75" i="8"/>
  <c r="C75" i="8"/>
  <c r="I75" i="8"/>
  <c r="F83" i="1"/>
  <c r="E83" i="1"/>
  <c r="D83" i="1"/>
  <c r="C83" i="1"/>
  <c r="B83" i="1"/>
  <c r="G83" i="1"/>
  <c r="B76" i="8"/>
  <c r="B77" i="8"/>
  <c r="L77" i="8" l="1"/>
  <c r="L76" i="8"/>
  <c r="J75" i="8"/>
  <c r="M2" i="7" l="1"/>
  <c r="L74" i="7"/>
  <c r="L11" i="7"/>
  <c r="K11" i="7"/>
  <c r="J11" i="7"/>
  <c r="I77" i="7" l="1"/>
  <c r="H77" i="7"/>
  <c r="E77" i="7"/>
  <c r="D77" i="7"/>
  <c r="C77" i="7"/>
  <c r="B77" i="7"/>
  <c r="I76" i="7"/>
  <c r="H76" i="7"/>
  <c r="E76" i="7"/>
  <c r="D76" i="7"/>
  <c r="C76" i="7"/>
  <c r="B76" i="7"/>
  <c r="I75" i="7"/>
  <c r="H75" i="7"/>
  <c r="G75" i="7"/>
  <c r="F75" i="7"/>
  <c r="E75" i="7"/>
  <c r="D75" i="7"/>
  <c r="C75" i="7"/>
  <c r="B75" i="7"/>
  <c r="K74" i="7"/>
  <c r="J74" i="7"/>
  <c r="M73" i="7"/>
  <c r="L73" i="7"/>
  <c r="K73" i="7"/>
  <c r="J73" i="7"/>
  <c r="M72" i="7"/>
  <c r="L72" i="7"/>
  <c r="K72" i="7"/>
  <c r="J72" i="7"/>
  <c r="M71" i="7"/>
  <c r="N71" i="7" s="1"/>
  <c r="L71" i="7"/>
  <c r="K71" i="7"/>
  <c r="J71" i="7"/>
  <c r="M70" i="7"/>
  <c r="N70" i="7" s="1"/>
  <c r="L70" i="7"/>
  <c r="K70" i="7"/>
  <c r="J70" i="7"/>
  <c r="M69" i="7"/>
  <c r="L69" i="7"/>
  <c r="N69" i="7" s="1"/>
  <c r="K69" i="7"/>
  <c r="J69" i="7"/>
  <c r="M68" i="7"/>
  <c r="L68" i="7"/>
  <c r="K68" i="7"/>
  <c r="J68" i="7"/>
  <c r="M67" i="7"/>
  <c r="L67" i="7"/>
  <c r="N67" i="7" s="1"/>
  <c r="K67" i="7"/>
  <c r="J67" i="7"/>
  <c r="M66" i="7"/>
  <c r="L66" i="7"/>
  <c r="K66" i="7"/>
  <c r="J66" i="7"/>
  <c r="M65" i="7"/>
  <c r="L65" i="7"/>
  <c r="K65" i="7"/>
  <c r="J65" i="7"/>
  <c r="M64" i="7"/>
  <c r="L64" i="7"/>
  <c r="K64" i="7"/>
  <c r="J64" i="7"/>
  <c r="M63" i="7"/>
  <c r="L63" i="7"/>
  <c r="K63" i="7"/>
  <c r="J63" i="7"/>
  <c r="M62" i="7"/>
  <c r="L62" i="7"/>
  <c r="K62" i="7"/>
  <c r="J62" i="7"/>
  <c r="M61" i="7"/>
  <c r="L61" i="7"/>
  <c r="N61" i="7" s="1"/>
  <c r="K61" i="7"/>
  <c r="J61" i="7"/>
  <c r="M60" i="7"/>
  <c r="L60" i="7"/>
  <c r="K60" i="7"/>
  <c r="O60" i="7" s="1"/>
  <c r="J60" i="7"/>
  <c r="M59" i="7"/>
  <c r="L59" i="7"/>
  <c r="N59" i="7" s="1"/>
  <c r="K59" i="7"/>
  <c r="J59" i="7"/>
  <c r="M58" i="7"/>
  <c r="L58" i="7"/>
  <c r="K58" i="7"/>
  <c r="O58" i="7" s="1"/>
  <c r="J58" i="7"/>
  <c r="M57" i="7"/>
  <c r="L57" i="7"/>
  <c r="K57" i="7"/>
  <c r="J57" i="7"/>
  <c r="M56" i="7"/>
  <c r="L56" i="7"/>
  <c r="K56" i="7"/>
  <c r="J56" i="7"/>
  <c r="M55" i="7"/>
  <c r="L55" i="7"/>
  <c r="K55" i="7"/>
  <c r="J55" i="7"/>
  <c r="M54" i="7"/>
  <c r="L54" i="7"/>
  <c r="K54" i="7"/>
  <c r="J54" i="7"/>
  <c r="M53" i="7"/>
  <c r="N53" i="7" s="1"/>
  <c r="L53" i="7"/>
  <c r="K53" i="7"/>
  <c r="J53" i="7"/>
  <c r="M52" i="7"/>
  <c r="L52" i="7"/>
  <c r="K52" i="7"/>
  <c r="J52" i="7"/>
  <c r="M51" i="7"/>
  <c r="L51" i="7"/>
  <c r="N51" i="7" s="1"/>
  <c r="K51" i="7"/>
  <c r="J51" i="7"/>
  <c r="L50" i="7"/>
  <c r="K50" i="7"/>
  <c r="J50" i="7"/>
  <c r="M49" i="7"/>
  <c r="O49" i="7" s="1"/>
  <c r="L49" i="7"/>
  <c r="K49" i="7"/>
  <c r="J49" i="7"/>
  <c r="M48" i="7"/>
  <c r="L48" i="7"/>
  <c r="K48" i="7"/>
  <c r="J48" i="7"/>
  <c r="M47" i="7"/>
  <c r="L47" i="7"/>
  <c r="K47" i="7"/>
  <c r="J47" i="7"/>
  <c r="M46" i="7"/>
  <c r="L46" i="7"/>
  <c r="K46" i="7"/>
  <c r="J46" i="7"/>
  <c r="M45" i="7"/>
  <c r="L45" i="7"/>
  <c r="N45" i="7" s="1"/>
  <c r="K45" i="7"/>
  <c r="J45" i="7"/>
  <c r="M44" i="7"/>
  <c r="L44" i="7"/>
  <c r="K44" i="7"/>
  <c r="J44" i="7"/>
  <c r="M43" i="7"/>
  <c r="L43" i="7"/>
  <c r="N43" i="7" s="1"/>
  <c r="K43" i="7"/>
  <c r="J43" i="7"/>
  <c r="M42" i="7"/>
  <c r="L42" i="7"/>
  <c r="K42" i="7"/>
  <c r="J42" i="7"/>
  <c r="M41" i="7"/>
  <c r="L41" i="7"/>
  <c r="K41" i="7"/>
  <c r="J41" i="7"/>
  <c r="M40" i="7"/>
  <c r="L40" i="7"/>
  <c r="K40" i="7"/>
  <c r="J40" i="7"/>
  <c r="M39" i="7"/>
  <c r="L39" i="7"/>
  <c r="K39" i="7"/>
  <c r="J39" i="7"/>
  <c r="M38" i="7"/>
  <c r="L38" i="7"/>
  <c r="K38" i="7"/>
  <c r="J38" i="7"/>
  <c r="M37" i="7"/>
  <c r="L37" i="7"/>
  <c r="K37" i="7"/>
  <c r="J37" i="7"/>
  <c r="M36" i="7"/>
  <c r="L36" i="7"/>
  <c r="K36" i="7"/>
  <c r="J36" i="7"/>
  <c r="M35" i="7"/>
  <c r="L35" i="7"/>
  <c r="K35" i="7"/>
  <c r="J35" i="7"/>
  <c r="M34" i="7"/>
  <c r="L34" i="7"/>
  <c r="K34" i="7"/>
  <c r="J34" i="7"/>
  <c r="M33" i="7"/>
  <c r="L33" i="7"/>
  <c r="K33" i="7"/>
  <c r="J33" i="7"/>
  <c r="M32" i="7"/>
  <c r="L32" i="7"/>
  <c r="K32" i="7"/>
  <c r="J32" i="7"/>
  <c r="M31" i="7"/>
  <c r="L31" i="7"/>
  <c r="K31" i="7"/>
  <c r="J31" i="7"/>
  <c r="M30" i="7"/>
  <c r="L30" i="7"/>
  <c r="K30" i="7"/>
  <c r="J30" i="7"/>
  <c r="M29" i="7"/>
  <c r="L29" i="7"/>
  <c r="K29" i="7"/>
  <c r="J29" i="7"/>
  <c r="M28" i="7"/>
  <c r="L28" i="7"/>
  <c r="K28" i="7"/>
  <c r="J28" i="7"/>
  <c r="M27" i="7"/>
  <c r="L27" i="7"/>
  <c r="K27" i="7"/>
  <c r="J27" i="7"/>
  <c r="M26" i="7"/>
  <c r="L26" i="7"/>
  <c r="K26" i="7"/>
  <c r="J26" i="7"/>
  <c r="M25" i="7"/>
  <c r="L25" i="7"/>
  <c r="K25" i="7"/>
  <c r="J25" i="7"/>
  <c r="M24" i="7"/>
  <c r="L24" i="7"/>
  <c r="K24" i="7"/>
  <c r="J24" i="7"/>
  <c r="M23" i="7"/>
  <c r="L23" i="7"/>
  <c r="K23" i="7"/>
  <c r="J23" i="7"/>
  <c r="M22" i="7"/>
  <c r="L22" i="7"/>
  <c r="K22" i="7"/>
  <c r="J22" i="7"/>
  <c r="M21" i="7"/>
  <c r="L21" i="7"/>
  <c r="K21" i="7"/>
  <c r="J21" i="7"/>
  <c r="M20" i="7"/>
  <c r="L20" i="7"/>
  <c r="K20" i="7"/>
  <c r="J20" i="7"/>
  <c r="M19" i="7"/>
  <c r="L19" i="7"/>
  <c r="K19" i="7"/>
  <c r="J19" i="7"/>
  <c r="M18" i="7"/>
  <c r="L18" i="7"/>
  <c r="K18" i="7"/>
  <c r="J18" i="7"/>
  <c r="M17" i="7"/>
  <c r="L17" i="7"/>
  <c r="K17" i="7"/>
  <c r="J17" i="7"/>
  <c r="M16" i="7"/>
  <c r="L16" i="7"/>
  <c r="K16" i="7"/>
  <c r="J16" i="7"/>
  <c r="M15" i="7"/>
  <c r="L15" i="7"/>
  <c r="K15" i="7"/>
  <c r="J15" i="7"/>
  <c r="M14" i="7"/>
  <c r="L14" i="7"/>
  <c r="K14" i="7"/>
  <c r="J14" i="7"/>
  <c r="M13" i="7"/>
  <c r="L13" i="7"/>
  <c r="K13" i="7"/>
  <c r="J13" i="7"/>
  <c r="M12" i="7"/>
  <c r="L12" i="7"/>
  <c r="K12" i="7"/>
  <c r="J12" i="7"/>
  <c r="M11" i="7"/>
  <c r="M10" i="7"/>
  <c r="L10" i="7"/>
  <c r="K10" i="7"/>
  <c r="J10" i="7"/>
  <c r="M9" i="7"/>
  <c r="L9" i="7"/>
  <c r="K9" i="7"/>
  <c r="J9" i="7"/>
  <c r="M8" i="7"/>
  <c r="L8" i="7"/>
  <c r="K8" i="7"/>
  <c r="J8" i="7"/>
  <c r="M7" i="7"/>
  <c r="L7" i="7"/>
  <c r="K7" i="7"/>
  <c r="J7" i="7"/>
  <c r="M6" i="7"/>
  <c r="L6" i="7"/>
  <c r="K6" i="7"/>
  <c r="J6" i="7"/>
  <c r="M5" i="7"/>
  <c r="L5" i="7"/>
  <c r="K5" i="7"/>
  <c r="J5" i="7"/>
  <c r="M4" i="7"/>
  <c r="L4" i="7"/>
  <c r="K4" i="7"/>
  <c r="J4" i="7"/>
  <c r="K3" i="7"/>
  <c r="J3" i="7"/>
  <c r="L2" i="7"/>
  <c r="L75" i="7" s="1"/>
  <c r="N54" i="7" l="1"/>
  <c r="O55" i="7"/>
  <c r="N62" i="7"/>
  <c r="O65" i="7"/>
  <c r="N46" i="7"/>
  <c r="O42" i="7"/>
  <c r="O44" i="7"/>
  <c r="O3" i="7"/>
  <c r="N4" i="7"/>
  <c r="N5" i="7"/>
  <c r="N6" i="7"/>
  <c r="O7" i="7"/>
  <c r="N8" i="7"/>
  <c r="N9" i="7"/>
  <c r="N10" i="7"/>
  <c r="N11" i="7"/>
  <c r="N12" i="7"/>
  <c r="N13" i="7"/>
  <c r="N14" i="7"/>
  <c r="N15" i="7"/>
  <c r="N16" i="7"/>
  <c r="N17" i="7"/>
  <c r="N18" i="7"/>
  <c r="N19" i="7"/>
  <c r="N20" i="7"/>
  <c r="N21" i="7"/>
  <c r="N22" i="7"/>
  <c r="N23" i="7"/>
  <c r="N24" i="7"/>
  <c r="O25" i="7"/>
  <c r="N26" i="7"/>
  <c r="O27" i="7"/>
  <c r="N28" i="7"/>
  <c r="N29" i="7"/>
  <c r="N30" i="7"/>
  <c r="O31" i="7"/>
  <c r="N32" i="7"/>
  <c r="O33" i="7"/>
  <c r="N34" i="7"/>
  <c r="N35" i="7"/>
  <c r="N36" i="7"/>
  <c r="O37" i="7"/>
  <c r="N38" i="7"/>
  <c r="N39" i="7"/>
  <c r="N40" i="7"/>
  <c r="O41" i="7"/>
  <c r="N44" i="7"/>
  <c r="O50" i="7"/>
  <c r="O52" i="7"/>
  <c r="N55" i="7"/>
  <c r="N56" i="7"/>
  <c r="O57" i="7"/>
  <c r="N60" i="7"/>
  <c r="O66" i="7"/>
  <c r="O68" i="7"/>
  <c r="N72" i="7"/>
  <c r="O73" i="7"/>
  <c r="O63" i="7"/>
  <c r="O70" i="7"/>
  <c r="N48" i="7"/>
  <c r="N52" i="7"/>
  <c r="N63" i="7"/>
  <c r="N64" i="7"/>
  <c r="N68" i="7"/>
  <c r="J77" i="7"/>
  <c r="J75" i="7"/>
  <c r="N41" i="7"/>
  <c r="N42" i="7"/>
  <c r="O43" i="7"/>
  <c r="O46" i="7"/>
  <c r="N49" i="7"/>
  <c r="O51" i="7"/>
  <c r="O54" i="7"/>
  <c r="N57" i="7"/>
  <c r="N58" i="7"/>
  <c r="O59" i="7"/>
  <c r="O62" i="7"/>
  <c r="N65" i="7"/>
  <c r="N66" i="7"/>
  <c r="O67" i="7"/>
  <c r="N73" i="7"/>
  <c r="K77" i="7"/>
  <c r="O4" i="7"/>
  <c r="O6" i="7"/>
  <c r="O8" i="7"/>
  <c r="O10" i="7"/>
  <c r="O12" i="7"/>
  <c r="O14" i="7"/>
  <c r="O16" i="7"/>
  <c r="O18" i="7"/>
  <c r="O20" i="7"/>
  <c r="O22" i="7"/>
  <c r="O24" i="7"/>
  <c r="O26" i="7"/>
  <c r="O28" i="7"/>
  <c r="O30" i="7"/>
  <c r="O32" i="7"/>
  <c r="O34" i="7"/>
  <c r="O36" i="7"/>
  <c r="O38" i="7"/>
  <c r="O40" i="7"/>
  <c r="O45" i="7"/>
  <c r="O48" i="7"/>
  <c r="O53" i="7"/>
  <c r="O56" i="7"/>
  <c r="O61" i="7"/>
  <c r="O64" i="7"/>
  <c r="O69" i="7"/>
  <c r="O72" i="7"/>
  <c r="M75" i="7"/>
  <c r="L76" i="7"/>
  <c r="O71" i="7"/>
  <c r="N25" i="7"/>
  <c r="N27" i="7"/>
  <c r="N31" i="7"/>
  <c r="N33" i="7"/>
  <c r="N37" i="7"/>
  <c r="M76" i="7"/>
  <c r="O5" i="7"/>
  <c r="O9" i="7"/>
  <c r="O11" i="7"/>
  <c r="O13" i="7"/>
  <c r="O15" i="7"/>
  <c r="O17" i="7"/>
  <c r="O19" i="7"/>
  <c r="O21" i="7"/>
  <c r="O23" i="7"/>
  <c r="O29" i="7"/>
  <c r="O35" i="7"/>
  <c r="O39" i="7"/>
  <c r="K75" i="7"/>
  <c r="J76" i="7"/>
  <c r="M77" i="7"/>
  <c r="N3" i="7"/>
  <c r="N7" i="7"/>
  <c r="L77" i="7"/>
  <c r="N2" i="7"/>
  <c r="N74" i="7"/>
  <c r="K76" i="7"/>
  <c r="N77" i="7" l="1"/>
  <c r="N75" i="7"/>
  <c r="N76" i="7"/>
  <c r="O77" i="7"/>
  <c r="O76" i="7"/>
  <c r="O75" i="7"/>
  <c r="I77" i="6" l="1"/>
  <c r="H77" i="6"/>
  <c r="F77" i="6"/>
  <c r="E77" i="6"/>
  <c r="D77" i="6"/>
  <c r="C77" i="6"/>
  <c r="I76" i="6"/>
  <c r="H76" i="6"/>
  <c r="F76" i="6"/>
  <c r="E76" i="6"/>
  <c r="D76" i="6"/>
  <c r="C76" i="6"/>
  <c r="B77" i="6"/>
  <c r="B76" i="6"/>
  <c r="I75" i="6"/>
  <c r="H75" i="6"/>
  <c r="G75" i="6"/>
  <c r="F75" i="6"/>
  <c r="E75" i="6"/>
  <c r="D75" i="6"/>
  <c r="C75" i="6"/>
  <c r="B75" i="6"/>
  <c r="M74" i="6"/>
  <c r="L74" i="6"/>
  <c r="K74" i="6"/>
  <c r="J74" i="6"/>
  <c r="M73" i="6"/>
  <c r="L73" i="6"/>
  <c r="K73" i="6"/>
  <c r="J73" i="6"/>
  <c r="M72" i="6"/>
  <c r="L72" i="6"/>
  <c r="K72" i="6"/>
  <c r="J72" i="6"/>
  <c r="M71" i="6"/>
  <c r="L71" i="6"/>
  <c r="K71" i="6"/>
  <c r="J71" i="6"/>
  <c r="M70" i="6"/>
  <c r="L70" i="6"/>
  <c r="K70" i="6"/>
  <c r="J70" i="6"/>
  <c r="M69" i="6"/>
  <c r="L69" i="6"/>
  <c r="K69" i="6"/>
  <c r="J69" i="6"/>
  <c r="M68" i="6"/>
  <c r="L68" i="6"/>
  <c r="K68" i="6"/>
  <c r="J68" i="6"/>
  <c r="M67" i="6"/>
  <c r="L67" i="6"/>
  <c r="K67" i="6"/>
  <c r="J67" i="6"/>
  <c r="M66" i="6"/>
  <c r="L66" i="6"/>
  <c r="K66" i="6"/>
  <c r="J66" i="6"/>
  <c r="M65" i="6"/>
  <c r="L65" i="6"/>
  <c r="K65" i="6"/>
  <c r="J65" i="6"/>
  <c r="M64" i="6"/>
  <c r="L64" i="6"/>
  <c r="K64" i="6"/>
  <c r="J64" i="6"/>
  <c r="M63" i="6"/>
  <c r="L63" i="6"/>
  <c r="K63" i="6"/>
  <c r="J63" i="6"/>
  <c r="M62" i="6"/>
  <c r="L62" i="6"/>
  <c r="K62" i="6"/>
  <c r="J62" i="6"/>
  <c r="M61" i="6"/>
  <c r="L61" i="6"/>
  <c r="K61" i="6"/>
  <c r="J61" i="6"/>
  <c r="M60" i="6"/>
  <c r="L60" i="6"/>
  <c r="K60" i="6"/>
  <c r="J60" i="6"/>
  <c r="M59" i="6"/>
  <c r="L59" i="6"/>
  <c r="K59" i="6"/>
  <c r="J59" i="6"/>
  <c r="M58" i="6"/>
  <c r="L58" i="6"/>
  <c r="K58" i="6"/>
  <c r="J58" i="6"/>
  <c r="M57" i="6"/>
  <c r="L57" i="6"/>
  <c r="K57" i="6"/>
  <c r="J57" i="6"/>
  <c r="M56" i="6"/>
  <c r="L56" i="6"/>
  <c r="K56" i="6"/>
  <c r="J56" i="6"/>
  <c r="M55" i="6"/>
  <c r="L55" i="6"/>
  <c r="K55" i="6"/>
  <c r="J55" i="6"/>
  <c r="M54" i="6"/>
  <c r="L54" i="6"/>
  <c r="K54" i="6"/>
  <c r="J54" i="6"/>
  <c r="M53" i="6"/>
  <c r="L53" i="6"/>
  <c r="K53" i="6"/>
  <c r="J53" i="6"/>
  <c r="M52" i="6"/>
  <c r="L52" i="6"/>
  <c r="K52" i="6"/>
  <c r="J52" i="6"/>
  <c r="M51" i="6"/>
  <c r="L51" i="6"/>
  <c r="K51" i="6"/>
  <c r="J51" i="6"/>
  <c r="M50" i="6"/>
  <c r="L50" i="6"/>
  <c r="K50" i="6"/>
  <c r="J50" i="6"/>
  <c r="M49" i="6"/>
  <c r="L49" i="6"/>
  <c r="K49" i="6"/>
  <c r="J49" i="6"/>
  <c r="M48" i="6"/>
  <c r="L48" i="6"/>
  <c r="K48" i="6"/>
  <c r="J48" i="6"/>
  <c r="M47" i="6"/>
  <c r="L47" i="6"/>
  <c r="K47" i="6"/>
  <c r="J47" i="6"/>
  <c r="M46" i="6"/>
  <c r="L46" i="6"/>
  <c r="K46" i="6"/>
  <c r="J46" i="6"/>
  <c r="M45" i="6"/>
  <c r="L45" i="6"/>
  <c r="K45" i="6"/>
  <c r="J45" i="6"/>
  <c r="M44" i="6"/>
  <c r="L44" i="6"/>
  <c r="K44" i="6"/>
  <c r="J44" i="6"/>
  <c r="M43" i="6"/>
  <c r="L43" i="6"/>
  <c r="K43" i="6"/>
  <c r="J43" i="6"/>
  <c r="M42" i="6"/>
  <c r="L42" i="6"/>
  <c r="K42" i="6"/>
  <c r="J42" i="6"/>
  <c r="M41" i="6"/>
  <c r="L41" i="6"/>
  <c r="K41" i="6"/>
  <c r="J41" i="6"/>
  <c r="M40" i="6"/>
  <c r="L40" i="6"/>
  <c r="K40" i="6"/>
  <c r="J40" i="6"/>
  <c r="M39" i="6"/>
  <c r="L39" i="6"/>
  <c r="K39" i="6"/>
  <c r="J39" i="6"/>
  <c r="M38" i="6"/>
  <c r="L38" i="6"/>
  <c r="K38" i="6"/>
  <c r="J38" i="6"/>
  <c r="M37" i="6"/>
  <c r="L37" i="6"/>
  <c r="K37" i="6"/>
  <c r="J37" i="6"/>
  <c r="M36" i="6"/>
  <c r="L36" i="6"/>
  <c r="K36" i="6"/>
  <c r="J36" i="6"/>
  <c r="M35" i="6"/>
  <c r="L35" i="6"/>
  <c r="K35" i="6"/>
  <c r="J35" i="6"/>
  <c r="M34" i="6"/>
  <c r="L34" i="6"/>
  <c r="K34" i="6"/>
  <c r="J34" i="6"/>
  <c r="M33" i="6"/>
  <c r="L33" i="6"/>
  <c r="K33" i="6"/>
  <c r="J33" i="6"/>
  <c r="M32" i="6"/>
  <c r="L32" i="6"/>
  <c r="K32" i="6"/>
  <c r="J32" i="6"/>
  <c r="M31" i="6"/>
  <c r="L31" i="6"/>
  <c r="K31" i="6"/>
  <c r="J31" i="6"/>
  <c r="M30" i="6"/>
  <c r="L30" i="6"/>
  <c r="K30" i="6"/>
  <c r="J30" i="6"/>
  <c r="M29" i="6"/>
  <c r="L29" i="6"/>
  <c r="K29" i="6"/>
  <c r="J29" i="6"/>
  <c r="M28" i="6"/>
  <c r="L28" i="6"/>
  <c r="K28" i="6"/>
  <c r="J28" i="6"/>
  <c r="M27" i="6"/>
  <c r="L27" i="6"/>
  <c r="K27" i="6"/>
  <c r="J27" i="6"/>
  <c r="M26" i="6"/>
  <c r="L26" i="6"/>
  <c r="K26" i="6"/>
  <c r="J26" i="6"/>
  <c r="M25" i="6"/>
  <c r="L25" i="6"/>
  <c r="K25" i="6"/>
  <c r="J25" i="6"/>
  <c r="M24" i="6"/>
  <c r="L24" i="6"/>
  <c r="K24" i="6"/>
  <c r="J24" i="6"/>
  <c r="M23" i="6"/>
  <c r="L23" i="6"/>
  <c r="K23" i="6"/>
  <c r="J23" i="6"/>
  <c r="M22" i="6"/>
  <c r="L22" i="6"/>
  <c r="K22" i="6"/>
  <c r="J22" i="6"/>
  <c r="M21" i="6"/>
  <c r="L21" i="6"/>
  <c r="K21" i="6"/>
  <c r="J21" i="6"/>
  <c r="M20" i="6"/>
  <c r="L20" i="6"/>
  <c r="K20" i="6"/>
  <c r="J20" i="6"/>
  <c r="M19" i="6"/>
  <c r="L19" i="6"/>
  <c r="K19" i="6"/>
  <c r="J19" i="6"/>
  <c r="M18" i="6"/>
  <c r="L18" i="6"/>
  <c r="K18" i="6"/>
  <c r="J18" i="6"/>
  <c r="M17" i="6"/>
  <c r="L17" i="6"/>
  <c r="K17" i="6"/>
  <c r="J17" i="6"/>
  <c r="M16" i="6"/>
  <c r="L16" i="6"/>
  <c r="K16" i="6"/>
  <c r="J16" i="6"/>
  <c r="M15" i="6"/>
  <c r="L15" i="6"/>
  <c r="K15" i="6"/>
  <c r="J15" i="6"/>
  <c r="M14" i="6"/>
  <c r="L14" i="6"/>
  <c r="K14" i="6"/>
  <c r="J14" i="6"/>
  <c r="M13" i="6"/>
  <c r="L13" i="6"/>
  <c r="K13" i="6"/>
  <c r="J13" i="6"/>
  <c r="M12" i="6"/>
  <c r="L12" i="6"/>
  <c r="K12" i="6"/>
  <c r="J12" i="6"/>
  <c r="M11" i="6"/>
  <c r="L11" i="6"/>
  <c r="K11" i="6"/>
  <c r="J11" i="6"/>
  <c r="M10" i="6"/>
  <c r="L10" i="6"/>
  <c r="K10" i="6"/>
  <c r="J10" i="6"/>
  <c r="M9" i="6"/>
  <c r="L9" i="6"/>
  <c r="K9" i="6"/>
  <c r="J9" i="6"/>
  <c r="M8" i="6"/>
  <c r="L8" i="6"/>
  <c r="K8" i="6"/>
  <c r="J8" i="6"/>
  <c r="M7" i="6"/>
  <c r="L7" i="6"/>
  <c r="K7" i="6"/>
  <c r="J7" i="6"/>
  <c r="M6" i="6"/>
  <c r="L6" i="6"/>
  <c r="K6" i="6"/>
  <c r="J6" i="6"/>
  <c r="M5" i="6"/>
  <c r="L5" i="6"/>
  <c r="K5" i="6"/>
  <c r="J5" i="6"/>
  <c r="M4" i="6"/>
  <c r="L4" i="6"/>
  <c r="K4" i="6"/>
  <c r="J4" i="6"/>
  <c r="M3" i="6"/>
  <c r="L3" i="6"/>
  <c r="K3" i="6"/>
  <c r="J3" i="6"/>
  <c r="M2" i="6"/>
  <c r="L2" i="6"/>
  <c r="L77" i="6" s="1"/>
  <c r="K77" i="6"/>
  <c r="J76" i="6" l="1"/>
  <c r="O45" i="6"/>
  <c r="K76" i="6"/>
  <c r="O14" i="6"/>
  <c r="O30" i="6"/>
  <c r="O36" i="6"/>
  <c r="O62" i="6"/>
  <c r="O64" i="6"/>
  <c r="N8" i="6"/>
  <c r="N12" i="6"/>
  <c r="N58" i="6"/>
  <c r="L76" i="6"/>
  <c r="J77" i="6"/>
  <c r="M77" i="6"/>
  <c r="M76" i="6"/>
  <c r="O31" i="6"/>
  <c r="O47" i="6"/>
  <c r="O49" i="6"/>
  <c r="O7" i="6"/>
  <c r="O9" i="6"/>
  <c r="O23" i="6"/>
  <c r="N2" i="6"/>
  <c r="N9" i="6"/>
  <c r="N20" i="6"/>
  <c r="N25" i="6"/>
  <c r="N26" i="6"/>
  <c r="N31" i="6"/>
  <c r="N39" i="6"/>
  <c r="N47" i="6"/>
  <c r="N49" i="6"/>
  <c r="N55" i="6"/>
  <c r="N50" i="6"/>
  <c r="N52" i="6"/>
  <c r="O52" i="6"/>
  <c r="O55" i="6"/>
  <c r="O54" i="6"/>
  <c r="O57" i="6"/>
  <c r="N57" i="6"/>
  <c r="N60" i="6"/>
  <c r="O60" i="6"/>
  <c r="N63" i="6"/>
  <c r="O65" i="6"/>
  <c r="N65" i="6"/>
  <c r="N66" i="6"/>
  <c r="N68" i="6"/>
  <c r="O70" i="6"/>
  <c r="N71" i="6"/>
  <c r="O72" i="6"/>
  <c r="O73" i="6"/>
  <c r="O46" i="6"/>
  <c r="N44" i="6"/>
  <c r="O44" i="6"/>
  <c r="N42" i="6"/>
  <c r="N41" i="6"/>
  <c r="O41" i="6"/>
  <c r="O39" i="6"/>
  <c r="O38" i="6"/>
  <c r="N36" i="6"/>
  <c r="N34" i="6"/>
  <c r="N33" i="6"/>
  <c r="O33" i="6"/>
  <c r="N28" i="6"/>
  <c r="O28" i="6"/>
  <c r="O25" i="6"/>
  <c r="N23" i="6"/>
  <c r="O22" i="6"/>
  <c r="O20" i="6"/>
  <c r="N18" i="6"/>
  <c r="O17" i="6"/>
  <c r="N17" i="6"/>
  <c r="N15" i="6"/>
  <c r="O15" i="6"/>
  <c r="O12" i="6"/>
  <c r="N10" i="6"/>
  <c r="N7" i="6"/>
  <c r="K75" i="6"/>
  <c r="O6" i="6"/>
  <c r="O4" i="6"/>
  <c r="N4" i="6"/>
  <c r="L75" i="6"/>
  <c r="N6" i="6"/>
  <c r="O8" i="6"/>
  <c r="O11" i="6"/>
  <c r="N14" i="6"/>
  <c r="O16" i="6"/>
  <c r="O19" i="6"/>
  <c r="N22" i="6"/>
  <c r="O24" i="6"/>
  <c r="O27" i="6"/>
  <c r="N30" i="6"/>
  <c r="O32" i="6"/>
  <c r="O35" i="6"/>
  <c r="N38" i="6"/>
  <c r="O40" i="6"/>
  <c r="O43" i="6"/>
  <c r="N46" i="6"/>
  <c r="O48" i="6"/>
  <c r="O51" i="6"/>
  <c r="N54" i="6"/>
  <c r="O56" i="6"/>
  <c r="O59" i="6"/>
  <c r="N62" i="6"/>
  <c r="O67" i="6"/>
  <c r="N70" i="6"/>
  <c r="N73" i="6"/>
  <c r="O3" i="6"/>
  <c r="M75" i="6"/>
  <c r="N3" i="6"/>
  <c r="O5" i="6"/>
  <c r="O10" i="6"/>
  <c r="N11" i="6"/>
  <c r="O13" i="6"/>
  <c r="N16" i="6"/>
  <c r="O18" i="6"/>
  <c r="N19" i="6"/>
  <c r="O21" i="6"/>
  <c r="N24" i="6"/>
  <c r="O26" i="6"/>
  <c r="N27" i="6"/>
  <c r="O29" i="6"/>
  <c r="N32" i="6"/>
  <c r="O34" i="6"/>
  <c r="N35" i="6"/>
  <c r="O37" i="6"/>
  <c r="N40" i="6"/>
  <c r="O42" i="6"/>
  <c r="N43" i="6"/>
  <c r="N48" i="6"/>
  <c r="O50" i="6"/>
  <c r="N51" i="6"/>
  <c r="O53" i="6"/>
  <c r="N56" i="6"/>
  <c r="O58" i="6"/>
  <c r="N59" i="6"/>
  <c r="O61" i="6"/>
  <c r="N64" i="6"/>
  <c r="O66" i="6"/>
  <c r="N67" i="6"/>
  <c r="O69" i="6"/>
  <c r="N72" i="6"/>
  <c r="O74" i="6"/>
  <c r="J75" i="6"/>
  <c r="N5" i="6"/>
  <c r="N13" i="6"/>
  <c r="N21" i="6"/>
  <c r="N29" i="6"/>
  <c r="N37" i="6"/>
  <c r="N45" i="6"/>
  <c r="N53" i="6"/>
  <c r="N61" i="6"/>
  <c r="O63" i="6"/>
  <c r="O68" i="6"/>
  <c r="N69" i="6"/>
  <c r="O71" i="6"/>
  <c r="N74" i="6"/>
  <c r="O2" i="6"/>
  <c r="O76" i="6" l="1"/>
  <c r="O77" i="6"/>
  <c r="N77" i="6"/>
  <c r="N76" i="6"/>
  <c r="N75" i="6"/>
  <c r="O75" i="6"/>
  <c r="L74" i="4" l="1"/>
  <c r="M74" i="4"/>
  <c r="K74" i="4"/>
  <c r="J74" i="4"/>
  <c r="L73" i="4"/>
  <c r="M73" i="4"/>
  <c r="O73" i="4"/>
  <c r="K73" i="4"/>
  <c r="J73" i="4"/>
  <c r="L72" i="4"/>
  <c r="M72" i="4"/>
  <c r="O72" i="4" s="1"/>
  <c r="K72" i="4"/>
  <c r="J72" i="4"/>
  <c r="L71" i="4"/>
  <c r="N71" i="4"/>
  <c r="M71" i="4"/>
  <c r="K71" i="4"/>
  <c r="O71" i="4" s="1"/>
  <c r="J71" i="4"/>
  <c r="L70" i="4"/>
  <c r="M70" i="4"/>
  <c r="K70" i="4"/>
  <c r="O70" i="4" s="1"/>
  <c r="J70" i="4"/>
  <c r="L69" i="4"/>
  <c r="M69" i="4"/>
  <c r="O69" i="4" s="1"/>
  <c r="K69" i="4"/>
  <c r="J69" i="4"/>
  <c r="L68" i="4"/>
  <c r="N68" i="4"/>
  <c r="M68" i="4"/>
  <c r="K68" i="4"/>
  <c r="O68" i="4" s="1"/>
  <c r="J68" i="4"/>
  <c r="L67" i="4"/>
  <c r="M67" i="4"/>
  <c r="K67" i="4"/>
  <c r="J67" i="4"/>
  <c r="M66" i="4"/>
  <c r="L66" i="4"/>
  <c r="N66" i="4" s="1"/>
  <c r="K66" i="4"/>
  <c r="J66" i="4"/>
  <c r="L65" i="4"/>
  <c r="M65" i="4"/>
  <c r="K65" i="4"/>
  <c r="J65" i="4"/>
  <c r="L64" i="4"/>
  <c r="M64" i="4"/>
  <c r="O64" i="4" s="1"/>
  <c r="K64" i="4"/>
  <c r="J64" i="4"/>
  <c r="L63" i="4"/>
  <c r="M63" i="4"/>
  <c r="O63" i="4" s="1"/>
  <c r="K63" i="4"/>
  <c r="J63" i="4"/>
  <c r="L62" i="4"/>
  <c r="M62" i="4"/>
  <c r="K62" i="4"/>
  <c r="J62" i="4"/>
  <c r="L61" i="4"/>
  <c r="M61" i="4"/>
  <c r="K61" i="4"/>
  <c r="J61" i="4"/>
  <c r="L60" i="4"/>
  <c r="M60" i="4"/>
  <c r="K60" i="4"/>
  <c r="J60" i="4"/>
  <c r="L59" i="4"/>
  <c r="M59" i="4"/>
  <c r="O59" i="4" s="1"/>
  <c r="K59" i="4"/>
  <c r="J59" i="4"/>
  <c r="L58" i="4"/>
  <c r="N58" i="4"/>
  <c r="M58" i="4"/>
  <c r="K58" i="4"/>
  <c r="J58" i="4"/>
  <c r="L57" i="4"/>
  <c r="N57" i="4" s="1"/>
  <c r="M57" i="4"/>
  <c r="K57" i="4"/>
  <c r="J57" i="4"/>
  <c r="L56" i="4"/>
  <c r="N56" i="4" s="1"/>
  <c r="M56" i="4"/>
  <c r="K56" i="4"/>
  <c r="J56" i="4"/>
  <c r="L55" i="4"/>
  <c r="N55" i="4" s="1"/>
  <c r="M55" i="4"/>
  <c r="K55" i="4"/>
  <c r="J55" i="4"/>
  <c r="L54" i="4"/>
  <c r="M54" i="4"/>
  <c r="K54" i="4"/>
  <c r="J54" i="4"/>
  <c r="L53" i="4"/>
  <c r="M53" i="4"/>
  <c r="K53" i="4"/>
  <c r="J53" i="4"/>
  <c r="L52" i="4"/>
  <c r="M52" i="4"/>
  <c r="K52" i="4"/>
  <c r="J52" i="4"/>
  <c r="L51" i="4"/>
  <c r="M51" i="4"/>
  <c r="K51" i="4"/>
  <c r="J51" i="4"/>
  <c r="L50" i="4"/>
  <c r="M50" i="4"/>
  <c r="K50" i="4"/>
  <c r="J50" i="4"/>
  <c r="L49" i="4"/>
  <c r="M49" i="4"/>
  <c r="K49" i="4"/>
  <c r="J49" i="4"/>
  <c r="L48" i="4"/>
  <c r="M48" i="4"/>
  <c r="K48" i="4"/>
  <c r="J48" i="4"/>
  <c r="L47" i="4"/>
  <c r="M47" i="4"/>
  <c r="O47" i="4" s="1"/>
  <c r="K47" i="4"/>
  <c r="J47" i="4"/>
  <c r="L46" i="4"/>
  <c r="M46" i="4"/>
  <c r="O46" i="4" s="1"/>
  <c r="K46" i="4"/>
  <c r="J46" i="4"/>
  <c r="L45" i="4"/>
  <c r="N45" i="4"/>
  <c r="M45" i="4"/>
  <c r="K45" i="4"/>
  <c r="J45" i="4"/>
  <c r="L44" i="4"/>
  <c r="M44" i="4"/>
  <c r="K44" i="4"/>
  <c r="J44" i="4"/>
  <c r="L43" i="4"/>
  <c r="M43" i="4"/>
  <c r="K43" i="4"/>
  <c r="J43" i="4"/>
  <c r="L42" i="4"/>
  <c r="M42" i="4"/>
  <c r="K42" i="4"/>
  <c r="J42" i="4"/>
  <c r="L41" i="4"/>
  <c r="M41" i="4"/>
  <c r="K41" i="4"/>
  <c r="J41" i="4"/>
  <c r="L40" i="4"/>
  <c r="M40" i="4"/>
  <c r="K40" i="4"/>
  <c r="J40" i="4"/>
  <c r="L39" i="4"/>
  <c r="M39" i="4"/>
  <c r="K39" i="4"/>
  <c r="J39" i="4"/>
  <c r="L38" i="4"/>
  <c r="M38" i="4"/>
  <c r="K38" i="4"/>
  <c r="J38" i="4"/>
  <c r="L37" i="4"/>
  <c r="M37" i="4"/>
  <c r="K37" i="4"/>
  <c r="J37" i="4"/>
  <c r="L36" i="4"/>
  <c r="M36" i="4"/>
  <c r="K36" i="4"/>
  <c r="J36" i="4"/>
  <c r="L35" i="4"/>
  <c r="M35" i="4"/>
  <c r="K35" i="4"/>
  <c r="J35" i="4"/>
  <c r="L34" i="4"/>
  <c r="M34" i="4"/>
  <c r="K34" i="4"/>
  <c r="J34" i="4"/>
  <c r="L33" i="4"/>
  <c r="M33" i="4"/>
  <c r="K33" i="4"/>
  <c r="J33" i="4"/>
  <c r="L32" i="4"/>
  <c r="M32" i="4"/>
  <c r="K32" i="4"/>
  <c r="J32" i="4"/>
  <c r="L31" i="4"/>
  <c r="M31" i="4"/>
  <c r="O31" i="4" s="1"/>
  <c r="K31" i="4"/>
  <c r="J31" i="4"/>
  <c r="L30" i="4"/>
  <c r="M30" i="4"/>
  <c r="N30" i="4" s="1"/>
  <c r="K30" i="4"/>
  <c r="O30" i="4" s="1"/>
  <c r="J30" i="4"/>
  <c r="L29" i="4"/>
  <c r="M29" i="4"/>
  <c r="O29" i="4"/>
  <c r="K29" i="4"/>
  <c r="J29" i="4"/>
  <c r="L28" i="4"/>
  <c r="N28" i="4"/>
  <c r="M28" i="4"/>
  <c r="K28" i="4"/>
  <c r="O28" i="4" s="1"/>
  <c r="J28" i="4"/>
  <c r="L27" i="4"/>
  <c r="M27" i="4"/>
  <c r="K27" i="4"/>
  <c r="J27" i="4"/>
  <c r="L26" i="4"/>
  <c r="M26" i="4"/>
  <c r="O26" i="4" s="1"/>
  <c r="K26" i="4"/>
  <c r="J26" i="4"/>
  <c r="L25" i="4"/>
  <c r="N25" i="4" s="1"/>
  <c r="M25" i="4"/>
  <c r="K25" i="4"/>
  <c r="O25" i="4" s="1"/>
  <c r="J25" i="4"/>
  <c r="N26" i="4" l="1"/>
  <c r="O32" i="4"/>
  <c r="O34" i="4"/>
  <c r="O36" i="4"/>
  <c r="N46" i="4"/>
  <c r="O48" i="4"/>
  <c r="O60" i="4"/>
  <c r="O65" i="4"/>
  <c r="O67" i="4"/>
  <c r="N72" i="4"/>
  <c r="N29" i="4"/>
  <c r="N33" i="4"/>
  <c r="N35" i="4"/>
  <c r="N36" i="4"/>
  <c r="O38" i="4"/>
  <c r="O39" i="4"/>
  <c r="O40" i="4"/>
  <c r="O41" i="4"/>
  <c r="O42" i="4"/>
  <c r="O43" i="4"/>
  <c r="O44" i="4"/>
  <c r="N47" i="4"/>
  <c r="N48" i="4"/>
  <c r="O49" i="4"/>
  <c r="O50" i="4"/>
  <c r="O51" i="4"/>
  <c r="O52" i="4"/>
  <c r="O53" i="4"/>
  <c r="O54" i="4"/>
  <c r="N60" i="4"/>
  <c r="O61" i="4"/>
  <c r="O62" i="4"/>
  <c r="N65" i="4"/>
  <c r="O66" i="4"/>
  <c r="N67" i="4"/>
  <c r="N73" i="4"/>
  <c r="N74" i="4"/>
  <c r="O27" i="4"/>
  <c r="N31" i="4"/>
  <c r="O33" i="4"/>
  <c r="O35" i="4"/>
  <c r="N59" i="4"/>
  <c r="N63" i="4"/>
  <c r="N64" i="4"/>
  <c r="N69" i="4"/>
  <c r="O74" i="4"/>
  <c r="N27" i="4"/>
  <c r="N32" i="4"/>
  <c r="N34" i="4"/>
  <c r="O37" i="4"/>
  <c r="N37" i="4"/>
  <c r="N38" i="4"/>
  <c r="N39" i="4"/>
  <c r="N40" i="4"/>
  <c r="N41" i="4"/>
  <c r="N42" i="4"/>
  <c r="N43" i="4"/>
  <c r="N44" i="4"/>
  <c r="O45" i="4"/>
  <c r="N49" i="4"/>
  <c r="N50" i="4"/>
  <c r="N51" i="4"/>
  <c r="N52" i="4"/>
  <c r="N53" i="4"/>
  <c r="N54" i="4"/>
  <c r="O55" i="4"/>
  <c r="O56" i="4"/>
  <c r="O57" i="4"/>
  <c r="O58" i="4"/>
  <c r="N61" i="4"/>
  <c r="N62" i="4"/>
  <c r="N70" i="4"/>
  <c r="M24" i="4"/>
  <c r="L24" i="4"/>
  <c r="K24" i="4"/>
  <c r="J24" i="4"/>
  <c r="M23" i="4"/>
  <c r="L23" i="4"/>
  <c r="K23" i="4"/>
  <c r="J23" i="4"/>
  <c r="M22" i="4"/>
  <c r="L22" i="4"/>
  <c r="K22" i="4"/>
  <c r="J22" i="4"/>
  <c r="M21" i="4"/>
  <c r="N21" i="4" s="1"/>
  <c r="L21" i="4"/>
  <c r="K21" i="4"/>
  <c r="J21" i="4"/>
  <c r="M20" i="4"/>
  <c r="O20" i="4" s="1"/>
  <c r="L20" i="4"/>
  <c r="K20" i="4"/>
  <c r="J20" i="4"/>
  <c r="M19" i="4"/>
  <c r="N19" i="4" s="1"/>
  <c r="L19" i="4"/>
  <c r="K19" i="4"/>
  <c r="J19" i="4"/>
  <c r="M18" i="4"/>
  <c r="O18" i="4" s="1"/>
  <c r="L18" i="4"/>
  <c r="K18" i="4"/>
  <c r="J18" i="4"/>
  <c r="M17" i="4"/>
  <c r="N17" i="4" s="1"/>
  <c r="L17" i="4"/>
  <c r="K17" i="4"/>
  <c r="O17" i="4" s="1"/>
  <c r="J17" i="4"/>
  <c r="M16" i="4"/>
  <c r="L16" i="4"/>
  <c r="K16" i="4"/>
  <c r="J16" i="4"/>
  <c r="M15" i="4"/>
  <c r="L15" i="4"/>
  <c r="K15" i="4"/>
  <c r="J15" i="4"/>
  <c r="M14" i="4"/>
  <c r="L14" i="4"/>
  <c r="K14" i="4"/>
  <c r="J14" i="4"/>
  <c r="M13" i="4"/>
  <c r="N13" i="4" s="1"/>
  <c r="L13" i="4"/>
  <c r="K13" i="4"/>
  <c r="J13" i="4"/>
  <c r="M12" i="4"/>
  <c r="O12" i="4" s="1"/>
  <c r="L12" i="4"/>
  <c r="K12" i="4"/>
  <c r="J12" i="4"/>
  <c r="M11" i="4"/>
  <c r="O11" i="4" s="1"/>
  <c r="L11" i="4"/>
  <c r="K11" i="4"/>
  <c r="J11" i="4"/>
  <c r="M10" i="4"/>
  <c r="O10" i="4" s="1"/>
  <c r="L10" i="4"/>
  <c r="K10" i="4"/>
  <c r="J10" i="4"/>
  <c r="M9" i="4"/>
  <c r="N9" i="4" s="1"/>
  <c r="L9" i="4"/>
  <c r="K9" i="4"/>
  <c r="O9" i="4" s="1"/>
  <c r="J9" i="4"/>
  <c r="M8" i="4"/>
  <c r="L8" i="4"/>
  <c r="K8" i="4"/>
  <c r="J8" i="4"/>
  <c r="M7" i="4"/>
  <c r="L7" i="4"/>
  <c r="K7" i="4"/>
  <c r="J7" i="4"/>
  <c r="M6" i="4"/>
  <c r="L6" i="4"/>
  <c r="K6" i="4"/>
  <c r="O6" i="4" s="1"/>
  <c r="J6" i="4"/>
  <c r="M5" i="4"/>
  <c r="O5" i="4" s="1"/>
  <c r="L5" i="4"/>
  <c r="K5" i="4"/>
  <c r="J5" i="4"/>
  <c r="M4" i="4"/>
  <c r="N4" i="4" s="1"/>
  <c r="L4" i="4"/>
  <c r="K4" i="4"/>
  <c r="O4" i="4" s="1"/>
  <c r="J4" i="4"/>
  <c r="M3" i="4"/>
  <c r="L3" i="4"/>
  <c r="K3" i="4"/>
  <c r="J3" i="4"/>
  <c r="M2" i="4"/>
  <c r="L2" i="4"/>
  <c r="K2" i="4"/>
  <c r="J2" i="4"/>
  <c r="N5" i="4" l="1"/>
  <c r="N3" i="4"/>
  <c r="N6" i="4"/>
  <c r="O7" i="4"/>
  <c r="O8" i="4"/>
  <c r="O13" i="4"/>
  <c r="O14" i="4"/>
  <c r="N15" i="4"/>
  <c r="O16" i="4"/>
  <c r="O21" i="4"/>
  <c r="O22" i="4"/>
  <c r="O23" i="4"/>
  <c r="O24" i="4"/>
  <c r="O2" i="4"/>
  <c r="N16" i="4"/>
  <c r="N20" i="4"/>
  <c r="N24" i="4"/>
  <c r="N7" i="4"/>
  <c r="N11" i="4"/>
  <c r="N23" i="4"/>
  <c r="O15" i="4"/>
  <c r="O19" i="4"/>
  <c r="N10" i="4"/>
  <c r="N14" i="4"/>
  <c r="N18" i="4"/>
  <c r="N22" i="4"/>
  <c r="N8" i="4"/>
  <c r="N12" i="4"/>
  <c r="O3" i="4"/>
  <c r="N2" i="4"/>
  <c r="O75" i="4" l="1"/>
  <c r="N75" i="4"/>
  <c r="M75" i="4"/>
  <c r="L75" i="4"/>
  <c r="K75" i="4"/>
  <c r="J75" i="4"/>
  <c r="I75" i="4"/>
  <c r="H75" i="4"/>
  <c r="G75" i="4"/>
  <c r="F75" i="4"/>
  <c r="E75" i="4"/>
  <c r="D75" i="4"/>
  <c r="C75" i="4"/>
  <c r="B75" i="4"/>
  <c r="G9" i="1" l="1"/>
  <c r="G81" i="1" l="1"/>
  <c r="H81" i="1"/>
  <c r="I81" i="1"/>
  <c r="I25" i="1" l="1"/>
  <c r="H10" i="1"/>
  <c r="I10" i="1"/>
  <c r="H11" i="1"/>
  <c r="I11" i="1"/>
  <c r="H12" i="1"/>
  <c r="I12" i="1"/>
  <c r="H13" i="1"/>
  <c r="I13" i="1"/>
  <c r="H14" i="1"/>
  <c r="I14" i="1"/>
  <c r="H15" i="1"/>
  <c r="I15" i="1"/>
  <c r="H16" i="1"/>
  <c r="I16" i="1"/>
  <c r="H17" i="1"/>
  <c r="I17" i="1"/>
  <c r="H18" i="1"/>
  <c r="I18" i="1"/>
  <c r="H19" i="1"/>
  <c r="I19" i="1"/>
  <c r="H20" i="1"/>
  <c r="I20" i="1"/>
  <c r="H21" i="1"/>
  <c r="I21" i="1"/>
  <c r="H22" i="1"/>
  <c r="I22" i="1"/>
  <c r="H23" i="1"/>
  <c r="I23" i="1"/>
  <c r="H24" i="1"/>
  <c r="I24" i="1"/>
  <c r="H25" i="1"/>
  <c r="H26" i="1"/>
  <c r="I26" i="1"/>
  <c r="H27" i="1"/>
  <c r="I27" i="1"/>
  <c r="H28" i="1"/>
  <c r="I28" i="1"/>
  <c r="H29" i="1"/>
  <c r="I29" i="1"/>
  <c r="H30" i="1"/>
  <c r="I30" i="1"/>
  <c r="H31" i="1"/>
  <c r="I31" i="1"/>
  <c r="H32" i="1"/>
  <c r="I32" i="1"/>
  <c r="H33" i="1"/>
  <c r="I33" i="1"/>
  <c r="H34" i="1"/>
  <c r="I34" i="1"/>
  <c r="H35" i="1"/>
  <c r="I35" i="1"/>
  <c r="H36" i="1"/>
  <c r="I36" i="1"/>
  <c r="H37" i="1"/>
  <c r="I37" i="1"/>
  <c r="H38" i="1"/>
  <c r="I38" i="1"/>
  <c r="H39" i="1"/>
  <c r="I39" i="1"/>
  <c r="H40" i="1"/>
  <c r="I40" i="1"/>
  <c r="H41" i="1"/>
  <c r="I41" i="1"/>
  <c r="H42" i="1"/>
  <c r="I42" i="1"/>
  <c r="H43" i="1"/>
  <c r="I43" i="1"/>
  <c r="H44" i="1"/>
  <c r="I44"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H59" i="1"/>
  <c r="I59" i="1"/>
  <c r="H60" i="1"/>
  <c r="I60" i="1"/>
  <c r="H61" i="1"/>
  <c r="I61" i="1"/>
  <c r="H62" i="1"/>
  <c r="I62" i="1"/>
  <c r="H63" i="1"/>
  <c r="I63" i="1"/>
  <c r="H64" i="1"/>
  <c r="I64" i="1"/>
  <c r="H65" i="1"/>
  <c r="I65" i="1"/>
  <c r="H66" i="1"/>
  <c r="I66" i="1"/>
  <c r="H67" i="1"/>
  <c r="I67" i="1"/>
  <c r="H68" i="1"/>
  <c r="I68" i="1"/>
  <c r="H69" i="1"/>
  <c r="I69" i="1"/>
  <c r="H70" i="1"/>
  <c r="I70" i="1"/>
  <c r="H71" i="1"/>
  <c r="I71" i="1"/>
  <c r="H72" i="1"/>
  <c r="I72" i="1"/>
  <c r="H73" i="1"/>
  <c r="I73" i="1"/>
  <c r="H74" i="1"/>
  <c r="I74" i="1"/>
  <c r="H75" i="1"/>
  <c r="I75" i="1"/>
  <c r="H76" i="1"/>
  <c r="I76" i="1"/>
  <c r="H77" i="1"/>
  <c r="I77" i="1"/>
  <c r="H78" i="1"/>
  <c r="I78" i="1"/>
  <c r="H79" i="1"/>
  <c r="I79" i="1"/>
  <c r="H80" i="1"/>
  <c r="I80" i="1"/>
  <c r="I9" i="1"/>
  <c r="H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H83" i="1" l="1"/>
  <c r="K32" i="1"/>
  <c r="L32" i="1"/>
  <c r="J32" i="1"/>
  <c r="I83" i="1"/>
</calcChain>
</file>

<file path=xl/sharedStrings.xml><?xml version="1.0" encoding="utf-8"?>
<sst xmlns="http://schemas.openxmlformats.org/spreadsheetml/2006/main" count="1346" uniqueCount="71">
  <si>
    <t>Plot</t>
  </si>
  <si>
    <t>horizontal distance to stake</t>
  </si>
  <si>
    <t>horizontal distance to post</t>
  </si>
  <si>
    <t>vertical stake distance</t>
  </si>
  <si>
    <t>vertical flagging top</t>
  </si>
  <si>
    <t>vertical flagging 2 inch</t>
  </si>
  <si>
    <t>all units in feet</t>
  </si>
  <si>
    <t>73 points</t>
  </si>
  <si>
    <t>horizontal difference</t>
  </si>
  <si>
    <t>vertical difference top</t>
  </si>
  <si>
    <t>vertical difference 2 inch</t>
  </si>
  <si>
    <t>differences are calculated from measured values</t>
  </si>
  <si>
    <t>notes</t>
  </si>
  <si>
    <t>36 ft to outside, however there is a 3ft overhang</t>
  </si>
  <si>
    <t>steep slope away-wall is actually bigger than measured</t>
  </si>
  <si>
    <t>potential deer spot</t>
  </si>
  <si>
    <t>poor fence quality, very steep, hard to construct</t>
  </si>
  <si>
    <t>low spot</t>
  </si>
  <si>
    <t>low on backside</t>
  </si>
  <si>
    <t>potential low spot</t>
  </si>
  <si>
    <t>mid-July, 2017 (18th &amp; 19th)</t>
  </si>
  <si>
    <t>Sample points were placed every 100 feet inside the gas line harvest. Measurements were made with a laser range finder to a stake at the inside edge of the wall, to a pole on the outside edge of the wall, to the top most twig, and to the highest (flagged) 2 inch diameter stem located between the stake and the pole. The "horizontal distance" is the effective width of the wall. The "vertical difference top" is the wall height to the uppermost twig. The "vertical difference 2 inch" is the wall height to the highest 2 inch diameter stem.</t>
  </si>
  <si>
    <t>AVERAGE</t>
  </si>
  <si>
    <t>Post Number</t>
  </si>
  <si>
    <t>Horizontal Distance to Post</t>
  </si>
  <si>
    <t>V Distance to Highest Point</t>
  </si>
  <si>
    <t>V Dist   2in Diam</t>
  </si>
  <si>
    <t>Targeted Height on Pole</t>
  </si>
  <si>
    <t xml:space="preserve">Extra Height added to pole </t>
  </si>
  <si>
    <t>V Distance to Pole Target</t>
  </si>
  <si>
    <t>Horizontal Distance to pole</t>
  </si>
  <si>
    <t>Fence Height at Highest Mark</t>
  </si>
  <si>
    <t>Fence Height at 2 in diam. Stem Mark</t>
  </si>
  <si>
    <t>Elevation diff. inside to out side fence (V dist diff post to pole base)</t>
  </si>
  <si>
    <t>slope (%)</t>
  </si>
  <si>
    <t>Average</t>
  </si>
  <si>
    <t>Max</t>
  </si>
  <si>
    <t>Min</t>
  </si>
  <si>
    <t>V Distance to top of Post</t>
  </si>
  <si>
    <t>Height from outside wall ground surface</t>
  </si>
  <si>
    <t>2017 Average</t>
  </si>
  <si>
    <t>2018 Average</t>
  </si>
  <si>
    <t>2019 Average</t>
  </si>
  <si>
    <t>2020 Average</t>
  </si>
  <si>
    <t>Width of Wall (post to pole distance)</t>
  </si>
  <si>
    <t>Average of 3 years</t>
  </si>
  <si>
    <t>built</t>
  </si>
  <si>
    <t>2017_06</t>
  </si>
  <si>
    <t>year_sampled</t>
  </si>
  <si>
    <t>month_sampled</t>
  </si>
  <si>
    <t>elapsed</t>
  </si>
  <si>
    <t>july</t>
  </si>
  <si>
    <t>october</t>
  </si>
  <si>
    <t>november</t>
  </si>
  <si>
    <t>harvest</t>
  </si>
  <si>
    <t>gas_line</t>
  </si>
  <si>
    <t>slope_pct</t>
  </si>
  <si>
    <t>post</t>
  </si>
  <si>
    <t>h_dist_post</t>
  </si>
  <si>
    <t>v_dist_post</t>
  </si>
  <si>
    <t>v_dist_high_point</t>
  </si>
  <si>
    <t>v_dist_two</t>
  </si>
  <si>
    <t>extra_ht_pole</t>
  </si>
  <si>
    <t>v_dist_pole_target</t>
  </si>
  <si>
    <t>pole_target_height</t>
  </si>
  <si>
    <t>h_dist_pole</t>
  </si>
  <si>
    <t>fence_ht_highest</t>
  </si>
  <si>
    <t>fence_ht_two</t>
  </si>
  <si>
    <t>wall_width</t>
  </si>
  <si>
    <t>elev_diff_in_out</t>
  </si>
  <si>
    <t>wall_ht_outside_two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</si>
</sst>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6" x14ac:knownFonts="1">
    <font>
      <sz val="11"/>
      <color theme="1"/>
      <name val="Calibri"/>
      <family val="2"/>
      <scheme val="minor"/>
    </font>
    <font>
      <b/>
      <sz val="11"/>
      <color theme="1"/>
      <name val="Calibri"/>
      <family val="2"/>
      <scheme val="minor"/>
    </font>
    <font>
      <sz val="10"/>
      <color rgb="FFFF0000"/>
      <name val="Calibri"/>
      <family val="2"/>
      <scheme val="minor"/>
    </font>
    <font>
      <b/>
      <sz val="11"/>
      <name val="Calibri"/>
      <family val="2"/>
      <scheme val="minor"/>
    </font>
    <font>
      <sz val="11"/>
      <name val="Calibri"/>
      <family val="2"/>
      <scheme val="minor"/>
    </font>
    <font>
      <b/>
      <sz val="11"/>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1F7ED"/>
        <bgColor indexed="64"/>
      </patternFill>
    </fill>
    <fill>
      <patternFill patternType="solid">
        <fgColor rgb="FFFFE1E1"/>
        <bgColor indexed="64"/>
      </patternFill>
    </fill>
  </fills>
  <borders count="1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97">
    <xf numFmtId="0" fontId="0" fillId="0" borderId="0" xfId="0"/>
    <xf numFmtId="164" fontId="0" fillId="0" borderId="0" xfId="0" applyNumberFormat="1"/>
    <xf numFmtId="0" fontId="0" fillId="3" borderId="0" xfId="0" applyFill="1"/>
    <xf numFmtId="0" fontId="0" fillId="4" borderId="0" xfId="0" applyFill="1"/>
    <xf numFmtId="0" fontId="0" fillId="0" borderId="0" xfId="0" applyFill="1" applyBorder="1" applyAlignment="1">
      <alignment wrapText="1"/>
    </xf>
    <xf numFmtId="0" fontId="0" fillId="0" borderId="0" xfId="0" applyAlignment="1">
      <alignment wrapText="1"/>
    </xf>
    <xf numFmtId="17" fontId="0" fillId="0" borderId="0" xfId="0" applyNumberFormat="1" applyAlignment="1">
      <alignment wrapText="1"/>
    </xf>
    <xf numFmtId="0" fontId="0" fillId="0" borderId="3" xfId="0" applyBorder="1" applyAlignment="1">
      <alignment horizontal="center" wrapText="1"/>
    </xf>
    <xf numFmtId="0" fontId="0" fillId="0" borderId="4" xfId="0" applyBorder="1" applyAlignment="1">
      <alignment horizont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164" fontId="0" fillId="0" borderId="0" xfId="0" applyNumberFormat="1" applyAlignment="1">
      <alignment horizontal="center"/>
    </xf>
    <xf numFmtId="164" fontId="0" fillId="2" borderId="1" xfId="0" applyNumberFormat="1" applyFill="1" applyBorder="1" applyAlignment="1">
      <alignment horizontal="center"/>
    </xf>
    <xf numFmtId="164" fontId="0" fillId="2" borderId="0" xfId="0" applyNumberFormat="1" applyFill="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0" fillId="3" borderId="0" xfId="0" applyNumberFormat="1" applyFill="1" applyAlignment="1">
      <alignment horizontal="center"/>
    </xf>
    <xf numFmtId="164" fontId="0" fillId="3" borderId="1" xfId="0" applyNumberFormat="1" applyFill="1" applyBorder="1" applyAlignment="1">
      <alignment horizontal="center"/>
    </xf>
    <xf numFmtId="164" fontId="0" fillId="0" borderId="0" xfId="0" applyNumberFormat="1" applyBorder="1" applyAlignment="1">
      <alignment horizontal="center"/>
    </xf>
    <xf numFmtId="164" fontId="0" fillId="0" borderId="5" xfId="0" applyNumberFormat="1" applyBorder="1" applyAlignment="1">
      <alignment horizontal="center"/>
    </xf>
    <xf numFmtId="0" fontId="0" fillId="0" borderId="0" xfId="0" applyAlignment="1">
      <alignment horizontal="center"/>
    </xf>
    <xf numFmtId="0" fontId="1" fillId="0" borderId="3" xfId="0" applyFont="1" applyFill="1" applyBorder="1" applyAlignment="1">
      <alignment horizontal="center" wrapText="1"/>
    </xf>
    <xf numFmtId="0" fontId="1" fillId="0" borderId="0" xfId="0" applyFont="1" applyFill="1" applyBorder="1" applyAlignment="1">
      <alignment horizontal="center" wrapText="1"/>
    </xf>
    <xf numFmtId="0" fontId="0" fillId="0" borderId="0" xfId="0" applyFill="1"/>
    <xf numFmtId="0" fontId="1" fillId="0" borderId="0" xfId="0" applyNumberFormat="1" applyFont="1" applyFill="1" applyBorder="1" applyAlignment="1">
      <alignment horizontal="center"/>
    </xf>
    <xf numFmtId="0" fontId="1" fillId="0" borderId="3" xfId="0" applyNumberFormat="1" applyFont="1" applyFill="1" applyBorder="1" applyAlignment="1">
      <alignment horizontal="center"/>
    </xf>
    <xf numFmtId="164" fontId="0" fillId="0" borderId="0" xfId="0" applyNumberFormat="1" applyFont="1" applyFill="1" applyBorder="1" applyAlignment="1">
      <alignment horizontal="center"/>
    </xf>
    <xf numFmtId="164" fontId="0" fillId="0" borderId="3" xfId="0" applyNumberFormat="1" applyFont="1" applyFill="1" applyBorder="1" applyAlignment="1">
      <alignment horizontal="center"/>
    </xf>
    <xf numFmtId="164" fontId="0" fillId="0" borderId="0" xfId="0" applyNumberFormat="1" applyFont="1" applyFill="1" applyBorder="1" applyAlignment="1">
      <alignment horizontal="center" wrapText="1"/>
    </xf>
    <xf numFmtId="164" fontId="0" fillId="0" borderId="5" xfId="0" applyNumberFormat="1" applyFont="1" applyFill="1" applyBorder="1" applyAlignment="1">
      <alignment horizontal="center" wrapText="1"/>
    </xf>
    <xf numFmtId="164" fontId="0" fillId="0" borderId="0" xfId="0" quotePrefix="1" applyNumberFormat="1" applyFont="1" applyFill="1" applyBorder="1" applyAlignment="1">
      <alignment horizontal="center" wrapText="1"/>
    </xf>
    <xf numFmtId="164" fontId="0" fillId="0" borderId="5" xfId="0" applyNumberFormat="1" applyFont="1" applyFill="1" applyBorder="1" applyAlignment="1">
      <alignment horizontal="center"/>
    </xf>
    <xf numFmtId="164" fontId="0" fillId="0" borderId="4" xfId="0" applyNumberFormat="1" applyFont="1" applyFill="1" applyBorder="1" applyAlignment="1">
      <alignment horizontal="center"/>
    </xf>
    <xf numFmtId="164" fontId="0" fillId="0" borderId="0" xfId="0" applyNumberFormat="1" applyFont="1" applyAlignment="1">
      <alignment horizontal="center"/>
    </xf>
    <xf numFmtId="164" fontId="0" fillId="0" borderId="0" xfId="0" applyNumberFormat="1" applyFont="1" applyFill="1" applyAlignment="1">
      <alignment horizontal="center"/>
    </xf>
    <xf numFmtId="164" fontId="0" fillId="0" borderId="3" xfId="0" applyNumberFormat="1" applyFont="1" applyBorder="1" applyAlignment="1">
      <alignment horizontal="center"/>
    </xf>
    <xf numFmtId="0" fontId="0" fillId="3" borderId="0" xfId="0" applyFill="1" applyAlignment="1">
      <alignment horizontal="center"/>
    </xf>
    <xf numFmtId="164" fontId="0" fillId="4" borderId="0" xfId="0" applyNumberFormat="1" applyFill="1"/>
    <xf numFmtId="0" fontId="0" fillId="0" borderId="0" xfId="0" applyBorder="1"/>
    <xf numFmtId="0" fontId="0" fillId="0" borderId="0" xfId="0" applyBorder="1" applyAlignment="1">
      <alignment horizontal="center"/>
    </xf>
    <xf numFmtId="164" fontId="1" fillId="3" borderId="0" xfId="0" applyNumberFormat="1" applyFont="1" applyFill="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1" fillId="5" borderId="0" xfId="0" quotePrefix="1" applyFont="1" applyFill="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6" xfId="0" applyFont="1" applyBorder="1" applyAlignment="1">
      <alignment horizontal="center" wrapText="1"/>
    </xf>
    <xf numFmtId="2" fontId="0" fillId="0" borderId="0" xfId="0" applyNumberFormat="1" applyBorder="1"/>
    <xf numFmtId="0" fontId="1" fillId="6" borderId="10" xfId="0" applyFont="1" applyFill="1" applyBorder="1" applyAlignment="1">
      <alignment horizontal="center"/>
    </xf>
    <xf numFmtId="164" fontId="0" fillId="6" borderId="9" xfId="0" applyNumberFormat="1" applyFill="1" applyBorder="1" applyAlignment="1">
      <alignment horizontal="center"/>
    </xf>
    <xf numFmtId="0" fontId="0" fillId="6" borderId="0" xfId="0" applyFill="1"/>
    <xf numFmtId="164" fontId="0" fillId="3" borderId="0" xfId="0" applyNumberFormat="1" applyFont="1" applyFill="1" applyBorder="1" applyAlignment="1">
      <alignment horizontal="center" wrapText="1"/>
    </xf>
    <xf numFmtId="164" fontId="0" fillId="3" borderId="3" xfId="0" applyNumberFormat="1" applyFont="1" applyFill="1" applyBorder="1" applyAlignment="1">
      <alignment horizontal="center"/>
    </xf>
    <xf numFmtId="0" fontId="1" fillId="7" borderId="7" xfId="0" applyFont="1" applyFill="1" applyBorder="1" applyAlignment="1">
      <alignment horizontal="center" wrapText="1"/>
    </xf>
    <xf numFmtId="0" fontId="1" fillId="7" borderId="3" xfId="0" applyFont="1" applyFill="1" applyBorder="1" applyAlignment="1">
      <alignment horizontal="center" wrapText="1"/>
    </xf>
    <xf numFmtId="164" fontId="0" fillId="7" borderId="8" xfId="0" applyNumberFormat="1" applyFont="1" applyFill="1" applyBorder="1" applyAlignment="1">
      <alignment horizontal="center" wrapText="1"/>
    </xf>
    <xf numFmtId="164" fontId="0" fillId="7" borderId="0" xfId="0" applyNumberFormat="1" applyFont="1" applyFill="1" applyBorder="1" applyAlignment="1">
      <alignment horizontal="center" wrapText="1"/>
    </xf>
    <xf numFmtId="164" fontId="0" fillId="7" borderId="8" xfId="0" applyNumberFormat="1" applyFont="1" applyFill="1" applyBorder="1" applyAlignment="1">
      <alignment horizontal="center"/>
    </xf>
    <xf numFmtId="164" fontId="0" fillId="7" borderId="0" xfId="0" applyNumberFormat="1" applyFont="1" applyFill="1" applyBorder="1" applyAlignment="1">
      <alignment horizontal="center"/>
    </xf>
    <xf numFmtId="164" fontId="0" fillId="7" borderId="7" xfId="0" applyNumberFormat="1" applyFont="1" applyFill="1" applyBorder="1" applyAlignment="1">
      <alignment horizontal="center"/>
    </xf>
    <xf numFmtId="164" fontId="0" fillId="7" borderId="3" xfId="0" applyNumberFormat="1" applyFont="1" applyFill="1" applyBorder="1" applyAlignment="1">
      <alignment horizontal="center"/>
    </xf>
    <xf numFmtId="164" fontId="0" fillId="7" borderId="0" xfId="0" applyNumberFormat="1" applyFill="1" applyAlignment="1">
      <alignment horizontal="center"/>
    </xf>
    <xf numFmtId="0" fontId="0" fillId="7" borderId="0" xfId="0" applyFill="1"/>
    <xf numFmtId="0" fontId="0" fillId="0" borderId="3" xfId="0" applyBorder="1" applyAlignment="1">
      <alignment horizontal="center"/>
    </xf>
    <xf numFmtId="164" fontId="3" fillId="0" borderId="0" xfId="0" applyNumberFormat="1" applyFont="1" applyFill="1" applyBorder="1" applyAlignment="1">
      <alignment horizontal="center" wrapText="1"/>
    </xf>
    <xf numFmtId="0" fontId="1" fillId="8" borderId="3" xfId="0" applyFont="1" applyFill="1" applyBorder="1" applyAlignment="1">
      <alignment horizontal="center" wrapText="1"/>
    </xf>
    <xf numFmtId="0" fontId="1" fillId="8" borderId="4" xfId="0" applyFont="1" applyFill="1" applyBorder="1" applyAlignment="1">
      <alignment horizontal="center" wrapText="1"/>
    </xf>
    <xf numFmtId="0" fontId="1" fillId="8" borderId="0" xfId="0" quotePrefix="1" applyFont="1" applyFill="1" applyAlignment="1">
      <alignment horizontal="center" wrapText="1"/>
    </xf>
    <xf numFmtId="164" fontId="0" fillId="8" borderId="0" xfId="0" applyNumberFormat="1" applyFont="1" applyFill="1" applyBorder="1" applyAlignment="1">
      <alignment horizontal="center" wrapText="1"/>
    </xf>
    <xf numFmtId="164" fontId="0" fillId="8" borderId="5" xfId="0" applyNumberFormat="1" applyFont="1" applyFill="1" applyBorder="1" applyAlignment="1">
      <alignment horizontal="center" wrapText="1"/>
    </xf>
    <xf numFmtId="164" fontId="0" fillId="8" borderId="0" xfId="0" quotePrefix="1" applyNumberFormat="1" applyFont="1" applyFill="1" applyBorder="1" applyAlignment="1">
      <alignment horizontal="center" wrapText="1"/>
    </xf>
    <xf numFmtId="164" fontId="0" fillId="8" borderId="0" xfId="0" applyNumberFormat="1" applyFont="1" applyFill="1" applyBorder="1" applyAlignment="1">
      <alignment horizontal="center"/>
    </xf>
    <xf numFmtId="164" fontId="0" fillId="8" borderId="3" xfId="0" applyNumberFormat="1" applyFont="1" applyFill="1" applyBorder="1" applyAlignment="1">
      <alignment horizontal="center"/>
    </xf>
    <xf numFmtId="164" fontId="0" fillId="8" borderId="9" xfId="0" applyNumberFormat="1" applyFill="1" applyBorder="1" applyAlignment="1">
      <alignment horizontal="center"/>
    </xf>
    <xf numFmtId="164" fontId="0" fillId="8" borderId="0" xfId="0" applyNumberFormat="1" applyFill="1" applyAlignment="1">
      <alignment horizontal="center"/>
    </xf>
    <xf numFmtId="164" fontId="4" fillId="6" borderId="9" xfId="0" applyNumberFormat="1" applyFont="1" applyFill="1" applyBorder="1" applyAlignment="1">
      <alignment horizontal="center"/>
    </xf>
    <xf numFmtId="164" fontId="0" fillId="0" borderId="0" xfId="0" applyNumberFormat="1" applyFont="1" applyBorder="1" applyAlignment="1">
      <alignment horizontal="center"/>
    </xf>
    <xf numFmtId="164" fontId="0" fillId="0" borderId="0" xfId="0" applyNumberFormat="1" applyBorder="1"/>
    <xf numFmtId="164" fontId="0" fillId="3" borderId="0" xfId="0" applyNumberFormat="1" applyFont="1" applyFill="1" applyBorder="1" applyAlignment="1">
      <alignment horizontal="center"/>
    </xf>
    <xf numFmtId="0" fontId="0" fillId="0" borderId="0" xfId="0" applyFont="1" applyBorder="1"/>
    <xf numFmtId="0" fontId="0" fillId="0" borderId="0" xfId="0" applyFont="1" applyBorder="1" applyAlignment="1">
      <alignment horizontal="center" wrapText="1"/>
    </xf>
    <xf numFmtId="0" fontId="0" fillId="7" borderId="0" xfId="0" applyFont="1" applyFill="1" applyBorder="1" applyAlignment="1">
      <alignment horizontal="center" wrapText="1"/>
    </xf>
    <xf numFmtId="0" fontId="0" fillId="8" borderId="0" xfId="0" applyFont="1" applyFill="1" applyBorder="1" applyAlignment="1">
      <alignment horizontal="center" wrapText="1"/>
    </xf>
    <xf numFmtId="0" fontId="0" fillId="8" borderId="0" xfId="0" quotePrefix="1" applyFont="1" applyFill="1" applyBorder="1" applyAlignment="1">
      <alignment horizontal="center" wrapText="1"/>
    </xf>
    <xf numFmtId="0" fontId="0" fillId="0" borderId="0" xfId="0" applyFont="1" applyBorder="1" applyAlignment="1">
      <alignment horizontal="center"/>
    </xf>
    <xf numFmtId="0" fontId="0" fillId="0" borderId="0" xfId="0" applyFont="1" applyFill="1" applyBorder="1" applyAlignment="1">
      <alignment horizontal="center" wrapText="1"/>
    </xf>
    <xf numFmtId="164" fontId="0" fillId="0" borderId="0" xfId="0" applyNumberFormat="1" applyFont="1" applyBorder="1"/>
    <xf numFmtId="0" fontId="0" fillId="0" borderId="0" xfId="0" applyNumberFormat="1" applyFont="1" applyFill="1" applyBorder="1" applyAlignment="1">
      <alignment horizontal="center"/>
    </xf>
    <xf numFmtId="0" fontId="5" fillId="5" borderId="0" xfId="0" quotePrefix="1" applyFont="1" applyFill="1" applyAlignment="1">
      <alignment horizontal="center" wrapText="1"/>
    </xf>
    <xf numFmtId="164" fontId="0" fillId="3" borderId="0" xfId="0" quotePrefix="1" applyNumberFormat="1" applyFont="1" applyFill="1" applyBorder="1" applyAlignment="1">
      <alignment horizontal="center" wrapText="1"/>
    </xf>
    <xf numFmtId="0" fontId="0" fillId="3" borderId="0" xfId="0" applyNumberFormat="1" applyFont="1" applyFill="1" applyBorder="1" applyAlignment="1">
      <alignment horizontal="center"/>
    </xf>
    <xf numFmtId="0" fontId="0" fillId="3" borderId="0" xfId="0" applyFont="1" applyFill="1" applyBorder="1"/>
    <xf numFmtId="0" fontId="0" fillId="3" borderId="0" xfId="0" applyFont="1" applyFill="1" applyBorder="1" applyAlignment="1">
      <alignment horizontal="center" wrapText="1"/>
    </xf>
    <xf numFmtId="164" fontId="4" fillId="3" borderId="0" xfId="0" applyNumberFormat="1" applyFont="1" applyFill="1" applyBorder="1" applyAlignment="1">
      <alignment horizontal="center" wrapText="1"/>
    </xf>
    <xf numFmtId="164" fontId="0" fillId="3" borderId="0" xfId="0" applyNumberFormat="1" applyFont="1" applyFill="1" applyBorder="1"/>
    <xf numFmtId="0" fontId="0" fillId="3" borderId="0" xfId="0" applyFont="1" applyFill="1" applyBorder="1" applyAlignment="1">
      <alignment horizontal="center"/>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colors>
    <mruColors>
      <color rgb="FFF1F7ED"/>
      <color rgb="FFFFFFCC"/>
      <color rgb="FFFFE1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workbookViewId="0">
      <pane ySplit="8" topLeftCell="A9" activePane="bottomLeft" state="frozen"/>
      <selection pane="bottomLeft" activeCell="F8" sqref="F8"/>
    </sheetView>
  </sheetViews>
  <sheetFormatPr defaultRowHeight="15" x14ac:dyDescent="0.25"/>
  <cols>
    <col min="1" max="1" width="9.28515625" bestFit="1" customWidth="1"/>
    <col min="2" max="6" width="9.85546875" style="20" customWidth="1"/>
    <col min="7" max="7" width="11.140625" style="20" customWidth="1"/>
    <col min="8" max="8" width="11.28515625" style="20" customWidth="1"/>
    <col min="9" max="9" width="11.5703125" style="20" customWidth="1"/>
    <col min="10" max="10" width="15" customWidth="1"/>
    <col min="11" max="11" width="15.28515625" customWidth="1"/>
    <col min="12" max="12" width="16" customWidth="1"/>
    <col min="13" max="13" width="45.140625" bestFit="1" customWidth="1"/>
  </cols>
  <sheetData>
    <row r="1" spans="1:13" ht="14.45" customHeight="1" x14ac:dyDescent="0.25">
      <c r="A1" s="96" t="s">
        <v>21</v>
      </c>
      <c r="B1" s="96"/>
      <c r="C1" s="96"/>
      <c r="D1" s="96"/>
      <c r="E1" s="96"/>
      <c r="F1" s="96"/>
      <c r="G1" s="96"/>
      <c r="H1" s="96"/>
      <c r="I1" s="96"/>
      <c r="J1" s="96"/>
    </row>
    <row r="2" spans="1:13" x14ac:dyDescent="0.25">
      <c r="A2" s="96"/>
      <c r="B2" s="96"/>
      <c r="C2" s="96"/>
      <c r="D2" s="96"/>
      <c r="E2" s="96"/>
      <c r="F2" s="96"/>
      <c r="G2" s="96"/>
      <c r="H2" s="96"/>
      <c r="I2" s="96"/>
      <c r="J2" s="96"/>
    </row>
    <row r="3" spans="1:13" x14ac:dyDescent="0.25">
      <c r="A3" s="96"/>
      <c r="B3" s="96"/>
      <c r="C3" s="96"/>
      <c r="D3" s="96"/>
      <c r="E3" s="96"/>
      <c r="F3" s="96"/>
      <c r="G3" s="96"/>
      <c r="H3" s="96"/>
      <c r="I3" s="96"/>
      <c r="J3" s="96"/>
    </row>
    <row r="4" spans="1:13" x14ac:dyDescent="0.25">
      <c r="A4" s="96"/>
      <c r="B4" s="96"/>
      <c r="C4" s="96"/>
      <c r="D4" s="96"/>
      <c r="E4" s="96"/>
      <c r="F4" s="96"/>
      <c r="G4" s="96"/>
      <c r="H4" s="96"/>
      <c r="I4" s="96"/>
      <c r="J4" s="96"/>
    </row>
    <row r="5" spans="1:13" x14ac:dyDescent="0.25">
      <c r="A5" s="96"/>
      <c r="B5" s="96"/>
      <c r="C5" s="96"/>
      <c r="D5" s="96"/>
      <c r="E5" s="96"/>
      <c r="F5" s="96"/>
      <c r="G5" s="96"/>
      <c r="H5" s="96"/>
      <c r="I5" s="96"/>
      <c r="J5" s="96"/>
    </row>
    <row r="6" spans="1:13" x14ac:dyDescent="0.25">
      <c r="A6" s="96"/>
      <c r="B6" s="96"/>
      <c r="C6" s="96"/>
      <c r="D6" s="96"/>
      <c r="E6" s="96"/>
      <c r="F6" s="96"/>
      <c r="G6" s="96"/>
      <c r="H6" s="96"/>
      <c r="I6" s="96"/>
      <c r="J6" s="96"/>
    </row>
    <row r="8" spans="1:13" s="5" customFormat="1" ht="45" x14ac:dyDescent="0.25">
      <c r="A8" s="7" t="s">
        <v>0</v>
      </c>
      <c r="B8" s="7" t="s">
        <v>1</v>
      </c>
      <c r="C8" s="7" t="s">
        <v>2</v>
      </c>
      <c r="D8" s="7" t="s">
        <v>3</v>
      </c>
      <c r="E8" s="7" t="s">
        <v>4</v>
      </c>
      <c r="F8" s="8" t="s">
        <v>5</v>
      </c>
      <c r="G8" s="9" t="s">
        <v>8</v>
      </c>
      <c r="H8" s="10" t="s">
        <v>9</v>
      </c>
      <c r="I8" s="9" t="s">
        <v>10</v>
      </c>
      <c r="J8" s="4" t="s">
        <v>12</v>
      </c>
      <c r="M8" s="6" t="s">
        <v>20</v>
      </c>
    </row>
    <row r="9" spans="1:13" x14ac:dyDescent="0.25">
      <c r="A9" s="20">
        <v>201</v>
      </c>
      <c r="B9" s="11">
        <v>14.5</v>
      </c>
      <c r="C9" s="11">
        <v>46.5</v>
      </c>
      <c r="D9" s="11">
        <v>-5.5</v>
      </c>
      <c r="E9" s="11">
        <v>8.5</v>
      </c>
      <c r="F9" s="11">
        <v>3.5</v>
      </c>
      <c r="G9" s="12">
        <f>C9-B9</f>
        <v>32</v>
      </c>
      <c r="H9" s="13">
        <f>E9-D9</f>
        <v>14</v>
      </c>
      <c r="I9" s="12">
        <f t="shared" ref="I9:I25" si="0">F10-D9</f>
        <v>8</v>
      </c>
      <c r="M9" t="s">
        <v>7</v>
      </c>
    </row>
    <row r="10" spans="1:13" x14ac:dyDescent="0.25">
      <c r="A10" s="20">
        <v>202</v>
      </c>
      <c r="B10" s="11">
        <v>18.5</v>
      </c>
      <c r="C10" s="11">
        <v>41.5</v>
      </c>
      <c r="D10" s="11">
        <v>-5.5</v>
      </c>
      <c r="E10" s="11">
        <v>7.5</v>
      </c>
      <c r="F10" s="11">
        <v>2.5</v>
      </c>
      <c r="G10" s="12">
        <f t="shared" ref="G10:G31" si="1">C10-B10</f>
        <v>23</v>
      </c>
      <c r="H10" s="13">
        <f t="shared" ref="H10:H31" si="2">E10-D10</f>
        <v>13</v>
      </c>
      <c r="I10" s="12">
        <f t="shared" si="0"/>
        <v>7.5</v>
      </c>
      <c r="M10" t="s">
        <v>11</v>
      </c>
    </row>
    <row r="11" spans="1:13" x14ac:dyDescent="0.25">
      <c r="A11" s="20">
        <v>203</v>
      </c>
      <c r="B11" s="11">
        <v>25</v>
      </c>
      <c r="C11" s="11">
        <v>47.5</v>
      </c>
      <c r="D11" s="11">
        <v>-4.5</v>
      </c>
      <c r="E11" s="11">
        <v>4</v>
      </c>
      <c r="F11" s="11">
        <v>2</v>
      </c>
      <c r="G11" s="12">
        <f t="shared" si="1"/>
        <v>22.5</v>
      </c>
      <c r="H11" s="13">
        <f t="shared" si="2"/>
        <v>8.5</v>
      </c>
      <c r="I11" s="12">
        <f t="shared" si="0"/>
        <v>7.5</v>
      </c>
      <c r="M11" t="s">
        <v>6</v>
      </c>
    </row>
    <row r="12" spans="1:13" x14ac:dyDescent="0.25">
      <c r="A12" s="20">
        <v>204</v>
      </c>
      <c r="B12" s="11">
        <v>26.5</v>
      </c>
      <c r="C12" s="11">
        <v>46.5</v>
      </c>
      <c r="D12" s="11">
        <v>-5.5</v>
      </c>
      <c r="E12" s="11">
        <v>5.5</v>
      </c>
      <c r="F12" s="11">
        <v>3</v>
      </c>
      <c r="G12" s="12">
        <f t="shared" si="1"/>
        <v>20</v>
      </c>
      <c r="H12" s="13">
        <f t="shared" si="2"/>
        <v>11</v>
      </c>
      <c r="I12" s="12">
        <f t="shared" si="0"/>
        <v>9</v>
      </c>
    </row>
    <row r="13" spans="1:13" x14ac:dyDescent="0.25">
      <c r="A13" s="20">
        <v>205</v>
      </c>
      <c r="B13" s="11">
        <v>26.5</v>
      </c>
      <c r="C13" s="11">
        <v>49</v>
      </c>
      <c r="D13" s="11">
        <v>-5.5</v>
      </c>
      <c r="E13" s="11">
        <v>6</v>
      </c>
      <c r="F13" s="11">
        <v>3.5</v>
      </c>
      <c r="G13" s="12">
        <f t="shared" si="1"/>
        <v>22.5</v>
      </c>
      <c r="H13" s="13">
        <f t="shared" si="2"/>
        <v>11.5</v>
      </c>
      <c r="I13" s="12">
        <f t="shared" si="0"/>
        <v>7.5</v>
      </c>
    </row>
    <row r="14" spans="1:13" x14ac:dyDescent="0.25">
      <c r="A14" s="20">
        <v>206</v>
      </c>
      <c r="B14" s="11">
        <v>27</v>
      </c>
      <c r="C14" s="11">
        <v>48</v>
      </c>
      <c r="D14" s="11">
        <v>-6</v>
      </c>
      <c r="E14" s="11">
        <v>7</v>
      </c>
      <c r="F14" s="11">
        <v>2</v>
      </c>
      <c r="G14" s="12">
        <f t="shared" si="1"/>
        <v>21</v>
      </c>
      <c r="H14" s="13">
        <f t="shared" si="2"/>
        <v>13</v>
      </c>
      <c r="I14" s="12">
        <f t="shared" si="0"/>
        <v>7.5</v>
      </c>
    </row>
    <row r="15" spans="1:13" x14ac:dyDescent="0.25">
      <c r="A15" s="20">
        <v>207</v>
      </c>
      <c r="B15" s="11">
        <v>23.5</v>
      </c>
      <c r="C15" s="11">
        <v>46.5</v>
      </c>
      <c r="D15" s="11">
        <v>-5.5</v>
      </c>
      <c r="E15" s="11">
        <v>3.5</v>
      </c>
      <c r="F15" s="11">
        <v>1.5</v>
      </c>
      <c r="G15" s="12">
        <f t="shared" si="1"/>
        <v>23</v>
      </c>
      <c r="H15" s="13">
        <f t="shared" si="2"/>
        <v>9</v>
      </c>
      <c r="I15" s="12">
        <f t="shared" si="0"/>
        <v>9.5</v>
      </c>
    </row>
    <row r="16" spans="1:13" x14ac:dyDescent="0.25">
      <c r="A16" s="20">
        <v>208</v>
      </c>
      <c r="B16" s="11">
        <v>19.5</v>
      </c>
      <c r="C16" s="11">
        <v>44.5</v>
      </c>
      <c r="D16" s="11">
        <v>-5</v>
      </c>
      <c r="E16" s="11">
        <v>8.5</v>
      </c>
      <c r="F16" s="11">
        <v>4</v>
      </c>
      <c r="G16" s="12">
        <f t="shared" si="1"/>
        <v>25</v>
      </c>
      <c r="H16" s="13">
        <f t="shared" si="2"/>
        <v>13.5</v>
      </c>
      <c r="I16" s="12">
        <f t="shared" si="0"/>
        <v>6.5</v>
      </c>
    </row>
    <row r="17" spans="1:12" x14ac:dyDescent="0.25">
      <c r="A17" s="20">
        <v>209</v>
      </c>
      <c r="B17" s="11">
        <v>17.5</v>
      </c>
      <c r="C17" s="11">
        <v>47</v>
      </c>
      <c r="D17" s="11">
        <v>-5.5</v>
      </c>
      <c r="E17" s="11">
        <v>3</v>
      </c>
      <c r="F17" s="11">
        <v>1.5</v>
      </c>
      <c r="G17" s="12">
        <f t="shared" si="1"/>
        <v>29.5</v>
      </c>
      <c r="H17" s="13">
        <f t="shared" si="2"/>
        <v>8.5</v>
      </c>
      <c r="I17" s="12">
        <f t="shared" si="0"/>
        <v>8.5</v>
      </c>
    </row>
    <row r="18" spans="1:12" x14ac:dyDescent="0.25">
      <c r="A18" s="20">
        <v>210</v>
      </c>
      <c r="B18" s="11">
        <v>28</v>
      </c>
      <c r="C18" s="11">
        <v>48</v>
      </c>
      <c r="D18" s="11">
        <v>-4.5</v>
      </c>
      <c r="E18" s="11">
        <v>6.5</v>
      </c>
      <c r="F18" s="11">
        <v>3</v>
      </c>
      <c r="G18" s="12">
        <f t="shared" si="1"/>
        <v>20</v>
      </c>
      <c r="H18" s="13">
        <f t="shared" si="2"/>
        <v>11</v>
      </c>
      <c r="I18" s="12">
        <f t="shared" si="0"/>
        <v>8</v>
      </c>
      <c r="J18" t="s">
        <v>13</v>
      </c>
    </row>
    <row r="19" spans="1:12" x14ac:dyDescent="0.25">
      <c r="A19" s="20">
        <v>211</v>
      </c>
      <c r="B19" s="11">
        <v>11.5</v>
      </c>
      <c r="C19" s="11">
        <v>36</v>
      </c>
      <c r="D19" s="11">
        <v>-4</v>
      </c>
      <c r="E19" s="11">
        <v>8</v>
      </c>
      <c r="F19" s="11">
        <v>3.5</v>
      </c>
      <c r="G19" s="12">
        <f t="shared" si="1"/>
        <v>24.5</v>
      </c>
      <c r="H19" s="13">
        <f t="shared" si="2"/>
        <v>12</v>
      </c>
      <c r="I19" s="12">
        <f t="shared" si="0"/>
        <v>8</v>
      </c>
    </row>
    <row r="20" spans="1:12" x14ac:dyDescent="0.25">
      <c r="A20" s="20">
        <v>212</v>
      </c>
      <c r="B20" s="11">
        <v>17.5</v>
      </c>
      <c r="C20" s="11">
        <v>38</v>
      </c>
      <c r="D20" s="11">
        <v>-4</v>
      </c>
      <c r="E20" s="11">
        <v>6.5</v>
      </c>
      <c r="F20" s="11">
        <v>4</v>
      </c>
      <c r="G20" s="12">
        <f t="shared" si="1"/>
        <v>20.5</v>
      </c>
      <c r="H20" s="13">
        <f t="shared" si="2"/>
        <v>10.5</v>
      </c>
      <c r="I20" s="12">
        <f t="shared" si="0"/>
        <v>5.5</v>
      </c>
    </row>
    <row r="21" spans="1:12" x14ac:dyDescent="0.25">
      <c r="A21" s="20">
        <v>213</v>
      </c>
      <c r="B21" s="11">
        <v>19.5</v>
      </c>
      <c r="C21" s="11">
        <v>42</v>
      </c>
      <c r="D21" s="11">
        <v>-5</v>
      </c>
      <c r="E21" s="11">
        <v>5.5</v>
      </c>
      <c r="F21" s="11">
        <v>1.5</v>
      </c>
      <c r="G21" s="12">
        <f t="shared" si="1"/>
        <v>22.5</v>
      </c>
      <c r="H21" s="13">
        <f t="shared" si="2"/>
        <v>10.5</v>
      </c>
      <c r="I21" s="12">
        <f t="shared" si="0"/>
        <v>8</v>
      </c>
    </row>
    <row r="22" spans="1:12" x14ac:dyDescent="0.25">
      <c r="A22" s="20">
        <v>214</v>
      </c>
      <c r="B22" s="11">
        <v>21.5</v>
      </c>
      <c r="C22" s="11">
        <v>45</v>
      </c>
      <c r="D22" s="11">
        <v>-5</v>
      </c>
      <c r="E22" s="11">
        <v>6.5</v>
      </c>
      <c r="F22" s="11">
        <v>3</v>
      </c>
      <c r="G22" s="12">
        <f t="shared" si="1"/>
        <v>23.5</v>
      </c>
      <c r="H22" s="13">
        <f t="shared" si="2"/>
        <v>11.5</v>
      </c>
      <c r="I22" s="12">
        <f t="shared" si="0"/>
        <v>6.5</v>
      </c>
    </row>
    <row r="23" spans="1:12" x14ac:dyDescent="0.25">
      <c r="A23" s="20">
        <v>215</v>
      </c>
      <c r="B23" s="11">
        <v>22</v>
      </c>
      <c r="C23" s="11">
        <v>40</v>
      </c>
      <c r="D23" s="11">
        <v>-5</v>
      </c>
      <c r="E23" s="11">
        <v>6</v>
      </c>
      <c r="F23" s="11">
        <v>1.5</v>
      </c>
      <c r="G23" s="12">
        <f t="shared" si="1"/>
        <v>18</v>
      </c>
      <c r="H23" s="13">
        <f t="shared" si="2"/>
        <v>11</v>
      </c>
      <c r="I23" s="12">
        <f t="shared" si="0"/>
        <v>7</v>
      </c>
    </row>
    <row r="24" spans="1:12" x14ac:dyDescent="0.25">
      <c r="A24" s="20">
        <v>216</v>
      </c>
      <c r="B24" s="11">
        <v>15.5</v>
      </c>
      <c r="C24" s="11">
        <v>39</v>
      </c>
      <c r="D24" s="11">
        <v>-4.5</v>
      </c>
      <c r="E24" s="11">
        <v>4.5</v>
      </c>
      <c r="F24" s="11">
        <v>2</v>
      </c>
      <c r="G24" s="12">
        <f t="shared" si="1"/>
        <v>23.5</v>
      </c>
      <c r="H24" s="13">
        <f t="shared" si="2"/>
        <v>9</v>
      </c>
      <c r="I24" s="12">
        <f t="shared" si="0"/>
        <v>7</v>
      </c>
    </row>
    <row r="25" spans="1:12" x14ac:dyDescent="0.25">
      <c r="A25" s="20">
        <v>217</v>
      </c>
      <c r="B25" s="11">
        <v>18</v>
      </c>
      <c r="C25" s="11">
        <v>44</v>
      </c>
      <c r="D25" s="11">
        <v>-4.5</v>
      </c>
      <c r="E25" s="11">
        <v>4.5</v>
      </c>
      <c r="F25" s="11">
        <v>2.5</v>
      </c>
      <c r="G25" s="12">
        <f t="shared" si="1"/>
        <v>26</v>
      </c>
      <c r="H25" s="13">
        <f t="shared" si="2"/>
        <v>9</v>
      </c>
      <c r="I25" s="12">
        <f t="shared" si="0"/>
        <v>6.5</v>
      </c>
    </row>
    <row r="26" spans="1:12" x14ac:dyDescent="0.25">
      <c r="A26" s="63">
        <v>218</v>
      </c>
      <c r="B26" s="14">
        <v>16.5</v>
      </c>
      <c r="C26" s="14">
        <v>34</v>
      </c>
      <c r="D26" s="14">
        <v>-4.5</v>
      </c>
      <c r="E26" s="14">
        <v>5.5</v>
      </c>
      <c r="F26" s="15">
        <v>2</v>
      </c>
      <c r="G26" s="12">
        <f t="shared" si="1"/>
        <v>17.5</v>
      </c>
      <c r="H26" s="13">
        <f t="shared" si="2"/>
        <v>10</v>
      </c>
      <c r="I26" s="12">
        <f t="shared" ref="I26:I31" si="3">F26-D26</f>
        <v>6.5</v>
      </c>
    </row>
    <row r="27" spans="1:12" x14ac:dyDescent="0.25">
      <c r="A27" s="20">
        <v>219</v>
      </c>
      <c r="B27" s="11">
        <v>13</v>
      </c>
      <c r="C27" s="11">
        <v>36.5</v>
      </c>
      <c r="D27" s="11">
        <v>-4.5</v>
      </c>
      <c r="E27" s="11">
        <v>4</v>
      </c>
      <c r="F27" s="11">
        <v>3</v>
      </c>
      <c r="G27" s="12">
        <f t="shared" si="1"/>
        <v>23.5</v>
      </c>
      <c r="H27" s="13">
        <f t="shared" si="2"/>
        <v>8.5</v>
      </c>
      <c r="I27" s="12">
        <f t="shared" si="3"/>
        <v>7.5</v>
      </c>
    </row>
    <row r="28" spans="1:12" x14ac:dyDescent="0.25">
      <c r="A28" s="20">
        <v>220</v>
      </c>
      <c r="B28" s="11">
        <v>14.5</v>
      </c>
      <c r="C28" s="11">
        <v>33.5</v>
      </c>
      <c r="D28" s="11">
        <v>-4</v>
      </c>
      <c r="E28" s="11">
        <v>10</v>
      </c>
      <c r="F28" s="11">
        <v>2</v>
      </c>
      <c r="G28" s="12">
        <f t="shared" si="1"/>
        <v>19</v>
      </c>
      <c r="H28" s="13">
        <f t="shared" si="2"/>
        <v>14</v>
      </c>
      <c r="I28" s="12">
        <f t="shared" si="3"/>
        <v>6</v>
      </c>
    </row>
    <row r="29" spans="1:12" x14ac:dyDescent="0.25">
      <c r="A29" s="20">
        <v>221</v>
      </c>
      <c r="B29" s="11">
        <v>17.5</v>
      </c>
      <c r="C29" s="11">
        <v>35</v>
      </c>
      <c r="D29" s="11">
        <v>-5.5</v>
      </c>
      <c r="E29" s="11">
        <v>5.5</v>
      </c>
      <c r="F29" s="11">
        <v>1</v>
      </c>
      <c r="G29" s="12">
        <f t="shared" si="1"/>
        <v>17.5</v>
      </c>
      <c r="H29" s="13">
        <f t="shared" si="2"/>
        <v>11</v>
      </c>
      <c r="I29" s="12">
        <f t="shared" si="3"/>
        <v>6.5</v>
      </c>
    </row>
    <row r="30" spans="1:12" x14ac:dyDescent="0.25">
      <c r="A30" s="20">
        <v>222</v>
      </c>
      <c r="B30" s="11">
        <v>17</v>
      </c>
      <c r="C30" s="11">
        <v>34</v>
      </c>
      <c r="D30" s="11">
        <v>-4.5</v>
      </c>
      <c r="E30" s="11">
        <v>5</v>
      </c>
      <c r="F30" s="11">
        <v>4</v>
      </c>
      <c r="G30" s="12">
        <f t="shared" si="1"/>
        <v>17</v>
      </c>
      <c r="H30" s="13">
        <f t="shared" si="2"/>
        <v>9.5</v>
      </c>
      <c r="I30" s="12">
        <f t="shared" si="3"/>
        <v>8.5</v>
      </c>
    </row>
    <row r="31" spans="1:12" ht="30" x14ac:dyDescent="0.25">
      <c r="A31" s="20">
        <v>223</v>
      </c>
      <c r="B31" s="11">
        <v>12</v>
      </c>
      <c r="C31" s="11">
        <v>34.5</v>
      </c>
      <c r="D31" s="11">
        <v>-4</v>
      </c>
      <c r="E31" s="11">
        <v>8</v>
      </c>
      <c r="F31" s="11">
        <v>4</v>
      </c>
      <c r="G31" s="12">
        <f t="shared" si="1"/>
        <v>22.5</v>
      </c>
      <c r="H31" s="13">
        <f t="shared" si="2"/>
        <v>12</v>
      </c>
      <c r="I31" s="12">
        <f t="shared" si="3"/>
        <v>8</v>
      </c>
      <c r="J31" s="9" t="s">
        <v>8</v>
      </c>
      <c r="K31" s="10" t="s">
        <v>9</v>
      </c>
      <c r="L31" s="9" t="s">
        <v>10</v>
      </c>
    </row>
    <row r="32" spans="1:12" x14ac:dyDescent="0.25">
      <c r="A32" s="36">
        <v>224</v>
      </c>
      <c r="B32" s="16">
        <v>17</v>
      </c>
      <c r="C32" s="16">
        <v>37</v>
      </c>
      <c r="D32" s="16">
        <v>-4</v>
      </c>
      <c r="E32" s="16">
        <v>7.5</v>
      </c>
      <c r="F32" s="16">
        <v>5</v>
      </c>
      <c r="G32" s="17">
        <f t="shared" ref="G32:G73" si="4">C32-B32</f>
        <v>20</v>
      </c>
      <c r="H32" s="16">
        <f t="shared" ref="H32:H73" si="5">E32-D32</f>
        <v>11.5</v>
      </c>
      <c r="I32" s="17">
        <f t="shared" ref="I32:I73" si="6">F32-D32</f>
        <v>9</v>
      </c>
      <c r="J32" s="37">
        <f>AVERAGE(G9:G31)</f>
        <v>22.347826086956523</v>
      </c>
      <c r="K32" s="1">
        <f>AVERAGE(H9:H31)</f>
        <v>10.934782608695652</v>
      </c>
      <c r="L32" s="1">
        <f>AVERAGE(I9:I31)</f>
        <v>7.4347826086956523</v>
      </c>
    </row>
    <row r="33" spans="1:10" x14ac:dyDescent="0.25">
      <c r="A33" s="20">
        <v>225</v>
      </c>
      <c r="B33" s="11">
        <v>11</v>
      </c>
      <c r="C33" s="11">
        <v>33</v>
      </c>
      <c r="D33" s="11">
        <v>-4</v>
      </c>
      <c r="E33" s="11">
        <v>9</v>
      </c>
      <c r="F33" s="11">
        <v>4</v>
      </c>
      <c r="G33" s="12">
        <f t="shared" si="4"/>
        <v>22</v>
      </c>
      <c r="H33" s="13">
        <f t="shared" si="5"/>
        <v>13</v>
      </c>
      <c r="I33" s="12">
        <f t="shared" si="6"/>
        <v>8</v>
      </c>
      <c r="J33" s="3"/>
    </row>
    <row r="34" spans="1:10" s="2" customFormat="1" x14ac:dyDescent="0.25">
      <c r="A34" s="20">
        <v>226</v>
      </c>
      <c r="B34" s="11">
        <v>21.5</v>
      </c>
      <c r="C34" s="11">
        <v>46</v>
      </c>
      <c r="D34" s="11">
        <v>-4</v>
      </c>
      <c r="E34" s="11">
        <v>8.5</v>
      </c>
      <c r="F34" s="11">
        <v>1</v>
      </c>
      <c r="G34" s="12">
        <f t="shared" si="4"/>
        <v>24.5</v>
      </c>
      <c r="H34" s="13">
        <f t="shared" si="5"/>
        <v>12.5</v>
      </c>
      <c r="I34" s="12">
        <f t="shared" si="6"/>
        <v>5</v>
      </c>
    </row>
    <row r="35" spans="1:10" x14ac:dyDescent="0.25">
      <c r="A35" s="20">
        <v>227</v>
      </c>
      <c r="B35" s="11">
        <v>17.5</v>
      </c>
      <c r="C35" s="11">
        <v>38</v>
      </c>
      <c r="D35" s="11">
        <v>-4.5</v>
      </c>
      <c r="E35" s="11">
        <v>6</v>
      </c>
      <c r="F35" s="11">
        <v>5</v>
      </c>
      <c r="G35" s="12">
        <f t="shared" si="4"/>
        <v>20.5</v>
      </c>
      <c r="H35" s="13">
        <f t="shared" si="5"/>
        <v>10.5</v>
      </c>
      <c r="I35" s="12">
        <f t="shared" si="6"/>
        <v>9.5</v>
      </c>
    </row>
    <row r="36" spans="1:10" x14ac:dyDescent="0.25">
      <c r="A36" s="20">
        <v>228</v>
      </c>
      <c r="B36" s="11">
        <v>12</v>
      </c>
      <c r="C36" s="11">
        <v>34</v>
      </c>
      <c r="D36" s="11">
        <v>-5</v>
      </c>
      <c r="E36" s="11">
        <v>7.5</v>
      </c>
      <c r="F36" s="11">
        <v>1.5</v>
      </c>
      <c r="G36" s="12">
        <f t="shared" si="4"/>
        <v>22</v>
      </c>
      <c r="H36" s="13">
        <f t="shared" si="5"/>
        <v>12.5</v>
      </c>
      <c r="I36" s="12">
        <f t="shared" si="6"/>
        <v>6.5</v>
      </c>
    </row>
    <row r="37" spans="1:10" x14ac:dyDescent="0.25">
      <c r="A37" s="20">
        <v>229</v>
      </c>
      <c r="B37" s="11">
        <v>16</v>
      </c>
      <c r="C37" s="11">
        <v>36</v>
      </c>
      <c r="D37" s="11">
        <v>-5.5</v>
      </c>
      <c r="E37" s="11">
        <v>9</v>
      </c>
      <c r="F37" s="11">
        <v>1.5</v>
      </c>
      <c r="G37" s="12">
        <f t="shared" si="4"/>
        <v>20</v>
      </c>
      <c r="H37" s="13">
        <f t="shared" si="5"/>
        <v>14.5</v>
      </c>
      <c r="I37" s="12">
        <f t="shared" si="6"/>
        <v>7</v>
      </c>
    </row>
    <row r="38" spans="1:10" x14ac:dyDescent="0.25">
      <c r="A38" s="20">
        <v>230</v>
      </c>
      <c r="B38" s="11">
        <v>15</v>
      </c>
      <c r="C38" s="11">
        <v>33.5</v>
      </c>
      <c r="D38" s="11">
        <v>-6</v>
      </c>
      <c r="E38" s="11">
        <v>6.5</v>
      </c>
      <c r="F38" s="11">
        <v>0</v>
      </c>
      <c r="G38" s="12">
        <f t="shared" si="4"/>
        <v>18.5</v>
      </c>
      <c r="H38" s="13">
        <f t="shared" si="5"/>
        <v>12.5</v>
      </c>
      <c r="I38" s="12">
        <f t="shared" si="6"/>
        <v>6</v>
      </c>
    </row>
    <row r="39" spans="1:10" x14ac:dyDescent="0.25">
      <c r="A39" s="20">
        <v>231</v>
      </c>
      <c r="B39" s="11">
        <v>14</v>
      </c>
      <c r="C39" s="11">
        <v>32</v>
      </c>
      <c r="D39" s="11">
        <v>-5.5</v>
      </c>
      <c r="E39" s="11">
        <v>8</v>
      </c>
      <c r="F39" s="11">
        <v>0</v>
      </c>
      <c r="G39" s="12">
        <f t="shared" si="4"/>
        <v>18</v>
      </c>
      <c r="H39" s="13">
        <f t="shared" si="5"/>
        <v>13.5</v>
      </c>
      <c r="I39" s="12">
        <f t="shared" si="6"/>
        <v>5.5</v>
      </c>
    </row>
    <row r="40" spans="1:10" x14ac:dyDescent="0.25">
      <c r="A40" s="20">
        <v>232</v>
      </c>
      <c r="B40" s="11">
        <v>16.5</v>
      </c>
      <c r="C40" s="11">
        <v>36.5</v>
      </c>
      <c r="D40" s="11">
        <v>-5.5</v>
      </c>
      <c r="E40" s="11">
        <v>6</v>
      </c>
      <c r="F40" s="11">
        <v>2</v>
      </c>
      <c r="G40" s="12">
        <f t="shared" si="4"/>
        <v>20</v>
      </c>
      <c r="H40" s="13">
        <f t="shared" si="5"/>
        <v>11.5</v>
      </c>
      <c r="I40" s="12">
        <f t="shared" si="6"/>
        <v>7.5</v>
      </c>
    </row>
    <row r="41" spans="1:10" x14ac:dyDescent="0.25">
      <c r="A41" s="20">
        <v>233</v>
      </c>
      <c r="B41" s="11">
        <v>15.5</v>
      </c>
      <c r="C41" s="11">
        <v>32</v>
      </c>
      <c r="D41" s="11">
        <v>-5</v>
      </c>
      <c r="E41" s="11">
        <v>5</v>
      </c>
      <c r="F41" s="11">
        <v>1.5</v>
      </c>
      <c r="G41" s="12">
        <f t="shared" si="4"/>
        <v>16.5</v>
      </c>
      <c r="H41" s="13">
        <f t="shared" si="5"/>
        <v>10</v>
      </c>
      <c r="I41" s="12">
        <f t="shared" si="6"/>
        <v>6.5</v>
      </c>
    </row>
    <row r="42" spans="1:10" x14ac:dyDescent="0.25">
      <c r="A42" s="20">
        <v>234</v>
      </c>
      <c r="B42" s="11">
        <v>11.5</v>
      </c>
      <c r="C42" s="11">
        <v>31</v>
      </c>
      <c r="D42" s="11">
        <v>-5.5</v>
      </c>
      <c r="E42" s="11">
        <v>3.5</v>
      </c>
      <c r="F42" s="11">
        <v>0</v>
      </c>
      <c r="G42" s="12">
        <f t="shared" si="4"/>
        <v>19.5</v>
      </c>
      <c r="H42" s="13">
        <f t="shared" si="5"/>
        <v>9</v>
      </c>
      <c r="I42" s="12">
        <f t="shared" si="6"/>
        <v>5.5</v>
      </c>
    </row>
    <row r="43" spans="1:10" x14ac:dyDescent="0.25">
      <c r="A43" s="20">
        <v>235</v>
      </c>
      <c r="B43" s="11">
        <v>28.5</v>
      </c>
      <c r="C43" s="11">
        <v>48.5</v>
      </c>
      <c r="D43" s="11">
        <v>-5.5</v>
      </c>
      <c r="E43" s="11">
        <v>7</v>
      </c>
      <c r="F43" s="11">
        <v>2</v>
      </c>
      <c r="G43" s="12">
        <f t="shared" si="4"/>
        <v>20</v>
      </c>
      <c r="H43" s="13">
        <f t="shared" si="5"/>
        <v>12.5</v>
      </c>
      <c r="I43" s="12">
        <f t="shared" si="6"/>
        <v>7.5</v>
      </c>
    </row>
    <row r="44" spans="1:10" x14ac:dyDescent="0.25">
      <c r="A44" s="63">
        <v>236</v>
      </c>
      <c r="B44" s="14">
        <v>9.5</v>
      </c>
      <c r="C44" s="14">
        <v>36</v>
      </c>
      <c r="D44" s="14">
        <v>-5</v>
      </c>
      <c r="E44" s="14">
        <v>11</v>
      </c>
      <c r="F44" s="15">
        <v>1</v>
      </c>
      <c r="G44" s="12">
        <f t="shared" si="4"/>
        <v>26.5</v>
      </c>
      <c r="H44" s="13">
        <f t="shared" si="5"/>
        <v>16</v>
      </c>
      <c r="I44" s="12">
        <f t="shared" si="6"/>
        <v>6</v>
      </c>
    </row>
    <row r="45" spans="1:10" x14ac:dyDescent="0.25">
      <c r="A45" s="20">
        <v>237</v>
      </c>
      <c r="B45" s="11">
        <v>17.5</v>
      </c>
      <c r="C45" s="11">
        <v>37.5</v>
      </c>
      <c r="D45" s="11">
        <v>-5.5</v>
      </c>
      <c r="E45" s="11">
        <v>4</v>
      </c>
      <c r="F45" s="11">
        <v>1</v>
      </c>
      <c r="G45" s="12">
        <f t="shared" si="4"/>
        <v>20</v>
      </c>
      <c r="H45" s="13">
        <f t="shared" si="5"/>
        <v>9.5</v>
      </c>
      <c r="I45" s="12">
        <f t="shared" si="6"/>
        <v>6.5</v>
      </c>
    </row>
    <row r="46" spans="1:10" x14ac:dyDescent="0.25">
      <c r="A46" s="20">
        <v>238</v>
      </c>
      <c r="B46" s="11">
        <v>17</v>
      </c>
      <c r="C46" s="11">
        <v>33.5</v>
      </c>
      <c r="D46" s="11">
        <v>-5</v>
      </c>
      <c r="E46" s="11">
        <v>6.5</v>
      </c>
      <c r="F46" s="11">
        <v>-1</v>
      </c>
      <c r="G46" s="12">
        <f t="shared" si="4"/>
        <v>16.5</v>
      </c>
      <c r="H46" s="13">
        <f t="shared" si="5"/>
        <v>11.5</v>
      </c>
      <c r="I46" s="12">
        <f t="shared" si="6"/>
        <v>4</v>
      </c>
    </row>
    <row r="47" spans="1:10" x14ac:dyDescent="0.25">
      <c r="A47" s="20">
        <v>239</v>
      </c>
      <c r="B47" s="11">
        <v>17.5</v>
      </c>
      <c r="C47" s="11">
        <v>36</v>
      </c>
      <c r="D47" s="11">
        <v>-6</v>
      </c>
      <c r="E47" s="11">
        <v>-0.5</v>
      </c>
      <c r="F47" s="11">
        <v>-3</v>
      </c>
      <c r="G47" s="12">
        <f t="shared" si="4"/>
        <v>18.5</v>
      </c>
      <c r="H47" s="13">
        <f t="shared" si="5"/>
        <v>5.5</v>
      </c>
      <c r="I47" s="12">
        <f t="shared" si="6"/>
        <v>3</v>
      </c>
    </row>
    <row r="48" spans="1:10" x14ac:dyDescent="0.25">
      <c r="A48" s="20">
        <v>240</v>
      </c>
      <c r="B48" s="11">
        <v>22</v>
      </c>
      <c r="C48" s="11">
        <v>50</v>
      </c>
      <c r="D48" s="11">
        <v>-7</v>
      </c>
      <c r="E48" s="11">
        <v>5</v>
      </c>
      <c r="F48" s="11">
        <v>-1.5</v>
      </c>
      <c r="G48" s="12">
        <f t="shared" si="4"/>
        <v>28</v>
      </c>
      <c r="H48" s="13">
        <f t="shared" si="5"/>
        <v>12</v>
      </c>
      <c r="I48" s="12">
        <f t="shared" si="6"/>
        <v>5.5</v>
      </c>
    </row>
    <row r="49" spans="1:10" x14ac:dyDescent="0.25">
      <c r="A49" s="20">
        <v>241</v>
      </c>
      <c r="B49" s="11">
        <v>12</v>
      </c>
      <c r="C49" s="11">
        <v>35.5</v>
      </c>
      <c r="D49" s="11">
        <v>-8.5</v>
      </c>
      <c r="E49" s="11">
        <v>-2</v>
      </c>
      <c r="F49" s="11">
        <v>-3.5</v>
      </c>
      <c r="G49" s="12">
        <f t="shared" si="4"/>
        <v>23.5</v>
      </c>
      <c r="H49" s="13">
        <f t="shared" si="5"/>
        <v>6.5</v>
      </c>
      <c r="I49" s="12">
        <f t="shared" si="6"/>
        <v>5</v>
      </c>
    </row>
    <row r="50" spans="1:10" x14ac:dyDescent="0.25">
      <c r="A50" s="20">
        <v>242</v>
      </c>
      <c r="B50" s="11">
        <v>14</v>
      </c>
      <c r="C50" s="11">
        <v>30</v>
      </c>
      <c r="D50" s="11">
        <v>-9</v>
      </c>
      <c r="E50" s="11">
        <v>-2.5</v>
      </c>
      <c r="F50" s="11">
        <v>-4</v>
      </c>
      <c r="G50" s="12">
        <f t="shared" si="4"/>
        <v>16</v>
      </c>
      <c r="H50" s="13">
        <f t="shared" si="5"/>
        <v>6.5</v>
      </c>
      <c r="I50" s="12">
        <f t="shared" si="6"/>
        <v>5</v>
      </c>
      <c r="J50" t="s">
        <v>14</v>
      </c>
    </row>
    <row r="51" spans="1:10" x14ac:dyDescent="0.25">
      <c r="A51" s="20">
        <v>243</v>
      </c>
      <c r="B51" s="11">
        <v>12</v>
      </c>
      <c r="C51" s="11">
        <v>34.5</v>
      </c>
      <c r="D51" s="11">
        <v>-4</v>
      </c>
      <c r="E51" s="11">
        <v>4.5</v>
      </c>
      <c r="F51" s="11">
        <v>-0.5</v>
      </c>
      <c r="G51" s="12">
        <f t="shared" si="4"/>
        <v>22.5</v>
      </c>
      <c r="H51" s="13">
        <f t="shared" si="5"/>
        <v>8.5</v>
      </c>
      <c r="I51" s="12">
        <f t="shared" si="6"/>
        <v>3.5</v>
      </c>
    </row>
    <row r="52" spans="1:10" x14ac:dyDescent="0.25">
      <c r="A52" s="20">
        <v>244</v>
      </c>
      <c r="B52" s="11">
        <v>9</v>
      </c>
      <c r="C52" s="11">
        <v>37.5</v>
      </c>
      <c r="D52" s="11">
        <v>-3</v>
      </c>
      <c r="E52" s="11">
        <v>3.5</v>
      </c>
      <c r="F52" s="11">
        <v>1</v>
      </c>
      <c r="G52" s="12">
        <f t="shared" si="4"/>
        <v>28.5</v>
      </c>
      <c r="H52" s="13">
        <f t="shared" si="5"/>
        <v>6.5</v>
      </c>
      <c r="I52" s="12">
        <f t="shared" si="6"/>
        <v>4</v>
      </c>
      <c r="J52" t="s">
        <v>15</v>
      </c>
    </row>
    <row r="53" spans="1:10" x14ac:dyDescent="0.25">
      <c r="A53" s="20">
        <v>245</v>
      </c>
      <c r="B53" s="11">
        <v>17</v>
      </c>
      <c r="C53" s="11">
        <v>41</v>
      </c>
      <c r="D53" s="11">
        <v>-5</v>
      </c>
      <c r="E53" s="11">
        <v>5.5</v>
      </c>
      <c r="F53" s="11">
        <v>2</v>
      </c>
      <c r="G53" s="12">
        <f t="shared" si="4"/>
        <v>24</v>
      </c>
      <c r="H53" s="13">
        <f t="shared" si="5"/>
        <v>10.5</v>
      </c>
      <c r="I53" s="12">
        <f t="shared" si="6"/>
        <v>7</v>
      </c>
      <c r="J53" t="s">
        <v>16</v>
      </c>
    </row>
    <row r="54" spans="1:10" x14ac:dyDescent="0.25">
      <c r="A54" s="20">
        <v>246</v>
      </c>
      <c r="B54" s="11">
        <v>11</v>
      </c>
      <c r="C54" s="11">
        <v>27.5</v>
      </c>
      <c r="D54" s="11">
        <v>-6</v>
      </c>
      <c r="E54" s="11">
        <v>5.5</v>
      </c>
      <c r="F54" s="11">
        <v>2.5</v>
      </c>
      <c r="G54" s="12">
        <f t="shared" si="4"/>
        <v>16.5</v>
      </c>
      <c r="H54" s="13">
        <f t="shared" si="5"/>
        <v>11.5</v>
      </c>
      <c r="I54" s="12">
        <f t="shared" si="6"/>
        <v>8.5</v>
      </c>
    </row>
    <row r="55" spans="1:10" x14ac:dyDescent="0.25">
      <c r="A55" s="20">
        <v>247</v>
      </c>
      <c r="B55" s="11">
        <v>12.5</v>
      </c>
      <c r="C55" s="11">
        <v>32.5</v>
      </c>
      <c r="D55" s="11">
        <v>-6.5</v>
      </c>
      <c r="E55" s="11">
        <v>2.5</v>
      </c>
      <c r="F55" s="11">
        <v>-0.5</v>
      </c>
      <c r="G55" s="12">
        <f t="shared" si="4"/>
        <v>20</v>
      </c>
      <c r="H55" s="13">
        <f t="shared" si="5"/>
        <v>9</v>
      </c>
      <c r="I55" s="12">
        <f t="shared" si="6"/>
        <v>6</v>
      </c>
    </row>
    <row r="56" spans="1:10" x14ac:dyDescent="0.25">
      <c r="A56" s="20">
        <v>248</v>
      </c>
      <c r="B56" s="11">
        <v>8.5</v>
      </c>
      <c r="C56" s="11">
        <v>26.5</v>
      </c>
      <c r="D56" s="11">
        <v>-4.5</v>
      </c>
      <c r="E56" s="11">
        <v>4.5</v>
      </c>
      <c r="F56" s="11">
        <v>-2</v>
      </c>
      <c r="G56" s="12">
        <f t="shared" si="4"/>
        <v>18</v>
      </c>
      <c r="H56" s="13">
        <f t="shared" si="5"/>
        <v>9</v>
      </c>
      <c r="I56" s="12">
        <f t="shared" si="6"/>
        <v>2.5</v>
      </c>
    </row>
    <row r="57" spans="1:10" x14ac:dyDescent="0.25">
      <c r="A57" s="20">
        <v>249</v>
      </c>
      <c r="B57" s="11">
        <v>11</v>
      </c>
      <c r="C57" s="11">
        <v>35</v>
      </c>
      <c r="D57" s="11">
        <v>-7.5</v>
      </c>
      <c r="E57" s="11">
        <v>-0.5</v>
      </c>
      <c r="F57" s="11">
        <v>-3.5</v>
      </c>
      <c r="G57" s="12">
        <f t="shared" si="4"/>
        <v>24</v>
      </c>
      <c r="H57" s="13">
        <f t="shared" si="5"/>
        <v>7</v>
      </c>
      <c r="I57" s="12">
        <f t="shared" si="6"/>
        <v>4</v>
      </c>
    </row>
    <row r="58" spans="1:10" x14ac:dyDescent="0.25">
      <c r="A58" s="20">
        <v>250</v>
      </c>
      <c r="B58" s="11">
        <v>15</v>
      </c>
      <c r="C58" s="11">
        <v>34</v>
      </c>
      <c r="D58" s="11">
        <v>-3.5</v>
      </c>
      <c r="E58" s="11">
        <v>5</v>
      </c>
      <c r="F58" s="11">
        <v>1.5</v>
      </c>
      <c r="G58" s="12">
        <f t="shared" si="4"/>
        <v>19</v>
      </c>
      <c r="H58" s="13">
        <f t="shared" si="5"/>
        <v>8.5</v>
      </c>
      <c r="I58" s="12">
        <f t="shared" si="6"/>
        <v>5</v>
      </c>
    </row>
    <row r="59" spans="1:10" x14ac:dyDescent="0.25">
      <c r="A59" s="20">
        <v>251</v>
      </c>
      <c r="B59" s="11">
        <v>7</v>
      </c>
      <c r="C59" s="11">
        <v>38.5</v>
      </c>
      <c r="D59" s="11">
        <v>-2.5</v>
      </c>
      <c r="E59" s="11">
        <v>8</v>
      </c>
      <c r="F59" s="11">
        <v>5</v>
      </c>
      <c r="G59" s="12">
        <f t="shared" si="4"/>
        <v>31.5</v>
      </c>
      <c r="H59" s="13">
        <f t="shared" si="5"/>
        <v>10.5</v>
      </c>
      <c r="I59" s="12">
        <f t="shared" si="6"/>
        <v>7.5</v>
      </c>
    </row>
    <row r="60" spans="1:10" x14ac:dyDescent="0.25">
      <c r="A60" s="20">
        <v>252</v>
      </c>
      <c r="B60" s="11">
        <v>14</v>
      </c>
      <c r="C60" s="11">
        <v>39.5</v>
      </c>
      <c r="D60" s="11">
        <v>-3</v>
      </c>
      <c r="E60" s="11">
        <v>10.5</v>
      </c>
      <c r="F60" s="11">
        <v>3</v>
      </c>
      <c r="G60" s="12">
        <f t="shared" si="4"/>
        <v>25.5</v>
      </c>
      <c r="H60" s="13">
        <f t="shared" si="5"/>
        <v>13.5</v>
      </c>
      <c r="I60" s="12">
        <f t="shared" si="6"/>
        <v>6</v>
      </c>
      <c r="J60" t="s">
        <v>17</v>
      </c>
    </row>
    <row r="61" spans="1:10" x14ac:dyDescent="0.25">
      <c r="A61" s="20">
        <v>253</v>
      </c>
      <c r="B61" s="11">
        <v>25</v>
      </c>
      <c r="C61" s="11">
        <v>52</v>
      </c>
      <c r="D61" s="11">
        <v>-9.5</v>
      </c>
      <c r="E61" s="11">
        <v>-2.5</v>
      </c>
      <c r="F61" s="11">
        <v>-5.5</v>
      </c>
      <c r="G61" s="12">
        <f t="shared" si="4"/>
        <v>27</v>
      </c>
      <c r="H61" s="13">
        <f t="shared" si="5"/>
        <v>7</v>
      </c>
      <c r="I61" s="12">
        <f t="shared" si="6"/>
        <v>4</v>
      </c>
    </row>
    <row r="62" spans="1:10" x14ac:dyDescent="0.25">
      <c r="A62" s="20">
        <v>254</v>
      </c>
      <c r="B62" s="14">
        <v>21</v>
      </c>
      <c r="C62" s="14">
        <v>51</v>
      </c>
      <c r="D62" s="14">
        <v>-9</v>
      </c>
      <c r="E62" s="14">
        <v>3.5</v>
      </c>
      <c r="F62" s="15">
        <v>-1</v>
      </c>
      <c r="G62" s="12">
        <f t="shared" si="4"/>
        <v>30</v>
      </c>
      <c r="H62" s="13">
        <f t="shared" si="5"/>
        <v>12.5</v>
      </c>
      <c r="I62" s="12">
        <f t="shared" si="6"/>
        <v>8</v>
      </c>
      <c r="J62" t="s">
        <v>18</v>
      </c>
    </row>
    <row r="63" spans="1:10" x14ac:dyDescent="0.25">
      <c r="A63" s="20">
        <v>255</v>
      </c>
      <c r="B63" s="11">
        <v>19</v>
      </c>
      <c r="C63" s="11">
        <v>49.5</v>
      </c>
      <c r="D63" s="11">
        <v>-7.5</v>
      </c>
      <c r="E63" s="11">
        <v>1</v>
      </c>
      <c r="F63" s="11">
        <v>-3.5</v>
      </c>
      <c r="G63" s="12">
        <f t="shared" si="4"/>
        <v>30.5</v>
      </c>
      <c r="H63" s="13">
        <f t="shared" si="5"/>
        <v>8.5</v>
      </c>
      <c r="I63" s="12">
        <f t="shared" si="6"/>
        <v>4</v>
      </c>
      <c r="J63" t="s">
        <v>19</v>
      </c>
    </row>
    <row r="64" spans="1:10" x14ac:dyDescent="0.25">
      <c r="A64" s="20">
        <v>256</v>
      </c>
      <c r="B64" s="11">
        <v>17.5</v>
      </c>
      <c r="C64" s="11">
        <v>40</v>
      </c>
      <c r="D64" s="11">
        <v>-7</v>
      </c>
      <c r="E64" s="11">
        <v>-0.5</v>
      </c>
      <c r="F64" s="11">
        <v>-3.5</v>
      </c>
      <c r="G64" s="12">
        <f t="shared" si="4"/>
        <v>22.5</v>
      </c>
      <c r="H64" s="13">
        <f t="shared" si="5"/>
        <v>6.5</v>
      </c>
      <c r="I64" s="12">
        <f t="shared" si="6"/>
        <v>3.5</v>
      </c>
    </row>
    <row r="65" spans="1:10" x14ac:dyDescent="0.25">
      <c r="A65" s="20">
        <v>257</v>
      </c>
      <c r="B65" s="11">
        <v>12.5</v>
      </c>
      <c r="C65" s="11">
        <v>33.5</v>
      </c>
      <c r="D65" s="11">
        <v>-7</v>
      </c>
      <c r="E65" s="11">
        <v>0</v>
      </c>
      <c r="F65" s="11">
        <v>-3</v>
      </c>
      <c r="G65" s="12">
        <f t="shared" si="4"/>
        <v>21</v>
      </c>
      <c r="H65" s="13">
        <f t="shared" si="5"/>
        <v>7</v>
      </c>
      <c r="I65" s="12">
        <f t="shared" si="6"/>
        <v>4</v>
      </c>
    </row>
    <row r="66" spans="1:10" x14ac:dyDescent="0.25">
      <c r="A66" s="20">
        <v>258</v>
      </c>
      <c r="B66" s="11">
        <v>13.5</v>
      </c>
      <c r="C66" s="11">
        <v>28</v>
      </c>
      <c r="D66" s="11">
        <v>-9</v>
      </c>
      <c r="E66" s="11">
        <v>0.5</v>
      </c>
      <c r="F66" s="11">
        <v>-3.5</v>
      </c>
      <c r="G66" s="12">
        <f t="shared" si="4"/>
        <v>14.5</v>
      </c>
      <c r="H66" s="13">
        <f t="shared" si="5"/>
        <v>9.5</v>
      </c>
      <c r="I66" s="12">
        <f t="shared" si="6"/>
        <v>5.5</v>
      </c>
    </row>
    <row r="67" spans="1:10" x14ac:dyDescent="0.25">
      <c r="A67" s="20">
        <v>259</v>
      </c>
      <c r="B67" s="11">
        <v>13</v>
      </c>
      <c r="C67" s="11">
        <v>34</v>
      </c>
      <c r="D67" s="11">
        <v>-8</v>
      </c>
      <c r="E67" s="11">
        <v>-3</v>
      </c>
      <c r="F67" s="11">
        <v>-5.5</v>
      </c>
      <c r="G67" s="12">
        <f t="shared" si="4"/>
        <v>21</v>
      </c>
      <c r="H67" s="13">
        <f t="shared" si="5"/>
        <v>5</v>
      </c>
      <c r="I67" s="12">
        <f t="shared" si="6"/>
        <v>2.5</v>
      </c>
    </row>
    <row r="68" spans="1:10" x14ac:dyDescent="0.25">
      <c r="A68" s="20">
        <v>260</v>
      </c>
      <c r="B68" s="11">
        <v>10</v>
      </c>
      <c r="C68" s="11">
        <v>33</v>
      </c>
      <c r="D68" s="11">
        <v>-6.5</v>
      </c>
      <c r="E68" s="11">
        <v>0</v>
      </c>
      <c r="F68" s="11">
        <v>-3.5</v>
      </c>
      <c r="G68" s="12">
        <f t="shared" si="4"/>
        <v>23</v>
      </c>
      <c r="H68" s="13">
        <f t="shared" si="5"/>
        <v>6.5</v>
      </c>
      <c r="I68" s="12">
        <f t="shared" si="6"/>
        <v>3</v>
      </c>
    </row>
    <row r="69" spans="1:10" x14ac:dyDescent="0.25">
      <c r="A69" s="20">
        <v>261</v>
      </c>
      <c r="B69" s="11">
        <v>9.5</v>
      </c>
      <c r="C69" s="11">
        <v>34.5</v>
      </c>
      <c r="D69" s="11">
        <v>-7.5</v>
      </c>
      <c r="E69" s="11">
        <v>1.5</v>
      </c>
      <c r="F69" s="11">
        <v>-5.5</v>
      </c>
      <c r="G69" s="12">
        <f t="shared" si="4"/>
        <v>25</v>
      </c>
      <c r="H69" s="13">
        <f t="shared" si="5"/>
        <v>9</v>
      </c>
      <c r="I69" s="12">
        <f t="shared" si="6"/>
        <v>2</v>
      </c>
    </row>
    <row r="70" spans="1:10" x14ac:dyDescent="0.25">
      <c r="A70" s="20">
        <v>262</v>
      </c>
      <c r="B70" s="11">
        <v>10.5</v>
      </c>
      <c r="C70" s="11">
        <v>32</v>
      </c>
      <c r="D70" s="11">
        <v>-7.5</v>
      </c>
      <c r="E70" s="11">
        <v>3</v>
      </c>
      <c r="F70" s="11">
        <v>-3.5</v>
      </c>
      <c r="G70" s="12">
        <f t="shared" si="4"/>
        <v>21.5</v>
      </c>
      <c r="H70" s="13">
        <f t="shared" si="5"/>
        <v>10.5</v>
      </c>
      <c r="I70" s="12">
        <f t="shared" si="6"/>
        <v>4</v>
      </c>
    </row>
    <row r="71" spans="1:10" x14ac:dyDescent="0.25">
      <c r="A71" s="20">
        <v>263</v>
      </c>
      <c r="B71" s="11">
        <v>14</v>
      </c>
      <c r="C71" s="11">
        <v>34.5</v>
      </c>
      <c r="D71" s="11">
        <v>-7</v>
      </c>
      <c r="E71" s="11">
        <v>0.5</v>
      </c>
      <c r="F71" s="11">
        <v>-4</v>
      </c>
      <c r="G71" s="12">
        <f t="shared" si="4"/>
        <v>20.5</v>
      </c>
      <c r="H71" s="13">
        <f t="shared" si="5"/>
        <v>7.5</v>
      </c>
      <c r="I71" s="12">
        <f t="shared" si="6"/>
        <v>3</v>
      </c>
    </row>
    <row r="72" spans="1:10" x14ac:dyDescent="0.25">
      <c r="A72" s="20">
        <v>264</v>
      </c>
      <c r="B72" s="11">
        <v>15</v>
      </c>
      <c r="C72" s="11">
        <v>38</v>
      </c>
      <c r="D72" s="11">
        <v>-6</v>
      </c>
      <c r="E72" s="11">
        <v>6</v>
      </c>
      <c r="F72" s="11">
        <v>-2.5</v>
      </c>
      <c r="G72" s="12">
        <f t="shared" si="4"/>
        <v>23</v>
      </c>
      <c r="H72" s="13">
        <f t="shared" si="5"/>
        <v>12</v>
      </c>
      <c r="I72" s="12">
        <f t="shared" si="6"/>
        <v>3.5</v>
      </c>
    </row>
    <row r="73" spans="1:10" x14ac:dyDescent="0.25">
      <c r="A73" s="20">
        <v>265</v>
      </c>
      <c r="B73" s="11">
        <v>10</v>
      </c>
      <c r="C73" s="11">
        <v>27.5</v>
      </c>
      <c r="D73" s="11">
        <v>-5.5</v>
      </c>
      <c r="E73" s="11">
        <v>2</v>
      </c>
      <c r="F73" s="11">
        <v>-3</v>
      </c>
      <c r="G73" s="12">
        <f t="shared" si="4"/>
        <v>17.5</v>
      </c>
      <c r="H73" s="13">
        <f t="shared" si="5"/>
        <v>7.5</v>
      </c>
      <c r="I73" s="12">
        <f t="shared" si="6"/>
        <v>2.5</v>
      </c>
    </row>
    <row r="74" spans="1:10" x14ac:dyDescent="0.25">
      <c r="A74" s="20">
        <v>266</v>
      </c>
      <c r="B74" s="11">
        <v>10.5</v>
      </c>
      <c r="C74" s="11">
        <v>28.5</v>
      </c>
      <c r="D74" s="11">
        <v>-6</v>
      </c>
      <c r="E74" s="11">
        <v>2.5</v>
      </c>
      <c r="F74" s="11">
        <v>-1</v>
      </c>
      <c r="G74" s="12">
        <f t="shared" ref="G74:G80" si="7">C74-B74</f>
        <v>18</v>
      </c>
      <c r="H74" s="13">
        <f t="shared" ref="H74:H80" si="8">E74-D74</f>
        <v>8.5</v>
      </c>
      <c r="I74" s="12">
        <f t="shared" ref="I74:I80" si="9">F74-D74</f>
        <v>5</v>
      </c>
    </row>
    <row r="75" spans="1:10" x14ac:dyDescent="0.25">
      <c r="A75" s="20">
        <v>267</v>
      </c>
      <c r="B75" s="11">
        <v>7.5</v>
      </c>
      <c r="C75" s="11">
        <v>25.5</v>
      </c>
      <c r="D75" s="11">
        <v>-6</v>
      </c>
      <c r="E75" s="11">
        <v>0</v>
      </c>
      <c r="F75" s="11">
        <v>-2</v>
      </c>
      <c r="G75" s="12">
        <f t="shared" si="7"/>
        <v>18</v>
      </c>
      <c r="H75" s="13">
        <f t="shared" si="8"/>
        <v>6</v>
      </c>
      <c r="I75" s="12">
        <f t="shared" si="9"/>
        <v>4</v>
      </c>
      <c r="J75" t="s">
        <v>17</v>
      </c>
    </row>
    <row r="76" spans="1:10" x14ac:dyDescent="0.25">
      <c r="A76" s="20">
        <v>268</v>
      </c>
      <c r="B76" s="11">
        <v>11.5</v>
      </c>
      <c r="C76" s="11">
        <v>30.5</v>
      </c>
      <c r="D76" s="11">
        <v>-7</v>
      </c>
      <c r="E76" s="11">
        <v>2.5</v>
      </c>
      <c r="F76" s="11">
        <v>-2.5</v>
      </c>
      <c r="G76" s="12">
        <f t="shared" si="7"/>
        <v>19</v>
      </c>
      <c r="H76" s="13">
        <f t="shared" si="8"/>
        <v>9.5</v>
      </c>
      <c r="I76" s="12">
        <f t="shared" si="9"/>
        <v>4.5</v>
      </c>
    </row>
    <row r="77" spans="1:10" x14ac:dyDescent="0.25">
      <c r="A77" s="20">
        <v>269</v>
      </c>
      <c r="B77" s="11">
        <v>15.5</v>
      </c>
      <c r="C77" s="11">
        <v>35</v>
      </c>
      <c r="D77" s="11">
        <v>-6</v>
      </c>
      <c r="E77" s="11">
        <v>2</v>
      </c>
      <c r="F77" s="11">
        <v>-1.5</v>
      </c>
      <c r="G77" s="12">
        <f t="shared" si="7"/>
        <v>19.5</v>
      </c>
      <c r="H77" s="13">
        <f t="shared" si="8"/>
        <v>8</v>
      </c>
      <c r="I77" s="12">
        <f t="shared" si="9"/>
        <v>4.5</v>
      </c>
    </row>
    <row r="78" spans="1:10" x14ac:dyDescent="0.25">
      <c r="A78" s="20">
        <v>270</v>
      </c>
      <c r="B78" s="11">
        <v>16</v>
      </c>
      <c r="C78" s="11">
        <v>34</v>
      </c>
      <c r="D78" s="11">
        <v>-5.5</v>
      </c>
      <c r="E78" s="11">
        <v>4</v>
      </c>
      <c r="F78" s="11">
        <v>1.5</v>
      </c>
      <c r="G78" s="12">
        <f t="shared" si="7"/>
        <v>18</v>
      </c>
      <c r="H78" s="13">
        <f t="shared" si="8"/>
        <v>9.5</v>
      </c>
      <c r="I78" s="12">
        <f t="shared" si="9"/>
        <v>7</v>
      </c>
    </row>
    <row r="79" spans="1:10" x14ac:dyDescent="0.25">
      <c r="A79" s="20">
        <v>271</v>
      </c>
      <c r="B79" s="11">
        <v>15.5</v>
      </c>
      <c r="C79" s="11">
        <v>35.5</v>
      </c>
      <c r="D79" s="11">
        <v>-4</v>
      </c>
      <c r="E79" s="11">
        <v>4</v>
      </c>
      <c r="F79" s="11">
        <v>3</v>
      </c>
      <c r="G79" s="12">
        <f t="shared" si="7"/>
        <v>20</v>
      </c>
      <c r="H79" s="13">
        <f t="shared" si="8"/>
        <v>8</v>
      </c>
      <c r="I79" s="12">
        <f t="shared" si="9"/>
        <v>7</v>
      </c>
    </row>
    <row r="80" spans="1:10" x14ac:dyDescent="0.25">
      <c r="A80" s="20">
        <v>272</v>
      </c>
      <c r="B80" s="18">
        <v>14</v>
      </c>
      <c r="C80" s="18">
        <v>30</v>
      </c>
      <c r="D80" s="18">
        <v>-5</v>
      </c>
      <c r="E80" s="18">
        <v>4.5</v>
      </c>
      <c r="F80" s="19">
        <v>0.5</v>
      </c>
      <c r="G80" s="12">
        <f t="shared" si="7"/>
        <v>16</v>
      </c>
      <c r="H80" s="13">
        <f t="shared" si="8"/>
        <v>9.5</v>
      </c>
      <c r="I80" s="12">
        <f t="shared" si="9"/>
        <v>5.5</v>
      </c>
    </row>
    <row r="81" spans="1:9" x14ac:dyDescent="0.25">
      <c r="A81" s="20">
        <v>273</v>
      </c>
      <c r="B81" s="14">
        <v>14</v>
      </c>
      <c r="C81" s="14">
        <v>36.5</v>
      </c>
      <c r="D81" s="14">
        <v>-5</v>
      </c>
      <c r="E81" s="14">
        <v>7</v>
      </c>
      <c r="F81" s="15">
        <v>5</v>
      </c>
      <c r="G81" s="12">
        <f>C81-B81</f>
        <v>22.5</v>
      </c>
      <c r="H81" s="13">
        <f>E81-D81</f>
        <v>12</v>
      </c>
      <c r="I81" s="12">
        <f>F81-D81</f>
        <v>10</v>
      </c>
    </row>
    <row r="83" spans="1:9" x14ac:dyDescent="0.25">
      <c r="A83" s="20" t="s">
        <v>22</v>
      </c>
      <c r="B83" s="11">
        <f t="shared" ref="B83:F83" si="10">AVERAGE(B9:B81)</f>
        <v>15.890410958904109</v>
      </c>
      <c r="C83" s="11">
        <f t="shared" si="10"/>
        <v>37.561643835616437</v>
      </c>
      <c r="D83" s="11">
        <f t="shared" si="10"/>
        <v>-5.5479452054794525</v>
      </c>
      <c r="E83" s="11">
        <f t="shared" si="10"/>
        <v>4.5479452054794525</v>
      </c>
      <c r="F83" s="11">
        <f t="shared" si="10"/>
        <v>0.50684931506849318</v>
      </c>
      <c r="G83" s="11">
        <f>AVERAGE(G9:G81)</f>
        <v>21.671232876712327</v>
      </c>
      <c r="H83" s="11">
        <f>AVERAGE(H9:H81)</f>
        <v>10.095890410958905</v>
      </c>
      <c r="I83" s="11">
        <f>AVERAGE(I9:I81)</f>
        <v>6.0342465753424657</v>
      </c>
    </row>
  </sheetData>
  <mergeCells count="1">
    <mergeCell ref="A1: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56" workbookViewId="0">
      <selection activeCell="F85" sqref="F85"/>
    </sheetView>
  </sheetViews>
  <sheetFormatPr defaultRowHeight="15" x14ac:dyDescent="0.25"/>
  <cols>
    <col min="1" max="1" width="8.28515625" style="20" bestFit="1" customWidth="1"/>
    <col min="2" max="3" width="13.42578125" style="20" customWidth="1"/>
    <col min="4" max="4" width="13.42578125" customWidth="1"/>
    <col min="5" max="5" width="9" style="20" customWidth="1"/>
  </cols>
  <sheetData>
    <row r="1" spans="1:8" ht="26.25" customHeight="1" x14ac:dyDescent="0.25">
      <c r="B1" s="20">
        <v>2018</v>
      </c>
      <c r="C1" s="20">
        <v>2019</v>
      </c>
      <c r="D1" s="20">
        <v>2020</v>
      </c>
    </row>
    <row r="2" spans="1:8" ht="90" x14ac:dyDescent="0.25">
      <c r="A2" s="41" t="s">
        <v>23</v>
      </c>
      <c r="B2" s="45" t="s">
        <v>33</v>
      </c>
      <c r="C2" s="45" t="s">
        <v>33</v>
      </c>
      <c r="D2" s="45" t="s">
        <v>33</v>
      </c>
      <c r="E2" s="45" t="s">
        <v>45</v>
      </c>
    </row>
    <row r="3" spans="1:8" x14ac:dyDescent="0.25">
      <c r="A3" s="22">
        <v>201</v>
      </c>
      <c r="B3" s="11">
        <v>0</v>
      </c>
      <c r="C3" s="11">
        <v>-3.5</v>
      </c>
      <c r="D3" s="11">
        <v>-0.69999999999999929</v>
      </c>
      <c r="E3" s="11">
        <f>AVERAGE(B3:D3)</f>
        <v>-1.3999999999999997</v>
      </c>
      <c r="F3" s="1"/>
      <c r="G3" s="1">
        <f>MAX(B3:D3)</f>
        <v>0</v>
      </c>
      <c r="H3" s="1">
        <f>MIN(B3:D3)</f>
        <v>-3.5</v>
      </c>
    </row>
    <row r="4" spans="1:8" x14ac:dyDescent="0.25">
      <c r="A4" s="22">
        <v>202</v>
      </c>
      <c r="B4" s="11">
        <v>0</v>
      </c>
      <c r="C4" s="11">
        <v>-0.60000000000000142</v>
      </c>
      <c r="D4" s="11">
        <v>-1.5</v>
      </c>
      <c r="E4" s="11">
        <f t="shared" ref="E4:E67" si="0">AVERAGE(B4:D4)</f>
        <v>-0.70000000000000051</v>
      </c>
      <c r="F4" s="1"/>
      <c r="G4" s="1">
        <f t="shared" ref="G4:G67" si="1">MAX(B4:D4)</f>
        <v>0</v>
      </c>
      <c r="H4" s="1">
        <f t="shared" ref="H4:H67" si="2">MIN(B4:D4)</f>
        <v>-1.5</v>
      </c>
    </row>
    <row r="5" spans="1:8" x14ac:dyDescent="0.25">
      <c r="A5" s="22">
        <v>203</v>
      </c>
      <c r="B5" s="11">
        <v>0.19999999999999929</v>
      </c>
      <c r="C5" s="11">
        <v>-0.5</v>
      </c>
      <c r="D5" s="11">
        <v>-0.5</v>
      </c>
      <c r="E5" s="11">
        <f t="shared" si="0"/>
        <v>-0.26666666666666689</v>
      </c>
      <c r="F5" s="1"/>
      <c r="G5" s="1">
        <f t="shared" si="1"/>
        <v>0.19999999999999929</v>
      </c>
      <c r="H5" s="1">
        <f t="shared" si="2"/>
        <v>-0.5</v>
      </c>
    </row>
    <row r="6" spans="1:8" x14ac:dyDescent="0.25">
      <c r="A6" s="22">
        <v>204</v>
      </c>
      <c r="B6" s="11">
        <v>-1</v>
      </c>
      <c r="C6" s="11">
        <v>-1.5</v>
      </c>
      <c r="D6" s="11">
        <v>-0.5</v>
      </c>
      <c r="E6" s="11">
        <f t="shared" si="0"/>
        <v>-1</v>
      </c>
      <c r="F6" s="1"/>
      <c r="G6" s="1">
        <f t="shared" si="1"/>
        <v>-0.5</v>
      </c>
      <c r="H6" s="1">
        <f t="shared" si="2"/>
        <v>-1.5</v>
      </c>
    </row>
    <row r="7" spans="1:8" x14ac:dyDescent="0.25">
      <c r="A7" s="22">
        <v>205</v>
      </c>
      <c r="B7" s="11">
        <v>-1</v>
      </c>
      <c r="C7" s="11">
        <v>-1.5</v>
      </c>
      <c r="D7" s="11">
        <v>-1.5</v>
      </c>
      <c r="E7" s="11">
        <f t="shared" si="0"/>
        <v>-1.3333333333333333</v>
      </c>
      <c r="F7" s="1"/>
      <c r="G7" s="1">
        <f t="shared" si="1"/>
        <v>-1</v>
      </c>
      <c r="H7" s="1">
        <f t="shared" si="2"/>
        <v>-1.5</v>
      </c>
    </row>
    <row r="8" spans="1:8" x14ac:dyDescent="0.25">
      <c r="A8" s="22">
        <v>206</v>
      </c>
      <c r="B8" s="11">
        <v>-1.5</v>
      </c>
      <c r="C8" s="11">
        <v>-1</v>
      </c>
      <c r="D8" s="11">
        <v>-1.5</v>
      </c>
      <c r="E8" s="11">
        <f t="shared" si="0"/>
        <v>-1.3333333333333333</v>
      </c>
      <c r="F8" s="1"/>
      <c r="G8" s="1">
        <f t="shared" si="1"/>
        <v>-1</v>
      </c>
      <c r="H8" s="1">
        <f t="shared" si="2"/>
        <v>-1.5</v>
      </c>
    </row>
    <row r="9" spans="1:8" x14ac:dyDescent="0.25">
      <c r="A9" s="22">
        <v>207</v>
      </c>
      <c r="B9" s="11">
        <v>-2</v>
      </c>
      <c r="C9" s="11">
        <v>-2.5</v>
      </c>
      <c r="D9" s="11">
        <v>-1.5</v>
      </c>
      <c r="E9" s="11">
        <f t="shared" si="0"/>
        <v>-2</v>
      </c>
      <c r="F9" s="1"/>
      <c r="G9" s="1">
        <f t="shared" si="1"/>
        <v>-1.5</v>
      </c>
      <c r="H9" s="1">
        <f t="shared" si="2"/>
        <v>-2.5</v>
      </c>
    </row>
    <row r="10" spans="1:8" x14ac:dyDescent="0.25">
      <c r="A10" s="22">
        <v>208</v>
      </c>
      <c r="B10" s="11">
        <v>-1.5</v>
      </c>
      <c r="C10" s="11">
        <v>-1.6999999999999993</v>
      </c>
      <c r="D10" s="11">
        <v>-1.5</v>
      </c>
      <c r="E10" s="11">
        <f t="shared" si="0"/>
        <v>-1.5666666666666664</v>
      </c>
      <c r="F10" s="1"/>
      <c r="G10" s="1">
        <f t="shared" si="1"/>
        <v>-1.5</v>
      </c>
      <c r="H10" s="1">
        <f t="shared" si="2"/>
        <v>-1.6999999999999993</v>
      </c>
    </row>
    <row r="11" spans="1:8" x14ac:dyDescent="0.25">
      <c r="A11" s="22">
        <v>209</v>
      </c>
      <c r="B11" s="11">
        <v>-1</v>
      </c>
      <c r="C11" s="11">
        <v>-1.5</v>
      </c>
      <c r="D11" s="11">
        <v>-1</v>
      </c>
      <c r="E11" s="11">
        <f t="shared" si="0"/>
        <v>-1.1666666666666667</v>
      </c>
      <c r="F11" s="1"/>
      <c r="G11" s="1">
        <f t="shared" si="1"/>
        <v>-1</v>
      </c>
      <c r="H11" s="1">
        <f t="shared" si="2"/>
        <v>-1.5</v>
      </c>
    </row>
    <row r="12" spans="1:8" x14ac:dyDescent="0.25">
      <c r="A12" s="22">
        <v>210</v>
      </c>
      <c r="B12" s="11">
        <v>-3</v>
      </c>
      <c r="C12" s="11">
        <v>-1.5</v>
      </c>
      <c r="D12" s="11">
        <v>-0.5</v>
      </c>
      <c r="E12" s="11">
        <f t="shared" si="0"/>
        <v>-1.6666666666666667</v>
      </c>
      <c r="F12" s="1"/>
      <c r="G12" s="1">
        <f t="shared" si="1"/>
        <v>-0.5</v>
      </c>
      <c r="H12" s="1">
        <f t="shared" si="2"/>
        <v>-3</v>
      </c>
    </row>
    <row r="13" spans="1:8" x14ac:dyDescent="0.25">
      <c r="A13" s="22">
        <v>211</v>
      </c>
      <c r="B13" s="11">
        <v>0.10000000000000142</v>
      </c>
      <c r="C13" s="11">
        <v>1.5</v>
      </c>
      <c r="D13" s="11">
        <v>0.5</v>
      </c>
      <c r="E13" s="11">
        <f t="shared" si="0"/>
        <v>0.70000000000000051</v>
      </c>
      <c r="F13" s="1"/>
      <c r="G13" s="1">
        <f t="shared" si="1"/>
        <v>1.5</v>
      </c>
      <c r="H13" s="1">
        <f t="shared" si="2"/>
        <v>0.10000000000000142</v>
      </c>
    </row>
    <row r="14" spans="1:8" x14ac:dyDescent="0.25">
      <c r="A14" s="22">
        <v>212</v>
      </c>
      <c r="B14" s="11">
        <v>0</v>
      </c>
      <c r="C14" s="11">
        <v>-0.5</v>
      </c>
      <c r="D14" s="11">
        <v>0</v>
      </c>
      <c r="E14" s="11">
        <f t="shared" si="0"/>
        <v>-0.16666666666666666</v>
      </c>
      <c r="F14" s="1"/>
      <c r="G14" s="1">
        <f t="shared" si="1"/>
        <v>0</v>
      </c>
      <c r="H14" s="1">
        <f t="shared" si="2"/>
        <v>-0.5</v>
      </c>
    </row>
    <row r="15" spans="1:8" x14ac:dyDescent="0.25">
      <c r="A15" s="22">
        <v>213</v>
      </c>
      <c r="B15" s="11">
        <v>-2</v>
      </c>
      <c r="C15" s="11">
        <v>-1.5</v>
      </c>
      <c r="D15" s="11">
        <v>-1.5</v>
      </c>
      <c r="E15" s="11">
        <f t="shared" si="0"/>
        <v>-1.6666666666666667</v>
      </c>
      <c r="F15" s="1"/>
      <c r="G15" s="1">
        <f t="shared" si="1"/>
        <v>-1.5</v>
      </c>
      <c r="H15" s="1">
        <f t="shared" si="2"/>
        <v>-2</v>
      </c>
    </row>
    <row r="16" spans="1:8" x14ac:dyDescent="0.25">
      <c r="A16" s="22">
        <v>214</v>
      </c>
      <c r="B16" s="11">
        <v>-2</v>
      </c>
      <c r="C16" s="11">
        <v>-2</v>
      </c>
      <c r="D16" s="11">
        <v>-2</v>
      </c>
      <c r="E16" s="11">
        <f t="shared" si="0"/>
        <v>-2</v>
      </c>
      <c r="F16" s="1"/>
      <c r="G16" s="1">
        <f t="shared" si="1"/>
        <v>-2</v>
      </c>
      <c r="H16" s="1">
        <f t="shared" si="2"/>
        <v>-2</v>
      </c>
    </row>
    <row r="17" spans="1:8" x14ac:dyDescent="0.25">
      <c r="A17" s="22">
        <v>215</v>
      </c>
      <c r="B17" s="11">
        <v>-2.5</v>
      </c>
      <c r="C17" s="11">
        <v>-2.5</v>
      </c>
      <c r="D17" s="11">
        <v>-2</v>
      </c>
      <c r="E17" s="11">
        <f t="shared" si="0"/>
        <v>-2.3333333333333335</v>
      </c>
      <c r="F17" s="1"/>
      <c r="G17" s="1">
        <f t="shared" si="1"/>
        <v>-2</v>
      </c>
      <c r="H17" s="1">
        <f t="shared" si="2"/>
        <v>-2.5</v>
      </c>
    </row>
    <row r="18" spans="1:8" x14ac:dyDescent="0.25">
      <c r="A18" s="22">
        <v>216</v>
      </c>
      <c r="B18" s="11">
        <v>-2.5</v>
      </c>
      <c r="C18" s="11">
        <v>-1</v>
      </c>
      <c r="D18" s="11">
        <v>-1.5</v>
      </c>
      <c r="E18" s="11">
        <f t="shared" si="0"/>
        <v>-1.6666666666666667</v>
      </c>
      <c r="F18" s="1"/>
      <c r="G18" s="1">
        <f t="shared" si="1"/>
        <v>-1</v>
      </c>
      <c r="H18" s="1">
        <f t="shared" si="2"/>
        <v>-2.5</v>
      </c>
    </row>
    <row r="19" spans="1:8" x14ac:dyDescent="0.25">
      <c r="A19" s="22">
        <v>217</v>
      </c>
      <c r="B19" s="11">
        <v>-1</v>
      </c>
      <c r="C19" s="11">
        <v>-1.5</v>
      </c>
      <c r="D19" s="11">
        <v>-1.5</v>
      </c>
      <c r="E19" s="11">
        <f t="shared" si="0"/>
        <v>-1.3333333333333333</v>
      </c>
      <c r="F19" s="1"/>
      <c r="G19" s="1">
        <f t="shared" si="1"/>
        <v>-1</v>
      </c>
      <c r="H19" s="1">
        <f t="shared" si="2"/>
        <v>-1.5</v>
      </c>
    </row>
    <row r="20" spans="1:8" x14ac:dyDescent="0.25">
      <c r="A20" s="22">
        <v>218</v>
      </c>
      <c r="B20" s="11">
        <v>-1</v>
      </c>
      <c r="C20" s="11">
        <v>-1.5</v>
      </c>
      <c r="D20" s="11">
        <v>-2</v>
      </c>
      <c r="E20" s="11">
        <f t="shared" si="0"/>
        <v>-1.5</v>
      </c>
      <c r="F20" s="1"/>
      <c r="G20" s="1">
        <f t="shared" si="1"/>
        <v>-1</v>
      </c>
      <c r="H20" s="1">
        <f t="shared" si="2"/>
        <v>-2</v>
      </c>
    </row>
    <row r="21" spans="1:8" x14ac:dyDescent="0.25">
      <c r="A21" s="22">
        <v>219</v>
      </c>
      <c r="B21" s="11">
        <v>-3</v>
      </c>
      <c r="C21" s="11">
        <v>-2.5</v>
      </c>
      <c r="D21" s="11">
        <v>-2.5</v>
      </c>
      <c r="E21" s="11">
        <f t="shared" si="0"/>
        <v>-2.6666666666666665</v>
      </c>
      <c r="F21" s="1"/>
      <c r="G21" s="1">
        <f t="shared" si="1"/>
        <v>-2.5</v>
      </c>
      <c r="H21" s="1">
        <f t="shared" si="2"/>
        <v>-3</v>
      </c>
    </row>
    <row r="22" spans="1:8" x14ac:dyDescent="0.25">
      <c r="A22" s="22">
        <v>220</v>
      </c>
      <c r="B22" s="11">
        <v>-1.5</v>
      </c>
      <c r="C22" s="11">
        <v>-1.5</v>
      </c>
      <c r="D22" s="11">
        <v>-1.5</v>
      </c>
      <c r="E22" s="11">
        <f t="shared" si="0"/>
        <v>-1.5</v>
      </c>
      <c r="F22" s="1"/>
      <c r="G22" s="1">
        <f t="shared" si="1"/>
        <v>-1.5</v>
      </c>
      <c r="H22" s="1">
        <f t="shared" si="2"/>
        <v>-1.5</v>
      </c>
    </row>
    <row r="23" spans="1:8" x14ac:dyDescent="0.25">
      <c r="A23" s="22">
        <v>221</v>
      </c>
      <c r="B23" s="11">
        <v>-2</v>
      </c>
      <c r="C23" s="11">
        <v>-2.5</v>
      </c>
      <c r="D23" s="11">
        <v>-1.5</v>
      </c>
      <c r="E23" s="11">
        <f t="shared" si="0"/>
        <v>-2</v>
      </c>
      <c r="F23" s="1"/>
      <c r="G23" s="1">
        <f t="shared" si="1"/>
        <v>-1.5</v>
      </c>
      <c r="H23" s="1">
        <f t="shared" si="2"/>
        <v>-2.5</v>
      </c>
    </row>
    <row r="24" spans="1:8" x14ac:dyDescent="0.25">
      <c r="A24" s="22">
        <v>222</v>
      </c>
      <c r="B24" s="11">
        <v>-2.5</v>
      </c>
      <c r="C24" s="11">
        <v>-1.5</v>
      </c>
      <c r="D24" s="11">
        <v>-2</v>
      </c>
      <c r="E24" s="11">
        <f t="shared" si="0"/>
        <v>-2</v>
      </c>
      <c r="F24" s="1"/>
      <c r="G24" s="1">
        <f t="shared" si="1"/>
        <v>-1.5</v>
      </c>
      <c r="H24" s="1">
        <f t="shared" si="2"/>
        <v>-2.5</v>
      </c>
    </row>
    <row r="25" spans="1:8" x14ac:dyDescent="0.25">
      <c r="A25" s="22">
        <v>223</v>
      </c>
      <c r="B25" s="11">
        <v>-0.5</v>
      </c>
      <c r="C25" s="11">
        <v>-0.5</v>
      </c>
      <c r="D25" s="11">
        <v>-0.5</v>
      </c>
      <c r="E25" s="11">
        <f t="shared" si="0"/>
        <v>-0.5</v>
      </c>
      <c r="F25" s="1"/>
      <c r="G25" s="1">
        <f t="shared" si="1"/>
        <v>-0.5</v>
      </c>
      <c r="H25" s="1">
        <f t="shared" si="2"/>
        <v>-0.5</v>
      </c>
    </row>
    <row r="26" spans="1:8" x14ac:dyDescent="0.25">
      <c r="A26" s="22">
        <v>224</v>
      </c>
      <c r="B26" s="11">
        <v>0.5</v>
      </c>
      <c r="C26" s="11">
        <v>0</v>
      </c>
      <c r="D26" s="11">
        <v>-1.3000000000000007</v>
      </c>
      <c r="E26" s="11">
        <f t="shared" si="0"/>
        <v>-0.26666666666666689</v>
      </c>
      <c r="F26" s="1"/>
      <c r="G26" s="1">
        <f t="shared" si="1"/>
        <v>0.5</v>
      </c>
      <c r="H26" s="1">
        <f t="shared" si="2"/>
        <v>-1.3000000000000007</v>
      </c>
    </row>
    <row r="27" spans="1:8" x14ac:dyDescent="0.25">
      <c r="A27" s="22">
        <v>225</v>
      </c>
      <c r="B27" s="11">
        <v>-2</v>
      </c>
      <c r="C27" s="11">
        <v>0</v>
      </c>
      <c r="D27" s="11">
        <v>-0.5</v>
      </c>
      <c r="E27" s="11">
        <f t="shared" si="0"/>
        <v>-0.83333333333333337</v>
      </c>
      <c r="F27" s="1"/>
      <c r="G27" s="1">
        <f t="shared" si="1"/>
        <v>0</v>
      </c>
      <c r="H27" s="1">
        <f t="shared" si="2"/>
        <v>-2</v>
      </c>
    </row>
    <row r="28" spans="1:8" x14ac:dyDescent="0.25">
      <c r="A28" s="22">
        <v>226</v>
      </c>
      <c r="B28" s="11">
        <v>-1.5</v>
      </c>
      <c r="C28" s="11">
        <v>-1.5</v>
      </c>
      <c r="D28" s="11">
        <v>-1.5</v>
      </c>
      <c r="E28" s="11">
        <f t="shared" si="0"/>
        <v>-1.5</v>
      </c>
      <c r="F28" s="1"/>
      <c r="G28" s="1">
        <f t="shared" si="1"/>
        <v>-1.5</v>
      </c>
      <c r="H28" s="1">
        <f t="shared" si="2"/>
        <v>-1.5</v>
      </c>
    </row>
    <row r="29" spans="1:8" x14ac:dyDescent="0.25">
      <c r="A29" s="22">
        <v>227</v>
      </c>
      <c r="B29" s="11">
        <v>0</v>
      </c>
      <c r="C29" s="11">
        <v>-1.5</v>
      </c>
      <c r="D29" s="11">
        <v>-1</v>
      </c>
      <c r="E29" s="11">
        <f t="shared" si="0"/>
        <v>-0.83333333333333337</v>
      </c>
      <c r="F29" s="1"/>
      <c r="G29" s="1">
        <f t="shared" si="1"/>
        <v>0</v>
      </c>
      <c r="H29" s="1">
        <f t="shared" si="2"/>
        <v>-1.5</v>
      </c>
    </row>
    <row r="30" spans="1:8" x14ac:dyDescent="0.25">
      <c r="A30" s="22">
        <v>228</v>
      </c>
      <c r="B30" s="11">
        <v>-0.5</v>
      </c>
      <c r="C30" s="11">
        <v>-0.5</v>
      </c>
      <c r="D30" s="11">
        <v>-0.5</v>
      </c>
      <c r="E30" s="11">
        <f t="shared" si="0"/>
        <v>-0.5</v>
      </c>
      <c r="F30" s="1"/>
      <c r="G30" s="1">
        <f t="shared" si="1"/>
        <v>-0.5</v>
      </c>
      <c r="H30" s="1">
        <f t="shared" si="2"/>
        <v>-0.5</v>
      </c>
    </row>
    <row r="31" spans="1:8" x14ac:dyDescent="0.25">
      <c r="A31" s="22">
        <v>229</v>
      </c>
      <c r="B31" s="11">
        <v>-4.5</v>
      </c>
      <c r="C31" s="11">
        <v>-2</v>
      </c>
      <c r="D31" s="11">
        <v>-1.5</v>
      </c>
      <c r="E31" s="11">
        <f t="shared" si="0"/>
        <v>-2.6666666666666665</v>
      </c>
      <c r="F31" s="1"/>
      <c r="G31" s="1">
        <f t="shared" si="1"/>
        <v>-1.5</v>
      </c>
      <c r="H31" s="1">
        <f t="shared" si="2"/>
        <v>-4.5</v>
      </c>
    </row>
    <row r="32" spans="1:8" x14ac:dyDescent="0.25">
      <c r="A32" s="22">
        <v>230</v>
      </c>
      <c r="B32" s="11">
        <v>-5.5</v>
      </c>
      <c r="C32" s="11">
        <v>-3</v>
      </c>
      <c r="D32" s="11">
        <v>-3.5</v>
      </c>
      <c r="E32" s="11">
        <f t="shared" si="0"/>
        <v>-4</v>
      </c>
      <c r="F32" s="1"/>
      <c r="G32" s="1">
        <f t="shared" si="1"/>
        <v>-3</v>
      </c>
      <c r="H32" s="1">
        <f t="shared" si="2"/>
        <v>-5.5</v>
      </c>
    </row>
    <row r="33" spans="1:8" x14ac:dyDescent="0.25">
      <c r="A33" s="22">
        <v>231</v>
      </c>
      <c r="B33" s="11">
        <v>-2.5</v>
      </c>
      <c r="C33" s="11">
        <v>-3.5</v>
      </c>
      <c r="D33" s="11">
        <v>-3</v>
      </c>
      <c r="E33" s="11">
        <f t="shared" si="0"/>
        <v>-3</v>
      </c>
      <c r="F33" s="1"/>
      <c r="G33" s="1">
        <f t="shared" si="1"/>
        <v>-2.5</v>
      </c>
      <c r="H33" s="1">
        <f t="shared" si="2"/>
        <v>-3.5</v>
      </c>
    </row>
    <row r="34" spans="1:8" x14ac:dyDescent="0.25">
      <c r="A34" s="22">
        <v>232</v>
      </c>
      <c r="B34" s="11">
        <v>-5.5</v>
      </c>
      <c r="C34" s="11">
        <v>-3</v>
      </c>
      <c r="D34" s="11">
        <v>-3.5</v>
      </c>
      <c r="E34" s="11">
        <f t="shared" si="0"/>
        <v>-4</v>
      </c>
      <c r="F34" s="1"/>
      <c r="G34" s="1">
        <f t="shared" si="1"/>
        <v>-3</v>
      </c>
      <c r="H34" s="1">
        <f t="shared" si="2"/>
        <v>-5.5</v>
      </c>
    </row>
    <row r="35" spans="1:8" x14ac:dyDescent="0.25">
      <c r="A35" s="22">
        <v>233</v>
      </c>
      <c r="B35" s="11">
        <v>-5.5</v>
      </c>
      <c r="C35" s="11">
        <v>-4.5</v>
      </c>
      <c r="D35" s="11">
        <v>-3.5</v>
      </c>
      <c r="E35" s="11">
        <f t="shared" si="0"/>
        <v>-4.5</v>
      </c>
      <c r="F35" s="1"/>
      <c r="G35" s="1">
        <f t="shared" si="1"/>
        <v>-3.5</v>
      </c>
      <c r="H35" s="1">
        <f t="shared" si="2"/>
        <v>-5.5</v>
      </c>
    </row>
    <row r="36" spans="1:8" x14ac:dyDescent="0.25">
      <c r="A36" s="22">
        <v>234</v>
      </c>
      <c r="B36" s="11">
        <v>-2.5</v>
      </c>
      <c r="C36" s="11">
        <v>-3</v>
      </c>
      <c r="D36" s="11">
        <v>-2.5</v>
      </c>
      <c r="E36" s="11">
        <f t="shared" si="0"/>
        <v>-2.6666666666666665</v>
      </c>
      <c r="F36" s="1"/>
      <c r="G36" s="1">
        <f t="shared" si="1"/>
        <v>-2.5</v>
      </c>
      <c r="H36" s="1">
        <f t="shared" si="2"/>
        <v>-3</v>
      </c>
    </row>
    <row r="37" spans="1:8" x14ac:dyDescent="0.25">
      <c r="A37" s="22">
        <v>235</v>
      </c>
      <c r="B37" s="11">
        <v>-3.5</v>
      </c>
      <c r="C37" s="11">
        <v>-2.4000000000000004</v>
      </c>
      <c r="D37" s="11">
        <v>-2</v>
      </c>
      <c r="E37" s="11">
        <f t="shared" si="0"/>
        <v>-2.6333333333333333</v>
      </c>
      <c r="F37" s="1"/>
      <c r="G37" s="1">
        <f t="shared" si="1"/>
        <v>-2</v>
      </c>
      <c r="H37" s="1">
        <f t="shared" si="2"/>
        <v>-3.5</v>
      </c>
    </row>
    <row r="38" spans="1:8" x14ac:dyDescent="0.25">
      <c r="A38" s="22">
        <v>236</v>
      </c>
      <c r="B38" s="11">
        <v>-3</v>
      </c>
      <c r="C38" s="11">
        <v>-3</v>
      </c>
      <c r="D38" s="11">
        <v>-1.5999999999999996</v>
      </c>
      <c r="E38" s="11">
        <f t="shared" si="0"/>
        <v>-2.5333333333333332</v>
      </c>
      <c r="F38" s="1"/>
      <c r="G38" s="1">
        <f t="shared" si="1"/>
        <v>-1.5999999999999996</v>
      </c>
      <c r="H38" s="1">
        <f t="shared" si="2"/>
        <v>-3</v>
      </c>
    </row>
    <row r="39" spans="1:8" x14ac:dyDescent="0.25">
      <c r="A39" s="22">
        <v>237</v>
      </c>
      <c r="B39" s="11">
        <v>-3.5</v>
      </c>
      <c r="C39" s="11">
        <v>-3</v>
      </c>
      <c r="D39" s="11">
        <v>-2.5</v>
      </c>
      <c r="E39" s="11">
        <f t="shared" si="0"/>
        <v>-3</v>
      </c>
      <c r="F39" s="1"/>
      <c r="G39" s="1">
        <f t="shared" si="1"/>
        <v>-2.5</v>
      </c>
      <c r="H39" s="1">
        <f t="shared" si="2"/>
        <v>-3.5</v>
      </c>
    </row>
    <row r="40" spans="1:8" x14ac:dyDescent="0.25">
      <c r="A40" s="22">
        <v>238</v>
      </c>
      <c r="B40" s="11">
        <v>-0.5</v>
      </c>
      <c r="C40" s="11">
        <v>-2.5</v>
      </c>
      <c r="D40" s="11">
        <v>-2</v>
      </c>
      <c r="E40" s="11">
        <f t="shared" si="0"/>
        <v>-1.6666666666666667</v>
      </c>
      <c r="F40" s="1"/>
      <c r="G40" s="1">
        <f t="shared" si="1"/>
        <v>-0.5</v>
      </c>
      <c r="H40" s="1">
        <f t="shared" si="2"/>
        <v>-2.5</v>
      </c>
    </row>
    <row r="41" spans="1:8" x14ac:dyDescent="0.25">
      <c r="A41" s="22">
        <v>239</v>
      </c>
      <c r="B41" s="11">
        <v>-3</v>
      </c>
      <c r="C41" s="11">
        <v>-2.5</v>
      </c>
      <c r="D41" s="11">
        <v>-2.5</v>
      </c>
      <c r="E41" s="11">
        <f t="shared" si="0"/>
        <v>-2.6666666666666665</v>
      </c>
      <c r="F41" s="1"/>
      <c r="G41" s="1">
        <f t="shared" si="1"/>
        <v>-2.5</v>
      </c>
      <c r="H41" s="1">
        <f t="shared" si="2"/>
        <v>-3</v>
      </c>
    </row>
    <row r="42" spans="1:8" x14ac:dyDescent="0.25">
      <c r="A42" s="22">
        <v>240</v>
      </c>
      <c r="B42" s="11">
        <v>-4</v>
      </c>
      <c r="C42" s="11">
        <v>-2.5</v>
      </c>
      <c r="D42" s="11">
        <v>-3.5</v>
      </c>
      <c r="E42" s="11">
        <f t="shared" si="0"/>
        <v>-3.3333333333333335</v>
      </c>
      <c r="F42" s="1"/>
      <c r="G42" s="1">
        <f t="shared" si="1"/>
        <v>-2.5</v>
      </c>
      <c r="H42" s="1">
        <f t="shared" si="2"/>
        <v>-4</v>
      </c>
    </row>
    <row r="43" spans="1:8" x14ac:dyDescent="0.25">
      <c r="A43" s="22">
        <v>241</v>
      </c>
      <c r="B43" s="11">
        <v>-8</v>
      </c>
      <c r="C43" s="11">
        <v>-6</v>
      </c>
      <c r="D43" s="11">
        <v>-6.5</v>
      </c>
      <c r="E43" s="11">
        <f t="shared" si="0"/>
        <v>-6.833333333333333</v>
      </c>
      <c r="F43" s="1"/>
      <c r="G43" s="1">
        <f t="shared" si="1"/>
        <v>-6</v>
      </c>
      <c r="H43" s="1">
        <f t="shared" si="2"/>
        <v>-8</v>
      </c>
    </row>
    <row r="44" spans="1:8" x14ac:dyDescent="0.25">
      <c r="A44" s="22">
        <v>242</v>
      </c>
      <c r="B44" s="11">
        <v>-6</v>
      </c>
      <c r="C44" s="11">
        <v>-4.5</v>
      </c>
      <c r="D44" s="11">
        <v>-4.5</v>
      </c>
      <c r="E44" s="11">
        <f t="shared" si="0"/>
        <v>-5</v>
      </c>
      <c r="F44" s="1"/>
      <c r="G44" s="1">
        <f t="shared" si="1"/>
        <v>-4.5</v>
      </c>
      <c r="H44" s="1">
        <f t="shared" si="2"/>
        <v>-6</v>
      </c>
    </row>
    <row r="45" spans="1:8" x14ac:dyDescent="0.25">
      <c r="A45" s="22">
        <v>243</v>
      </c>
      <c r="B45" s="11">
        <v>-1.5</v>
      </c>
      <c r="C45" s="11">
        <v>-5.5</v>
      </c>
      <c r="D45" s="11">
        <v>-5.5</v>
      </c>
      <c r="E45" s="11">
        <f t="shared" si="0"/>
        <v>-4.166666666666667</v>
      </c>
      <c r="F45" s="1"/>
      <c r="G45" s="1">
        <f t="shared" si="1"/>
        <v>-1.5</v>
      </c>
      <c r="H45" s="1">
        <f t="shared" si="2"/>
        <v>-5.5</v>
      </c>
    </row>
    <row r="46" spans="1:8" x14ac:dyDescent="0.25">
      <c r="A46" s="22">
        <v>244</v>
      </c>
      <c r="B46" s="11">
        <v>-5.3000000000000007</v>
      </c>
      <c r="C46" s="11">
        <v>-5</v>
      </c>
      <c r="D46" s="11">
        <v>-6</v>
      </c>
      <c r="E46" s="11">
        <f t="shared" si="0"/>
        <v>-5.4333333333333336</v>
      </c>
      <c r="F46" s="1"/>
      <c r="G46" s="1">
        <f t="shared" si="1"/>
        <v>-5</v>
      </c>
      <c r="H46" s="1">
        <f t="shared" si="2"/>
        <v>-6</v>
      </c>
    </row>
    <row r="47" spans="1:8" x14ac:dyDescent="0.25">
      <c r="A47" s="22">
        <v>245</v>
      </c>
      <c r="B47" s="11">
        <v>-4.5</v>
      </c>
      <c r="C47" s="11">
        <v>-2.5</v>
      </c>
      <c r="D47" s="11">
        <v>-2.5</v>
      </c>
      <c r="E47" s="11">
        <f t="shared" si="0"/>
        <v>-3.1666666666666665</v>
      </c>
      <c r="F47" s="1"/>
      <c r="G47" s="1">
        <f t="shared" si="1"/>
        <v>-2.5</v>
      </c>
      <c r="H47" s="1">
        <f t="shared" si="2"/>
        <v>-4.5</v>
      </c>
    </row>
    <row r="48" spans="1:8" x14ac:dyDescent="0.25">
      <c r="A48" s="22">
        <v>246</v>
      </c>
      <c r="B48" s="11">
        <v>-3.5</v>
      </c>
      <c r="C48" s="11">
        <v>-3.5</v>
      </c>
      <c r="D48" s="11">
        <v>-3.5</v>
      </c>
      <c r="E48" s="11">
        <f t="shared" si="0"/>
        <v>-3.5</v>
      </c>
      <c r="F48" s="1"/>
      <c r="G48" s="1">
        <f t="shared" si="1"/>
        <v>-3.5</v>
      </c>
      <c r="H48" s="1">
        <f t="shared" si="2"/>
        <v>-3.5</v>
      </c>
    </row>
    <row r="49" spans="1:8" x14ac:dyDescent="0.25">
      <c r="A49" s="22">
        <v>247</v>
      </c>
      <c r="B49" s="11">
        <v>-8.75</v>
      </c>
      <c r="C49" s="11">
        <v>-8.5</v>
      </c>
      <c r="D49" s="11">
        <v>-8</v>
      </c>
      <c r="E49" s="11">
        <f t="shared" si="0"/>
        <v>-8.4166666666666661</v>
      </c>
      <c r="F49" s="1"/>
      <c r="G49" s="1">
        <f t="shared" si="1"/>
        <v>-8</v>
      </c>
      <c r="H49" s="1">
        <f t="shared" si="2"/>
        <v>-8.75</v>
      </c>
    </row>
    <row r="50" spans="1:8" x14ac:dyDescent="0.25">
      <c r="A50" s="22">
        <v>248</v>
      </c>
      <c r="B50" s="11">
        <v>-8</v>
      </c>
      <c r="C50" s="11">
        <v>-8</v>
      </c>
      <c r="D50" s="11">
        <v>-8.5</v>
      </c>
      <c r="E50" s="11">
        <f t="shared" si="0"/>
        <v>-8.1666666666666661</v>
      </c>
      <c r="F50" s="1"/>
      <c r="G50" s="1">
        <f t="shared" si="1"/>
        <v>-8</v>
      </c>
      <c r="H50" s="1">
        <f t="shared" si="2"/>
        <v>-8.5</v>
      </c>
    </row>
    <row r="51" spans="1:8" x14ac:dyDescent="0.25">
      <c r="A51" s="22">
        <v>249</v>
      </c>
      <c r="B51" s="11">
        <v>-8.5</v>
      </c>
      <c r="C51" s="11">
        <v>-7</v>
      </c>
      <c r="D51" s="11">
        <v>-7</v>
      </c>
      <c r="E51" s="11">
        <f t="shared" si="0"/>
        <v>-7.5</v>
      </c>
      <c r="F51" s="1"/>
      <c r="G51" s="1">
        <f t="shared" si="1"/>
        <v>-7</v>
      </c>
      <c r="H51" s="1">
        <f t="shared" si="2"/>
        <v>-8.5</v>
      </c>
    </row>
    <row r="52" spans="1:8" x14ac:dyDescent="0.25">
      <c r="A52" s="22">
        <v>250</v>
      </c>
      <c r="B52" s="11">
        <v>-3.5</v>
      </c>
      <c r="C52" s="11">
        <v>-1.5</v>
      </c>
      <c r="D52" s="11">
        <v>-1.5</v>
      </c>
      <c r="E52" s="11">
        <f t="shared" si="0"/>
        <v>-2.1666666666666665</v>
      </c>
      <c r="F52" s="1"/>
      <c r="G52" s="1">
        <f t="shared" si="1"/>
        <v>-1.5</v>
      </c>
      <c r="H52" s="1">
        <f t="shared" si="2"/>
        <v>-3.5</v>
      </c>
    </row>
    <row r="53" spans="1:8" x14ac:dyDescent="0.25">
      <c r="A53" s="22">
        <v>251</v>
      </c>
      <c r="B53" s="11">
        <v>1.5</v>
      </c>
      <c r="C53" s="11">
        <v>3</v>
      </c>
      <c r="D53" s="11">
        <v>2.5</v>
      </c>
      <c r="E53" s="11">
        <f t="shared" si="0"/>
        <v>2.3333333333333335</v>
      </c>
      <c r="F53" s="1"/>
      <c r="G53" s="1">
        <f t="shared" si="1"/>
        <v>3</v>
      </c>
      <c r="H53" s="1">
        <f t="shared" si="2"/>
        <v>1.5</v>
      </c>
    </row>
    <row r="54" spans="1:8" x14ac:dyDescent="0.25">
      <c r="A54" s="22">
        <v>252</v>
      </c>
      <c r="B54" s="11">
        <v>-1.5</v>
      </c>
      <c r="C54" s="11">
        <v>-1</v>
      </c>
      <c r="D54" s="11">
        <v>-1.5</v>
      </c>
      <c r="E54" s="11">
        <f t="shared" si="0"/>
        <v>-1.3333333333333333</v>
      </c>
      <c r="F54" s="1"/>
      <c r="G54" s="1">
        <f t="shared" si="1"/>
        <v>-1</v>
      </c>
      <c r="H54" s="1">
        <f t="shared" si="2"/>
        <v>-1.5</v>
      </c>
    </row>
    <row r="55" spans="1:8" x14ac:dyDescent="0.25">
      <c r="A55" s="22">
        <v>253</v>
      </c>
      <c r="B55" s="11">
        <v>-9</v>
      </c>
      <c r="C55" s="11">
        <v>-7</v>
      </c>
      <c r="D55" s="11">
        <v>-7</v>
      </c>
      <c r="E55" s="11">
        <f t="shared" si="0"/>
        <v>-7.666666666666667</v>
      </c>
      <c r="F55" s="1"/>
      <c r="G55" s="1">
        <f t="shared" si="1"/>
        <v>-7</v>
      </c>
      <c r="H55" s="1">
        <f t="shared" si="2"/>
        <v>-9</v>
      </c>
    </row>
    <row r="56" spans="1:8" x14ac:dyDescent="0.25">
      <c r="A56" s="22">
        <v>254</v>
      </c>
      <c r="B56" s="11">
        <v>-4.5</v>
      </c>
      <c r="C56" s="11">
        <v>-5.5</v>
      </c>
      <c r="D56" s="11">
        <v>-4</v>
      </c>
      <c r="E56" s="11">
        <f t="shared" si="0"/>
        <v>-4.666666666666667</v>
      </c>
      <c r="F56" s="1"/>
      <c r="G56" s="1">
        <f t="shared" si="1"/>
        <v>-4</v>
      </c>
      <c r="H56" s="1">
        <f t="shared" si="2"/>
        <v>-5.5</v>
      </c>
    </row>
    <row r="57" spans="1:8" x14ac:dyDescent="0.25">
      <c r="A57" s="22">
        <v>255</v>
      </c>
      <c r="B57" s="11">
        <v>-6.5</v>
      </c>
      <c r="C57" s="11">
        <v>-7.5</v>
      </c>
      <c r="D57" s="11">
        <v>-7.5</v>
      </c>
      <c r="E57" s="11">
        <f t="shared" si="0"/>
        <v>-7.166666666666667</v>
      </c>
      <c r="F57" s="1"/>
      <c r="G57" s="1">
        <f t="shared" si="1"/>
        <v>-6.5</v>
      </c>
      <c r="H57" s="1">
        <f t="shared" si="2"/>
        <v>-7.5</v>
      </c>
    </row>
    <row r="58" spans="1:8" x14ac:dyDescent="0.25">
      <c r="A58" s="22">
        <v>256</v>
      </c>
      <c r="B58" s="11">
        <v>-8</v>
      </c>
      <c r="C58" s="11">
        <v>-7.5</v>
      </c>
      <c r="D58" s="11">
        <v>-7.5</v>
      </c>
      <c r="E58" s="11">
        <f t="shared" si="0"/>
        <v>-7.666666666666667</v>
      </c>
      <c r="F58" s="1"/>
      <c r="G58" s="1">
        <f t="shared" si="1"/>
        <v>-7.5</v>
      </c>
      <c r="H58" s="1">
        <f t="shared" si="2"/>
        <v>-8</v>
      </c>
    </row>
    <row r="59" spans="1:8" x14ac:dyDescent="0.25">
      <c r="A59" s="22">
        <v>257</v>
      </c>
      <c r="B59" s="11">
        <v>-4</v>
      </c>
      <c r="C59" s="11">
        <v>-3</v>
      </c>
      <c r="D59" s="11">
        <v>-3.5999999999999996</v>
      </c>
      <c r="E59" s="11">
        <f t="shared" si="0"/>
        <v>-3.5333333333333332</v>
      </c>
      <c r="F59" s="1"/>
      <c r="G59" s="1">
        <f t="shared" si="1"/>
        <v>-3</v>
      </c>
      <c r="H59" s="1">
        <f t="shared" si="2"/>
        <v>-4</v>
      </c>
    </row>
    <row r="60" spans="1:8" x14ac:dyDescent="0.25">
      <c r="A60" s="22">
        <v>258</v>
      </c>
      <c r="B60" s="11">
        <v>-5.5</v>
      </c>
      <c r="C60" s="11">
        <v>-5</v>
      </c>
      <c r="D60" s="11">
        <v>-4.5</v>
      </c>
      <c r="E60" s="11">
        <f t="shared" si="0"/>
        <v>-5</v>
      </c>
      <c r="F60" s="1"/>
      <c r="G60" s="1">
        <f t="shared" si="1"/>
        <v>-4.5</v>
      </c>
      <c r="H60" s="1">
        <f t="shared" si="2"/>
        <v>-5.5</v>
      </c>
    </row>
    <row r="61" spans="1:8" x14ac:dyDescent="0.25">
      <c r="A61" s="24">
        <v>259</v>
      </c>
      <c r="B61" s="11">
        <v>-7.5</v>
      </c>
      <c r="C61" s="11">
        <v>-8</v>
      </c>
      <c r="D61" s="11">
        <v>-7.5</v>
      </c>
      <c r="E61" s="11">
        <f t="shared" si="0"/>
        <v>-7.666666666666667</v>
      </c>
      <c r="F61" s="1"/>
      <c r="G61" s="1">
        <f t="shared" si="1"/>
        <v>-7.5</v>
      </c>
      <c r="H61" s="1">
        <f t="shared" si="2"/>
        <v>-8</v>
      </c>
    </row>
    <row r="62" spans="1:8" x14ac:dyDescent="0.25">
      <c r="A62" s="24">
        <v>260</v>
      </c>
      <c r="B62" s="11">
        <v>-8.5</v>
      </c>
      <c r="C62" s="11">
        <v>-9.5</v>
      </c>
      <c r="D62" s="11">
        <v>-7.5</v>
      </c>
      <c r="E62" s="11">
        <f t="shared" si="0"/>
        <v>-8.5</v>
      </c>
      <c r="F62" s="1"/>
      <c r="G62" s="1">
        <f t="shared" si="1"/>
        <v>-7.5</v>
      </c>
      <c r="H62" s="1">
        <f t="shared" si="2"/>
        <v>-9.5</v>
      </c>
    </row>
    <row r="63" spans="1:8" x14ac:dyDescent="0.25">
      <c r="A63" s="24">
        <v>261</v>
      </c>
      <c r="B63" s="11">
        <v>-9</v>
      </c>
      <c r="C63" s="11">
        <v>-6.4</v>
      </c>
      <c r="D63" s="11">
        <v>-6.5</v>
      </c>
      <c r="E63" s="11">
        <f t="shared" si="0"/>
        <v>-7.3</v>
      </c>
      <c r="F63" s="1"/>
      <c r="G63" s="1">
        <f t="shared" si="1"/>
        <v>-6.4</v>
      </c>
      <c r="H63" s="1">
        <f t="shared" si="2"/>
        <v>-9</v>
      </c>
    </row>
    <row r="64" spans="1:8" x14ac:dyDescent="0.25">
      <c r="A64" s="24">
        <v>262</v>
      </c>
      <c r="B64" s="11">
        <v>-7.6999999999999993</v>
      </c>
      <c r="C64" s="11">
        <v>-7.5</v>
      </c>
      <c r="D64" s="11">
        <v>-7.5</v>
      </c>
      <c r="E64" s="11">
        <f t="shared" si="0"/>
        <v>-7.5666666666666664</v>
      </c>
      <c r="F64" s="1"/>
      <c r="G64" s="1">
        <f t="shared" si="1"/>
        <v>-7.5</v>
      </c>
      <c r="H64" s="1">
        <f t="shared" si="2"/>
        <v>-7.6999999999999993</v>
      </c>
    </row>
    <row r="65" spans="1:8" x14ac:dyDescent="0.25">
      <c r="A65" s="24">
        <v>263</v>
      </c>
      <c r="B65" s="11">
        <v>-5</v>
      </c>
      <c r="C65" s="11">
        <v>-5</v>
      </c>
      <c r="D65" s="11">
        <v>-5</v>
      </c>
      <c r="E65" s="11">
        <f t="shared" si="0"/>
        <v>-5</v>
      </c>
      <c r="F65" s="1"/>
      <c r="G65" s="1">
        <f t="shared" si="1"/>
        <v>-5</v>
      </c>
      <c r="H65" s="1">
        <f t="shared" si="2"/>
        <v>-5</v>
      </c>
    </row>
    <row r="66" spans="1:8" x14ac:dyDescent="0.25">
      <c r="A66" s="24">
        <v>264</v>
      </c>
      <c r="B66" s="11">
        <v>-6.5</v>
      </c>
      <c r="C66" s="11">
        <v>-7.5</v>
      </c>
      <c r="D66" s="11">
        <v>-6</v>
      </c>
      <c r="E66" s="11">
        <f t="shared" si="0"/>
        <v>-6.666666666666667</v>
      </c>
      <c r="F66" s="1"/>
      <c r="G66" s="1">
        <f t="shared" si="1"/>
        <v>-6</v>
      </c>
      <c r="H66" s="1">
        <f t="shared" si="2"/>
        <v>-7.5</v>
      </c>
    </row>
    <row r="67" spans="1:8" x14ac:dyDescent="0.25">
      <c r="A67" s="24">
        <v>265</v>
      </c>
      <c r="B67" s="11">
        <v>-5</v>
      </c>
      <c r="C67" s="11">
        <v>-7</v>
      </c>
      <c r="D67" s="11">
        <v>-6.5</v>
      </c>
      <c r="E67" s="11">
        <f t="shared" si="0"/>
        <v>-6.166666666666667</v>
      </c>
      <c r="F67" s="1"/>
      <c r="G67" s="1">
        <f t="shared" si="1"/>
        <v>-5</v>
      </c>
      <c r="H67" s="1">
        <f t="shared" si="2"/>
        <v>-7</v>
      </c>
    </row>
    <row r="68" spans="1:8" x14ac:dyDescent="0.25">
      <c r="A68" s="24">
        <v>266</v>
      </c>
      <c r="B68" s="11">
        <v>-5</v>
      </c>
      <c r="C68" s="11">
        <v>-4.5</v>
      </c>
      <c r="D68" s="11">
        <v>-4.5</v>
      </c>
      <c r="E68" s="11">
        <f t="shared" ref="E68:E74" si="3">AVERAGE(B68:D68)</f>
        <v>-4.666666666666667</v>
      </c>
      <c r="F68" s="1"/>
      <c r="G68" s="1">
        <f t="shared" ref="G68:G75" si="4">MAX(B68:D68)</f>
        <v>-4.5</v>
      </c>
      <c r="H68" s="1">
        <f t="shared" ref="H68:H75" si="5">MIN(B68:D68)</f>
        <v>-5</v>
      </c>
    </row>
    <row r="69" spans="1:8" x14ac:dyDescent="0.25">
      <c r="A69" s="24">
        <v>267</v>
      </c>
      <c r="B69" s="11">
        <v>-4.5</v>
      </c>
      <c r="C69" s="11">
        <v>-4</v>
      </c>
      <c r="D69" s="11">
        <v>-4.5</v>
      </c>
      <c r="E69" s="11">
        <f t="shared" si="3"/>
        <v>-4.333333333333333</v>
      </c>
      <c r="F69" s="1"/>
      <c r="G69" s="1">
        <f t="shared" si="4"/>
        <v>-4</v>
      </c>
      <c r="H69" s="1">
        <f t="shared" si="5"/>
        <v>-4.5</v>
      </c>
    </row>
    <row r="70" spans="1:8" x14ac:dyDescent="0.25">
      <c r="A70" s="24">
        <v>268</v>
      </c>
      <c r="B70" s="11">
        <v>-4.5</v>
      </c>
      <c r="C70" s="11">
        <v>-5</v>
      </c>
      <c r="D70" s="11">
        <v>-4.5</v>
      </c>
      <c r="E70" s="11">
        <f t="shared" si="3"/>
        <v>-4.666666666666667</v>
      </c>
      <c r="F70" s="1"/>
      <c r="G70" s="1">
        <f t="shared" si="4"/>
        <v>-4.5</v>
      </c>
      <c r="H70" s="1">
        <f t="shared" si="5"/>
        <v>-5</v>
      </c>
    </row>
    <row r="71" spans="1:8" x14ac:dyDescent="0.25">
      <c r="A71" s="24">
        <v>269</v>
      </c>
      <c r="B71" s="11">
        <v>-1.5</v>
      </c>
      <c r="C71" s="11">
        <v>-2.5</v>
      </c>
      <c r="D71" s="11">
        <v>-2.5</v>
      </c>
      <c r="E71" s="11">
        <f t="shared" si="3"/>
        <v>-2.1666666666666665</v>
      </c>
      <c r="F71" s="1"/>
      <c r="G71" s="1">
        <f t="shared" si="4"/>
        <v>-1.5</v>
      </c>
      <c r="H71" s="1">
        <f t="shared" si="5"/>
        <v>-2.5</v>
      </c>
    </row>
    <row r="72" spans="1:8" x14ac:dyDescent="0.25">
      <c r="A72" s="24">
        <v>270</v>
      </c>
      <c r="B72" s="11">
        <v>-1.5</v>
      </c>
      <c r="C72" s="11">
        <v>-1.5</v>
      </c>
      <c r="D72" s="11">
        <v>-2</v>
      </c>
      <c r="E72" s="11">
        <f t="shared" si="3"/>
        <v>-1.6666666666666667</v>
      </c>
      <c r="F72" s="1"/>
      <c r="G72" s="1">
        <f t="shared" si="4"/>
        <v>-1.5</v>
      </c>
      <c r="H72" s="1">
        <f t="shared" si="5"/>
        <v>-2</v>
      </c>
    </row>
    <row r="73" spans="1:8" x14ac:dyDescent="0.25">
      <c r="A73" s="24">
        <v>271</v>
      </c>
      <c r="B73" s="11">
        <v>-1.5</v>
      </c>
      <c r="C73" s="11">
        <v>-2</v>
      </c>
      <c r="D73" s="11">
        <v>-2</v>
      </c>
      <c r="E73" s="11">
        <f t="shared" si="3"/>
        <v>-1.8333333333333333</v>
      </c>
      <c r="F73" s="1"/>
      <c r="G73" s="1">
        <f t="shared" si="4"/>
        <v>-1.5</v>
      </c>
      <c r="H73" s="1">
        <f t="shared" si="5"/>
        <v>-2</v>
      </c>
    </row>
    <row r="74" spans="1:8" x14ac:dyDescent="0.25">
      <c r="A74" s="24">
        <v>272</v>
      </c>
      <c r="B74" s="11">
        <v>-1</v>
      </c>
      <c r="C74" s="11">
        <v>-1.5</v>
      </c>
      <c r="D74" s="11">
        <v>-1</v>
      </c>
      <c r="E74" s="11">
        <f t="shared" si="3"/>
        <v>-1.1666666666666667</v>
      </c>
      <c r="F74" s="1"/>
      <c r="G74" s="1">
        <f t="shared" si="4"/>
        <v>-1</v>
      </c>
      <c r="H74" s="1">
        <f t="shared" si="5"/>
        <v>-1.5</v>
      </c>
    </row>
    <row r="75" spans="1:8" x14ac:dyDescent="0.25">
      <c r="A75" s="25">
        <v>273</v>
      </c>
      <c r="B75" s="11">
        <v>-6.3999999999999986</v>
      </c>
      <c r="C75" s="16">
        <v>-0.5</v>
      </c>
      <c r="D75" s="16">
        <v>-1</v>
      </c>
      <c r="E75" s="16">
        <f>AVERAGE(C75:D75)</f>
        <v>-0.75</v>
      </c>
      <c r="F75" s="1"/>
      <c r="G75" s="1">
        <f t="shared" si="4"/>
        <v>-0.5</v>
      </c>
      <c r="H75" s="1">
        <f t="shared" si="5"/>
        <v>-6.3999999999999986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4"/>
  <sheetViews>
    <sheetView tabSelected="1" workbookViewId="0">
      <pane ySplit="4200" topLeftCell="A283" activePane="bottomLeft"/>
      <selection activeCell="N1" sqref="N1:N1048576"/>
      <selection pane="bottomLeft" activeCell="O289" sqref="O289"/>
    </sheetView>
  </sheetViews>
  <sheetFormatPr defaultRowHeight="15" x14ac:dyDescent="0.25"/>
  <cols>
    <col min="1" max="18" width="9.140625" style="79"/>
    <col min="19" max="19" width="9.140625" style="84"/>
    <col min="20" max="16384" width="9.140625" style="79"/>
  </cols>
  <sheetData>
    <row r="1" spans="1:20" ht="135" x14ac:dyDescent="0.25">
      <c r="A1" s="79" t="s">
        <v>54</v>
      </c>
      <c r="B1" s="80" t="s">
        <v>23</v>
      </c>
      <c r="C1" s="80" t="s">
        <v>24</v>
      </c>
      <c r="D1" s="80" t="s">
        <v>38</v>
      </c>
      <c r="E1" s="80" t="s">
        <v>25</v>
      </c>
      <c r="F1" s="80" t="s">
        <v>26</v>
      </c>
      <c r="G1" s="80" t="s">
        <v>27</v>
      </c>
      <c r="H1" s="80" t="s">
        <v>28</v>
      </c>
      <c r="I1" s="80" t="s">
        <v>29</v>
      </c>
      <c r="J1" s="80" t="s">
        <v>30</v>
      </c>
      <c r="K1" s="81" t="s">
        <v>31</v>
      </c>
      <c r="L1" s="81" t="s">
        <v>32</v>
      </c>
      <c r="M1" s="81" t="s">
        <v>44</v>
      </c>
      <c r="N1" s="82" t="s">
        <v>33</v>
      </c>
      <c r="O1" s="82" t="s">
        <v>56</v>
      </c>
      <c r="P1" s="83" t="s">
        <v>39</v>
      </c>
      <c r="Q1" s="79" t="s">
        <v>46</v>
      </c>
      <c r="R1" s="79" t="s">
        <v>48</v>
      </c>
      <c r="S1" s="84" t="s">
        <v>49</v>
      </c>
      <c r="T1" s="84" t="s">
        <v>50</v>
      </c>
    </row>
    <row r="2" spans="1:20" ht="45" x14ac:dyDescent="0.25">
      <c r="A2" s="79" t="s">
        <v>54</v>
      </c>
      <c r="B2" s="80" t="s">
        <v>57</v>
      </c>
      <c r="C2" s="80" t="s">
        <v>58</v>
      </c>
      <c r="D2" s="80" t="s">
        <v>59</v>
      </c>
      <c r="E2" s="80" t="s">
        <v>60</v>
      </c>
      <c r="F2" s="80" t="s">
        <v>61</v>
      </c>
      <c r="G2" s="80" t="s">
        <v>64</v>
      </c>
      <c r="H2" s="80" t="s">
        <v>62</v>
      </c>
      <c r="I2" s="80" t="s">
        <v>63</v>
      </c>
      <c r="J2" s="80" t="s">
        <v>65</v>
      </c>
      <c r="K2" s="81" t="s">
        <v>66</v>
      </c>
      <c r="L2" s="81" t="s">
        <v>67</v>
      </c>
      <c r="M2" s="81" t="s">
        <v>68</v>
      </c>
      <c r="N2" s="82" t="s">
        <v>69</v>
      </c>
      <c r="O2" s="82" t="s">
        <v>56</v>
      </c>
      <c r="P2" s="83" t="s">
        <v>70</v>
      </c>
      <c r="Q2" s="79" t="s">
        <v>46</v>
      </c>
      <c r="R2" s="79" t="s">
        <v>48</v>
      </c>
      <c r="S2" s="84" t="s">
        <v>49</v>
      </c>
      <c r="T2" s="84" t="s">
        <v>50</v>
      </c>
    </row>
    <row r="3" spans="1:20" x14ac:dyDescent="0.25">
      <c r="A3" s="79" t="s">
        <v>55</v>
      </c>
      <c r="B3" s="85">
        <v>201</v>
      </c>
      <c r="C3" s="76">
        <v>14.5</v>
      </c>
      <c r="D3" s="28">
        <v>-5.5</v>
      </c>
      <c r="E3" s="28">
        <v>8.5</v>
      </c>
      <c r="F3" s="28">
        <v>3.5</v>
      </c>
      <c r="H3" s="28"/>
      <c r="I3" s="28"/>
      <c r="J3" s="28">
        <v>46.5</v>
      </c>
      <c r="K3" s="56">
        <f t="shared" ref="K3:K66" si="0">E3-D3</f>
        <v>14</v>
      </c>
      <c r="L3" s="56">
        <f t="shared" ref="L3:L66" si="1">F3-D3</f>
        <v>9</v>
      </c>
      <c r="M3" s="56">
        <f t="shared" ref="M3:M66" si="2">J3-C3</f>
        <v>32</v>
      </c>
      <c r="N3" s="68">
        <v>-1.4</v>
      </c>
      <c r="O3" s="68">
        <f t="shared" ref="O3:O66" si="3">100*N3/M3</f>
        <v>-4.375</v>
      </c>
      <c r="P3" s="70">
        <f t="shared" ref="P3:P66" si="4">-N3+L3</f>
        <v>10.4</v>
      </c>
      <c r="Q3" s="86" t="s">
        <v>47</v>
      </c>
      <c r="R3" s="79">
        <v>2017</v>
      </c>
      <c r="S3" s="84">
        <v>7</v>
      </c>
      <c r="T3" s="84">
        <v>1</v>
      </c>
    </row>
    <row r="4" spans="1:20" x14ac:dyDescent="0.25">
      <c r="A4" s="79" t="s">
        <v>55</v>
      </c>
      <c r="B4" s="85">
        <v>201</v>
      </c>
      <c r="C4" s="76">
        <v>13</v>
      </c>
      <c r="D4" s="28">
        <v>-4.5</v>
      </c>
      <c r="E4" s="28">
        <v>7.5</v>
      </c>
      <c r="F4" s="28">
        <v>2.5</v>
      </c>
      <c r="G4" s="28">
        <v>13</v>
      </c>
      <c r="H4" s="28">
        <v>1</v>
      </c>
      <c r="I4" s="28">
        <v>9.5</v>
      </c>
      <c r="J4" s="28">
        <v>39</v>
      </c>
      <c r="K4" s="56">
        <f t="shared" si="0"/>
        <v>12</v>
      </c>
      <c r="L4" s="56">
        <f t="shared" si="1"/>
        <v>7</v>
      </c>
      <c r="M4" s="56">
        <f t="shared" si="2"/>
        <v>26</v>
      </c>
      <c r="N4" s="28">
        <f>(G4+H4-I4+D4)*-1</f>
        <v>0</v>
      </c>
      <c r="O4" s="28">
        <f t="shared" si="3"/>
        <v>0</v>
      </c>
      <c r="P4" s="30">
        <f t="shared" si="4"/>
        <v>7</v>
      </c>
      <c r="Q4" s="86" t="s">
        <v>47</v>
      </c>
      <c r="R4" s="79">
        <v>2018</v>
      </c>
      <c r="S4" s="84">
        <v>10</v>
      </c>
      <c r="T4" s="84">
        <v>16</v>
      </c>
    </row>
    <row r="5" spans="1:20" x14ac:dyDescent="0.25">
      <c r="A5" s="79" t="s">
        <v>55</v>
      </c>
      <c r="B5" s="85">
        <v>201</v>
      </c>
      <c r="C5" s="76">
        <v>2.5</v>
      </c>
      <c r="D5" s="28">
        <v>-4</v>
      </c>
      <c r="E5" s="28">
        <v>7.5</v>
      </c>
      <c r="F5" s="28">
        <v>2</v>
      </c>
      <c r="G5" s="28">
        <v>14</v>
      </c>
      <c r="H5" s="28">
        <v>0</v>
      </c>
      <c r="I5" s="28">
        <v>6.5</v>
      </c>
      <c r="J5" s="28">
        <v>24.3</v>
      </c>
      <c r="K5" s="56">
        <f t="shared" si="0"/>
        <v>11.5</v>
      </c>
      <c r="L5" s="56">
        <f t="shared" si="1"/>
        <v>6</v>
      </c>
      <c r="M5" s="56">
        <f t="shared" si="2"/>
        <v>21.8</v>
      </c>
      <c r="N5" s="28">
        <f>(G5+H5-I5+D5)*-1</f>
        <v>-3.5</v>
      </c>
      <c r="O5" s="28">
        <f t="shared" si="3"/>
        <v>-16.055045871559631</v>
      </c>
      <c r="P5" s="30">
        <f t="shared" si="4"/>
        <v>9.5</v>
      </c>
      <c r="Q5" s="86" t="s">
        <v>47</v>
      </c>
      <c r="R5" s="79">
        <v>2019</v>
      </c>
      <c r="S5" s="84">
        <v>11</v>
      </c>
      <c r="T5" s="84">
        <v>29</v>
      </c>
    </row>
    <row r="6" spans="1:20" x14ac:dyDescent="0.25">
      <c r="A6" s="79" t="s">
        <v>55</v>
      </c>
      <c r="B6" s="85">
        <v>201</v>
      </c>
      <c r="C6" s="76">
        <v>2.5</v>
      </c>
      <c r="D6" s="28">
        <v>-4</v>
      </c>
      <c r="E6" s="28">
        <v>1</v>
      </c>
      <c r="F6" s="28">
        <v>1</v>
      </c>
      <c r="G6" s="28">
        <v>9.1999999999999993</v>
      </c>
      <c r="H6" s="28">
        <v>0</v>
      </c>
      <c r="I6" s="28">
        <v>4.5</v>
      </c>
      <c r="J6" s="28">
        <v>30</v>
      </c>
      <c r="K6" s="56">
        <f t="shared" si="0"/>
        <v>5</v>
      </c>
      <c r="L6" s="56">
        <f t="shared" si="1"/>
        <v>5</v>
      </c>
      <c r="M6" s="56">
        <f t="shared" si="2"/>
        <v>27.5</v>
      </c>
      <c r="N6" s="28">
        <f>(G6+H6-I6+D6)*-1</f>
        <v>-0.69999999999999929</v>
      </c>
      <c r="O6" s="28">
        <f t="shared" si="3"/>
        <v>-2.5454545454545427</v>
      </c>
      <c r="P6" s="30">
        <f t="shared" si="4"/>
        <v>5.6999999999999993</v>
      </c>
      <c r="Q6" s="86" t="s">
        <v>47</v>
      </c>
      <c r="R6" s="79">
        <v>2020</v>
      </c>
      <c r="S6" s="84">
        <v>10</v>
      </c>
      <c r="T6" s="84">
        <v>40</v>
      </c>
    </row>
    <row r="7" spans="1:20" x14ac:dyDescent="0.25">
      <c r="A7" s="79" t="s">
        <v>55</v>
      </c>
      <c r="B7" s="85">
        <v>202</v>
      </c>
      <c r="C7" s="76">
        <v>18.5</v>
      </c>
      <c r="D7" s="28">
        <v>-5.5</v>
      </c>
      <c r="E7" s="28">
        <v>7.5</v>
      </c>
      <c r="F7" s="28">
        <v>2.5</v>
      </c>
      <c r="H7" s="28"/>
      <c r="I7" s="28"/>
      <c r="J7" s="28">
        <v>41.5</v>
      </c>
      <c r="K7" s="56">
        <f t="shared" si="0"/>
        <v>13</v>
      </c>
      <c r="L7" s="56">
        <f t="shared" si="1"/>
        <v>8</v>
      </c>
      <c r="M7" s="56">
        <f t="shared" si="2"/>
        <v>23</v>
      </c>
      <c r="N7" s="68">
        <v>-0.70000000000000051</v>
      </c>
      <c r="O7" s="68">
        <f t="shared" si="3"/>
        <v>-3.0434782608695676</v>
      </c>
      <c r="P7" s="70">
        <f t="shared" si="4"/>
        <v>8.7000000000000011</v>
      </c>
      <c r="Q7" s="86" t="s">
        <v>47</v>
      </c>
      <c r="R7" s="79">
        <v>2017</v>
      </c>
      <c r="S7" s="84">
        <v>7</v>
      </c>
      <c r="T7" s="84">
        <v>1</v>
      </c>
    </row>
    <row r="8" spans="1:20" x14ac:dyDescent="0.25">
      <c r="A8" s="79" t="s">
        <v>55</v>
      </c>
      <c r="B8" s="85">
        <v>202</v>
      </c>
      <c r="C8" s="76">
        <v>7</v>
      </c>
      <c r="D8" s="28">
        <v>-3.5</v>
      </c>
      <c r="E8" s="28">
        <v>6</v>
      </c>
      <c r="F8" s="28">
        <v>3.5</v>
      </c>
      <c r="G8" s="28">
        <v>14.5</v>
      </c>
      <c r="H8" s="28">
        <v>0</v>
      </c>
      <c r="I8" s="28">
        <v>11</v>
      </c>
      <c r="J8" s="28">
        <v>35</v>
      </c>
      <c r="K8" s="56">
        <f t="shared" si="0"/>
        <v>9.5</v>
      </c>
      <c r="L8" s="56">
        <f t="shared" si="1"/>
        <v>7</v>
      </c>
      <c r="M8" s="56">
        <f t="shared" si="2"/>
        <v>28</v>
      </c>
      <c r="N8" s="28">
        <f>(G8+H8-I8+D8)*-1</f>
        <v>0</v>
      </c>
      <c r="O8" s="28">
        <f t="shared" si="3"/>
        <v>0</v>
      </c>
      <c r="P8" s="30">
        <f t="shared" si="4"/>
        <v>7</v>
      </c>
      <c r="Q8" s="86" t="s">
        <v>47</v>
      </c>
      <c r="R8" s="79">
        <v>2018</v>
      </c>
      <c r="S8" s="84">
        <v>10</v>
      </c>
      <c r="T8" s="84">
        <v>16</v>
      </c>
    </row>
    <row r="9" spans="1:20" x14ac:dyDescent="0.25">
      <c r="A9" s="79" t="s">
        <v>55</v>
      </c>
      <c r="B9" s="85">
        <v>202</v>
      </c>
      <c r="C9" s="76">
        <v>3</v>
      </c>
      <c r="D9" s="28">
        <v>-3.5</v>
      </c>
      <c r="E9" s="28">
        <v>6.5</v>
      </c>
      <c r="F9" s="28">
        <v>3.5</v>
      </c>
      <c r="G9" s="28">
        <v>14.8</v>
      </c>
      <c r="H9" s="28">
        <v>0.8</v>
      </c>
      <c r="I9" s="28">
        <v>11.5</v>
      </c>
      <c r="J9" s="28">
        <v>28.5</v>
      </c>
      <c r="K9" s="56">
        <f t="shared" si="0"/>
        <v>10</v>
      </c>
      <c r="L9" s="56">
        <f t="shared" si="1"/>
        <v>7</v>
      </c>
      <c r="M9" s="56">
        <f t="shared" si="2"/>
        <v>25.5</v>
      </c>
      <c r="N9" s="28">
        <f>(G9+H9-I9+D9)*-1</f>
        <v>-0.60000000000000142</v>
      </c>
      <c r="O9" s="28">
        <f t="shared" si="3"/>
        <v>-2.3529411764705936</v>
      </c>
      <c r="P9" s="30">
        <f t="shared" si="4"/>
        <v>7.6000000000000014</v>
      </c>
      <c r="Q9" s="86" t="s">
        <v>47</v>
      </c>
      <c r="R9" s="79">
        <v>2019</v>
      </c>
      <c r="S9" s="84">
        <v>11</v>
      </c>
      <c r="T9" s="84">
        <v>29</v>
      </c>
    </row>
    <row r="10" spans="1:20" x14ac:dyDescent="0.25">
      <c r="A10" s="79" t="s">
        <v>55</v>
      </c>
      <c r="B10" s="85">
        <v>202</v>
      </c>
      <c r="C10" s="76">
        <v>3</v>
      </c>
      <c r="D10" s="28">
        <v>-3.5</v>
      </c>
      <c r="E10" s="28">
        <v>4.5</v>
      </c>
      <c r="F10" s="28">
        <v>2.5</v>
      </c>
      <c r="G10" s="28">
        <v>11</v>
      </c>
      <c r="H10" s="28">
        <v>0</v>
      </c>
      <c r="I10" s="28">
        <v>6</v>
      </c>
      <c r="J10" s="28">
        <v>26</v>
      </c>
      <c r="K10" s="56">
        <f t="shared" si="0"/>
        <v>8</v>
      </c>
      <c r="L10" s="56">
        <f t="shared" si="1"/>
        <v>6</v>
      </c>
      <c r="M10" s="56">
        <f t="shared" si="2"/>
        <v>23</v>
      </c>
      <c r="N10" s="28">
        <f>(G10+H10-I10+D10)*-1</f>
        <v>-1.5</v>
      </c>
      <c r="O10" s="28">
        <f t="shared" si="3"/>
        <v>-6.5217391304347823</v>
      </c>
      <c r="P10" s="30">
        <f t="shared" si="4"/>
        <v>7.5</v>
      </c>
      <c r="Q10" s="86" t="s">
        <v>47</v>
      </c>
      <c r="R10" s="79">
        <v>2020</v>
      </c>
      <c r="S10" s="84">
        <v>10</v>
      </c>
      <c r="T10" s="84">
        <v>40</v>
      </c>
    </row>
    <row r="11" spans="1:20" x14ac:dyDescent="0.25">
      <c r="A11" s="79" t="s">
        <v>55</v>
      </c>
      <c r="B11" s="85">
        <v>203</v>
      </c>
      <c r="C11" s="76">
        <v>25</v>
      </c>
      <c r="D11" s="28">
        <v>-4.5</v>
      </c>
      <c r="E11" s="28">
        <v>4</v>
      </c>
      <c r="F11" s="28">
        <v>2</v>
      </c>
      <c r="H11" s="28"/>
      <c r="I11" s="28"/>
      <c r="J11" s="28">
        <v>47.5</v>
      </c>
      <c r="K11" s="56">
        <f t="shared" si="0"/>
        <v>8.5</v>
      </c>
      <c r="L11" s="56">
        <f t="shared" si="1"/>
        <v>6.5</v>
      </c>
      <c r="M11" s="56">
        <f t="shared" si="2"/>
        <v>22.5</v>
      </c>
      <c r="N11" s="68">
        <v>-0.26666666666666689</v>
      </c>
      <c r="O11" s="68">
        <f t="shared" si="3"/>
        <v>-1.1851851851851862</v>
      </c>
      <c r="P11" s="70">
        <f t="shared" si="4"/>
        <v>6.7666666666666666</v>
      </c>
      <c r="Q11" s="86" t="s">
        <v>47</v>
      </c>
      <c r="R11" s="79">
        <v>2017</v>
      </c>
      <c r="S11" s="84">
        <v>7</v>
      </c>
      <c r="T11" s="84">
        <v>1</v>
      </c>
    </row>
    <row r="12" spans="1:20" x14ac:dyDescent="0.25">
      <c r="A12" s="79" t="s">
        <v>55</v>
      </c>
      <c r="B12" s="85">
        <v>203</v>
      </c>
      <c r="C12" s="76">
        <v>10.5</v>
      </c>
      <c r="D12" s="28">
        <v>-3.5</v>
      </c>
      <c r="E12" s="28">
        <v>5.5</v>
      </c>
      <c r="F12" s="28">
        <v>1.5</v>
      </c>
      <c r="G12" s="28">
        <v>13.3</v>
      </c>
      <c r="H12" s="28">
        <v>0</v>
      </c>
      <c r="I12" s="28">
        <v>10</v>
      </c>
      <c r="J12" s="28">
        <v>36</v>
      </c>
      <c r="K12" s="56">
        <f t="shared" si="0"/>
        <v>9</v>
      </c>
      <c r="L12" s="56">
        <f t="shared" si="1"/>
        <v>5</v>
      </c>
      <c r="M12" s="56">
        <f t="shared" si="2"/>
        <v>25.5</v>
      </c>
      <c r="N12" s="28">
        <f>(G12+H12-I12+D12)*-1</f>
        <v>0.19999999999999929</v>
      </c>
      <c r="O12" s="28">
        <f t="shared" si="3"/>
        <v>0.78431372549019329</v>
      </c>
      <c r="P12" s="30">
        <f t="shared" si="4"/>
        <v>4.8000000000000007</v>
      </c>
      <c r="Q12" s="86" t="s">
        <v>47</v>
      </c>
      <c r="R12" s="79">
        <v>2018</v>
      </c>
      <c r="S12" s="84">
        <v>10</v>
      </c>
      <c r="T12" s="84">
        <v>16</v>
      </c>
    </row>
    <row r="13" spans="1:20" x14ac:dyDescent="0.25">
      <c r="A13" s="79" t="s">
        <v>55</v>
      </c>
      <c r="B13" s="85">
        <v>203</v>
      </c>
      <c r="C13" s="76">
        <v>5</v>
      </c>
      <c r="D13" s="28">
        <v>-3.5</v>
      </c>
      <c r="E13" s="28">
        <v>5</v>
      </c>
      <c r="F13" s="28">
        <v>1.5</v>
      </c>
      <c r="G13" s="28">
        <v>12</v>
      </c>
      <c r="H13" s="28">
        <v>0</v>
      </c>
      <c r="I13" s="28">
        <v>8</v>
      </c>
      <c r="J13" s="28">
        <v>32</v>
      </c>
      <c r="K13" s="56">
        <f t="shared" si="0"/>
        <v>8.5</v>
      </c>
      <c r="L13" s="56">
        <f t="shared" si="1"/>
        <v>5</v>
      </c>
      <c r="M13" s="56">
        <f t="shared" si="2"/>
        <v>27</v>
      </c>
      <c r="N13" s="28">
        <f>(G13+H13-I13+D13)*-1</f>
        <v>-0.5</v>
      </c>
      <c r="O13" s="28">
        <f t="shared" si="3"/>
        <v>-1.8518518518518519</v>
      </c>
      <c r="P13" s="30">
        <f t="shared" si="4"/>
        <v>5.5</v>
      </c>
      <c r="Q13" s="86" t="s">
        <v>47</v>
      </c>
      <c r="R13" s="79">
        <v>2019</v>
      </c>
      <c r="S13" s="84">
        <v>11</v>
      </c>
      <c r="T13" s="84">
        <v>29</v>
      </c>
    </row>
    <row r="14" spans="1:20" x14ac:dyDescent="0.25">
      <c r="A14" s="79" t="s">
        <v>55</v>
      </c>
      <c r="B14" s="85">
        <v>203</v>
      </c>
      <c r="C14" s="76">
        <v>4.5</v>
      </c>
      <c r="D14" s="28">
        <v>-3.5</v>
      </c>
      <c r="E14" s="28">
        <v>2.5</v>
      </c>
      <c r="F14" s="28">
        <v>0.5</v>
      </c>
      <c r="G14" s="28">
        <v>13</v>
      </c>
      <c r="H14" s="28">
        <v>0</v>
      </c>
      <c r="I14" s="28">
        <v>9</v>
      </c>
      <c r="J14" s="28">
        <v>27.5</v>
      </c>
      <c r="K14" s="56">
        <f t="shared" si="0"/>
        <v>6</v>
      </c>
      <c r="L14" s="56">
        <f t="shared" si="1"/>
        <v>4</v>
      </c>
      <c r="M14" s="56">
        <f t="shared" si="2"/>
        <v>23</v>
      </c>
      <c r="N14" s="28">
        <f>(G14+H14-I14+D14)*-1</f>
        <v>-0.5</v>
      </c>
      <c r="O14" s="28">
        <f t="shared" si="3"/>
        <v>-2.1739130434782608</v>
      </c>
      <c r="P14" s="30">
        <f t="shared" si="4"/>
        <v>4.5</v>
      </c>
      <c r="Q14" s="86" t="s">
        <v>47</v>
      </c>
      <c r="R14" s="79">
        <v>2020</v>
      </c>
      <c r="S14" s="84">
        <v>10</v>
      </c>
      <c r="T14" s="84">
        <v>40</v>
      </c>
    </row>
    <row r="15" spans="1:20" x14ac:dyDescent="0.25">
      <c r="A15" s="79" t="s">
        <v>55</v>
      </c>
      <c r="B15" s="85">
        <v>204</v>
      </c>
      <c r="C15" s="76">
        <v>26.5</v>
      </c>
      <c r="D15" s="28">
        <v>-5.5</v>
      </c>
      <c r="E15" s="28">
        <v>5.5</v>
      </c>
      <c r="F15" s="28">
        <v>3</v>
      </c>
      <c r="H15" s="28"/>
      <c r="I15" s="28"/>
      <c r="J15" s="28">
        <v>46.5</v>
      </c>
      <c r="K15" s="56">
        <f t="shared" si="0"/>
        <v>11</v>
      </c>
      <c r="L15" s="56">
        <f t="shared" si="1"/>
        <v>8.5</v>
      </c>
      <c r="M15" s="56">
        <f t="shared" si="2"/>
        <v>20</v>
      </c>
      <c r="N15" s="68">
        <v>-1</v>
      </c>
      <c r="O15" s="68">
        <f t="shared" si="3"/>
        <v>-5</v>
      </c>
      <c r="P15" s="70">
        <f t="shared" si="4"/>
        <v>9.5</v>
      </c>
      <c r="Q15" s="86" t="s">
        <v>47</v>
      </c>
      <c r="R15" s="79">
        <v>2017</v>
      </c>
      <c r="S15" s="84">
        <v>7</v>
      </c>
      <c r="T15" s="84">
        <v>1</v>
      </c>
    </row>
    <row r="16" spans="1:20" x14ac:dyDescent="0.25">
      <c r="A16" s="79" t="s">
        <v>55</v>
      </c>
      <c r="B16" s="85">
        <v>204</v>
      </c>
      <c r="C16" s="76">
        <v>16</v>
      </c>
      <c r="D16" s="28">
        <v>-4</v>
      </c>
      <c r="E16" s="28">
        <v>6.5</v>
      </c>
      <c r="F16" s="28">
        <v>3.5</v>
      </c>
      <c r="G16" s="28">
        <v>13</v>
      </c>
      <c r="H16" s="28">
        <v>0</v>
      </c>
      <c r="I16" s="28">
        <v>8</v>
      </c>
      <c r="J16" s="28">
        <v>39.5</v>
      </c>
      <c r="K16" s="56">
        <f t="shared" si="0"/>
        <v>10.5</v>
      </c>
      <c r="L16" s="56">
        <f t="shared" si="1"/>
        <v>7.5</v>
      </c>
      <c r="M16" s="56">
        <f t="shared" si="2"/>
        <v>23.5</v>
      </c>
      <c r="N16" s="28">
        <f>(G16+H16-I16+D16)*-1</f>
        <v>-1</v>
      </c>
      <c r="O16" s="28">
        <f t="shared" si="3"/>
        <v>-4.2553191489361701</v>
      </c>
      <c r="P16" s="30">
        <f t="shared" si="4"/>
        <v>8.5</v>
      </c>
      <c r="Q16" s="86" t="s">
        <v>47</v>
      </c>
      <c r="R16" s="79">
        <v>2018</v>
      </c>
      <c r="S16" s="84">
        <v>10</v>
      </c>
      <c r="T16" s="84">
        <v>16</v>
      </c>
    </row>
    <row r="17" spans="1:20" x14ac:dyDescent="0.25">
      <c r="A17" s="79" t="s">
        <v>55</v>
      </c>
      <c r="B17" s="85">
        <v>204</v>
      </c>
      <c r="C17" s="76">
        <v>4.5</v>
      </c>
      <c r="D17" s="28">
        <v>-4</v>
      </c>
      <c r="E17" s="28">
        <v>5</v>
      </c>
      <c r="F17" s="28">
        <v>2</v>
      </c>
      <c r="G17" s="28">
        <v>14</v>
      </c>
      <c r="H17" s="28">
        <v>0</v>
      </c>
      <c r="I17" s="28">
        <v>8.5</v>
      </c>
      <c r="J17" s="28">
        <v>27.5</v>
      </c>
      <c r="K17" s="56">
        <f t="shared" si="0"/>
        <v>9</v>
      </c>
      <c r="L17" s="56">
        <f t="shared" si="1"/>
        <v>6</v>
      </c>
      <c r="M17" s="56">
        <f t="shared" si="2"/>
        <v>23</v>
      </c>
      <c r="N17" s="28">
        <f>(G17+H17-I17+D17)*-1</f>
        <v>-1.5</v>
      </c>
      <c r="O17" s="28">
        <f t="shared" si="3"/>
        <v>-6.5217391304347823</v>
      </c>
      <c r="P17" s="30">
        <f t="shared" si="4"/>
        <v>7.5</v>
      </c>
      <c r="Q17" s="86" t="s">
        <v>47</v>
      </c>
      <c r="R17" s="79">
        <v>2019</v>
      </c>
      <c r="S17" s="84">
        <v>11</v>
      </c>
      <c r="T17" s="84">
        <v>29</v>
      </c>
    </row>
    <row r="18" spans="1:20" x14ac:dyDescent="0.25">
      <c r="A18" s="79" t="s">
        <v>55</v>
      </c>
      <c r="B18" s="85">
        <v>204</v>
      </c>
      <c r="C18" s="76">
        <v>4</v>
      </c>
      <c r="D18" s="28">
        <v>-4</v>
      </c>
      <c r="E18" s="28">
        <v>5</v>
      </c>
      <c r="F18" s="28">
        <v>1</v>
      </c>
      <c r="G18" s="28">
        <v>13</v>
      </c>
      <c r="H18" s="28">
        <v>0</v>
      </c>
      <c r="I18" s="28">
        <v>8.5</v>
      </c>
      <c r="J18" s="28">
        <v>25</v>
      </c>
      <c r="K18" s="56">
        <f t="shared" si="0"/>
        <v>9</v>
      </c>
      <c r="L18" s="56">
        <f t="shared" si="1"/>
        <v>5</v>
      </c>
      <c r="M18" s="56">
        <f t="shared" si="2"/>
        <v>21</v>
      </c>
      <c r="N18" s="28">
        <f>(G18+H18-I18+D18)*-1</f>
        <v>-0.5</v>
      </c>
      <c r="O18" s="28">
        <f t="shared" si="3"/>
        <v>-2.3809523809523809</v>
      </c>
      <c r="P18" s="30">
        <f t="shared" si="4"/>
        <v>5.5</v>
      </c>
      <c r="Q18" s="86" t="s">
        <v>47</v>
      </c>
      <c r="R18" s="79">
        <v>2020</v>
      </c>
      <c r="S18" s="84">
        <v>10</v>
      </c>
      <c r="T18" s="84">
        <v>40</v>
      </c>
    </row>
    <row r="19" spans="1:20" x14ac:dyDescent="0.25">
      <c r="A19" s="79" t="s">
        <v>55</v>
      </c>
      <c r="B19" s="85">
        <v>205</v>
      </c>
      <c r="C19" s="76">
        <v>26.5</v>
      </c>
      <c r="D19" s="28">
        <v>-5.5</v>
      </c>
      <c r="E19" s="28">
        <v>6</v>
      </c>
      <c r="F19" s="28">
        <v>3.5</v>
      </c>
      <c r="H19" s="28"/>
      <c r="I19" s="28"/>
      <c r="J19" s="28">
        <v>49</v>
      </c>
      <c r="K19" s="56">
        <f t="shared" si="0"/>
        <v>11.5</v>
      </c>
      <c r="L19" s="56">
        <f t="shared" si="1"/>
        <v>9</v>
      </c>
      <c r="M19" s="56">
        <f t="shared" si="2"/>
        <v>22.5</v>
      </c>
      <c r="N19" s="68">
        <v>-1.3333333333333333</v>
      </c>
      <c r="O19" s="68">
        <f t="shared" si="3"/>
        <v>-5.9259259259259247</v>
      </c>
      <c r="P19" s="70">
        <f t="shared" si="4"/>
        <v>10.333333333333334</v>
      </c>
      <c r="Q19" s="86" t="s">
        <v>47</v>
      </c>
      <c r="R19" s="79">
        <v>2017</v>
      </c>
      <c r="S19" s="84">
        <v>7</v>
      </c>
      <c r="T19" s="84">
        <v>1</v>
      </c>
    </row>
    <row r="20" spans="1:20" x14ac:dyDescent="0.25">
      <c r="A20" s="79" t="s">
        <v>55</v>
      </c>
      <c r="B20" s="85">
        <v>205</v>
      </c>
      <c r="C20" s="76">
        <v>7.5</v>
      </c>
      <c r="D20" s="28">
        <v>-4.5</v>
      </c>
      <c r="E20" s="28">
        <v>5</v>
      </c>
      <c r="F20" s="28">
        <v>2.5</v>
      </c>
      <c r="G20" s="28">
        <v>14</v>
      </c>
      <c r="H20" s="28">
        <v>0</v>
      </c>
      <c r="I20" s="28">
        <v>8.5</v>
      </c>
      <c r="J20" s="28">
        <v>36.5</v>
      </c>
      <c r="K20" s="56">
        <f t="shared" si="0"/>
        <v>9.5</v>
      </c>
      <c r="L20" s="56">
        <f t="shared" si="1"/>
        <v>7</v>
      </c>
      <c r="M20" s="56">
        <f t="shared" si="2"/>
        <v>29</v>
      </c>
      <c r="N20" s="28">
        <f>(G20+H20-I20+D20)*-1</f>
        <v>-1</v>
      </c>
      <c r="O20" s="28">
        <f t="shared" si="3"/>
        <v>-3.4482758620689653</v>
      </c>
      <c r="P20" s="30">
        <f t="shared" si="4"/>
        <v>8</v>
      </c>
      <c r="Q20" s="86" t="s">
        <v>47</v>
      </c>
      <c r="R20" s="79">
        <v>2018</v>
      </c>
      <c r="S20" s="84">
        <v>10</v>
      </c>
      <c r="T20" s="84">
        <v>16</v>
      </c>
    </row>
    <row r="21" spans="1:20" x14ac:dyDescent="0.25">
      <c r="A21" s="79" t="s">
        <v>55</v>
      </c>
      <c r="B21" s="85">
        <v>205</v>
      </c>
      <c r="C21" s="76">
        <v>10</v>
      </c>
      <c r="D21" s="28">
        <v>-4</v>
      </c>
      <c r="E21" s="28">
        <v>4.5</v>
      </c>
      <c r="F21" s="28">
        <v>2.5</v>
      </c>
      <c r="G21" s="28">
        <v>13</v>
      </c>
      <c r="H21" s="28">
        <v>0</v>
      </c>
      <c r="I21" s="28">
        <v>7.5</v>
      </c>
      <c r="J21" s="28">
        <v>37</v>
      </c>
      <c r="K21" s="56">
        <f t="shared" si="0"/>
        <v>8.5</v>
      </c>
      <c r="L21" s="56">
        <f t="shared" si="1"/>
        <v>6.5</v>
      </c>
      <c r="M21" s="56">
        <f t="shared" si="2"/>
        <v>27</v>
      </c>
      <c r="N21" s="28">
        <f>(G21+H21-I21+D21)*-1</f>
        <v>-1.5</v>
      </c>
      <c r="O21" s="28">
        <f t="shared" si="3"/>
        <v>-5.5555555555555554</v>
      </c>
      <c r="P21" s="30">
        <f t="shared" si="4"/>
        <v>8</v>
      </c>
      <c r="Q21" s="86" t="s">
        <v>47</v>
      </c>
      <c r="R21" s="79">
        <v>2019</v>
      </c>
      <c r="S21" s="84">
        <v>11</v>
      </c>
      <c r="T21" s="84">
        <v>29</v>
      </c>
    </row>
    <row r="22" spans="1:20" x14ac:dyDescent="0.25">
      <c r="A22" s="79" t="s">
        <v>55</v>
      </c>
      <c r="B22" s="85">
        <v>205</v>
      </c>
      <c r="C22" s="76">
        <v>5.5</v>
      </c>
      <c r="D22" s="28">
        <v>-4</v>
      </c>
      <c r="E22" s="28">
        <v>3.5</v>
      </c>
      <c r="F22" s="28">
        <v>1.5</v>
      </c>
      <c r="G22" s="28">
        <v>12</v>
      </c>
      <c r="H22" s="28">
        <v>0</v>
      </c>
      <c r="I22" s="28">
        <v>6.5</v>
      </c>
      <c r="J22" s="28">
        <v>31</v>
      </c>
      <c r="K22" s="56">
        <f t="shared" si="0"/>
        <v>7.5</v>
      </c>
      <c r="L22" s="56">
        <f t="shared" si="1"/>
        <v>5.5</v>
      </c>
      <c r="M22" s="56">
        <f t="shared" si="2"/>
        <v>25.5</v>
      </c>
      <c r="N22" s="28">
        <f>(G22+H22-I22+D22)*-1</f>
        <v>-1.5</v>
      </c>
      <c r="O22" s="28">
        <f t="shared" si="3"/>
        <v>-5.882352941176471</v>
      </c>
      <c r="P22" s="30">
        <f t="shared" si="4"/>
        <v>7</v>
      </c>
      <c r="Q22" s="86" t="s">
        <v>47</v>
      </c>
      <c r="R22" s="79">
        <v>2020</v>
      </c>
      <c r="S22" s="84">
        <v>10</v>
      </c>
      <c r="T22" s="84">
        <v>40</v>
      </c>
    </row>
    <row r="23" spans="1:20" x14ac:dyDescent="0.25">
      <c r="A23" s="79" t="s">
        <v>55</v>
      </c>
      <c r="B23" s="85">
        <v>206</v>
      </c>
      <c r="C23" s="76">
        <v>27</v>
      </c>
      <c r="D23" s="28">
        <v>-6</v>
      </c>
      <c r="E23" s="28">
        <v>7</v>
      </c>
      <c r="F23" s="28">
        <v>2</v>
      </c>
      <c r="H23" s="28"/>
      <c r="I23" s="28"/>
      <c r="J23" s="28">
        <v>48</v>
      </c>
      <c r="K23" s="56">
        <f t="shared" si="0"/>
        <v>13</v>
      </c>
      <c r="L23" s="56">
        <f t="shared" si="1"/>
        <v>8</v>
      </c>
      <c r="M23" s="56">
        <f t="shared" si="2"/>
        <v>21</v>
      </c>
      <c r="N23" s="68">
        <v>-1.3333333333333333</v>
      </c>
      <c r="O23" s="68">
        <f t="shared" si="3"/>
        <v>-6.349206349206348</v>
      </c>
      <c r="P23" s="70">
        <f t="shared" si="4"/>
        <v>9.3333333333333339</v>
      </c>
      <c r="Q23" s="86" t="s">
        <v>47</v>
      </c>
      <c r="R23" s="79">
        <v>2017</v>
      </c>
      <c r="S23" s="84">
        <v>7</v>
      </c>
      <c r="T23" s="84">
        <v>1</v>
      </c>
    </row>
    <row r="24" spans="1:20" x14ac:dyDescent="0.25">
      <c r="A24" s="79" t="s">
        <v>55</v>
      </c>
      <c r="B24" s="85">
        <v>206</v>
      </c>
      <c r="C24" s="76">
        <v>6.5</v>
      </c>
      <c r="D24" s="28">
        <v>-3.5</v>
      </c>
      <c r="E24" s="28">
        <v>3.5</v>
      </c>
      <c r="F24" s="28">
        <v>3.5</v>
      </c>
      <c r="G24" s="28">
        <v>12</v>
      </c>
      <c r="H24" s="28">
        <v>0</v>
      </c>
      <c r="I24" s="28">
        <v>7</v>
      </c>
      <c r="J24" s="28">
        <v>29.5</v>
      </c>
      <c r="K24" s="56">
        <f t="shared" si="0"/>
        <v>7</v>
      </c>
      <c r="L24" s="56">
        <f t="shared" si="1"/>
        <v>7</v>
      </c>
      <c r="M24" s="56">
        <f t="shared" si="2"/>
        <v>23</v>
      </c>
      <c r="N24" s="28">
        <f>(G24+H24-I24+D24)*-1</f>
        <v>-1.5</v>
      </c>
      <c r="O24" s="28">
        <f t="shared" si="3"/>
        <v>-6.5217391304347823</v>
      </c>
      <c r="P24" s="30">
        <f t="shared" si="4"/>
        <v>8.5</v>
      </c>
      <c r="Q24" s="86" t="s">
        <v>47</v>
      </c>
      <c r="R24" s="79">
        <v>2018</v>
      </c>
      <c r="S24" s="84">
        <v>10</v>
      </c>
      <c r="T24" s="84">
        <v>16</v>
      </c>
    </row>
    <row r="25" spans="1:20" x14ac:dyDescent="0.25">
      <c r="A25" s="79" t="s">
        <v>55</v>
      </c>
      <c r="B25" s="85">
        <v>206</v>
      </c>
      <c r="C25" s="76">
        <v>5.5</v>
      </c>
      <c r="D25" s="28">
        <v>-4</v>
      </c>
      <c r="E25" s="28">
        <v>2.5</v>
      </c>
      <c r="F25" s="28">
        <v>2.5</v>
      </c>
      <c r="G25" s="28">
        <v>10</v>
      </c>
      <c r="H25" s="28">
        <v>0</v>
      </c>
      <c r="I25" s="28">
        <v>5</v>
      </c>
      <c r="J25" s="28">
        <v>29</v>
      </c>
      <c r="K25" s="56">
        <f t="shared" si="0"/>
        <v>6.5</v>
      </c>
      <c r="L25" s="56">
        <f t="shared" si="1"/>
        <v>6.5</v>
      </c>
      <c r="M25" s="56">
        <f t="shared" si="2"/>
        <v>23.5</v>
      </c>
      <c r="N25" s="28">
        <f>(G25+H25-I25+D25)*-1</f>
        <v>-1</v>
      </c>
      <c r="O25" s="28">
        <f t="shared" si="3"/>
        <v>-4.2553191489361701</v>
      </c>
      <c r="P25" s="30">
        <f t="shared" si="4"/>
        <v>7.5</v>
      </c>
      <c r="Q25" s="86" t="s">
        <v>47</v>
      </c>
      <c r="R25" s="79">
        <v>2019</v>
      </c>
      <c r="S25" s="84">
        <v>11</v>
      </c>
      <c r="T25" s="84">
        <v>29</v>
      </c>
    </row>
    <row r="26" spans="1:20" x14ac:dyDescent="0.25">
      <c r="A26" s="79" t="s">
        <v>55</v>
      </c>
      <c r="B26" s="85">
        <v>206</v>
      </c>
      <c r="C26" s="76">
        <v>3.5</v>
      </c>
      <c r="D26" s="28">
        <v>-3.5</v>
      </c>
      <c r="E26" s="28">
        <v>2.5</v>
      </c>
      <c r="F26" s="28">
        <v>2.5</v>
      </c>
      <c r="G26" s="28">
        <v>10</v>
      </c>
      <c r="H26" s="28">
        <v>0</v>
      </c>
      <c r="I26" s="28">
        <v>5</v>
      </c>
      <c r="J26" s="28">
        <v>25</v>
      </c>
      <c r="K26" s="56">
        <f t="shared" si="0"/>
        <v>6</v>
      </c>
      <c r="L26" s="56">
        <f t="shared" si="1"/>
        <v>6</v>
      </c>
      <c r="M26" s="56">
        <f t="shared" si="2"/>
        <v>21.5</v>
      </c>
      <c r="N26" s="28">
        <f>(G26+H26-I26+D26)*-1</f>
        <v>-1.5</v>
      </c>
      <c r="O26" s="28">
        <f t="shared" si="3"/>
        <v>-6.9767441860465116</v>
      </c>
      <c r="P26" s="30">
        <f t="shared" si="4"/>
        <v>7.5</v>
      </c>
      <c r="Q26" s="86" t="s">
        <v>47</v>
      </c>
      <c r="R26" s="79">
        <v>2020</v>
      </c>
      <c r="S26" s="84">
        <v>10</v>
      </c>
      <c r="T26" s="84">
        <v>40</v>
      </c>
    </row>
    <row r="27" spans="1:20" x14ac:dyDescent="0.25">
      <c r="A27" s="79" t="s">
        <v>55</v>
      </c>
      <c r="B27" s="85">
        <v>207</v>
      </c>
      <c r="C27" s="76">
        <v>23.5</v>
      </c>
      <c r="D27" s="28">
        <v>-5.5</v>
      </c>
      <c r="E27" s="28">
        <v>3.5</v>
      </c>
      <c r="F27" s="28">
        <v>1.5</v>
      </c>
      <c r="H27" s="28"/>
      <c r="I27" s="28"/>
      <c r="J27" s="28">
        <v>46.5</v>
      </c>
      <c r="K27" s="56">
        <f t="shared" si="0"/>
        <v>9</v>
      </c>
      <c r="L27" s="56">
        <f t="shared" si="1"/>
        <v>7</v>
      </c>
      <c r="M27" s="56">
        <f t="shared" si="2"/>
        <v>23</v>
      </c>
      <c r="N27" s="68">
        <v>-2</v>
      </c>
      <c r="O27" s="68">
        <f t="shared" si="3"/>
        <v>-8.695652173913043</v>
      </c>
      <c r="P27" s="70">
        <f t="shared" si="4"/>
        <v>9</v>
      </c>
      <c r="Q27" s="86" t="s">
        <v>47</v>
      </c>
      <c r="R27" s="79">
        <v>2017</v>
      </c>
      <c r="S27" s="84">
        <v>7</v>
      </c>
      <c r="T27" s="84">
        <v>1</v>
      </c>
    </row>
    <row r="28" spans="1:20" x14ac:dyDescent="0.25">
      <c r="A28" s="79" t="s">
        <v>55</v>
      </c>
      <c r="B28" s="85">
        <v>207</v>
      </c>
      <c r="C28" s="76">
        <v>7.5</v>
      </c>
      <c r="D28" s="28">
        <v>-4</v>
      </c>
      <c r="E28" s="28">
        <v>3.5</v>
      </c>
      <c r="F28" s="28">
        <v>1.5</v>
      </c>
      <c r="G28" s="28">
        <v>14</v>
      </c>
      <c r="H28" s="28">
        <v>0</v>
      </c>
      <c r="I28" s="28">
        <v>8</v>
      </c>
      <c r="J28" s="28">
        <v>32</v>
      </c>
      <c r="K28" s="56">
        <f t="shared" si="0"/>
        <v>7.5</v>
      </c>
      <c r="L28" s="56">
        <f t="shared" si="1"/>
        <v>5.5</v>
      </c>
      <c r="M28" s="56">
        <f t="shared" si="2"/>
        <v>24.5</v>
      </c>
      <c r="N28" s="28">
        <f>(G28+H28-I28+D28)*-1</f>
        <v>-2</v>
      </c>
      <c r="O28" s="28">
        <f t="shared" si="3"/>
        <v>-8.1632653061224492</v>
      </c>
      <c r="P28" s="30">
        <f t="shared" si="4"/>
        <v>7.5</v>
      </c>
      <c r="Q28" s="86" t="s">
        <v>47</v>
      </c>
      <c r="R28" s="79">
        <v>2018</v>
      </c>
      <c r="S28" s="84">
        <v>10</v>
      </c>
      <c r="T28" s="84">
        <v>16</v>
      </c>
    </row>
    <row r="29" spans="1:20" x14ac:dyDescent="0.25">
      <c r="A29" s="79" t="s">
        <v>55</v>
      </c>
      <c r="B29" s="85">
        <v>207</v>
      </c>
      <c r="C29" s="76">
        <v>5.5</v>
      </c>
      <c r="D29" s="28">
        <v>-4</v>
      </c>
      <c r="E29" s="28">
        <v>2.5</v>
      </c>
      <c r="F29" s="28">
        <v>1</v>
      </c>
      <c r="G29" s="28">
        <v>10</v>
      </c>
      <c r="H29" s="28">
        <v>0</v>
      </c>
      <c r="I29" s="28">
        <v>3.5</v>
      </c>
      <c r="J29" s="28">
        <v>32.5</v>
      </c>
      <c r="K29" s="56">
        <f t="shared" si="0"/>
        <v>6.5</v>
      </c>
      <c r="L29" s="56">
        <f t="shared" si="1"/>
        <v>5</v>
      </c>
      <c r="M29" s="56">
        <f t="shared" si="2"/>
        <v>27</v>
      </c>
      <c r="N29" s="28">
        <f>(G29+H29-I29+D29)*-1</f>
        <v>-2.5</v>
      </c>
      <c r="O29" s="28">
        <f t="shared" si="3"/>
        <v>-9.2592592592592595</v>
      </c>
      <c r="P29" s="30">
        <f t="shared" si="4"/>
        <v>7.5</v>
      </c>
      <c r="Q29" s="86" t="s">
        <v>47</v>
      </c>
      <c r="R29" s="79">
        <v>2019</v>
      </c>
      <c r="S29" s="84">
        <v>11</v>
      </c>
      <c r="T29" s="84">
        <v>29</v>
      </c>
    </row>
    <row r="30" spans="1:20" x14ac:dyDescent="0.25">
      <c r="A30" s="79" t="s">
        <v>55</v>
      </c>
      <c r="B30" s="85">
        <v>207</v>
      </c>
      <c r="C30" s="76">
        <v>4</v>
      </c>
      <c r="D30" s="28">
        <v>-4</v>
      </c>
      <c r="E30" s="28">
        <v>1</v>
      </c>
      <c r="F30" s="28">
        <v>1</v>
      </c>
      <c r="G30" s="28">
        <v>9</v>
      </c>
      <c r="H30" s="28">
        <v>0</v>
      </c>
      <c r="I30" s="28">
        <v>3.5</v>
      </c>
      <c r="J30" s="28">
        <v>26.5</v>
      </c>
      <c r="K30" s="56">
        <f t="shared" si="0"/>
        <v>5</v>
      </c>
      <c r="L30" s="56">
        <f t="shared" si="1"/>
        <v>5</v>
      </c>
      <c r="M30" s="56">
        <f t="shared" si="2"/>
        <v>22.5</v>
      </c>
      <c r="N30" s="28">
        <f>(G30+H30-I30+D30)*-1</f>
        <v>-1.5</v>
      </c>
      <c r="O30" s="28">
        <f t="shared" si="3"/>
        <v>-6.666666666666667</v>
      </c>
      <c r="P30" s="30">
        <f t="shared" si="4"/>
        <v>6.5</v>
      </c>
      <c r="Q30" s="86" t="s">
        <v>47</v>
      </c>
      <c r="R30" s="79">
        <v>2020</v>
      </c>
      <c r="S30" s="84">
        <v>10</v>
      </c>
      <c r="T30" s="84">
        <v>40</v>
      </c>
    </row>
    <row r="31" spans="1:20" x14ac:dyDescent="0.25">
      <c r="A31" s="79" t="s">
        <v>55</v>
      </c>
      <c r="B31" s="85">
        <v>208</v>
      </c>
      <c r="C31" s="76">
        <v>19.5</v>
      </c>
      <c r="D31" s="28">
        <v>-5</v>
      </c>
      <c r="E31" s="28">
        <v>8.5</v>
      </c>
      <c r="F31" s="28">
        <v>4</v>
      </c>
      <c r="H31" s="28"/>
      <c r="I31" s="28"/>
      <c r="J31" s="28">
        <v>44.5</v>
      </c>
      <c r="K31" s="56">
        <f t="shared" si="0"/>
        <v>13.5</v>
      </c>
      <c r="L31" s="56">
        <f t="shared" si="1"/>
        <v>9</v>
      </c>
      <c r="M31" s="56">
        <f t="shared" si="2"/>
        <v>25</v>
      </c>
      <c r="N31" s="68">
        <v>-1.5666666666666664</v>
      </c>
      <c r="O31" s="68">
        <f t="shared" si="3"/>
        <v>-6.2666666666666648</v>
      </c>
      <c r="P31" s="70">
        <f t="shared" si="4"/>
        <v>10.566666666666666</v>
      </c>
      <c r="Q31" s="86" t="s">
        <v>47</v>
      </c>
      <c r="R31" s="79">
        <v>2017</v>
      </c>
      <c r="S31" s="84">
        <v>7</v>
      </c>
      <c r="T31" s="84">
        <v>1</v>
      </c>
    </row>
    <row r="32" spans="1:20" x14ac:dyDescent="0.25">
      <c r="A32" s="79" t="s">
        <v>55</v>
      </c>
      <c r="B32" s="85">
        <v>208</v>
      </c>
      <c r="C32" s="76">
        <v>8</v>
      </c>
      <c r="D32" s="28">
        <v>-3.5</v>
      </c>
      <c r="E32" s="28">
        <v>6.4</v>
      </c>
      <c r="F32" s="28">
        <v>2</v>
      </c>
      <c r="G32" s="28">
        <v>10.5</v>
      </c>
      <c r="H32" s="28">
        <v>0</v>
      </c>
      <c r="I32" s="28">
        <v>5.5</v>
      </c>
      <c r="J32" s="28">
        <v>36</v>
      </c>
      <c r="K32" s="56">
        <f t="shared" si="0"/>
        <v>9.9</v>
      </c>
      <c r="L32" s="56">
        <f t="shared" si="1"/>
        <v>5.5</v>
      </c>
      <c r="M32" s="56">
        <f t="shared" si="2"/>
        <v>28</v>
      </c>
      <c r="N32" s="28">
        <f>(G32+H32-I32+D32)*-1</f>
        <v>-1.5</v>
      </c>
      <c r="O32" s="28">
        <f t="shared" si="3"/>
        <v>-5.3571428571428568</v>
      </c>
      <c r="P32" s="30">
        <f t="shared" si="4"/>
        <v>7</v>
      </c>
      <c r="Q32" s="86" t="s">
        <v>47</v>
      </c>
      <c r="R32" s="79">
        <v>2018</v>
      </c>
      <c r="S32" s="84">
        <v>10</v>
      </c>
      <c r="T32" s="84">
        <v>16</v>
      </c>
    </row>
    <row r="33" spans="1:20" x14ac:dyDescent="0.25">
      <c r="A33" s="79" t="s">
        <v>55</v>
      </c>
      <c r="B33" s="85">
        <v>208</v>
      </c>
      <c r="C33" s="76">
        <v>6</v>
      </c>
      <c r="D33" s="28">
        <v>-4</v>
      </c>
      <c r="E33" s="28">
        <v>5</v>
      </c>
      <c r="F33" s="28">
        <v>1.5</v>
      </c>
      <c r="G33" s="28">
        <v>10.199999999999999</v>
      </c>
      <c r="H33" s="28">
        <v>0</v>
      </c>
      <c r="I33" s="28">
        <v>4.5</v>
      </c>
      <c r="J33" s="28">
        <v>27.5</v>
      </c>
      <c r="K33" s="56">
        <f t="shared" si="0"/>
        <v>9</v>
      </c>
      <c r="L33" s="56">
        <f t="shared" si="1"/>
        <v>5.5</v>
      </c>
      <c r="M33" s="56">
        <f t="shared" si="2"/>
        <v>21.5</v>
      </c>
      <c r="N33" s="28">
        <f>(G33+H33-I33+D33)*-1</f>
        <v>-1.6999999999999993</v>
      </c>
      <c r="O33" s="28">
        <f t="shared" si="3"/>
        <v>-7.9069767441860437</v>
      </c>
      <c r="P33" s="30">
        <f t="shared" si="4"/>
        <v>7.1999999999999993</v>
      </c>
      <c r="Q33" s="86" t="s">
        <v>47</v>
      </c>
      <c r="R33" s="79">
        <v>2019</v>
      </c>
      <c r="S33" s="84">
        <v>11</v>
      </c>
      <c r="T33" s="84">
        <v>29</v>
      </c>
    </row>
    <row r="34" spans="1:20" x14ac:dyDescent="0.25">
      <c r="A34" s="79" t="s">
        <v>55</v>
      </c>
      <c r="B34" s="85">
        <v>208</v>
      </c>
      <c r="C34" s="76">
        <v>5</v>
      </c>
      <c r="D34" s="28">
        <v>-4</v>
      </c>
      <c r="E34" s="28">
        <v>4.5</v>
      </c>
      <c r="F34" s="28">
        <v>0.5</v>
      </c>
      <c r="G34" s="28">
        <v>10.5</v>
      </c>
      <c r="H34" s="28">
        <v>0</v>
      </c>
      <c r="I34" s="28">
        <v>5</v>
      </c>
      <c r="J34" s="28">
        <v>26</v>
      </c>
      <c r="K34" s="56">
        <f t="shared" si="0"/>
        <v>8.5</v>
      </c>
      <c r="L34" s="56">
        <f t="shared" si="1"/>
        <v>4.5</v>
      </c>
      <c r="M34" s="56">
        <f t="shared" si="2"/>
        <v>21</v>
      </c>
      <c r="N34" s="28">
        <f>(G34+H34-I34+D34)*-1</f>
        <v>-1.5</v>
      </c>
      <c r="O34" s="28">
        <f t="shared" si="3"/>
        <v>-7.1428571428571432</v>
      </c>
      <c r="P34" s="30">
        <f t="shared" si="4"/>
        <v>6</v>
      </c>
      <c r="Q34" s="86" t="s">
        <v>47</v>
      </c>
      <c r="R34" s="79">
        <v>2020</v>
      </c>
      <c r="S34" s="84">
        <v>10</v>
      </c>
      <c r="T34" s="84">
        <v>40</v>
      </c>
    </row>
    <row r="35" spans="1:20" x14ac:dyDescent="0.25">
      <c r="A35" s="79" t="s">
        <v>55</v>
      </c>
      <c r="B35" s="85">
        <v>209</v>
      </c>
      <c r="C35" s="76">
        <v>17.5</v>
      </c>
      <c r="D35" s="28">
        <v>-5.5</v>
      </c>
      <c r="E35" s="28">
        <v>3</v>
      </c>
      <c r="F35" s="28">
        <v>1.5</v>
      </c>
      <c r="H35" s="28"/>
      <c r="I35" s="28"/>
      <c r="J35" s="28">
        <v>47</v>
      </c>
      <c r="K35" s="56">
        <f t="shared" si="0"/>
        <v>8.5</v>
      </c>
      <c r="L35" s="56">
        <f t="shared" si="1"/>
        <v>7</v>
      </c>
      <c r="M35" s="56">
        <f t="shared" si="2"/>
        <v>29.5</v>
      </c>
      <c r="N35" s="68">
        <v>-1.1666666666666667</v>
      </c>
      <c r="O35" s="68">
        <f t="shared" si="3"/>
        <v>-3.9548022598870056</v>
      </c>
      <c r="P35" s="70">
        <f t="shared" si="4"/>
        <v>8.1666666666666661</v>
      </c>
      <c r="Q35" s="86" t="s">
        <v>47</v>
      </c>
      <c r="R35" s="79">
        <v>2017</v>
      </c>
      <c r="S35" s="84">
        <v>7</v>
      </c>
      <c r="T35" s="84">
        <v>1</v>
      </c>
    </row>
    <row r="36" spans="1:20" x14ac:dyDescent="0.25">
      <c r="A36" s="79" t="s">
        <v>55</v>
      </c>
      <c r="B36" s="85">
        <v>209</v>
      </c>
      <c r="C36" s="76">
        <v>4</v>
      </c>
      <c r="D36" s="28">
        <v>-3.5</v>
      </c>
      <c r="E36" s="28">
        <v>4.5</v>
      </c>
      <c r="F36" s="28">
        <v>2.5</v>
      </c>
      <c r="G36" s="28">
        <v>11</v>
      </c>
      <c r="H36" s="28">
        <v>0</v>
      </c>
      <c r="I36" s="28">
        <v>6.5</v>
      </c>
      <c r="J36" s="28">
        <v>35</v>
      </c>
      <c r="K36" s="56">
        <f t="shared" si="0"/>
        <v>8</v>
      </c>
      <c r="L36" s="56">
        <f t="shared" si="1"/>
        <v>6</v>
      </c>
      <c r="M36" s="56">
        <f t="shared" si="2"/>
        <v>31</v>
      </c>
      <c r="N36" s="28">
        <f>(G36+H36-I36+D36)*-1</f>
        <v>-1</v>
      </c>
      <c r="O36" s="28">
        <f t="shared" si="3"/>
        <v>-3.225806451612903</v>
      </c>
      <c r="P36" s="30">
        <f t="shared" si="4"/>
        <v>7</v>
      </c>
      <c r="Q36" s="86" t="s">
        <v>47</v>
      </c>
      <c r="R36" s="79">
        <v>2018</v>
      </c>
      <c r="S36" s="84">
        <v>10</v>
      </c>
      <c r="T36" s="84">
        <v>16</v>
      </c>
    </row>
    <row r="37" spans="1:20" x14ac:dyDescent="0.25">
      <c r="A37" s="79" t="s">
        <v>55</v>
      </c>
      <c r="B37" s="85">
        <v>209</v>
      </c>
      <c r="C37" s="76">
        <v>3</v>
      </c>
      <c r="D37" s="28">
        <v>-3.5</v>
      </c>
      <c r="E37" s="28">
        <v>2</v>
      </c>
      <c r="F37" s="28">
        <v>2</v>
      </c>
      <c r="G37" s="28">
        <v>13</v>
      </c>
      <c r="H37" s="28">
        <v>0</v>
      </c>
      <c r="I37" s="28">
        <v>8</v>
      </c>
      <c r="J37" s="28">
        <v>36</v>
      </c>
      <c r="K37" s="56">
        <f t="shared" si="0"/>
        <v>5.5</v>
      </c>
      <c r="L37" s="56">
        <f t="shared" si="1"/>
        <v>5.5</v>
      </c>
      <c r="M37" s="56">
        <f t="shared" si="2"/>
        <v>33</v>
      </c>
      <c r="N37" s="28">
        <f>(G37+H37-I37+D37)*-1</f>
        <v>-1.5</v>
      </c>
      <c r="O37" s="28">
        <f t="shared" si="3"/>
        <v>-4.5454545454545459</v>
      </c>
      <c r="P37" s="30">
        <f t="shared" si="4"/>
        <v>7</v>
      </c>
      <c r="Q37" s="86" t="s">
        <v>47</v>
      </c>
      <c r="R37" s="79">
        <v>2019</v>
      </c>
      <c r="S37" s="84">
        <v>11</v>
      </c>
      <c r="T37" s="84">
        <v>29</v>
      </c>
    </row>
    <row r="38" spans="1:20" x14ac:dyDescent="0.25">
      <c r="A38" s="79" t="s">
        <v>55</v>
      </c>
      <c r="B38" s="85">
        <v>209</v>
      </c>
      <c r="C38" s="76">
        <v>4</v>
      </c>
      <c r="D38" s="28">
        <v>-4</v>
      </c>
      <c r="E38" s="28">
        <v>0.5</v>
      </c>
      <c r="F38" s="28">
        <v>0.5</v>
      </c>
      <c r="G38" s="28">
        <v>11</v>
      </c>
      <c r="H38" s="28">
        <v>0</v>
      </c>
      <c r="I38" s="28">
        <v>6</v>
      </c>
      <c r="J38" s="28">
        <v>34</v>
      </c>
      <c r="K38" s="56">
        <f t="shared" si="0"/>
        <v>4.5</v>
      </c>
      <c r="L38" s="56">
        <f t="shared" si="1"/>
        <v>4.5</v>
      </c>
      <c r="M38" s="56">
        <f t="shared" si="2"/>
        <v>30</v>
      </c>
      <c r="N38" s="28">
        <f>(G38+H38-I38+D38)*-1</f>
        <v>-1</v>
      </c>
      <c r="O38" s="28">
        <f t="shared" si="3"/>
        <v>-3.3333333333333335</v>
      </c>
      <c r="P38" s="30">
        <f t="shared" si="4"/>
        <v>5.5</v>
      </c>
      <c r="Q38" s="86" t="s">
        <v>47</v>
      </c>
      <c r="R38" s="79">
        <v>2020</v>
      </c>
      <c r="S38" s="84">
        <v>10</v>
      </c>
      <c r="T38" s="84">
        <v>40</v>
      </c>
    </row>
    <row r="39" spans="1:20" x14ac:dyDescent="0.25">
      <c r="A39" s="79" t="s">
        <v>55</v>
      </c>
      <c r="B39" s="85">
        <v>210</v>
      </c>
      <c r="C39" s="76">
        <v>28</v>
      </c>
      <c r="D39" s="28">
        <v>-4.5</v>
      </c>
      <c r="E39" s="28">
        <v>6.5</v>
      </c>
      <c r="F39" s="28">
        <v>3</v>
      </c>
      <c r="H39" s="28"/>
      <c r="I39" s="28"/>
      <c r="J39" s="28">
        <v>48</v>
      </c>
      <c r="K39" s="56">
        <f t="shared" si="0"/>
        <v>11</v>
      </c>
      <c r="L39" s="56">
        <f t="shared" si="1"/>
        <v>7.5</v>
      </c>
      <c r="M39" s="56">
        <f t="shared" si="2"/>
        <v>20</v>
      </c>
      <c r="N39" s="68">
        <v>-1.6666666666666667</v>
      </c>
      <c r="O39" s="68">
        <f t="shared" si="3"/>
        <v>-8.3333333333333339</v>
      </c>
      <c r="P39" s="70">
        <f t="shared" si="4"/>
        <v>9.1666666666666661</v>
      </c>
      <c r="Q39" s="86" t="s">
        <v>47</v>
      </c>
      <c r="R39" s="79">
        <v>2017</v>
      </c>
      <c r="S39" s="84">
        <v>7</v>
      </c>
      <c r="T39" s="84">
        <v>1</v>
      </c>
    </row>
    <row r="40" spans="1:20" x14ac:dyDescent="0.25">
      <c r="A40" s="79" t="s">
        <v>55</v>
      </c>
      <c r="B40" s="85">
        <v>210</v>
      </c>
      <c r="C40" s="76">
        <v>2.5</v>
      </c>
      <c r="D40" s="28">
        <v>-3</v>
      </c>
      <c r="E40" s="28">
        <v>5.5</v>
      </c>
      <c r="F40" s="28">
        <v>4</v>
      </c>
      <c r="G40" s="28">
        <v>14</v>
      </c>
      <c r="H40" s="28">
        <v>0</v>
      </c>
      <c r="I40" s="28">
        <v>8</v>
      </c>
      <c r="J40" s="28">
        <v>15.5</v>
      </c>
      <c r="K40" s="56">
        <f t="shared" si="0"/>
        <v>8.5</v>
      </c>
      <c r="L40" s="56">
        <f t="shared" si="1"/>
        <v>7</v>
      </c>
      <c r="M40" s="56">
        <f t="shared" si="2"/>
        <v>13</v>
      </c>
      <c r="N40" s="28">
        <f>(G40+H40-I40+D40)*-1</f>
        <v>-3</v>
      </c>
      <c r="O40" s="28">
        <f t="shared" si="3"/>
        <v>-23.076923076923077</v>
      </c>
      <c r="P40" s="30">
        <f t="shared" si="4"/>
        <v>10</v>
      </c>
      <c r="Q40" s="86" t="s">
        <v>47</v>
      </c>
      <c r="R40" s="79">
        <v>2018</v>
      </c>
      <c r="S40" s="84">
        <v>10</v>
      </c>
      <c r="T40" s="84">
        <v>16</v>
      </c>
    </row>
    <row r="41" spans="1:20" x14ac:dyDescent="0.25">
      <c r="A41" s="79" t="s">
        <v>55</v>
      </c>
      <c r="B41" s="85">
        <v>210</v>
      </c>
      <c r="C41" s="76">
        <v>5</v>
      </c>
      <c r="D41" s="28">
        <v>-4</v>
      </c>
      <c r="E41" s="28">
        <v>4</v>
      </c>
      <c r="F41" s="28">
        <v>3</v>
      </c>
      <c r="G41" s="28">
        <v>14</v>
      </c>
      <c r="H41" s="28">
        <v>0</v>
      </c>
      <c r="I41" s="28">
        <v>8.5</v>
      </c>
      <c r="J41" s="28">
        <v>32.5</v>
      </c>
      <c r="K41" s="56">
        <f t="shared" si="0"/>
        <v>8</v>
      </c>
      <c r="L41" s="56">
        <f t="shared" si="1"/>
        <v>7</v>
      </c>
      <c r="M41" s="56">
        <f t="shared" si="2"/>
        <v>27.5</v>
      </c>
      <c r="N41" s="28">
        <f>(G41+H41-I41+D41)*-1</f>
        <v>-1.5</v>
      </c>
      <c r="O41" s="28">
        <f t="shared" si="3"/>
        <v>-5.4545454545454541</v>
      </c>
      <c r="P41" s="30">
        <f t="shared" si="4"/>
        <v>8.5</v>
      </c>
      <c r="Q41" s="86" t="s">
        <v>47</v>
      </c>
      <c r="R41" s="79">
        <v>2019</v>
      </c>
      <c r="S41" s="84">
        <v>11</v>
      </c>
      <c r="T41" s="84">
        <v>29</v>
      </c>
    </row>
    <row r="42" spans="1:20" x14ac:dyDescent="0.25">
      <c r="A42" s="79" t="s">
        <v>55</v>
      </c>
      <c r="B42" s="85">
        <v>210</v>
      </c>
      <c r="C42" s="76">
        <v>4</v>
      </c>
      <c r="D42" s="28">
        <v>-4</v>
      </c>
      <c r="E42" s="28">
        <v>4</v>
      </c>
      <c r="F42" s="28">
        <v>2.5</v>
      </c>
      <c r="G42" s="28">
        <v>10</v>
      </c>
      <c r="H42" s="28">
        <v>0</v>
      </c>
      <c r="I42" s="28">
        <v>5.5</v>
      </c>
      <c r="J42" s="28">
        <v>21.5</v>
      </c>
      <c r="K42" s="56">
        <f t="shared" si="0"/>
        <v>8</v>
      </c>
      <c r="L42" s="56">
        <f t="shared" si="1"/>
        <v>6.5</v>
      </c>
      <c r="M42" s="56">
        <f t="shared" si="2"/>
        <v>17.5</v>
      </c>
      <c r="N42" s="28">
        <f>(G42+H42-I42+D42)*-1</f>
        <v>-0.5</v>
      </c>
      <c r="O42" s="28">
        <f t="shared" si="3"/>
        <v>-2.8571428571428572</v>
      </c>
      <c r="P42" s="30">
        <f t="shared" si="4"/>
        <v>7</v>
      </c>
      <c r="Q42" s="86" t="s">
        <v>47</v>
      </c>
      <c r="R42" s="79">
        <v>2020</v>
      </c>
      <c r="S42" s="84">
        <v>10</v>
      </c>
      <c r="T42" s="84">
        <v>40</v>
      </c>
    </row>
    <row r="43" spans="1:20" x14ac:dyDescent="0.25">
      <c r="A43" s="79" t="s">
        <v>55</v>
      </c>
      <c r="B43" s="85">
        <v>211</v>
      </c>
      <c r="C43" s="76">
        <v>11.5</v>
      </c>
      <c r="D43" s="28">
        <v>-4</v>
      </c>
      <c r="E43" s="28">
        <v>8</v>
      </c>
      <c r="F43" s="28">
        <v>3.5</v>
      </c>
      <c r="H43" s="28"/>
      <c r="I43" s="28"/>
      <c r="J43" s="28">
        <v>36</v>
      </c>
      <c r="K43" s="56">
        <f t="shared" si="0"/>
        <v>12</v>
      </c>
      <c r="L43" s="56">
        <f t="shared" si="1"/>
        <v>7.5</v>
      </c>
      <c r="M43" s="56">
        <f t="shared" si="2"/>
        <v>24.5</v>
      </c>
      <c r="N43" s="68">
        <v>0.70000000000000051</v>
      </c>
      <c r="O43" s="68">
        <f t="shared" si="3"/>
        <v>2.8571428571428594</v>
      </c>
      <c r="P43" s="70">
        <f t="shared" si="4"/>
        <v>6.8</v>
      </c>
      <c r="Q43" s="86" t="s">
        <v>47</v>
      </c>
      <c r="R43" s="79">
        <v>2017</v>
      </c>
      <c r="S43" s="84">
        <v>7</v>
      </c>
      <c r="T43" s="84">
        <v>1</v>
      </c>
    </row>
    <row r="44" spans="1:20" x14ac:dyDescent="0.25">
      <c r="A44" s="79" t="s">
        <v>55</v>
      </c>
      <c r="B44" s="85">
        <v>211</v>
      </c>
      <c r="C44" s="76">
        <v>5.5</v>
      </c>
      <c r="D44" s="28">
        <v>-2.5</v>
      </c>
      <c r="E44" s="28">
        <v>7</v>
      </c>
      <c r="F44" s="28">
        <v>5</v>
      </c>
      <c r="G44" s="28">
        <v>14</v>
      </c>
      <c r="H44" s="28">
        <v>3.4</v>
      </c>
      <c r="I44" s="28">
        <v>15</v>
      </c>
      <c r="J44" s="28">
        <v>33.5</v>
      </c>
      <c r="K44" s="56">
        <f t="shared" si="0"/>
        <v>9.5</v>
      </c>
      <c r="L44" s="56">
        <f t="shared" si="1"/>
        <v>7.5</v>
      </c>
      <c r="M44" s="56">
        <f t="shared" si="2"/>
        <v>28</v>
      </c>
      <c r="N44" s="28">
        <f>(G44+H44-I44+D44)*-1</f>
        <v>0.10000000000000142</v>
      </c>
      <c r="O44" s="28">
        <f t="shared" si="3"/>
        <v>0.3571428571428622</v>
      </c>
      <c r="P44" s="30">
        <f t="shared" si="4"/>
        <v>7.3999999999999986</v>
      </c>
      <c r="Q44" s="86" t="s">
        <v>47</v>
      </c>
      <c r="R44" s="79">
        <v>2018</v>
      </c>
      <c r="S44" s="84">
        <v>10</v>
      </c>
      <c r="T44" s="84">
        <v>16</v>
      </c>
    </row>
    <row r="45" spans="1:20" x14ac:dyDescent="0.25">
      <c r="A45" s="79" t="s">
        <v>55</v>
      </c>
      <c r="B45" s="85">
        <v>211</v>
      </c>
      <c r="C45" s="76">
        <v>3.5</v>
      </c>
      <c r="D45" s="28">
        <v>-3.5</v>
      </c>
      <c r="E45" s="28">
        <v>6</v>
      </c>
      <c r="F45" s="28">
        <v>1</v>
      </c>
      <c r="G45" s="28">
        <v>11</v>
      </c>
      <c r="H45" s="28">
        <v>0</v>
      </c>
      <c r="I45" s="28">
        <v>9</v>
      </c>
      <c r="J45" s="28">
        <v>32</v>
      </c>
      <c r="K45" s="56">
        <f t="shared" si="0"/>
        <v>9.5</v>
      </c>
      <c r="L45" s="56">
        <f t="shared" si="1"/>
        <v>4.5</v>
      </c>
      <c r="M45" s="56">
        <f t="shared" si="2"/>
        <v>28.5</v>
      </c>
      <c r="N45" s="28">
        <f>(G45+H45-I45+D45)*-1</f>
        <v>1.5</v>
      </c>
      <c r="O45" s="28">
        <f t="shared" si="3"/>
        <v>5.2631578947368425</v>
      </c>
      <c r="P45" s="30">
        <f t="shared" si="4"/>
        <v>3</v>
      </c>
      <c r="Q45" s="86" t="s">
        <v>47</v>
      </c>
      <c r="R45" s="79">
        <v>2019</v>
      </c>
      <c r="S45" s="84">
        <v>11</v>
      </c>
      <c r="T45" s="84">
        <v>29</v>
      </c>
    </row>
    <row r="46" spans="1:20" x14ac:dyDescent="0.25">
      <c r="A46" s="79" t="s">
        <v>55</v>
      </c>
      <c r="B46" s="85">
        <v>211</v>
      </c>
      <c r="C46" s="76">
        <v>4</v>
      </c>
      <c r="D46" s="28">
        <v>-3.5</v>
      </c>
      <c r="E46" s="28">
        <v>5.5</v>
      </c>
      <c r="F46" s="28">
        <v>1</v>
      </c>
      <c r="G46" s="28">
        <v>8</v>
      </c>
      <c r="H46" s="28">
        <v>0</v>
      </c>
      <c r="I46" s="28">
        <v>5</v>
      </c>
      <c r="J46" s="28">
        <v>28</v>
      </c>
      <c r="K46" s="56">
        <f t="shared" si="0"/>
        <v>9</v>
      </c>
      <c r="L46" s="56">
        <f t="shared" si="1"/>
        <v>4.5</v>
      </c>
      <c r="M46" s="56">
        <f t="shared" si="2"/>
        <v>24</v>
      </c>
      <c r="N46" s="28">
        <f>(G46+H46-I46+D46)*-1</f>
        <v>0.5</v>
      </c>
      <c r="O46" s="28">
        <f t="shared" si="3"/>
        <v>2.0833333333333335</v>
      </c>
      <c r="P46" s="30">
        <f t="shared" si="4"/>
        <v>4</v>
      </c>
      <c r="Q46" s="86" t="s">
        <v>47</v>
      </c>
      <c r="R46" s="79">
        <v>2020</v>
      </c>
      <c r="S46" s="84">
        <v>10</v>
      </c>
      <c r="T46" s="84">
        <v>40</v>
      </c>
    </row>
    <row r="47" spans="1:20" x14ac:dyDescent="0.25">
      <c r="A47" s="79" t="s">
        <v>55</v>
      </c>
      <c r="B47" s="85">
        <v>212</v>
      </c>
      <c r="C47" s="76">
        <v>17.5</v>
      </c>
      <c r="D47" s="28">
        <v>-4</v>
      </c>
      <c r="E47" s="28">
        <v>6.5</v>
      </c>
      <c r="F47" s="28">
        <v>4</v>
      </c>
      <c r="H47" s="28"/>
      <c r="I47" s="28"/>
      <c r="J47" s="28">
        <v>38</v>
      </c>
      <c r="K47" s="56">
        <f t="shared" si="0"/>
        <v>10.5</v>
      </c>
      <c r="L47" s="56">
        <f t="shared" si="1"/>
        <v>8</v>
      </c>
      <c r="M47" s="56">
        <f t="shared" si="2"/>
        <v>20.5</v>
      </c>
      <c r="N47" s="68">
        <v>-0.16666666666666666</v>
      </c>
      <c r="O47" s="68">
        <f t="shared" si="3"/>
        <v>-0.81300813008130068</v>
      </c>
      <c r="P47" s="70">
        <f t="shared" si="4"/>
        <v>8.1666666666666661</v>
      </c>
      <c r="Q47" s="86" t="s">
        <v>47</v>
      </c>
      <c r="R47" s="79">
        <v>2017</v>
      </c>
      <c r="S47" s="84">
        <v>7</v>
      </c>
      <c r="T47" s="84">
        <v>1</v>
      </c>
    </row>
    <row r="48" spans="1:20" x14ac:dyDescent="0.25">
      <c r="A48" s="79" t="s">
        <v>55</v>
      </c>
      <c r="B48" s="85">
        <v>212</v>
      </c>
      <c r="C48" s="76">
        <v>5</v>
      </c>
      <c r="D48" s="28">
        <v>-3</v>
      </c>
      <c r="E48" s="28">
        <v>4</v>
      </c>
      <c r="F48" s="28">
        <v>2.5</v>
      </c>
      <c r="G48" s="28">
        <v>13</v>
      </c>
      <c r="H48" s="28">
        <v>0</v>
      </c>
      <c r="I48" s="28">
        <v>10</v>
      </c>
      <c r="J48" s="28">
        <v>28</v>
      </c>
      <c r="K48" s="56">
        <f t="shared" si="0"/>
        <v>7</v>
      </c>
      <c r="L48" s="56">
        <f t="shared" si="1"/>
        <v>5.5</v>
      </c>
      <c r="M48" s="56">
        <f t="shared" si="2"/>
        <v>23</v>
      </c>
      <c r="N48" s="28">
        <f>(G48+H48-I48+D48)*-1</f>
        <v>0</v>
      </c>
      <c r="O48" s="28">
        <f t="shared" si="3"/>
        <v>0</v>
      </c>
      <c r="P48" s="30">
        <f t="shared" si="4"/>
        <v>5.5</v>
      </c>
      <c r="Q48" s="86" t="s">
        <v>47</v>
      </c>
      <c r="R48" s="79">
        <v>2018</v>
      </c>
      <c r="S48" s="84">
        <v>10</v>
      </c>
      <c r="T48" s="84">
        <v>16</v>
      </c>
    </row>
    <row r="49" spans="1:20" x14ac:dyDescent="0.25">
      <c r="A49" s="79" t="s">
        <v>55</v>
      </c>
      <c r="B49" s="85">
        <v>212</v>
      </c>
      <c r="C49" s="76">
        <v>5</v>
      </c>
      <c r="D49" s="28">
        <v>-3.5</v>
      </c>
      <c r="E49" s="28">
        <v>4.5</v>
      </c>
      <c r="F49" s="28">
        <v>2</v>
      </c>
      <c r="G49" s="28">
        <v>14</v>
      </c>
      <c r="H49" s="28">
        <v>0</v>
      </c>
      <c r="I49" s="28">
        <v>10</v>
      </c>
      <c r="J49" s="28">
        <v>28.5</v>
      </c>
      <c r="K49" s="56">
        <f t="shared" si="0"/>
        <v>8</v>
      </c>
      <c r="L49" s="56">
        <f t="shared" si="1"/>
        <v>5.5</v>
      </c>
      <c r="M49" s="56">
        <f t="shared" si="2"/>
        <v>23.5</v>
      </c>
      <c r="N49" s="28">
        <f>(G49+H49-I49+D49)*-1</f>
        <v>-0.5</v>
      </c>
      <c r="O49" s="28">
        <f t="shared" si="3"/>
        <v>-2.1276595744680851</v>
      </c>
      <c r="P49" s="30">
        <f t="shared" si="4"/>
        <v>6</v>
      </c>
      <c r="Q49" s="86" t="s">
        <v>47</v>
      </c>
      <c r="R49" s="79">
        <v>2019</v>
      </c>
      <c r="S49" s="84">
        <v>11</v>
      </c>
      <c r="T49" s="84">
        <v>29</v>
      </c>
    </row>
    <row r="50" spans="1:20" x14ac:dyDescent="0.25">
      <c r="A50" s="79" t="s">
        <v>55</v>
      </c>
      <c r="B50" s="85">
        <v>212</v>
      </c>
      <c r="C50" s="76">
        <v>4.5</v>
      </c>
      <c r="D50" s="28">
        <v>-3.5</v>
      </c>
      <c r="E50" s="28">
        <v>2.5</v>
      </c>
      <c r="F50" s="28">
        <v>1</v>
      </c>
      <c r="G50" s="28">
        <v>10</v>
      </c>
      <c r="H50" s="28">
        <v>0</v>
      </c>
      <c r="I50" s="28">
        <v>6.5</v>
      </c>
      <c r="J50" s="28">
        <v>24</v>
      </c>
      <c r="K50" s="56">
        <f t="shared" si="0"/>
        <v>6</v>
      </c>
      <c r="L50" s="56">
        <f t="shared" si="1"/>
        <v>4.5</v>
      </c>
      <c r="M50" s="56">
        <f t="shared" si="2"/>
        <v>19.5</v>
      </c>
      <c r="N50" s="28">
        <f>(G50+H50-I50+D50)*-1</f>
        <v>0</v>
      </c>
      <c r="O50" s="28">
        <f t="shared" si="3"/>
        <v>0</v>
      </c>
      <c r="P50" s="30">
        <f t="shared" si="4"/>
        <v>4.5</v>
      </c>
      <c r="Q50" s="86" t="s">
        <v>47</v>
      </c>
      <c r="R50" s="79">
        <v>2020</v>
      </c>
      <c r="S50" s="84">
        <v>10</v>
      </c>
      <c r="T50" s="84">
        <v>40</v>
      </c>
    </row>
    <row r="51" spans="1:20" x14ac:dyDescent="0.25">
      <c r="A51" s="79" t="s">
        <v>55</v>
      </c>
      <c r="B51" s="85">
        <v>213</v>
      </c>
      <c r="C51" s="76">
        <v>19.5</v>
      </c>
      <c r="D51" s="28">
        <v>-5</v>
      </c>
      <c r="E51" s="28">
        <v>5.5</v>
      </c>
      <c r="F51" s="28">
        <v>1.5</v>
      </c>
      <c r="H51" s="28"/>
      <c r="I51" s="28"/>
      <c r="J51" s="28">
        <v>42</v>
      </c>
      <c r="K51" s="56">
        <f t="shared" si="0"/>
        <v>10.5</v>
      </c>
      <c r="L51" s="56">
        <f t="shared" si="1"/>
        <v>6.5</v>
      </c>
      <c r="M51" s="56">
        <f t="shared" si="2"/>
        <v>22.5</v>
      </c>
      <c r="N51" s="68">
        <v>-1.6666666666666667</v>
      </c>
      <c r="O51" s="68">
        <f t="shared" si="3"/>
        <v>-7.4074074074074083</v>
      </c>
      <c r="P51" s="70">
        <f t="shared" si="4"/>
        <v>8.1666666666666661</v>
      </c>
      <c r="Q51" s="86" t="s">
        <v>47</v>
      </c>
      <c r="R51" s="79">
        <v>2017</v>
      </c>
      <c r="S51" s="84">
        <v>7</v>
      </c>
      <c r="T51" s="84">
        <v>1</v>
      </c>
    </row>
    <row r="52" spans="1:20" x14ac:dyDescent="0.25">
      <c r="A52" s="79" t="s">
        <v>55</v>
      </c>
      <c r="B52" s="85">
        <v>213</v>
      </c>
      <c r="C52" s="76">
        <v>4.5</v>
      </c>
      <c r="D52" s="28">
        <v>-3</v>
      </c>
      <c r="E52" s="28">
        <v>6</v>
      </c>
      <c r="F52" s="28">
        <v>2</v>
      </c>
      <c r="G52" s="28">
        <v>9</v>
      </c>
      <c r="H52" s="28">
        <v>0</v>
      </c>
      <c r="I52" s="28">
        <v>4</v>
      </c>
      <c r="J52" s="28">
        <v>24</v>
      </c>
      <c r="K52" s="56">
        <f t="shared" si="0"/>
        <v>9</v>
      </c>
      <c r="L52" s="56">
        <f t="shared" si="1"/>
        <v>5</v>
      </c>
      <c r="M52" s="56">
        <f t="shared" si="2"/>
        <v>19.5</v>
      </c>
      <c r="N52" s="28">
        <f>(G52+H52-I52+D52)*-1</f>
        <v>-2</v>
      </c>
      <c r="O52" s="28">
        <f t="shared" si="3"/>
        <v>-10.256410256410257</v>
      </c>
      <c r="P52" s="30">
        <f t="shared" si="4"/>
        <v>7</v>
      </c>
      <c r="Q52" s="86" t="s">
        <v>47</v>
      </c>
      <c r="R52" s="79">
        <v>2018</v>
      </c>
      <c r="S52" s="84">
        <v>10</v>
      </c>
      <c r="T52" s="84">
        <v>16</v>
      </c>
    </row>
    <row r="53" spans="1:20" x14ac:dyDescent="0.25">
      <c r="A53" s="79" t="s">
        <v>55</v>
      </c>
      <c r="B53" s="85">
        <v>213</v>
      </c>
      <c r="C53" s="76">
        <v>4.5</v>
      </c>
      <c r="D53" s="28">
        <v>-4</v>
      </c>
      <c r="E53" s="28">
        <v>4</v>
      </c>
      <c r="F53" s="28">
        <v>0.5</v>
      </c>
      <c r="G53" s="28">
        <v>9</v>
      </c>
      <c r="H53" s="28">
        <v>0</v>
      </c>
      <c r="I53" s="28">
        <v>3.5</v>
      </c>
      <c r="J53" s="28">
        <v>27.5</v>
      </c>
      <c r="K53" s="56">
        <f t="shared" si="0"/>
        <v>8</v>
      </c>
      <c r="L53" s="56">
        <f t="shared" si="1"/>
        <v>4.5</v>
      </c>
      <c r="M53" s="56">
        <f t="shared" si="2"/>
        <v>23</v>
      </c>
      <c r="N53" s="28">
        <f>(G53+H53-I53+D53)*-1</f>
        <v>-1.5</v>
      </c>
      <c r="O53" s="28">
        <f t="shared" si="3"/>
        <v>-6.5217391304347823</v>
      </c>
      <c r="P53" s="30">
        <f t="shared" si="4"/>
        <v>6</v>
      </c>
      <c r="Q53" s="86" t="s">
        <v>47</v>
      </c>
      <c r="R53" s="79">
        <v>2019</v>
      </c>
      <c r="S53" s="84">
        <v>11</v>
      </c>
      <c r="T53" s="84">
        <v>29</v>
      </c>
    </row>
    <row r="54" spans="1:20" x14ac:dyDescent="0.25">
      <c r="A54" s="79" t="s">
        <v>55</v>
      </c>
      <c r="B54" s="85">
        <v>213</v>
      </c>
      <c r="C54" s="76">
        <v>4.5</v>
      </c>
      <c r="D54" s="28">
        <v>-4</v>
      </c>
      <c r="E54" s="28">
        <v>2.5</v>
      </c>
      <c r="F54" s="28">
        <v>-0.5</v>
      </c>
      <c r="G54" s="28">
        <v>9</v>
      </c>
      <c r="H54" s="28">
        <v>0</v>
      </c>
      <c r="I54" s="28">
        <v>3.5</v>
      </c>
      <c r="J54" s="28">
        <v>27</v>
      </c>
      <c r="K54" s="56">
        <f t="shared" si="0"/>
        <v>6.5</v>
      </c>
      <c r="L54" s="56">
        <f t="shared" si="1"/>
        <v>3.5</v>
      </c>
      <c r="M54" s="56">
        <f t="shared" si="2"/>
        <v>22.5</v>
      </c>
      <c r="N54" s="28">
        <f>(G54+H54-I54+D54)*-1</f>
        <v>-1.5</v>
      </c>
      <c r="O54" s="28">
        <f t="shared" si="3"/>
        <v>-6.666666666666667</v>
      </c>
      <c r="P54" s="30">
        <f t="shared" si="4"/>
        <v>5</v>
      </c>
      <c r="Q54" s="86" t="s">
        <v>47</v>
      </c>
      <c r="R54" s="79">
        <v>2020</v>
      </c>
      <c r="S54" s="84">
        <v>10</v>
      </c>
      <c r="T54" s="84">
        <v>40</v>
      </c>
    </row>
    <row r="55" spans="1:20" x14ac:dyDescent="0.25">
      <c r="A55" s="79" t="s">
        <v>55</v>
      </c>
      <c r="B55" s="85">
        <v>214</v>
      </c>
      <c r="C55" s="76">
        <v>21.5</v>
      </c>
      <c r="D55" s="28">
        <v>-5</v>
      </c>
      <c r="E55" s="28">
        <v>6.5</v>
      </c>
      <c r="F55" s="28">
        <v>3</v>
      </c>
      <c r="H55" s="28"/>
      <c r="I55" s="28"/>
      <c r="J55" s="28">
        <v>45</v>
      </c>
      <c r="K55" s="56">
        <f t="shared" si="0"/>
        <v>11.5</v>
      </c>
      <c r="L55" s="56">
        <f t="shared" si="1"/>
        <v>8</v>
      </c>
      <c r="M55" s="56">
        <f t="shared" si="2"/>
        <v>23.5</v>
      </c>
      <c r="N55" s="68">
        <v>-2</v>
      </c>
      <c r="O55" s="68">
        <f t="shared" si="3"/>
        <v>-8.5106382978723403</v>
      </c>
      <c r="P55" s="70">
        <f t="shared" si="4"/>
        <v>10</v>
      </c>
      <c r="Q55" s="86" t="s">
        <v>47</v>
      </c>
      <c r="R55" s="79">
        <v>2017</v>
      </c>
      <c r="S55" s="84">
        <v>7</v>
      </c>
      <c r="T55" s="84">
        <v>1</v>
      </c>
    </row>
    <row r="56" spans="1:20" x14ac:dyDescent="0.25">
      <c r="A56" s="79" t="s">
        <v>55</v>
      </c>
      <c r="B56" s="85">
        <v>214</v>
      </c>
      <c r="C56" s="76">
        <v>3.5</v>
      </c>
      <c r="D56" s="28">
        <v>-3.5</v>
      </c>
      <c r="E56" s="28">
        <v>4.5</v>
      </c>
      <c r="F56" s="28">
        <v>2.5</v>
      </c>
      <c r="G56" s="28">
        <v>12.5</v>
      </c>
      <c r="H56" s="28">
        <v>0</v>
      </c>
      <c r="I56" s="28">
        <v>7</v>
      </c>
      <c r="J56" s="28">
        <v>26.5</v>
      </c>
      <c r="K56" s="56">
        <f t="shared" si="0"/>
        <v>8</v>
      </c>
      <c r="L56" s="56">
        <f t="shared" si="1"/>
        <v>6</v>
      </c>
      <c r="M56" s="56">
        <f t="shared" si="2"/>
        <v>23</v>
      </c>
      <c r="N56" s="28">
        <f>(G56+H56-I56+D56)*-1</f>
        <v>-2</v>
      </c>
      <c r="O56" s="28">
        <f t="shared" si="3"/>
        <v>-8.695652173913043</v>
      </c>
      <c r="P56" s="30">
        <f t="shared" si="4"/>
        <v>8</v>
      </c>
      <c r="Q56" s="86" t="s">
        <v>47</v>
      </c>
      <c r="R56" s="79">
        <v>2018</v>
      </c>
      <c r="S56" s="84">
        <v>10</v>
      </c>
      <c r="T56" s="84">
        <v>16</v>
      </c>
    </row>
    <row r="57" spans="1:20" x14ac:dyDescent="0.25">
      <c r="A57" s="79" t="s">
        <v>55</v>
      </c>
      <c r="B57" s="85">
        <v>214</v>
      </c>
      <c r="C57" s="76">
        <v>3</v>
      </c>
      <c r="D57" s="28">
        <v>-3.5</v>
      </c>
      <c r="E57" s="28">
        <v>3.5</v>
      </c>
      <c r="F57" s="28">
        <v>1</v>
      </c>
      <c r="G57" s="28">
        <v>11</v>
      </c>
      <c r="H57" s="28">
        <v>0</v>
      </c>
      <c r="I57" s="28">
        <v>5.5</v>
      </c>
      <c r="J57" s="28">
        <v>24</v>
      </c>
      <c r="K57" s="56">
        <f t="shared" si="0"/>
        <v>7</v>
      </c>
      <c r="L57" s="56">
        <f t="shared" si="1"/>
        <v>4.5</v>
      </c>
      <c r="M57" s="56">
        <f t="shared" si="2"/>
        <v>21</v>
      </c>
      <c r="N57" s="28">
        <f>(G57+H57-I57+D57)*-1</f>
        <v>-2</v>
      </c>
      <c r="O57" s="28">
        <f t="shared" si="3"/>
        <v>-9.5238095238095237</v>
      </c>
      <c r="P57" s="30">
        <f t="shared" si="4"/>
        <v>6.5</v>
      </c>
      <c r="Q57" s="86" t="s">
        <v>47</v>
      </c>
      <c r="R57" s="79">
        <v>2019</v>
      </c>
      <c r="S57" s="84">
        <v>11</v>
      </c>
      <c r="T57" s="84">
        <v>29</v>
      </c>
    </row>
    <row r="58" spans="1:20" x14ac:dyDescent="0.25">
      <c r="A58" s="79" t="s">
        <v>55</v>
      </c>
      <c r="B58" s="85">
        <v>214</v>
      </c>
      <c r="C58" s="76">
        <v>4</v>
      </c>
      <c r="D58" s="28">
        <v>-4</v>
      </c>
      <c r="E58" s="28">
        <v>2</v>
      </c>
      <c r="F58" s="28">
        <v>0.5</v>
      </c>
      <c r="G58" s="28">
        <v>9</v>
      </c>
      <c r="H58" s="28">
        <v>0</v>
      </c>
      <c r="I58" s="28">
        <v>3</v>
      </c>
      <c r="J58" s="28">
        <v>27</v>
      </c>
      <c r="K58" s="56">
        <f t="shared" si="0"/>
        <v>6</v>
      </c>
      <c r="L58" s="56">
        <f t="shared" si="1"/>
        <v>4.5</v>
      </c>
      <c r="M58" s="56">
        <f t="shared" si="2"/>
        <v>23</v>
      </c>
      <c r="N58" s="28">
        <f>(G58+H58-I58+D58)*-1</f>
        <v>-2</v>
      </c>
      <c r="O58" s="28">
        <f t="shared" si="3"/>
        <v>-8.695652173913043</v>
      </c>
      <c r="P58" s="30">
        <f t="shared" si="4"/>
        <v>6.5</v>
      </c>
      <c r="Q58" s="86" t="s">
        <v>47</v>
      </c>
      <c r="R58" s="79">
        <v>2020</v>
      </c>
      <c r="S58" s="84">
        <v>10</v>
      </c>
      <c r="T58" s="84">
        <v>40</v>
      </c>
    </row>
    <row r="59" spans="1:20" x14ac:dyDescent="0.25">
      <c r="A59" s="79" t="s">
        <v>55</v>
      </c>
      <c r="B59" s="85">
        <v>215</v>
      </c>
      <c r="C59" s="76">
        <v>22</v>
      </c>
      <c r="D59" s="28">
        <v>-5</v>
      </c>
      <c r="E59" s="28">
        <v>6</v>
      </c>
      <c r="F59" s="28">
        <v>1.5</v>
      </c>
      <c r="H59" s="28"/>
      <c r="I59" s="28"/>
      <c r="J59" s="28">
        <v>40</v>
      </c>
      <c r="K59" s="56">
        <f t="shared" si="0"/>
        <v>11</v>
      </c>
      <c r="L59" s="56">
        <f t="shared" si="1"/>
        <v>6.5</v>
      </c>
      <c r="M59" s="56">
        <f t="shared" si="2"/>
        <v>18</v>
      </c>
      <c r="N59" s="68">
        <v>-2.3333333333333335</v>
      </c>
      <c r="O59" s="68">
        <f t="shared" si="3"/>
        <v>-12.962962962962964</v>
      </c>
      <c r="P59" s="70">
        <f t="shared" si="4"/>
        <v>8.8333333333333339</v>
      </c>
      <c r="Q59" s="86" t="s">
        <v>47</v>
      </c>
      <c r="R59" s="79">
        <v>2017</v>
      </c>
      <c r="S59" s="84">
        <v>7</v>
      </c>
      <c r="T59" s="84">
        <v>1</v>
      </c>
    </row>
    <row r="60" spans="1:20" x14ac:dyDescent="0.25">
      <c r="A60" s="79" t="s">
        <v>55</v>
      </c>
      <c r="B60" s="85">
        <v>215</v>
      </c>
      <c r="C60" s="76">
        <v>5</v>
      </c>
      <c r="D60" s="28">
        <v>-3.5</v>
      </c>
      <c r="E60" s="28">
        <v>5.5</v>
      </c>
      <c r="F60" s="28">
        <v>2</v>
      </c>
      <c r="G60" s="28">
        <v>14</v>
      </c>
      <c r="H60" s="28">
        <v>0</v>
      </c>
      <c r="I60" s="28">
        <v>8</v>
      </c>
      <c r="J60" s="28">
        <v>24.5</v>
      </c>
      <c r="K60" s="56">
        <f t="shared" si="0"/>
        <v>9</v>
      </c>
      <c r="L60" s="56">
        <f t="shared" si="1"/>
        <v>5.5</v>
      </c>
      <c r="M60" s="56">
        <f t="shared" si="2"/>
        <v>19.5</v>
      </c>
      <c r="N60" s="28">
        <f>(G60+H60-I60+D60)*-1</f>
        <v>-2.5</v>
      </c>
      <c r="O60" s="28">
        <f t="shared" si="3"/>
        <v>-12.820512820512821</v>
      </c>
      <c r="P60" s="30">
        <f t="shared" si="4"/>
        <v>8</v>
      </c>
      <c r="Q60" s="86" t="s">
        <v>47</v>
      </c>
      <c r="R60" s="79">
        <v>2018</v>
      </c>
      <c r="S60" s="84">
        <v>10</v>
      </c>
      <c r="T60" s="84">
        <v>16</v>
      </c>
    </row>
    <row r="61" spans="1:20" x14ac:dyDescent="0.25">
      <c r="A61" s="79" t="s">
        <v>55</v>
      </c>
      <c r="B61" s="85">
        <v>215</v>
      </c>
      <c r="C61" s="76">
        <v>4</v>
      </c>
      <c r="D61" s="28">
        <v>-4</v>
      </c>
      <c r="E61" s="28">
        <v>4.5</v>
      </c>
      <c r="F61" s="28">
        <v>0.5</v>
      </c>
      <c r="G61" s="28">
        <v>9</v>
      </c>
      <c r="H61" s="28">
        <v>0</v>
      </c>
      <c r="I61" s="28">
        <v>2.5</v>
      </c>
      <c r="J61" s="28">
        <v>20</v>
      </c>
      <c r="K61" s="56">
        <f t="shared" si="0"/>
        <v>8.5</v>
      </c>
      <c r="L61" s="56">
        <f t="shared" si="1"/>
        <v>4.5</v>
      </c>
      <c r="M61" s="56">
        <f t="shared" si="2"/>
        <v>16</v>
      </c>
      <c r="N61" s="28">
        <f>(G61+H61-I61+D61)*-1</f>
        <v>-2.5</v>
      </c>
      <c r="O61" s="28">
        <f t="shared" si="3"/>
        <v>-15.625</v>
      </c>
      <c r="P61" s="30">
        <f t="shared" si="4"/>
        <v>7</v>
      </c>
      <c r="Q61" s="86" t="s">
        <v>47</v>
      </c>
      <c r="R61" s="79">
        <v>2019</v>
      </c>
      <c r="S61" s="84">
        <v>11</v>
      </c>
      <c r="T61" s="84">
        <v>29</v>
      </c>
    </row>
    <row r="62" spans="1:20" x14ac:dyDescent="0.25">
      <c r="A62" s="79" t="s">
        <v>55</v>
      </c>
      <c r="B62" s="85">
        <v>215</v>
      </c>
      <c r="C62" s="76">
        <v>3.5</v>
      </c>
      <c r="D62" s="28">
        <v>-4</v>
      </c>
      <c r="E62" s="28">
        <v>1.5</v>
      </c>
      <c r="F62" s="28">
        <v>0</v>
      </c>
      <c r="G62" s="28">
        <v>9</v>
      </c>
      <c r="H62" s="28">
        <v>0</v>
      </c>
      <c r="I62" s="28">
        <v>3</v>
      </c>
      <c r="J62" s="28">
        <v>19.5</v>
      </c>
      <c r="K62" s="56">
        <f t="shared" si="0"/>
        <v>5.5</v>
      </c>
      <c r="L62" s="56">
        <f t="shared" si="1"/>
        <v>4</v>
      </c>
      <c r="M62" s="56">
        <f t="shared" si="2"/>
        <v>16</v>
      </c>
      <c r="N62" s="28">
        <f>(G62+H62-I62+D62)*-1</f>
        <v>-2</v>
      </c>
      <c r="O62" s="28">
        <f t="shared" si="3"/>
        <v>-12.5</v>
      </c>
      <c r="P62" s="30">
        <f t="shared" si="4"/>
        <v>6</v>
      </c>
      <c r="Q62" s="86" t="s">
        <v>47</v>
      </c>
      <c r="R62" s="79">
        <v>2020</v>
      </c>
      <c r="S62" s="84">
        <v>10</v>
      </c>
      <c r="T62" s="84">
        <v>40</v>
      </c>
    </row>
    <row r="63" spans="1:20" x14ac:dyDescent="0.25">
      <c r="A63" s="79" t="s">
        <v>55</v>
      </c>
      <c r="B63" s="85">
        <v>216</v>
      </c>
      <c r="C63" s="76">
        <v>15.5</v>
      </c>
      <c r="D63" s="28">
        <v>-4.5</v>
      </c>
      <c r="E63" s="28">
        <v>4.5</v>
      </c>
      <c r="F63" s="28">
        <v>2</v>
      </c>
      <c r="H63" s="28"/>
      <c r="I63" s="28"/>
      <c r="J63" s="28">
        <v>39</v>
      </c>
      <c r="K63" s="56">
        <f t="shared" si="0"/>
        <v>9</v>
      </c>
      <c r="L63" s="56">
        <f t="shared" si="1"/>
        <v>6.5</v>
      </c>
      <c r="M63" s="56">
        <f t="shared" si="2"/>
        <v>23.5</v>
      </c>
      <c r="N63" s="68">
        <v>-1.6666666666666667</v>
      </c>
      <c r="O63" s="68">
        <f t="shared" si="3"/>
        <v>-7.0921985815602842</v>
      </c>
      <c r="P63" s="70">
        <f t="shared" si="4"/>
        <v>8.1666666666666661</v>
      </c>
      <c r="Q63" s="86" t="s">
        <v>47</v>
      </c>
      <c r="R63" s="79">
        <v>2017</v>
      </c>
      <c r="S63" s="84">
        <v>7</v>
      </c>
      <c r="T63" s="84">
        <v>1</v>
      </c>
    </row>
    <row r="64" spans="1:20" x14ac:dyDescent="0.25">
      <c r="A64" s="79" t="s">
        <v>55</v>
      </c>
      <c r="B64" s="85">
        <v>216</v>
      </c>
      <c r="C64" s="76">
        <v>4</v>
      </c>
      <c r="D64" s="28">
        <v>-3</v>
      </c>
      <c r="E64" s="28">
        <v>3.5</v>
      </c>
      <c r="F64" s="28">
        <v>1.5</v>
      </c>
      <c r="G64" s="28">
        <v>13</v>
      </c>
      <c r="H64" s="28">
        <v>0</v>
      </c>
      <c r="I64" s="28">
        <v>7.5</v>
      </c>
      <c r="J64" s="28">
        <v>23.5</v>
      </c>
      <c r="K64" s="56">
        <f t="shared" si="0"/>
        <v>6.5</v>
      </c>
      <c r="L64" s="56">
        <f t="shared" si="1"/>
        <v>4.5</v>
      </c>
      <c r="M64" s="56">
        <f t="shared" si="2"/>
        <v>19.5</v>
      </c>
      <c r="N64" s="28">
        <f>(G64+H64-I64+D64)*-1</f>
        <v>-2.5</v>
      </c>
      <c r="O64" s="28">
        <f t="shared" si="3"/>
        <v>-12.820512820512821</v>
      </c>
      <c r="P64" s="30">
        <f t="shared" si="4"/>
        <v>7</v>
      </c>
      <c r="Q64" s="86" t="s">
        <v>47</v>
      </c>
      <c r="R64" s="79">
        <v>2018</v>
      </c>
      <c r="S64" s="84">
        <v>10</v>
      </c>
      <c r="T64" s="84">
        <v>16</v>
      </c>
    </row>
    <row r="65" spans="1:20" x14ac:dyDescent="0.25">
      <c r="A65" s="79" t="s">
        <v>55</v>
      </c>
      <c r="B65" s="85">
        <v>216</v>
      </c>
      <c r="C65" s="76">
        <v>3.5</v>
      </c>
      <c r="D65" s="28">
        <v>-4</v>
      </c>
      <c r="E65" s="28">
        <v>2.5</v>
      </c>
      <c r="F65" s="28">
        <v>1</v>
      </c>
      <c r="G65" s="28">
        <v>10</v>
      </c>
      <c r="H65" s="28">
        <v>0</v>
      </c>
      <c r="I65" s="28">
        <v>5</v>
      </c>
      <c r="J65" s="28">
        <v>25</v>
      </c>
      <c r="K65" s="56">
        <f t="shared" si="0"/>
        <v>6.5</v>
      </c>
      <c r="L65" s="56">
        <f t="shared" si="1"/>
        <v>5</v>
      </c>
      <c r="M65" s="56">
        <f t="shared" si="2"/>
        <v>21.5</v>
      </c>
      <c r="N65" s="28">
        <f>(G65+H65-I65+D65)*-1</f>
        <v>-1</v>
      </c>
      <c r="O65" s="28">
        <f t="shared" si="3"/>
        <v>-4.6511627906976747</v>
      </c>
      <c r="P65" s="30">
        <f t="shared" si="4"/>
        <v>6</v>
      </c>
      <c r="Q65" s="86" t="s">
        <v>47</v>
      </c>
      <c r="R65" s="79">
        <v>2019</v>
      </c>
      <c r="S65" s="84">
        <v>11</v>
      </c>
      <c r="T65" s="84">
        <v>29</v>
      </c>
    </row>
    <row r="66" spans="1:20" x14ac:dyDescent="0.25">
      <c r="A66" s="79" t="s">
        <v>55</v>
      </c>
      <c r="B66" s="85">
        <v>216</v>
      </c>
      <c r="C66" s="76">
        <v>3.5</v>
      </c>
      <c r="D66" s="28">
        <v>-3.5</v>
      </c>
      <c r="E66" s="28">
        <v>2</v>
      </c>
      <c r="F66" s="28">
        <v>1</v>
      </c>
      <c r="G66" s="28">
        <v>10</v>
      </c>
      <c r="H66" s="28">
        <v>0</v>
      </c>
      <c r="I66" s="28">
        <v>5</v>
      </c>
      <c r="J66" s="28">
        <v>24.5</v>
      </c>
      <c r="K66" s="56">
        <f t="shared" si="0"/>
        <v>5.5</v>
      </c>
      <c r="L66" s="56">
        <f t="shared" si="1"/>
        <v>4.5</v>
      </c>
      <c r="M66" s="56">
        <f t="shared" si="2"/>
        <v>21</v>
      </c>
      <c r="N66" s="28">
        <f>(G66+H66-I66+D66)*-1</f>
        <v>-1.5</v>
      </c>
      <c r="O66" s="28">
        <f t="shared" si="3"/>
        <v>-7.1428571428571432</v>
      </c>
      <c r="P66" s="30">
        <f t="shared" si="4"/>
        <v>6</v>
      </c>
      <c r="Q66" s="86" t="s">
        <v>47</v>
      </c>
      <c r="R66" s="79">
        <v>2020</v>
      </c>
      <c r="S66" s="84">
        <v>10</v>
      </c>
      <c r="T66" s="84">
        <v>40</v>
      </c>
    </row>
    <row r="67" spans="1:20" x14ac:dyDescent="0.25">
      <c r="A67" s="79" t="s">
        <v>55</v>
      </c>
      <c r="B67" s="85">
        <v>217</v>
      </c>
      <c r="C67" s="76">
        <v>18</v>
      </c>
      <c r="D67" s="28">
        <v>-4.5</v>
      </c>
      <c r="E67" s="28">
        <v>4.5</v>
      </c>
      <c r="F67" s="28">
        <v>2.5</v>
      </c>
      <c r="H67" s="28"/>
      <c r="I67" s="28"/>
      <c r="J67" s="28">
        <v>44</v>
      </c>
      <c r="K67" s="56">
        <f t="shared" ref="K67:K130" si="5">E67-D67</f>
        <v>9</v>
      </c>
      <c r="L67" s="56">
        <f t="shared" ref="L67:L130" si="6">F67-D67</f>
        <v>7</v>
      </c>
      <c r="M67" s="56">
        <f t="shared" ref="M67:M130" si="7">J67-C67</f>
        <v>26</v>
      </c>
      <c r="N67" s="68">
        <v>-1.3333333333333333</v>
      </c>
      <c r="O67" s="68">
        <f t="shared" ref="O67:O130" si="8">100*N67/M67</f>
        <v>-5.1282051282051277</v>
      </c>
      <c r="P67" s="70">
        <f t="shared" ref="P67:P130" si="9">-N67+L67</f>
        <v>8.3333333333333339</v>
      </c>
      <c r="Q67" s="86" t="s">
        <v>47</v>
      </c>
      <c r="R67" s="79">
        <v>2017</v>
      </c>
      <c r="S67" s="84">
        <v>7</v>
      </c>
      <c r="T67" s="84">
        <v>1</v>
      </c>
    </row>
    <row r="68" spans="1:20" x14ac:dyDescent="0.25">
      <c r="A68" s="79" t="s">
        <v>55</v>
      </c>
      <c r="B68" s="85">
        <v>217</v>
      </c>
      <c r="C68" s="76">
        <v>4.5</v>
      </c>
      <c r="D68" s="28">
        <v>-3</v>
      </c>
      <c r="E68" s="28">
        <v>5</v>
      </c>
      <c r="F68" s="28">
        <v>3</v>
      </c>
      <c r="G68" s="28">
        <v>14</v>
      </c>
      <c r="H68" s="28">
        <v>0</v>
      </c>
      <c r="I68" s="28">
        <v>10</v>
      </c>
      <c r="J68" s="28">
        <v>35.5</v>
      </c>
      <c r="K68" s="56">
        <f t="shared" si="5"/>
        <v>8</v>
      </c>
      <c r="L68" s="56">
        <f t="shared" si="6"/>
        <v>6</v>
      </c>
      <c r="M68" s="56">
        <f t="shared" si="7"/>
        <v>31</v>
      </c>
      <c r="N68" s="28">
        <f>(G68+H68-I68+D68)*-1</f>
        <v>-1</v>
      </c>
      <c r="O68" s="28">
        <f t="shared" si="8"/>
        <v>-3.225806451612903</v>
      </c>
      <c r="P68" s="30">
        <f t="shared" si="9"/>
        <v>7</v>
      </c>
      <c r="Q68" s="86" t="s">
        <v>47</v>
      </c>
      <c r="R68" s="79">
        <v>2018</v>
      </c>
      <c r="S68" s="84">
        <v>10</v>
      </c>
      <c r="T68" s="84">
        <v>16</v>
      </c>
    </row>
    <row r="69" spans="1:20" x14ac:dyDescent="0.25">
      <c r="A69" s="79" t="s">
        <v>55</v>
      </c>
      <c r="B69" s="85">
        <v>217</v>
      </c>
      <c r="C69" s="76">
        <v>4</v>
      </c>
      <c r="D69" s="28">
        <v>-3.5</v>
      </c>
      <c r="E69" s="28">
        <v>4</v>
      </c>
      <c r="F69" s="28">
        <v>2</v>
      </c>
      <c r="G69" s="28">
        <v>11</v>
      </c>
      <c r="H69" s="28">
        <v>0</v>
      </c>
      <c r="I69" s="28">
        <v>6</v>
      </c>
      <c r="J69" s="28">
        <v>25.5</v>
      </c>
      <c r="K69" s="56">
        <f t="shared" si="5"/>
        <v>7.5</v>
      </c>
      <c r="L69" s="56">
        <f t="shared" si="6"/>
        <v>5.5</v>
      </c>
      <c r="M69" s="56">
        <f t="shared" si="7"/>
        <v>21.5</v>
      </c>
      <c r="N69" s="28">
        <f>(G69+H69-I69+D69)*-1</f>
        <v>-1.5</v>
      </c>
      <c r="O69" s="28">
        <f t="shared" si="8"/>
        <v>-6.9767441860465116</v>
      </c>
      <c r="P69" s="30">
        <f t="shared" si="9"/>
        <v>7</v>
      </c>
      <c r="Q69" s="86" t="s">
        <v>47</v>
      </c>
      <c r="R69" s="79">
        <v>2019</v>
      </c>
      <c r="S69" s="84">
        <v>11</v>
      </c>
      <c r="T69" s="84">
        <v>29</v>
      </c>
    </row>
    <row r="70" spans="1:20" x14ac:dyDescent="0.25">
      <c r="A70" s="79" t="s">
        <v>55</v>
      </c>
      <c r="B70" s="85">
        <v>217</v>
      </c>
      <c r="C70" s="76">
        <v>4.5</v>
      </c>
      <c r="D70" s="28">
        <v>-4</v>
      </c>
      <c r="E70" s="28">
        <v>3</v>
      </c>
      <c r="F70" s="28">
        <v>1</v>
      </c>
      <c r="G70" s="28">
        <v>9</v>
      </c>
      <c r="H70" s="28">
        <v>0</v>
      </c>
      <c r="I70" s="28">
        <v>3.5</v>
      </c>
      <c r="J70" s="28">
        <v>26</v>
      </c>
      <c r="K70" s="56">
        <f t="shared" si="5"/>
        <v>7</v>
      </c>
      <c r="L70" s="56">
        <f t="shared" si="6"/>
        <v>5</v>
      </c>
      <c r="M70" s="56">
        <f t="shared" si="7"/>
        <v>21.5</v>
      </c>
      <c r="N70" s="28">
        <f>(G70+H70-I70+D70)*-1</f>
        <v>-1.5</v>
      </c>
      <c r="O70" s="28">
        <f t="shared" si="8"/>
        <v>-6.9767441860465116</v>
      </c>
      <c r="P70" s="30">
        <f t="shared" si="9"/>
        <v>6.5</v>
      </c>
      <c r="Q70" s="86" t="s">
        <v>47</v>
      </c>
      <c r="R70" s="79">
        <v>2020</v>
      </c>
      <c r="S70" s="84">
        <v>10</v>
      </c>
      <c r="T70" s="84">
        <v>40</v>
      </c>
    </row>
    <row r="71" spans="1:20" x14ac:dyDescent="0.25">
      <c r="A71" s="79" t="s">
        <v>55</v>
      </c>
      <c r="B71" s="85">
        <v>218</v>
      </c>
      <c r="C71" s="76">
        <v>16.5</v>
      </c>
      <c r="D71" s="28">
        <v>-4.5</v>
      </c>
      <c r="E71" s="28">
        <v>5.5</v>
      </c>
      <c r="F71" s="28">
        <v>2</v>
      </c>
      <c r="H71" s="28"/>
      <c r="I71" s="28"/>
      <c r="J71" s="28">
        <v>34</v>
      </c>
      <c r="K71" s="56">
        <f t="shared" si="5"/>
        <v>10</v>
      </c>
      <c r="L71" s="56">
        <f t="shared" si="6"/>
        <v>6.5</v>
      </c>
      <c r="M71" s="56">
        <f t="shared" si="7"/>
        <v>17.5</v>
      </c>
      <c r="N71" s="68">
        <v>-1.5</v>
      </c>
      <c r="O71" s="68">
        <f t="shared" si="8"/>
        <v>-8.5714285714285712</v>
      </c>
      <c r="P71" s="70">
        <f t="shared" si="9"/>
        <v>8</v>
      </c>
      <c r="Q71" s="86" t="s">
        <v>47</v>
      </c>
      <c r="R71" s="79">
        <v>2017</v>
      </c>
      <c r="S71" s="84">
        <v>7</v>
      </c>
      <c r="T71" s="84">
        <v>1</v>
      </c>
    </row>
    <row r="72" spans="1:20" x14ac:dyDescent="0.25">
      <c r="A72" s="79" t="s">
        <v>55</v>
      </c>
      <c r="B72" s="85">
        <v>218</v>
      </c>
      <c r="C72" s="76">
        <v>4.5</v>
      </c>
      <c r="D72" s="28">
        <v>-3</v>
      </c>
      <c r="E72" s="28">
        <v>5.5</v>
      </c>
      <c r="F72" s="28">
        <v>3</v>
      </c>
      <c r="G72" s="28">
        <v>14</v>
      </c>
      <c r="H72" s="28">
        <v>0</v>
      </c>
      <c r="I72" s="28">
        <v>10</v>
      </c>
      <c r="J72" s="28">
        <v>23</v>
      </c>
      <c r="K72" s="56">
        <f t="shared" si="5"/>
        <v>8.5</v>
      </c>
      <c r="L72" s="56">
        <f t="shared" si="6"/>
        <v>6</v>
      </c>
      <c r="M72" s="56">
        <f t="shared" si="7"/>
        <v>18.5</v>
      </c>
      <c r="N72" s="28">
        <f>(G72+H72-I72+D72)*-1</f>
        <v>-1</v>
      </c>
      <c r="O72" s="28">
        <f t="shared" si="8"/>
        <v>-5.4054054054054053</v>
      </c>
      <c r="P72" s="30">
        <f t="shared" si="9"/>
        <v>7</v>
      </c>
      <c r="Q72" s="86" t="s">
        <v>47</v>
      </c>
      <c r="R72" s="79">
        <v>2018</v>
      </c>
      <c r="S72" s="84">
        <v>10</v>
      </c>
      <c r="T72" s="84">
        <v>16</v>
      </c>
    </row>
    <row r="73" spans="1:20" x14ac:dyDescent="0.25">
      <c r="A73" s="79" t="s">
        <v>55</v>
      </c>
      <c r="B73" s="85">
        <v>218</v>
      </c>
      <c r="C73" s="76">
        <v>9</v>
      </c>
      <c r="D73" s="28">
        <v>-4</v>
      </c>
      <c r="E73" s="28">
        <v>5.5</v>
      </c>
      <c r="F73" s="28">
        <v>2</v>
      </c>
      <c r="G73" s="28">
        <v>13.5</v>
      </c>
      <c r="H73" s="28">
        <v>0</v>
      </c>
      <c r="I73" s="28">
        <v>8</v>
      </c>
      <c r="J73" s="28">
        <v>28</v>
      </c>
      <c r="K73" s="56">
        <f t="shared" si="5"/>
        <v>9.5</v>
      </c>
      <c r="L73" s="56">
        <f t="shared" si="6"/>
        <v>6</v>
      </c>
      <c r="M73" s="56">
        <f t="shared" si="7"/>
        <v>19</v>
      </c>
      <c r="N73" s="28">
        <f>(G73+H73-I73+D73)*-1</f>
        <v>-1.5</v>
      </c>
      <c r="O73" s="28">
        <f t="shared" si="8"/>
        <v>-7.8947368421052628</v>
      </c>
      <c r="P73" s="30">
        <f t="shared" si="9"/>
        <v>7.5</v>
      </c>
      <c r="Q73" s="86" t="s">
        <v>47</v>
      </c>
      <c r="R73" s="79">
        <v>2019</v>
      </c>
      <c r="S73" s="84">
        <v>11</v>
      </c>
      <c r="T73" s="84">
        <v>29</v>
      </c>
    </row>
    <row r="74" spans="1:20" x14ac:dyDescent="0.25">
      <c r="A74" s="79" t="s">
        <v>55</v>
      </c>
      <c r="B74" s="85">
        <v>218</v>
      </c>
      <c r="C74" s="76">
        <v>5.5</v>
      </c>
      <c r="D74" s="28">
        <v>-3.5</v>
      </c>
      <c r="E74" s="28">
        <v>4</v>
      </c>
      <c r="F74" s="28">
        <v>2</v>
      </c>
      <c r="G74" s="28">
        <v>11</v>
      </c>
      <c r="H74" s="28">
        <v>0</v>
      </c>
      <c r="I74" s="28">
        <v>5.5</v>
      </c>
      <c r="J74" s="28">
        <v>22.5</v>
      </c>
      <c r="K74" s="56">
        <f t="shared" si="5"/>
        <v>7.5</v>
      </c>
      <c r="L74" s="56">
        <f t="shared" si="6"/>
        <v>5.5</v>
      </c>
      <c r="M74" s="56">
        <f t="shared" si="7"/>
        <v>17</v>
      </c>
      <c r="N74" s="28">
        <f>(G74+H74-I74+D74)*-1</f>
        <v>-2</v>
      </c>
      <c r="O74" s="28">
        <f t="shared" si="8"/>
        <v>-11.764705882352942</v>
      </c>
      <c r="P74" s="30">
        <f t="shared" si="9"/>
        <v>7.5</v>
      </c>
      <c r="Q74" s="86" t="s">
        <v>47</v>
      </c>
      <c r="R74" s="79">
        <v>2020</v>
      </c>
      <c r="S74" s="84">
        <v>10</v>
      </c>
      <c r="T74" s="84">
        <v>40</v>
      </c>
    </row>
    <row r="75" spans="1:20" x14ac:dyDescent="0.25">
      <c r="A75" s="79" t="s">
        <v>55</v>
      </c>
      <c r="B75" s="85">
        <v>219</v>
      </c>
      <c r="C75" s="76">
        <v>13</v>
      </c>
      <c r="D75" s="28">
        <v>-4.5</v>
      </c>
      <c r="E75" s="28">
        <v>4</v>
      </c>
      <c r="F75" s="28">
        <v>3</v>
      </c>
      <c r="H75" s="28"/>
      <c r="I75" s="28"/>
      <c r="J75" s="28">
        <v>36.5</v>
      </c>
      <c r="K75" s="56">
        <f t="shared" si="5"/>
        <v>8.5</v>
      </c>
      <c r="L75" s="56">
        <f t="shared" si="6"/>
        <v>7.5</v>
      </c>
      <c r="M75" s="56">
        <f t="shared" si="7"/>
        <v>23.5</v>
      </c>
      <c r="N75" s="68">
        <v>-2.6666666666666665</v>
      </c>
      <c r="O75" s="68">
        <f t="shared" si="8"/>
        <v>-11.347517730496453</v>
      </c>
      <c r="P75" s="70">
        <f t="shared" si="9"/>
        <v>10.166666666666666</v>
      </c>
      <c r="Q75" s="86" t="s">
        <v>47</v>
      </c>
      <c r="R75" s="79">
        <v>2017</v>
      </c>
      <c r="S75" s="84">
        <v>7</v>
      </c>
      <c r="T75" s="84">
        <v>1</v>
      </c>
    </row>
    <row r="76" spans="1:20" x14ac:dyDescent="0.25">
      <c r="A76" s="79" t="s">
        <v>55</v>
      </c>
      <c r="B76" s="85">
        <v>219</v>
      </c>
      <c r="C76" s="76">
        <v>3.5</v>
      </c>
      <c r="D76" s="28">
        <v>-3.5</v>
      </c>
      <c r="E76" s="28">
        <v>3</v>
      </c>
      <c r="F76" s="28">
        <v>2.5</v>
      </c>
      <c r="G76" s="28">
        <v>12</v>
      </c>
      <c r="H76" s="28">
        <v>0</v>
      </c>
      <c r="I76" s="28">
        <v>5.5</v>
      </c>
      <c r="J76" s="28">
        <v>23.5</v>
      </c>
      <c r="K76" s="56">
        <f t="shared" si="5"/>
        <v>6.5</v>
      </c>
      <c r="L76" s="56">
        <f t="shared" si="6"/>
        <v>6</v>
      </c>
      <c r="M76" s="56">
        <f t="shared" si="7"/>
        <v>20</v>
      </c>
      <c r="N76" s="28">
        <f>(G76+H76-I76+D76)*-1</f>
        <v>-3</v>
      </c>
      <c r="O76" s="28">
        <f t="shared" si="8"/>
        <v>-15</v>
      </c>
      <c r="P76" s="30">
        <f t="shared" si="9"/>
        <v>9</v>
      </c>
      <c r="Q76" s="86" t="s">
        <v>47</v>
      </c>
      <c r="R76" s="79">
        <v>2018</v>
      </c>
      <c r="S76" s="84">
        <v>10</v>
      </c>
      <c r="T76" s="84">
        <v>16</v>
      </c>
    </row>
    <row r="77" spans="1:20" x14ac:dyDescent="0.25">
      <c r="A77" s="79" t="s">
        <v>55</v>
      </c>
      <c r="B77" s="85">
        <v>219</v>
      </c>
      <c r="C77" s="76">
        <v>5</v>
      </c>
      <c r="D77" s="28">
        <v>-3.5</v>
      </c>
      <c r="E77" s="28">
        <v>1.5</v>
      </c>
      <c r="F77" s="28">
        <v>0.5</v>
      </c>
      <c r="G77" s="28">
        <v>12</v>
      </c>
      <c r="H77" s="28">
        <v>0</v>
      </c>
      <c r="I77" s="28">
        <v>6</v>
      </c>
      <c r="J77" s="28">
        <v>27</v>
      </c>
      <c r="K77" s="56">
        <f t="shared" si="5"/>
        <v>5</v>
      </c>
      <c r="L77" s="56">
        <f t="shared" si="6"/>
        <v>4</v>
      </c>
      <c r="M77" s="56">
        <f t="shared" si="7"/>
        <v>22</v>
      </c>
      <c r="N77" s="28">
        <f>(G77+H77-I77+D77)*-1</f>
        <v>-2.5</v>
      </c>
      <c r="O77" s="28">
        <f t="shared" si="8"/>
        <v>-11.363636363636363</v>
      </c>
      <c r="P77" s="30">
        <f t="shared" si="9"/>
        <v>6.5</v>
      </c>
      <c r="Q77" s="86" t="s">
        <v>47</v>
      </c>
      <c r="R77" s="79">
        <v>2019</v>
      </c>
      <c r="S77" s="84">
        <v>11</v>
      </c>
      <c r="T77" s="84">
        <v>29</v>
      </c>
    </row>
    <row r="78" spans="1:20" x14ac:dyDescent="0.25">
      <c r="A78" s="79" t="s">
        <v>55</v>
      </c>
      <c r="B78" s="85">
        <v>219</v>
      </c>
      <c r="C78" s="76">
        <v>5.5</v>
      </c>
      <c r="D78" s="28">
        <v>-3.5</v>
      </c>
      <c r="E78" s="28">
        <v>0.5</v>
      </c>
      <c r="F78" s="28">
        <v>0.5</v>
      </c>
      <c r="G78" s="28">
        <v>9</v>
      </c>
      <c r="H78" s="28">
        <v>0</v>
      </c>
      <c r="I78" s="28">
        <v>3</v>
      </c>
      <c r="J78" s="28">
        <v>27</v>
      </c>
      <c r="K78" s="56">
        <f t="shared" si="5"/>
        <v>4</v>
      </c>
      <c r="L78" s="56">
        <f t="shared" si="6"/>
        <v>4</v>
      </c>
      <c r="M78" s="56">
        <f t="shared" si="7"/>
        <v>21.5</v>
      </c>
      <c r="N78" s="28">
        <f>(G78+H78-I78+D78)*-1</f>
        <v>-2.5</v>
      </c>
      <c r="O78" s="28">
        <f t="shared" si="8"/>
        <v>-11.627906976744185</v>
      </c>
      <c r="P78" s="30">
        <f t="shared" si="9"/>
        <v>6.5</v>
      </c>
      <c r="Q78" s="86" t="s">
        <v>47</v>
      </c>
      <c r="R78" s="79">
        <v>2020</v>
      </c>
      <c r="S78" s="84">
        <v>10</v>
      </c>
      <c r="T78" s="84">
        <v>40</v>
      </c>
    </row>
    <row r="79" spans="1:20" x14ac:dyDescent="0.25">
      <c r="A79" s="79" t="s">
        <v>55</v>
      </c>
      <c r="B79" s="85">
        <v>220</v>
      </c>
      <c r="C79" s="76">
        <v>14.5</v>
      </c>
      <c r="D79" s="28">
        <v>-4</v>
      </c>
      <c r="E79" s="28">
        <v>10</v>
      </c>
      <c r="F79" s="28">
        <v>2</v>
      </c>
      <c r="H79" s="28"/>
      <c r="I79" s="28"/>
      <c r="J79" s="28">
        <v>33.5</v>
      </c>
      <c r="K79" s="56">
        <f t="shared" si="5"/>
        <v>14</v>
      </c>
      <c r="L79" s="56">
        <f t="shared" si="6"/>
        <v>6</v>
      </c>
      <c r="M79" s="56">
        <f t="shared" si="7"/>
        <v>19</v>
      </c>
      <c r="N79" s="68">
        <v>-1.5</v>
      </c>
      <c r="O79" s="68">
        <f t="shared" si="8"/>
        <v>-7.8947368421052628</v>
      </c>
      <c r="P79" s="70">
        <f t="shared" si="9"/>
        <v>7.5</v>
      </c>
      <c r="Q79" s="86" t="s">
        <v>47</v>
      </c>
      <c r="R79" s="79">
        <v>2017</v>
      </c>
      <c r="S79" s="84">
        <v>7</v>
      </c>
      <c r="T79" s="84">
        <v>1</v>
      </c>
    </row>
    <row r="80" spans="1:20" x14ac:dyDescent="0.25">
      <c r="A80" s="79" t="s">
        <v>55</v>
      </c>
      <c r="B80" s="85">
        <v>220</v>
      </c>
      <c r="C80" s="76">
        <v>5.5</v>
      </c>
      <c r="D80" s="28">
        <v>-3</v>
      </c>
      <c r="E80" s="28">
        <v>10</v>
      </c>
      <c r="F80" s="28">
        <v>2</v>
      </c>
      <c r="G80" s="28">
        <v>14</v>
      </c>
      <c r="H80" s="28">
        <v>0</v>
      </c>
      <c r="I80" s="28">
        <v>9.5</v>
      </c>
      <c r="J80" s="28">
        <v>26</v>
      </c>
      <c r="K80" s="56">
        <f t="shared" si="5"/>
        <v>13</v>
      </c>
      <c r="L80" s="56">
        <f t="shared" si="6"/>
        <v>5</v>
      </c>
      <c r="M80" s="56">
        <f t="shared" si="7"/>
        <v>20.5</v>
      </c>
      <c r="N80" s="28">
        <f>(G80+H80-I80+D80)*-1</f>
        <v>-1.5</v>
      </c>
      <c r="O80" s="28">
        <f t="shared" si="8"/>
        <v>-7.3170731707317076</v>
      </c>
      <c r="P80" s="30">
        <f t="shared" si="9"/>
        <v>6.5</v>
      </c>
      <c r="Q80" s="86" t="s">
        <v>47</v>
      </c>
      <c r="R80" s="79">
        <v>2018</v>
      </c>
      <c r="S80" s="84">
        <v>10</v>
      </c>
      <c r="T80" s="84">
        <v>16</v>
      </c>
    </row>
    <row r="81" spans="1:20" x14ac:dyDescent="0.25">
      <c r="A81" s="79" t="s">
        <v>55</v>
      </c>
      <c r="B81" s="85">
        <v>220</v>
      </c>
      <c r="C81" s="76">
        <v>5</v>
      </c>
      <c r="D81" s="28">
        <v>-3.5</v>
      </c>
      <c r="E81" s="28">
        <v>6.5</v>
      </c>
      <c r="F81" s="28">
        <v>1</v>
      </c>
      <c r="G81" s="28">
        <v>14</v>
      </c>
      <c r="H81" s="28">
        <v>0</v>
      </c>
      <c r="I81" s="28">
        <v>9</v>
      </c>
      <c r="J81" s="28">
        <v>27.5</v>
      </c>
      <c r="K81" s="56">
        <f t="shared" si="5"/>
        <v>10</v>
      </c>
      <c r="L81" s="56">
        <f t="shared" si="6"/>
        <v>4.5</v>
      </c>
      <c r="M81" s="56">
        <f t="shared" si="7"/>
        <v>22.5</v>
      </c>
      <c r="N81" s="28">
        <f>(G81+H81-I81+D81)*-1</f>
        <v>-1.5</v>
      </c>
      <c r="O81" s="28">
        <f t="shared" si="8"/>
        <v>-6.666666666666667</v>
      </c>
      <c r="P81" s="30">
        <f t="shared" si="9"/>
        <v>6</v>
      </c>
      <c r="Q81" s="86" t="s">
        <v>47</v>
      </c>
      <c r="R81" s="79">
        <v>2019</v>
      </c>
      <c r="S81" s="84">
        <v>11</v>
      </c>
      <c r="T81" s="84">
        <v>29</v>
      </c>
    </row>
    <row r="82" spans="1:20" x14ac:dyDescent="0.25">
      <c r="A82" s="79" t="s">
        <v>55</v>
      </c>
      <c r="B82" s="85">
        <v>220</v>
      </c>
      <c r="C82" s="76">
        <v>4</v>
      </c>
      <c r="D82" s="28">
        <v>-3.5</v>
      </c>
      <c r="E82" s="28">
        <v>6</v>
      </c>
      <c r="F82" s="28">
        <v>0.5</v>
      </c>
      <c r="G82" s="28">
        <v>12.5</v>
      </c>
      <c r="H82" s="28">
        <v>0</v>
      </c>
      <c r="I82" s="28">
        <v>7.5</v>
      </c>
      <c r="J82" s="28">
        <v>26</v>
      </c>
      <c r="K82" s="56">
        <f t="shared" si="5"/>
        <v>9.5</v>
      </c>
      <c r="L82" s="56">
        <f t="shared" si="6"/>
        <v>4</v>
      </c>
      <c r="M82" s="56">
        <f t="shared" si="7"/>
        <v>22</v>
      </c>
      <c r="N82" s="28">
        <f>(G82+H82-I82+D82)*-1</f>
        <v>-1.5</v>
      </c>
      <c r="O82" s="28">
        <f t="shared" si="8"/>
        <v>-6.8181818181818183</v>
      </c>
      <c r="P82" s="30">
        <f t="shared" si="9"/>
        <v>5.5</v>
      </c>
      <c r="Q82" s="86" t="s">
        <v>47</v>
      </c>
      <c r="R82" s="79">
        <v>2020</v>
      </c>
      <c r="S82" s="84">
        <v>10</v>
      </c>
      <c r="T82" s="84">
        <v>40</v>
      </c>
    </row>
    <row r="83" spans="1:20" x14ac:dyDescent="0.25">
      <c r="A83" s="79" t="s">
        <v>55</v>
      </c>
      <c r="B83" s="85">
        <v>221</v>
      </c>
      <c r="C83" s="76">
        <v>17.5</v>
      </c>
      <c r="D83" s="28">
        <v>-5.5</v>
      </c>
      <c r="E83" s="28">
        <v>5.5</v>
      </c>
      <c r="F83" s="28">
        <v>1</v>
      </c>
      <c r="H83" s="28"/>
      <c r="I83" s="28"/>
      <c r="J83" s="28">
        <v>35</v>
      </c>
      <c r="K83" s="56">
        <f t="shared" si="5"/>
        <v>11</v>
      </c>
      <c r="L83" s="56">
        <f t="shared" si="6"/>
        <v>6.5</v>
      </c>
      <c r="M83" s="56">
        <f t="shared" si="7"/>
        <v>17.5</v>
      </c>
      <c r="N83" s="68">
        <v>-2</v>
      </c>
      <c r="O83" s="68">
        <f t="shared" si="8"/>
        <v>-11.428571428571429</v>
      </c>
      <c r="P83" s="70">
        <f t="shared" si="9"/>
        <v>8.5</v>
      </c>
      <c r="Q83" s="86" t="s">
        <v>47</v>
      </c>
      <c r="R83" s="79">
        <v>2017</v>
      </c>
      <c r="S83" s="84">
        <v>7</v>
      </c>
      <c r="T83" s="84">
        <v>1</v>
      </c>
    </row>
    <row r="84" spans="1:20" x14ac:dyDescent="0.25">
      <c r="A84" s="79" t="s">
        <v>55</v>
      </c>
      <c r="B84" s="85">
        <v>221</v>
      </c>
      <c r="C84" s="76">
        <v>4.5</v>
      </c>
      <c r="D84" s="28">
        <v>-3</v>
      </c>
      <c r="E84" s="28">
        <v>6</v>
      </c>
      <c r="F84" s="28">
        <v>2</v>
      </c>
      <c r="G84" s="28">
        <v>12</v>
      </c>
      <c r="H84" s="28">
        <v>0</v>
      </c>
      <c r="I84" s="28">
        <v>7</v>
      </c>
      <c r="J84" s="28">
        <v>23</v>
      </c>
      <c r="K84" s="56">
        <f t="shared" si="5"/>
        <v>9</v>
      </c>
      <c r="L84" s="56">
        <f t="shared" si="6"/>
        <v>5</v>
      </c>
      <c r="M84" s="56">
        <f t="shared" si="7"/>
        <v>18.5</v>
      </c>
      <c r="N84" s="28">
        <f>(G84+H84-I84+D84)*-1</f>
        <v>-2</v>
      </c>
      <c r="O84" s="28">
        <f t="shared" si="8"/>
        <v>-10.810810810810811</v>
      </c>
      <c r="P84" s="30">
        <f t="shared" si="9"/>
        <v>7</v>
      </c>
      <c r="Q84" s="86" t="s">
        <v>47</v>
      </c>
      <c r="R84" s="79">
        <v>2018</v>
      </c>
      <c r="S84" s="84">
        <v>10</v>
      </c>
      <c r="T84" s="84">
        <v>16</v>
      </c>
    </row>
    <row r="85" spans="1:20" x14ac:dyDescent="0.25">
      <c r="A85" s="79" t="s">
        <v>55</v>
      </c>
      <c r="B85" s="85">
        <v>221</v>
      </c>
      <c r="C85" s="76">
        <v>3.5</v>
      </c>
      <c r="D85" s="28">
        <v>-3.5</v>
      </c>
      <c r="E85" s="28">
        <v>3.5</v>
      </c>
      <c r="F85" s="28">
        <v>1</v>
      </c>
      <c r="G85" s="28">
        <v>9</v>
      </c>
      <c r="H85" s="28">
        <v>0</v>
      </c>
      <c r="I85" s="28">
        <v>3</v>
      </c>
      <c r="J85" s="28">
        <v>22.5</v>
      </c>
      <c r="K85" s="56">
        <f t="shared" si="5"/>
        <v>7</v>
      </c>
      <c r="L85" s="56">
        <f t="shared" si="6"/>
        <v>4.5</v>
      </c>
      <c r="M85" s="56">
        <f t="shared" si="7"/>
        <v>19</v>
      </c>
      <c r="N85" s="28">
        <f>(G85+H85-I85+D85)*-1</f>
        <v>-2.5</v>
      </c>
      <c r="O85" s="28">
        <f t="shared" si="8"/>
        <v>-13.157894736842104</v>
      </c>
      <c r="P85" s="30">
        <f t="shared" si="9"/>
        <v>7</v>
      </c>
      <c r="Q85" s="86" t="s">
        <v>47</v>
      </c>
      <c r="R85" s="79">
        <v>2019</v>
      </c>
      <c r="S85" s="84">
        <v>11</v>
      </c>
      <c r="T85" s="84">
        <v>29</v>
      </c>
    </row>
    <row r="86" spans="1:20" x14ac:dyDescent="0.25">
      <c r="A86" s="79" t="s">
        <v>55</v>
      </c>
      <c r="B86" s="85">
        <v>221</v>
      </c>
      <c r="C86" s="76">
        <v>3.5</v>
      </c>
      <c r="D86" s="28">
        <v>-3.5</v>
      </c>
      <c r="E86" s="28">
        <v>1</v>
      </c>
      <c r="F86" s="28">
        <v>0</v>
      </c>
      <c r="G86" s="28">
        <v>7</v>
      </c>
      <c r="H86" s="28">
        <v>0</v>
      </c>
      <c r="I86" s="28">
        <v>2</v>
      </c>
      <c r="J86" s="28">
        <v>20.5</v>
      </c>
      <c r="K86" s="56">
        <f t="shared" si="5"/>
        <v>4.5</v>
      </c>
      <c r="L86" s="56">
        <f t="shared" si="6"/>
        <v>3.5</v>
      </c>
      <c r="M86" s="56">
        <f t="shared" si="7"/>
        <v>17</v>
      </c>
      <c r="N86" s="28">
        <f>(G86+H86-I86+D86)*-1</f>
        <v>-1.5</v>
      </c>
      <c r="O86" s="28">
        <f t="shared" si="8"/>
        <v>-8.8235294117647065</v>
      </c>
      <c r="P86" s="30">
        <f t="shared" si="9"/>
        <v>5</v>
      </c>
      <c r="Q86" s="86" t="s">
        <v>47</v>
      </c>
      <c r="R86" s="79">
        <v>2020</v>
      </c>
      <c r="S86" s="84">
        <v>10</v>
      </c>
      <c r="T86" s="84">
        <v>40</v>
      </c>
    </row>
    <row r="87" spans="1:20" x14ac:dyDescent="0.25">
      <c r="A87" s="79" t="s">
        <v>55</v>
      </c>
      <c r="B87" s="85">
        <v>222</v>
      </c>
      <c r="C87" s="76">
        <v>17</v>
      </c>
      <c r="D87" s="28">
        <v>-4.5</v>
      </c>
      <c r="E87" s="28">
        <v>5</v>
      </c>
      <c r="F87" s="28">
        <v>4</v>
      </c>
      <c r="H87" s="28"/>
      <c r="I87" s="28"/>
      <c r="J87" s="28">
        <v>34</v>
      </c>
      <c r="K87" s="56">
        <f t="shared" si="5"/>
        <v>9.5</v>
      </c>
      <c r="L87" s="56">
        <f t="shared" si="6"/>
        <v>8.5</v>
      </c>
      <c r="M87" s="56">
        <f t="shared" si="7"/>
        <v>17</v>
      </c>
      <c r="N87" s="68">
        <v>-2</v>
      </c>
      <c r="O87" s="68">
        <f t="shared" si="8"/>
        <v>-11.764705882352942</v>
      </c>
      <c r="P87" s="70">
        <f t="shared" si="9"/>
        <v>10.5</v>
      </c>
      <c r="Q87" s="86" t="s">
        <v>47</v>
      </c>
      <c r="R87" s="79">
        <v>2017</v>
      </c>
      <c r="S87" s="84">
        <v>7</v>
      </c>
      <c r="T87" s="84">
        <v>1</v>
      </c>
    </row>
    <row r="88" spans="1:20" x14ac:dyDescent="0.25">
      <c r="A88" s="79" t="s">
        <v>55</v>
      </c>
      <c r="B88" s="85">
        <v>222</v>
      </c>
      <c r="C88" s="76">
        <v>7.5</v>
      </c>
      <c r="D88" s="28">
        <v>-3.5</v>
      </c>
      <c r="E88" s="28">
        <v>3</v>
      </c>
      <c r="F88" s="28">
        <v>1</v>
      </c>
      <c r="G88" s="28">
        <v>10</v>
      </c>
      <c r="H88" s="28">
        <v>0</v>
      </c>
      <c r="I88" s="28">
        <v>4</v>
      </c>
      <c r="J88" s="28">
        <v>25</v>
      </c>
      <c r="K88" s="56">
        <f t="shared" si="5"/>
        <v>6.5</v>
      </c>
      <c r="L88" s="56">
        <f t="shared" si="6"/>
        <v>4.5</v>
      </c>
      <c r="M88" s="56">
        <f t="shared" si="7"/>
        <v>17.5</v>
      </c>
      <c r="N88" s="28">
        <f>(G88+H88-I88+D88)*-1</f>
        <v>-2.5</v>
      </c>
      <c r="O88" s="28">
        <f t="shared" si="8"/>
        <v>-14.285714285714286</v>
      </c>
      <c r="P88" s="30">
        <f t="shared" si="9"/>
        <v>7</v>
      </c>
      <c r="Q88" s="86" t="s">
        <v>47</v>
      </c>
      <c r="R88" s="79">
        <v>2018</v>
      </c>
      <c r="S88" s="84">
        <v>10</v>
      </c>
      <c r="T88" s="84">
        <v>16</v>
      </c>
    </row>
    <row r="89" spans="1:20" x14ac:dyDescent="0.25">
      <c r="A89" s="79" t="s">
        <v>55</v>
      </c>
      <c r="B89" s="85">
        <v>222</v>
      </c>
      <c r="C89" s="76">
        <v>5</v>
      </c>
      <c r="D89" s="28">
        <v>-4</v>
      </c>
      <c r="E89" s="28">
        <v>3.5</v>
      </c>
      <c r="F89" s="28">
        <v>1</v>
      </c>
      <c r="G89" s="28">
        <v>11</v>
      </c>
      <c r="H89" s="28">
        <v>0</v>
      </c>
      <c r="I89" s="28">
        <v>5.5</v>
      </c>
      <c r="J89" s="28">
        <v>23.5</v>
      </c>
      <c r="K89" s="56">
        <f t="shared" si="5"/>
        <v>7.5</v>
      </c>
      <c r="L89" s="56">
        <f t="shared" si="6"/>
        <v>5</v>
      </c>
      <c r="M89" s="56">
        <f t="shared" si="7"/>
        <v>18.5</v>
      </c>
      <c r="N89" s="28">
        <f>(G89+H89-I89+D89)*-1</f>
        <v>-1.5</v>
      </c>
      <c r="O89" s="28">
        <f t="shared" si="8"/>
        <v>-8.1081081081081088</v>
      </c>
      <c r="P89" s="30">
        <f t="shared" si="9"/>
        <v>6.5</v>
      </c>
      <c r="Q89" s="86" t="s">
        <v>47</v>
      </c>
      <c r="R89" s="79">
        <v>2019</v>
      </c>
      <c r="S89" s="84">
        <v>11</v>
      </c>
      <c r="T89" s="84">
        <v>29</v>
      </c>
    </row>
    <row r="90" spans="1:20" x14ac:dyDescent="0.25">
      <c r="A90" s="79" t="s">
        <v>55</v>
      </c>
      <c r="B90" s="85">
        <v>222</v>
      </c>
      <c r="C90" s="76">
        <v>5</v>
      </c>
      <c r="D90" s="28">
        <v>-4</v>
      </c>
      <c r="E90" s="28">
        <v>2</v>
      </c>
      <c r="F90" s="28">
        <v>-0.5</v>
      </c>
      <c r="G90" s="28">
        <v>10</v>
      </c>
      <c r="H90" s="28">
        <v>0</v>
      </c>
      <c r="I90" s="28">
        <v>4</v>
      </c>
      <c r="J90" s="28">
        <v>20.5</v>
      </c>
      <c r="K90" s="56">
        <f t="shared" si="5"/>
        <v>6</v>
      </c>
      <c r="L90" s="56">
        <f t="shared" si="6"/>
        <v>3.5</v>
      </c>
      <c r="M90" s="56">
        <f t="shared" si="7"/>
        <v>15.5</v>
      </c>
      <c r="N90" s="28">
        <f>(G90+H90-I90+D90)*-1</f>
        <v>-2</v>
      </c>
      <c r="O90" s="28">
        <f t="shared" si="8"/>
        <v>-12.903225806451612</v>
      </c>
      <c r="P90" s="30">
        <f t="shared" si="9"/>
        <v>5.5</v>
      </c>
      <c r="Q90" s="86" t="s">
        <v>47</v>
      </c>
      <c r="R90" s="79">
        <v>2020</v>
      </c>
      <c r="S90" s="84">
        <v>10</v>
      </c>
      <c r="T90" s="84">
        <v>40</v>
      </c>
    </row>
    <row r="91" spans="1:20" x14ac:dyDescent="0.25">
      <c r="A91" s="79" t="s">
        <v>55</v>
      </c>
      <c r="B91" s="85">
        <v>223</v>
      </c>
      <c r="C91" s="76">
        <v>12</v>
      </c>
      <c r="D91" s="28">
        <v>-4</v>
      </c>
      <c r="E91" s="28">
        <v>8</v>
      </c>
      <c r="F91" s="28">
        <v>4</v>
      </c>
      <c r="H91" s="28"/>
      <c r="I91" s="28"/>
      <c r="J91" s="28">
        <v>34.5</v>
      </c>
      <c r="K91" s="56">
        <f t="shared" si="5"/>
        <v>12</v>
      </c>
      <c r="L91" s="56">
        <f t="shared" si="6"/>
        <v>8</v>
      </c>
      <c r="M91" s="56">
        <f t="shared" si="7"/>
        <v>22.5</v>
      </c>
      <c r="N91" s="68">
        <v>-0.5</v>
      </c>
      <c r="O91" s="68">
        <f t="shared" si="8"/>
        <v>-2.2222222222222223</v>
      </c>
      <c r="P91" s="70">
        <f t="shared" si="9"/>
        <v>8.5</v>
      </c>
      <c r="Q91" s="86" t="s">
        <v>47</v>
      </c>
      <c r="R91" s="79">
        <v>2017</v>
      </c>
      <c r="S91" s="84">
        <v>7</v>
      </c>
      <c r="T91" s="84">
        <v>1</v>
      </c>
    </row>
    <row r="92" spans="1:20" x14ac:dyDescent="0.25">
      <c r="A92" s="79" t="s">
        <v>55</v>
      </c>
      <c r="B92" s="85">
        <v>223</v>
      </c>
      <c r="C92" s="76">
        <v>4.5</v>
      </c>
      <c r="D92" s="28">
        <v>-3.5</v>
      </c>
      <c r="E92" s="28">
        <v>6</v>
      </c>
      <c r="F92" s="28">
        <v>3</v>
      </c>
      <c r="G92" s="28">
        <v>11</v>
      </c>
      <c r="H92" s="28">
        <v>0</v>
      </c>
      <c r="I92" s="28">
        <v>7</v>
      </c>
      <c r="J92" s="28">
        <v>24</v>
      </c>
      <c r="K92" s="56">
        <f t="shared" si="5"/>
        <v>9.5</v>
      </c>
      <c r="L92" s="56">
        <f t="shared" si="6"/>
        <v>6.5</v>
      </c>
      <c r="M92" s="56">
        <f t="shared" si="7"/>
        <v>19.5</v>
      </c>
      <c r="N92" s="28">
        <f>(G92+H92-I92+D92)*-1</f>
        <v>-0.5</v>
      </c>
      <c r="O92" s="28">
        <f t="shared" si="8"/>
        <v>-2.5641025641025643</v>
      </c>
      <c r="P92" s="30">
        <f t="shared" si="9"/>
        <v>7</v>
      </c>
      <c r="Q92" s="86" t="s">
        <v>47</v>
      </c>
      <c r="R92" s="79">
        <v>2018</v>
      </c>
      <c r="S92" s="84">
        <v>10</v>
      </c>
      <c r="T92" s="84">
        <v>16</v>
      </c>
    </row>
    <row r="93" spans="1:20" x14ac:dyDescent="0.25">
      <c r="A93" s="79" t="s">
        <v>55</v>
      </c>
      <c r="B93" s="85">
        <v>223</v>
      </c>
      <c r="C93" s="76">
        <v>3</v>
      </c>
      <c r="D93" s="28">
        <v>-3.5</v>
      </c>
      <c r="E93" s="28">
        <v>5.5</v>
      </c>
      <c r="F93" s="28">
        <v>2.5</v>
      </c>
      <c r="G93" s="28">
        <v>13</v>
      </c>
      <c r="H93" s="28">
        <v>0</v>
      </c>
      <c r="I93" s="28">
        <v>9</v>
      </c>
      <c r="J93" s="28">
        <v>26</v>
      </c>
      <c r="K93" s="56">
        <f t="shared" si="5"/>
        <v>9</v>
      </c>
      <c r="L93" s="56">
        <f t="shared" si="6"/>
        <v>6</v>
      </c>
      <c r="M93" s="56">
        <f t="shared" si="7"/>
        <v>23</v>
      </c>
      <c r="N93" s="28">
        <f>(G93+H93-I93+D93)*-1</f>
        <v>-0.5</v>
      </c>
      <c r="O93" s="28">
        <f t="shared" si="8"/>
        <v>-2.1739130434782608</v>
      </c>
      <c r="P93" s="30">
        <f t="shared" si="9"/>
        <v>6.5</v>
      </c>
      <c r="Q93" s="86" t="s">
        <v>47</v>
      </c>
      <c r="R93" s="79">
        <v>2019</v>
      </c>
      <c r="S93" s="84">
        <v>11</v>
      </c>
      <c r="T93" s="84">
        <v>29</v>
      </c>
    </row>
    <row r="94" spans="1:20" x14ac:dyDescent="0.25">
      <c r="A94" s="79" t="s">
        <v>55</v>
      </c>
      <c r="B94" s="85">
        <v>223</v>
      </c>
      <c r="C94" s="76">
        <v>3.5</v>
      </c>
      <c r="D94" s="28">
        <v>-4</v>
      </c>
      <c r="E94" s="28">
        <v>4.5</v>
      </c>
      <c r="F94" s="28">
        <v>1.5</v>
      </c>
      <c r="G94" s="28">
        <v>9</v>
      </c>
      <c r="H94" s="28">
        <v>0</v>
      </c>
      <c r="I94" s="28">
        <v>4.5</v>
      </c>
      <c r="J94" s="28">
        <v>24.5</v>
      </c>
      <c r="K94" s="56">
        <f t="shared" si="5"/>
        <v>8.5</v>
      </c>
      <c r="L94" s="56">
        <f t="shared" si="6"/>
        <v>5.5</v>
      </c>
      <c r="M94" s="56">
        <f t="shared" si="7"/>
        <v>21</v>
      </c>
      <c r="N94" s="28">
        <f>(G94+H94-I94+D94)*-1</f>
        <v>-0.5</v>
      </c>
      <c r="O94" s="28">
        <f t="shared" si="8"/>
        <v>-2.3809523809523809</v>
      </c>
      <c r="P94" s="30">
        <f t="shared" si="9"/>
        <v>6</v>
      </c>
      <c r="Q94" s="86" t="s">
        <v>47</v>
      </c>
      <c r="R94" s="79">
        <v>2020</v>
      </c>
      <c r="S94" s="84">
        <v>10</v>
      </c>
      <c r="T94" s="84">
        <v>40</v>
      </c>
    </row>
    <row r="95" spans="1:20" x14ac:dyDescent="0.25">
      <c r="A95" s="79" t="s">
        <v>55</v>
      </c>
      <c r="B95" s="85">
        <v>224</v>
      </c>
      <c r="C95" s="76">
        <v>17</v>
      </c>
      <c r="D95" s="28">
        <v>-4</v>
      </c>
      <c r="E95" s="28">
        <v>7.5</v>
      </c>
      <c r="F95" s="28">
        <v>5</v>
      </c>
      <c r="H95" s="28"/>
      <c r="I95" s="28"/>
      <c r="J95" s="28">
        <v>37</v>
      </c>
      <c r="K95" s="56">
        <f t="shared" si="5"/>
        <v>11.5</v>
      </c>
      <c r="L95" s="56">
        <f t="shared" si="6"/>
        <v>9</v>
      </c>
      <c r="M95" s="56">
        <f t="shared" si="7"/>
        <v>20</v>
      </c>
      <c r="N95" s="68">
        <v>-0.26666666666666689</v>
      </c>
      <c r="O95" s="68">
        <f t="shared" si="8"/>
        <v>-1.3333333333333344</v>
      </c>
      <c r="P95" s="70">
        <f t="shared" si="9"/>
        <v>9.2666666666666675</v>
      </c>
      <c r="Q95" s="86" t="s">
        <v>47</v>
      </c>
      <c r="R95" s="79">
        <v>2017</v>
      </c>
      <c r="S95" s="84">
        <v>7</v>
      </c>
      <c r="T95" s="84">
        <v>1</v>
      </c>
    </row>
    <row r="96" spans="1:20" x14ac:dyDescent="0.25">
      <c r="A96" s="79" t="s">
        <v>55</v>
      </c>
      <c r="B96" s="85">
        <v>224</v>
      </c>
      <c r="C96" s="76">
        <v>6</v>
      </c>
      <c r="D96" s="28">
        <v>-2.5</v>
      </c>
      <c r="E96" s="28">
        <v>7.5</v>
      </c>
      <c r="F96" s="28">
        <v>5</v>
      </c>
      <c r="G96" s="28">
        <v>14</v>
      </c>
      <c r="H96" s="28">
        <v>2.5</v>
      </c>
      <c r="I96" s="28">
        <v>14.5</v>
      </c>
      <c r="J96" s="28">
        <v>23.5</v>
      </c>
      <c r="K96" s="56">
        <f t="shared" si="5"/>
        <v>10</v>
      </c>
      <c r="L96" s="56">
        <f t="shared" si="6"/>
        <v>7.5</v>
      </c>
      <c r="M96" s="56">
        <f t="shared" si="7"/>
        <v>17.5</v>
      </c>
      <c r="N96" s="28">
        <f>(G96+H96-I96+D96)*-1</f>
        <v>0.5</v>
      </c>
      <c r="O96" s="28">
        <f t="shared" si="8"/>
        <v>2.8571428571428572</v>
      </c>
      <c r="P96" s="30">
        <f t="shared" si="9"/>
        <v>7</v>
      </c>
      <c r="Q96" s="86" t="s">
        <v>47</v>
      </c>
      <c r="R96" s="79">
        <v>2018</v>
      </c>
      <c r="S96" s="84">
        <v>10</v>
      </c>
      <c r="T96" s="84">
        <v>16</v>
      </c>
    </row>
    <row r="97" spans="1:20" x14ac:dyDescent="0.25">
      <c r="A97" s="79" t="s">
        <v>55</v>
      </c>
      <c r="B97" s="85">
        <v>224</v>
      </c>
      <c r="C97" s="76">
        <v>9.5</v>
      </c>
      <c r="D97" s="28">
        <v>-3.5</v>
      </c>
      <c r="E97" s="28">
        <v>5.5</v>
      </c>
      <c r="F97" s="28">
        <v>1</v>
      </c>
      <c r="G97" s="28">
        <v>13</v>
      </c>
      <c r="H97" s="28">
        <v>0</v>
      </c>
      <c r="I97" s="28">
        <v>9.5</v>
      </c>
      <c r="J97" s="28">
        <v>28</v>
      </c>
      <c r="K97" s="56">
        <f t="shared" si="5"/>
        <v>9</v>
      </c>
      <c r="L97" s="56">
        <f t="shared" si="6"/>
        <v>4.5</v>
      </c>
      <c r="M97" s="56">
        <f t="shared" si="7"/>
        <v>18.5</v>
      </c>
      <c r="N97" s="28">
        <f>(G97+H97-I97+D97)*-1</f>
        <v>0</v>
      </c>
      <c r="O97" s="28">
        <f t="shared" si="8"/>
        <v>0</v>
      </c>
      <c r="P97" s="30">
        <f t="shared" si="9"/>
        <v>4.5</v>
      </c>
      <c r="Q97" s="86" t="s">
        <v>47</v>
      </c>
      <c r="R97" s="79">
        <v>2019</v>
      </c>
      <c r="S97" s="84">
        <v>11</v>
      </c>
      <c r="T97" s="84">
        <v>29</v>
      </c>
    </row>
    <row r="98" spans="1:20" x14ac:dyDescent="0.25">
      <c r="A98" s="79" t="s">
        <v>55</v>
      </c>
      <c r="B98" s="85">
        <v>224</v>
      </c>
      <c r="C98" s="76">
        <v>4.5</v>
      </c>
      <c r="D98" s="28">
        <v>-3</v>
      </c>
      <c r="E98" s="28">
        <v>5.5</v>
      </c>
      <c r="F98" s="28">
        <v>0.5</v>
      </c>
      <c r="G98" s="28">
        <v>14.8</v>
      </c>
      <c r="H98" s="28">
        <v>0</v>
      </c>
      <c r="I98" s="28">
        <v>10.5</v>
      </c>
      <c r="J98" s="28">
        <v>23.5</v>
      </c>
      <c r="K98" s="56">
        <f t="shared" si="5"/>
        <v>8.5</v>
      </c>
      <c r="L98" s="56">
        <f t="shared" si="6"/>
        <v>3.5</v>
      </c>
      <c r="M98" s="56">
        <f t="shared" si="7"/>
        <v>19</v>
      </c>
      <c r="N98" s="28">
        <f>(G98+H98-I98+D98)*-1</f>
        <v>-1.3000000000000007</v>
      </c>
      <c r="O98" s="28">
        <f t="shared" si="8"/>
        <v>-6.8421052631578974</v>
      </c>
      <c r="P98" s="30">
        <f t="shared" si="9"/>
        <v>4.8000000000000007</v>
      </c>
      <c r="Q98" s="86" t="s">
        <v>47</v>
      </c>
      <c r="R98" s="79">
        <v>2020</v>
      </c>
      <c r="S98" s="84">
        <v>10</v>
      </c>
      <c r="T98" s="84">
        <v>40</v>
      </c>
    </row>
    <row r="99" spans="1:20" x14ac:dyDescent="0.25">
      <c r="A99" s="79" t="s">
        <v>55</v>
      </c>
      <c r="B99" s="85">
        <v>225</v>
      </c>
      <c r="C99" s="76">
        <v>11</v>
      </c>
      <c r="D99" s="28">
        <v>-4</v>
      </c>
      <c r="E99" s="28">
        <v>9</v>
      </c>
      <c r="F99" s="28">
        <v>4</v>
      </c>
      <c r="H99" s="28"/>
      <c r="I99" s="28"/>
      <c r="J99" s="28">
        <v>33</v>
      </c>
      <c r="K99" s="56">
        <f t="shared" si="5"/>
        <v>13</v>
      </c>
      <c r="L99" s="56">
        <f t="shared" si="6"/>
        <v>8</v>
      </c>
      <c r="M99" s="56">
        <f t="shared" si="7"/>
        <v>22</v>
      </c>
      <c r="N99" s="68">
        <v>-0.83333333333333337</v>
      </c>
      <c r="O99" s="68">
        <f t="shared" si="8"/>
        <v>-3.7878787878787885</v>
      </c>
      <c r="P99" s="70">
        <f t="shared" si="9"/>
        <v>8.8333333333333339</v>
      </c>
      <c r="Q99" s="86" t="s">
        <v>47</v>
      </c>
      <c r="R99" s="79">
        <v>2017</v>
      </c>
      <c r="S99" s="84">
        <v>7</v>
      </c>
      <c r="T99" s="84">
        <v>1</v>
      </c>
    </row>
    <row r="100" spans="1:20" x14ac:dyDescent="0.25">
      <c r="A100" s="79" t="s">
        <v>55</v>
      </c>
      <c r="B100" s="85">
        <v>225</v>
      </c>
      <c r="C100" s="76">
        <v>6</v>
      </c>
      <c r="D100" s="28">
        <v>-2.5</v>
      </c>
      <c r="E100" s="28">
        <v>9</v>
      </c>
      <c r="F100" s="28">
        <v>5</v>
      </c>
      <c r="G100" s="28">
        <v>12</v>
      </c>
      <c r="H100" s="28">
        <v>0</v>
      </c>
      <c r="I100" s="28">
        <v>7.5</v>
      </c>
      <c r="J100" s="28">
        <v>22.5</v>
      </c>
      <c r="K100" s="56">
        <f t="shared" si="5"/>
        <v>11.5</v>
      </c>
      <c r="L100" s="56">
        <f t="shared" si="6"/>
        <v>7.5</v>
      </c>
      <c r="M100" s="56">
        <f t="shared" si="7"/>
        <v>16.5</v>
      </c>
      <c r="N100" s="28">
        <f>(G100+H100-I100+D100)*-1</f>
        <v>-2</v>
      </c>
      <c r="O100" s="28">
        <f t="shared" si="8"/>
        <v>-12.121212121212121</v>
      </c>
      <c r="P100" s="30">
        <f t="shared" si="9"/>
        <v>9.5</v>
      </c>
      <c r="Q100" s="86" t="s">
        <v>47</v>
      </c>
      <c r="R100" s="79">
        <v>2018</v>
      </c>
      <c r="S100" s="84">
        <v>10</v>
      </c>
      <c r="T100" s="84">
        <v>16</v>
      </c>
    </row>
    <row r="101" spans="1:20" x14ac:dyDescent="0.25">
      <c r="A101" s="79" t="s">
        <v>55</v>
      </c>
      <c r="B101" s="85">
        <v>225</v>
      </c>
      <c r="C101" s="76">
        <v>6.5</v>
      </c>
      <c r="D101" s="28">
        <v>-3.5</v>
      </c>
      <c r="E101" s="28">
        <v>6</v>
      </c>
      <c r="F101" s="28">
        <v>2.5</v>
      </c>
      <c r="G101" s="28">
        <v>11</v>
      </c>
      <c r="H101" s="28">
        <v>0</v>
      </c>
      <c r="I101" s="28">
        <v>7.5</v>
      </c>
      <c r="J101" s="28">
        <v>29.5</v>
      </c>
      <c r="K101" s="56">
        <f t="shared" si="5"/>
        <v>9.5</v>
      </c>
      <c r="L101" s="56">
        <f t="shared" si="6"/>
        <v>6</v>
      </c>
      <c r="M101" s="56">
        <f t="shared" si="7"/>
        <v>23</v>
      </c>
      <c r="N101" s="28">
        <f>(G101+H101-I101+D101)*-1</f>
        <v>0</v>
      </c>
      <c r="O101" s="28">
        <f t="shared" si="8"/>
        <v>0</v>
      </c>
      <c r="P101" s="30">
        <f t="shared" si="9"/>
        <v>6</v>
      </c>
      <c r="Q101" s="86" t="s">
        <v>47</v>
      </c>
      <c r="R101" s="79">
        <v>2019</v>
      </c>
      <c r="S101" s="84">
        <v>11</v>
      </c>
      <c r="T101" s="84">
        <v>29</v>
      </c>
    </row>
    <row r="102" spans="1:20" x14ac:dyDescent="0.25">
      <c r="A102" s="79" t="s">
        <v>55</v>
      </c>
      <c r="B102" s="85">
        <v>225</v>
      </c>
      <c r="C102" s="76">
        <v>4.5</v>
      </c>
      <c r="D102" s="28">
        <v>-3</v>
      </c>
      <c r="E102" s="28">
        <v>7</v>
      </c>
      <c r="F102" s="28">
        <v>1.5</v>
      </c>
      <c r="G102" s="28">
        <v>11</v>
      </c>
      <c r="H102" s="28">
        <v>0</v>
      </c>
      <c r="I102" s="28">
        <v>7.5</v>
      </c>
      <c r="J102" s="28">
        <v>26</v>
      </c>
      <c r="K102" s="56">
        <f t="shared" si="5"/>
        <v>10</v>
      </c>
      <c r="L102" s="56">
        <f t="shared" si="6"/>
        <v>4.5</v>
      </c>
      <c r="M102" s="56">
        <f t="shared" si="7"/>
        <v>21.5</v>
      </c>
      <c r="N102" s="28">
        <f>(G102+H102-I102+D102)*-1</f>
        <v>-0.5</v>
      </c>
      <c r="O102" s="28">
        <f t="shared" si="8"/>
        <v>-2.3255813953488373</v>
      </c>
      <c r="P102" s="30">
        <f t="shared" si="9"/>
        <v>5</v>
      </c>
      <c r="Q102" s="86" t="s">
        <v>47</v>
      </c>
      <c r="R102" s="79">
        <v>2020</v>
      </c>
      <c r="S102" s="84">
        <v>10</v>
      </c>
      <c r="T102" s="84">
        <v>40</v>
      </c>
    </row>
    <row r="103" spans="1:20" x14ac:dyDescent="0.25">
      <c r="A103" s="79" t="s">
        <v>55</v>
      </c>
      <c r="B103" s="85">
        <v>226</v>
      </c>
      <c r="C103" s="76">
        <v>21.5</v>
      </c>
      <c r="D103" s="28">
        <v>-4</v>
      </c>
      <c r="E103" s="28">
        <v>8.5</v>
      </c>
      <c r="F103" s="28">
        <v>1</v>
      </c>
      <c r="H103" s="28"/>
      <c r="I103" s="28"/>
      <c r="J103" s="28">
        <v>46</v>
      </c>
      <c r="K103" s="56">
        <f t="shared" si="5"/>
        <v>12.5</v>
      </c>
      <c r="L103" s="56">
        <f t="shared" si="6"/>
        <v>5</v>
      </c>
      <c r="M103" s="56">
        <f t="shared" si="7"/>
        <v>24.5</v>
      </c>
      <c r="N103" s="68">
        <v>-1.5</v>
      </c>
      <c r="O103" s="68">
        <f t="shared" si="8"/>
        <v>-6.1224489795918364</v>
      </c>
      <c r="P103" s="70">
        <f t="shared" si="9"/>
        <v>6.5</v>
      </c>
      <c r="Q103" s="86" t="s">
        <v>47</v>
      </c>
      <c r="R103" s="79">
        <v>2017</v>
      </c>
      <c r="S103" s="84">
        <v>7</v>
      </c>
      <c r="T103" s="84">
        <v>1</v>
      </c>
    </row>
    <row r="104" spans="1:20" x14ac:dyDescent="0.25">
      <c r="A104" s="79" t="s">
        <v>55</v>
      </c>
      <c r="B104" s="85">
        <v>226</v>
      </c>
      <c r="C104" s="76">
        <v>6</v>
      </c>
      <c r="D104" s="28">
        <v>-2.5</v>
      </c>
      <c r="E104" s="28">
        <v>6</v>
      </c>
      <c r="F104" s="28">
        <v>1.5</v>
      </c>
      <c r="G104" s="28">
        <v>12.5</v>
      </c>
      <c r="H104" s="28">
        <v>0</v>
      </c>
      <c r="I104" s="28">
        <v>8.5</v>
      </c>
      <c r="J104" s="28">
        <v>29.5</v>
      </c>
      <c r="K104" s="56">
        <f t="shared" si="5"/>
        <v>8.5</v>
      </c>
      <c r="L104" s="56">
        <f t="shared" si="6"/>
        <v>4</v>
      </c>
      <c r="M104" s="56">
        <f t="shared" si="7"/>
        <v>23.5</v>
      </c>
      <c r="N104" s="28">
        <f>(G104+H104-I104+D104)*-1</f>
        <v>-1.5</v>
      </c>
      <c r="O104" s="28">
        <f t="shared" si="8"/>
        <v>-6.3829787234042552</v>
      </c>
      <c r="P104" s="30">
        <f t="shared" si="9"/>
        <v>5.5</v>
      </c>
      <c r="Q104" s="86" t="s">
        <v>47</v>
      </c>
      <c r="R104" s="79">
        <v>2018</v>
      </c>
      <c r="S104" s="84">
        <v>10</v>
      </c>
      <c r="T104" s="84">
        <v>16</v>
      </c>
    </row>
    <row r="105" spans="1:20" x14ac:dyDescent="0.25">
      <c r="A105" s="79" t="s">
        <v>55</v>
      </c>
      <c r="B105" s="85">
        <v>226</v>
      </c>
      <c r="C105" s="76">
        <v>7</v>
      </c>
      <c r="D105" s="28">
        <v>-3</v>
      </c>
      <c r="E105" s="28">
        <v>5</v>
      </c>
      <c r="F105" s="28">
        <v>0.5</v>
      </c>
      <c r="G105" s="28">
        <v>11</v>
      </c>
      <c r="H105" s="28">
        <v>0</v>
      </c>
      <c r="I105" s="28">
        <v>6.5</v>
      </c>
      <c r="J105" s="28">
        <v>31</v>
      </c>
      <c r="K105" s="56">
        <f t="shared" si="5"/>
        <v>8</v>
      </c>
      <c r="L105" s="56">
        <f t="shared" si="6"/>
        <v>3.5</v>
      </c>
      <c r="M105" s="56">
        <f t="shared" si="7"/>
        <v>24</v>
      </c>
      <c r="N105" s="28">
        <f>(G105+H105-I105+D105)*-1</f>
        <v>-1.5</v>
      </c>
      <c r="O105" s="28">
        <f t="shared" si="8"/>
        <v>-6.25</v>
      </c>
      <c r="P105" s="30">
        <f t="shared" si="9"/>
        <v>5</v>
      </c>
      <c r="Q105" s="86" t="s">
        <v>47</v>
      </c>
      <c r="R105" s="79">
        <v>2019</v>
      </c>
      <c r="S105" s="84">
        <v>11</v>
      </c>
      <c r="T105" s="84">
        <v>29</v>
      </c>
    </row>
    <row r="106" spans="1:20" x14ac:dyDescent="0.25">
      <c r="A106" s="79" t="s">
        <v>55</v>
      </c>
      <c r="B106" s="85">
        <v>226</v>
      </c>
      <c r="C106" s="76">
        <v>4.5</v>
      </c>
      <c r="D106" s="28">
        <v>-3</v>
      </c>
      <c r="E106" s="28">
        <v>4.5</v>
      </c>
      <c r="F106" s="28">
        <v>0.5</v>
      </c>
      <c r="G106" s="28">
        <v>12</v>
      </c>
      <c r="H106" s="28">
        <v>0</v>
      </c>
      <c r="I106" s="28">
        <v>7.5</v>
      </c>
      <c r="J106" s="28">
        <v>28</v>
      </c>
      <c r="K106" s="56">
        <f t="shared" si="5"/>
        <v>7.5</v>
      </c>
      <c r="L106" s="56">
        <f t="shared" si="6"/>
        <v>3.5</v>
      </c>
      <c r="M106" s="56">
        <f t="shared" si="7"/>
        <v>23.5</v>
      </c>
      <c r="N106" s="28">
        <f>(G106+H106-I106+D106)*-1</f>
        <v>-1.5</v>
      </c>
      <c r="O106" s="28">
        <f t="shared" si="8"/>
        <v>-6.3829787234042552</v>
      </c>
      <c r="P106" s="30">
        <f t="shared" si="9"/>
        <v>5</v>
      </c>
      <c r="Q106" s="86" t="s">
        <v>47</v>
      </c>
      <c r="R106" s="79">
        <v>2020</v>
      </c>
      <c r="S106" s="84">
        <v>10</v>
      </c>
      <c r="T106" s="84">
        <v>40</v>
      </c>
    </row>
    <row r="107" spans="1:20" x14ac:dyDescent="0.25">
      <c r="A107" s="79" t="s">
        <v>55</v>
      </c>
      <c r="B107" s="85">
        <v>227</v>
      </c>
      <c r="C107" s="76">
        <v>17.5</v>
      </c>
      <c r="D107" s="28">
        <v>-4.5</v>
      </c>
      <c r="E107" s="28">
        <v>6</v>
      </c>
      <c r="F107" s="28">
        <v>5</v>
      </c>
      <c r="H107" s="28"/>
      <c r="I107" s="28"/>
      <c r="J107" s="28">
        <v>38</v>
      </c>
      <c r="K107" s="56">
        <f t="shared" si="5"/>
        <v>10.5</v>
      </c>
      <c r="L107" s="56">
        <f t="shared" si="6"/>
        <v>9.5</v>
      </c>
      <c r="M107" s="56">
        <f t="shared" si="7"/>
        <v>20.5</v>
      </c>
      <c r="N107" s="68">
        <v>-0.83333333333333337</v>
      </c>
      <c r="O107" s="68">
        <f t="shared" si="8"/>
        <v>-4.0650406504065044</v>
      </c>
      <c r="P107" s="70">
        <f t="shared" si="9"/>
        <v>10.333333333333334</v>
      </c>
      <c r="Q107" s="86" t="s">
        <v>47</v>
      </c>
      <c r="R107" s="79">
        <v>2017</v>
      </c>
      <c r="S107" s="84">
        <v>7</v>
      </c>
      <c r="T107" s="84">
        <v>1</v>
      </c>
    </row>
    <row r="108" spans="1:20" x14ac:dyDescent="0.25">
      <c r="A108" s="79" t="s">
        <v>55</v>
      </c>
      <c r="B108" s="85">
        <v>227</v>
      </c>
      <c r="C108" s="76">
        <v>4.5</v>
      </c>
      <c r="D108" s="28">
        <v>-2.5</v>
      </c>
      <c r="E108" s="28">
        <v>6</v>
      </c>
      <c r="F108" s="28">
        <v>5.5</v>
      </c>
      <c r="G108" s="28">
        <v>12</v>
      </c>
      <c r="H108" s="28">
        <v>0</v>
      </c>
      <c r="I108" s="28">
        <v>9.5</v>
      </c>
      <c r="J108" s="28">
        <v>26.5</v>
      </c>
      <c r="K108" s="56">
        <f t="shared" si="5"/>
        <v>8.5</v>
      </c>
      <c r="L108" s="56">
        <f t="shared" si="6"/>
        <v>8</v>
      </c>
      <c r="M108" s="56">
        <f t="shared" si="7"/>
        <v>22</v>
      </c>
      <c r="N108" s="28">
        <f>(G108+H108-I108+D108)*-1</f>
        <v>0</v>
      </c>
      <c r="O108" s="28">
        <f t="shared" si="8"/>
        <v>0</v>
      </c>
      <c r="P108" s="30">
        <f t="shared" si="9"/>
        <v>8</v>
      </c>
      <c r="Q108" s="86" t="s">
        <v>47</v>
      </c>
      <c r="R108" s="79">
        <v>2018</v>
      </c>
      <c r="S108" s="84">
        <v>10</v>
      </c>
      <c r="T108" s="84">
        <v>16</v>
      </c>
    </row>
    <row r="109" spans="1:20" x14ac:dyDescent="0.25">
      <c r="A109" s="79" t="s">
        <v>55</v>
      </c>
      <c r="B109" s="85">
        <v>227</v>
      </c>
      <c r="C109" s="76">
        <v>4.5</v>
      </c>
      <c r="D109" s="28">
        <v>-3</v>
      </c>
      <c r="E109" s="28">
        <v>4</v>
      </c>
      <c r="F109" s="28">
        <v>0</v>
      </c>
      <c r="G109" s="28">
        <v>9</v>
      </c>
      <c r="H109" s="28">
        <v>0</v>
      </c>
      <c r="I109" s="28">
        <v>4.5</v>
      </c>
      <c r="J109" s="28">
        <v>23.5</v>
      </c>
      <c r="K109" s="56">
        <f t="shared" si="5"/>
        <v>7</v>
      </c>
      <c r="L109" s="56">
        <f t="shared" si="6"/>
        <v>3</v>
      </c>
      <c r="M109" s="56">
        <f t="shared" si="7"/>
        <v>19</v>
      </c>
      <c r="N109" s="28">
        <f>(G109+H109-I109+D109)*-1</f>
        <v>-1.5</v>
      </c>
      <c r="O109" s="28">
        <f t="shared" si="8"/>
        <v>-7.8947368421052628</v>
      </c>
      <c r="P109" s="30">
        <f t="shared" si="9"/>
        <v>4.5</v>
      </c>
      <c r="Q109" s="86" t="s">
        <v>47</v>
      </c>
      <c r="R109" s="79">
        <v>2019</v>
      </c>
      <c r="S109" s="84">
        <v>11</v>
      </c>
      <c r="T109" s="84">
        <v>29</v>
      </c>
    </row>
    <row r="110" spans="1:20" x14ac:dyDescent="0.25">
      <c r="A110" s="79" t="s">
        <v>55</v>
      </c>
      <c r="B110" s="85">
        <v>227</v>
      </c>
      <c r="C110" s="76">
        <v>3.5</v>
      </c>
      <c r="D110" s="28">
        <v>-3</v>
      </c>
      <c r="E110" s="28">
        <v>4</v>
      </c>
      <c r="F110" s="28">
        <v>0.5</v>
      </c>
      <c r="G110" s="28">
        <v>7</v>
      </c>
      <c r="H110" s="28">
        <v>0</v>
      </c>
      <c r="I110" s="28">
        <v>3</v>
      </c>
      <c r="J110" s="28">
        <v>25.5</v>
      </c>
      <c r="K110" s="56">
        <f t="shared" si="5"/>
        <v>7</v>
      </c>
      <c r="L110" s="56">
        <f t="shared" si="6"/>
        <v>3.5</v>
      </c>
      <c r="M110" s="56">
        <f t="shared" si="7"/>
        <v>22</v>
      </c>
      <c r="N110" s="28">
        <f>(G110+H110-I110+D110)*-1</f>
        <v>-1</v>
      </c>
      <c r="O110" s="28">
        <f t="shared" si="8"/>
        <v>-4.5454545454545459</v>
      </c>
      <c r="P110" s="30">
        <f t="shared" si="9"/>
        <v>4.5</v>
      </c>
      <c r="Q110" s="86" t="s">
        <v>47</v>
      </c>
      <c r="R110" s="79">
        <v>2020</v>
      </c>
      <c r="S110" s="84">
        <v>10</v>
      </c>
      <c r="T110" s="84">
        <v>40</v>
      </c>
    </row>
    <row r="111" spans="1:20" x14ac:dyDescent="0.25">
      <c r="A111" s="79" t="s">
        <v>55</v>
      </c>
      <c r="B111" s="85">
        <v>228</v>
      </c>
      <c r="C111" s="76">
        <v>12</v>
      </c>
      <c r="D111" s="28">
        <v>-5</v>
      </c>
      <c r="E111" s="28">
        <v>7.5</v>
      </c>
      <c r="F111" s="28">
        <v>1.5</v>
      </c>
      <c r="H111" s="28"/>
      <c r="I111" s="28"/>
      <c r="J111" s="28">
        <v>34</v>
      </c>
      <c r="K111" s="56">
        <f t="shared" si="5"/>
        <v>12.5</v>
      </c>
      <c r="L111" s="56">
        <f t="shared" si="6"/>
        <v>6.5</v>
      </c>
      <c r="M111" s="56">
        <f t="shared" si="7"/>
        <v>22</v>
      </c>
      <c r="N111" s="68">
        <v>-0.5</v>
      </c>
      <c r="O111" s="68">
        <f t="shared" si="8"/>
        <v>-2.2727272727272729</v>
      </c>
      <c r="P111" s="70">
        <f t="shared" si="9"/>
        <v>7</v>
      </c>
      <c r="Q111" s="86" t="s">
        <v>47</v>
      </c>
      <c r="R111" s="79">
        <v>2017</v>
      </c>
      <c r="S111" s="84">
        <v>7</v>
      </c>
      <c r="T111" s="84">
        <v>1</v>
      </c>
    </row>
    <row r="112" spans="1:20" x14ac:dyDescent="0.25">
      <c r="A112" s="79" t="s">
        <v>55</v>
      </c>
      <c r="B112" s="85">
        <v>228</v>
      </c>
      <c r="C112" s="76">
        <v>5</v>
      </c>
      <c r="D112" s="28">
        <v>-3.5</v>
      </c>
      <c r="E112" s="28">
        <v>4</v>
      </c>
      <c r="F112" s="28">
        <v>1</v>
      </c>
      <c r="G112" s="28">
        <v>11</v>
      </c>
      <c r="H112" s="28">
        <v>0</v>
      </c>
      <c r="I112" s="28">
        <v>7</v>
      </c>
      <c r="J112" s="28">
        <v>29.5</v>
      </c>
      <c r="K112" s="56">
        <f t="shared" si="5"/>
        <v>7.5</v>
      </c>
      <c r="L112" s="56">
        <f t="shared" si="6"/>
        <v>4.5</v>
      </c>
      <c r="M112" s="56">
        <f t="shared" si="7"/>
        <v>24.5</v>
      </c>
      <c r="N112" s="28">
        <f>(G112+H112-I112+D112)*-1</f>
        <v>-0.5</v>
      </c>
      <c r="O112" s="28">
        <f t="shared" si="8"/>
        <v>-2.0408163265306123</v>
      </c>
      <c r="P112" s="30">
        <f t="shared" si="9"/>
        <v>5</v>
      </c>
      <c r="Q112" s="86" t="s">
        <v>47</v>
      </c>
      <c r="R112" s="79">
        <v>2018</v>
      </c>
      <c r="S112" s="84">
        <v>10</v>
      </c>
      <c r="T112" s="84">
        <v>16</v>
      </c>
    </row>
    <row r="113" spans="1:20" x14ac:dyDescent="0.25">
      <c r="A113" s="79" t="s">
        <v>55</v>
      </c>
      <c r="B113" s="85">
        <v>228</v>
      </c>
      <c r="C113" s="76">
        <v>5</v>
      </c>
      <c r="D113" s="28">
        <v>-4</v>
      </c>
      <c r="E113" s="28">
        <v>5</v>
      </c>
      <c r="F113" s="28">
        <v>0.5</v>
      </c>
      <c r="G113" s="28">
        <v>11</v>
      </c>
      <c r="H113" s="28">
        <v>0</v>
      </c>
      <c r="I113" s="28">
        <v>6.5</v>
      </c>
      <c r="J113" s="28">
        <v>26</v>
      </c>
      <c r="K113" s="56">
        <f t="shared" si="5"/>
        <v>9</v>
      </c>
      <c r="L113" s="56">
        <f t="shared" si="6"/>
        <v>4.5</v>
      </c>
      <c r="M113" s="56">
        <f t="shared" si="7"/>
        <v>21</v>
      </c>
      <c r="N113" s="28">
        <f>(G113+H113-I113+D113)*-1</f>
        <v>-0.5</v>
      </c>
      <c r="O113" s="28">
        <f t="shared" si="8"/>
        <v>-2.3809523809523809</v>
      </c>
      <c r="P113" s="30">
        <f t="shared" si="9"/>
        <v>5</v>
      </c>
      <c r="Q113" s="86" t="s">
        <v>47</v>
      </c>
      <c r="R113" s="79">
        <v>2019</v>
      </c>
      <c r="S113" s="84">
        <v>11</v>
      </c>
      <c r="T113" s="84">
        <v>29</v>
      </c>
    </row>
    <row r="114" spans="1:20" x14ac:dyDescent="0.25">
      <c r="A114" s="79" t="s">
        <v>55</v>
      </c>
      <c r="B114" s="85">
        <v>228</v>
      </c>
      <c r="C114" s="76">
        <v>5</v>
      </c>
      <c r="D114" s="28">
        <v>-4</v>
      </c>
      <c r="E114" s="28">
        <v>5</v>
      </c>
      <c r="F114" s="28">
        <v>0</v>
      </c>
      <c r="G114" s="28">
        <v>9</v>
      </c>
      <c r="H114" s="28">
        <v>0</v>
      </c>
      <c r="I114" s="28">
        <v>4.5</v>
      </c>
      <c r="J114" s="28">
        <v>25.5</v>
      </c>
      <c r="K114" s="56">
        <f t="shared" si="5"/>
        <v>9</v>
      </c>
      <c r="L114" s="56">
        <f t="shared" si="6"/>
        <v>4</v>
      </c>
      <c r="M114" s="56">
        <f t="shared" si="7"/>
        <v>20.5</v>
      </c>
      <c r="N114" s="28">
        <f>(G114+H114-I114+D114)*-1</f>
        <v>-0.5</v>
      </c>
      <c r="O114" s="28">
        <f t="shared" si="8"/>
        <v>-2.4390243902439024</v>
      </c>
      <c r="P114" s="30">
        <f t="shared" si="9"/>
        <v>4.5</v>
      </c>
      <c r="Q114" s="86" t="s">
        <v>47</v>
      </c>
      <c r="R114" s="79">
        <v>2020</v>
      </c>
      <c r="S114" s="84">
        <v>10</v>
      </c>
      <c r="T114" s="84">
        <v>40</v>
      </c>
    </row>
    <row r="115" spans="1:20" x14ac:dyDescent="0.25">
      <c r="A115" s="79" t="s">
        <v>55</v>
      </c>
      <c r="B115" s="85">
        <v>229</v>
      </c>
      <c r="C115" s="76">
        <v>16</v>
      </c>
      <c r="D115" s="28">
        <v>-5.5</v>
      </c>
      <c r="E115" s="28">
        <v>9</v>
      </c>
      <c r="F115" s="28">
        <v>1.5</v>
      </c>
      <c r="H115" s="28"/>
      <c r="I115" s="28"/>
      <c r="J115" s="28">
        <v>36</v>
      </c>
      <c r="K115" s="56">
        <f t="shared" si="5"/>
        <v>14.5</v>
      </c>
      <c r="L115" s="56">
        <f t="shared" si="6"/>
        <v>7</v>
      </c>
      <c r="M115" s="56">
        <f t="shared" si="7"/>
        <v>20</v>
      </c>
      <c r="N115" s="68">
        <v>-2.6666666666666665</v>
      </c>
      <c r="O115" s="68">
        <f t="shared" si="8"/>
        <v>-13.333333333333332</v>
      </c>
      <c r="P115" s="70">
        <f t="shared" si="9"/>
        <v>9.6666666666666661</v>
      </c>
      <c r="Q115" s="86" t="s">
        <v>47</v>
      </c>
      <c r="R115" s="79">
        <v>2017</v>
      </c>
      <c r="S115" s="84">
        <v>7</v>
      </c>
      <c r="T115" s="84">
        <v>1</v>
      </c>
    </row>
    <row r="116" spans="1:20" x14ac:dyDescent="0.25">
      <c r="A116" s="79" t="s">
        <v>55</v>
      </c>
      <c r="B116" s="85">
        <v>229</v>
      </c>
      <c r="C116" s="76">
        <v>4.5</v>
      </c>
      <c r="D116" s="28">
        <v>-4</v>
      </c>
      <c r="E116" s="28">
        <v>5</v>
      </c>
      <c r="F116" s="28">
        <v>2.5</v>
      </c>
      <c r="G116" s="28">
        <v>12.5</v>
      </c>
      <c r="H116" s="28">
        <v>0</v>
      </c>
      <c r="I116" s="28">
        <v>4</v>
      </c>
      <c r="J116" s="28">
        <v>26</v>
      </c>
      <c r="K116" s="56">
        <f t="shared" si="5"/>
        <v>9</v>
      </c>
      <c r="L116" s="56">
        <f t="shared" si="6"/>
        <v>6.5</v>
      </c>
      <c r="M116" s="56">
        <f t="shared" si="7"/>
        <v>21.5</v>
      </c>
      <c r="N116" s="28">
        <f>(G116+H116-I116+D116)*-1</f>
        <v>-4.5</v>
      </c>
      <c r="O116" s="28">
        <f t="shared" si="8"/>
        <v>-20.930232558139537</v>
      </c>
      <c r="P116" s="30">
        <f t="shared" si="9"/>
        <v>11</v>
      </c>
      <c r="Q116" s="86" t="s">
        <v>47</v>
      </c>
      <c r="R116" s="79">
        <v>2018</v>
      </c>
      <c r="S116" s="84">
        <v>10</v>
      </c>
      <c r="T116" s="84">
        <v>16</v>
      </c>
    </row>
    <row r="117" spans="1:20" x14ac:dyDescent="0.25">
      <c r="A117" s="79" t="s">
        <v>55</v>
      </c>
      <c r="B117" s="85">
        <v>229</v>
      </c>
      <c r="C117" s="76">
        <v>7</v>
      </c>
      <c r="D117" s="28">
        <v>-4</v>
      </c>
      <c r="E117" s="28">
        <v>6.5</v>
      </c>
      <c r="F117" s="28">
        <v>0.5</v>
      </c>
      <c r="G117" s="28">
        <v>10.5</v>
      </c>
      <c r="H117" s="28">
        <v>0</v>
      </c>
      <c r="I117" s="28">
        <v>4.5</v>
      </c>
      <c r="J117" s="28">
        <v>28</v>
      </c>
      <c r="K117" s="56">
        <f t="shared" si="5"/>
        <v>10.5</v>
      </c>
      <c r="L117" s="56">
        <f t="shared" si="6"/>
        <v>4.5</v>
      </c>
      <c r="M117" s="56">
        <f t="shared" si="7"/>
        <v>21</v>
      </c>
      <c r="N117" s="28">
        <f>(G117+H117-I117+D117)*-1</f>
        <v>-2</v>
      </c>
      <c r="O117" s="28">
        <f t="shared" si="8"/>
        <v>-9.5238095238095237</v>
      </c>
      <c r="P117" s="30">
        <f t="shared" si="9"/>
        <v>6.5</v>
      </c>
      <c r="Q117" s="86" t="s">
        <v>47</v>
      </c>
      <c r="R117" s="79">
        <v>2019</v>
      </c>
      <c r="S117" s="84">
        <v>11</v>
      </c>
      <c r="T117" s="84">
        <v>29</v>
      </c>
    </row>
    <row r="118" spans="1:20" x14ac:dyDescent="0.25">
      <c r="A118" s="79" t="s">
        <v>55</v>
      </c>
      <c r="B118" s="85">
        <v>229</v>
      </c>
      <c r="C118" s="76">
        <v>7.5</v>
      </c>
      <c r="D118" s="28">
        <v>-4</v>
      </c>
      <c r="E118" s="28">
        <v>5.5</v>
      </c>
      <c r="F118" s="28">
        <v>-0.5</v>
      </c>
      <c r="G118" s="28">
        <v>8</v>
      </c>
      <c r="H118" s="28">
        <v>0</v>
      </c>
      <c r="I118" s="28">
        <v>2.5</v>
      </c>
      <c r="J118" s="28">
        <v>25</v>
      </c>
      <c r="K118" s="56">
        <f t="shared" si="5"/>
        <v>9.5</v>
      </c>
      <c r="L118" s="56">
        <f t="shared" si="6"/>
        <v>3.5</v>
      </c>
      <c r="M118" s="56">
        <f t="shared" si="7"/>
        <v>17.5</v>
      </c>
      <c r="N118" s="28">
        <f>(G118+H118-I118+D118)*-1</f>
        <v>-1.5</v>
      </c>
      <c r="O118" s="28">
        <f t="shared" si="8"/>
        <v>-8.5714285714285712</v>
      </c>
      <c r="P118" s="30">
        <f t="shared" si="9"/>
        <v>5</v>
      </c>
      <c r="Q118" s="86" t="s">
        <v>47</v>
      </c>
      <c r="R118" s="79">
        <v>2020</v>
      </c>
      <c r="S118" s="84">
        <v>10</v>
      </c>
      <c r="T118" s="84">
        <v>40</v>
      </c>
    </row>
    <row r="119" spans="1:20" x14ac:dyDescent="0.25">
      <c r="A119" s="79" t="s">
        <v>55</v>
      </c>
      <c r="B119" s="85">
        <v>230</v>
      </c>
      <c r="C119" s="76">
        <v>15</v>
      </c>
      <c r="D119" s="28">
        <v>-6</v>
      </c>
      <c r="E119" s="28">
        <v>6.5</v>
      </c>
      <c r="F119" s="28">
        <v>0</v>
      </c>
      <c r="H119" s="28"/>
      <c r="I119" s="28"/>
      <c r="J119" s="28">
        <v>33.5</v>
      </c>
      <c r="K119" s="56">
        <f t="shared" si="5"/>
        <v>12.5</v>
      </c>
      <c r="L119" s="56">
        <f t="shared" si="6"/>
        <v>6</v>
      </c>
      <c r="M119" s="56">
        <f t="shared" si="7"/>
        <v>18.5</v>
      </c>
      <c r="N119" s="68">
        <v>-4</v>
      </c>
      <c r="O119" s="68">
        <f t="shared" si="8"/>
        <v>-21.621621621621621</v>
      </c>
      <c r="P119" s="70">
        <f t="shared" si="9"/>
        <v>10</v>
      </c>
      <c r="Q119" s="86" t="s">
        <v>47</v>
      </c>
      <c r="R119" s="79">
        <v>2017</v>
      </c>
      <c r="S119" s="84">
        <v>7</v>
      </c>
      <c r="T119" s="84">
        <v>1</v>
      </c>
    </row>
    <row r="120" spans="1:20" x14ac:dyDescent="0.25">
      <c r="A120" s="79" t="s">
        <v>55</v>
      </c>
      <c r="B120" s="85">
        <v>230</v>
      </c>
      <c r="C120" s="76">
        <v>6</v>
      </c>
      <c r="D120" s="28">
        <v>-3</v>
      </c>
      <c r="E120" s="28">
        <v>6.5</v>
      </c>
      <c r="F120" s="28">
        <v>1</v>
      </c>
      <c r="G120" s="28">
        <v>14</v>
      </c>
      <c r="H120" s="28">
        <v>0</v>
      </c>
      <c r="I120" s="28">
        <v>5.5</v>
      </c>
      <c r="J120" s="28">
        <v>25.5</v>
      </c>
      <c r="K120" s="56">
        <f t="shared" si="5"/>
        <v>9.5</v>
      </c>
      <c r="L120" s="56">
        <f t="shared" si="6"/>
        <v>4</v>
      </c>
      <c r="M120" s="56">
        <f t="shared" si="7"/>
        <v>19.5</v>
      </c>
      <c r="N120" s="28">
        <f>(G120+H120-I120+D120)*-1</f>
        <v>-5.5</v>
      </c>
      <c r="O120" s="28">
        <f t="shared" si="8"/>
        <v>-28.205128205128204</v>
      </c>
      <c r="P120" s="30">
        <f t="shared" si="9"/>
        <v>9.5</v>
      </c>
      <c r="Q120" s="86" t="s">
        <v>47</v>
      </c>
      <c r="R120" s="79">
        <v>2018</v>
      </c>
      <c r="S120" s="84">
        <v>10</v>
      </c>
      <c r="T120" s="84">
        <v>16</v>
      </c>
    </row>
    <row r="121" spans="1:20" x14ac:dyDescent="0.25">
      <c r="A121" s="79" t="s">
        <v>55</v>
      </c>
      <c r="B121" s="85">
        <v>230</v>
      </c>
      <c r="C121" s="76">
        <v>9</v>
      </c>
      <c r="D121" s="28">
        <v>-5</v>
      </c>
      <c r="E121" s="28">
        <v>5.5</v>
      </c>
      <c r="F121" s="28">
        <v>-0.5</v>
      </c>
      <c r="G121" s="28">
        <v>10</v>
      </c>
      <c r="H121" s="28">
        <v>0</v>
      </c>
      <c r="I121" s="28">
        <v>2</v>
      </c>
      <c r="J121" s="28">
        <v>27</v>
      </c>
      <c r="K121" s="56">
        <f t="shared" si="5"/>
        <v>10.5</v>
      </c>
      <c r="L121" s="56">
        <f t="shared" si="6"/>
        <v>4.5</v>
      </c>
      <c r="M121" s="56">
        <f t="shared" si="7"/>
        <v>18</v>
      </c>
      <c r="N121" s="28">
        <f>(G121+H121-I121+D121)*-1</f>
        <v>-3</v>
      </c>
      <c r="O121" s="28">
        <f t="shared" si="8"/>
        <v>-16.666666666666668</v>
      </c>
      <c r="P121" s="30">
        <f t="shared" si="9"/>
        <v>7.5</v>
      </c>
      <c r="Q121" s="86" t="s">
        <v>47</v>
      </c>
      <c r="R121" s="79">
        <v>2019</v>
      </c>
      <c r="S121" s="84">
        <v>11</v>
      </c>
      <c r="T121" s="84">
        <v>29</v>
      </c>
    </row>
    <row r="122" spans="1:20" x14ac:dyDescent="0.25">
      <c r="A122" s="79" t="s">
        <v>55</v>
      </c>
      <c r="B122" s="85">
        <v>230</v>
      </c>
      <c r="C122" s="76">
        <v>3</v>
      </c>
      <c r="D122" s="28">
        <v>-4</v>
      </c>
      <c r="E122" s="28">
        <v>0.5</v>
      </c>
      <c r="F122" s="28">
        <v>-1</v>
      </c>
      <c r="G122" s="28">
        <v>10</v>
      </c>
      <c r="H122" s="28">
        <v>0</v>
      </c>
      <c r="I122" s="28">
        <v>2.5</v>
      </c>
      <c r="J122" s="28">
        <v>18.5</v>
      </c>
      <c r="K122" s="56">
        <f t="shared" si="5"/>
        <v>4.5</v>
      </c>
      <c r="L122" s="56">
        <f t="shared" si="6"/>
        <v>3</v>
      </c>
      <c r="M122" s="56">
        <f t="shared" si="7"/>
        <v>15.5</v>
      </c>
      <c r="N122" s="28">
        <f>(G122+H122-I122+D122)*-1</f>
        <v>-3.5</v>
      </c>
      <c r="O122" s="28">
        <f t="shared" si="8"/>
        <v>-22.580645161290324</v>
      </c>
      <c r="P122" s="30">
        <f t="shared" si="9"/>
        <v>6.5</v>
      </c>
      <c r="Q122" s="86" t="s">
        <v>47</v>
      </c>
      <c r="R122" s="79">
        <v>2020</v>
      </c>
      <c r="S122" s="84">
        <v>10</v>
      </c>
      <c r="T122" s="84">
        <v>40</v>
      </c>
    </row>
    <row r="123" spans="1:20" x14ac:dyDescent="0.25">
      <c r="A123" s="79" t="s">
        <v>55</v>
      </c>
      <c r="B123" s="85">
        <v>231</v>
      </c>
      <c r="C123" s="76">
        <v>14</v>
      </c>
      <c r="D123" s="28">
        <v>-5.5</v>
      </c>
      <c r="E123" s="28">
        <v>8</v>
      </c>
      <c r="F123" s="28">
        <v>0</v>
      </c>
      <c r="H123" s="28"/>
      <c r="I123" s="28"/>
      <c r="J123" s="28">
        <v>32</v>
      </c>
      <c r="K123" s="56">
        <f t="shared" si="5"/>
        <v>13.5</v>
      </c>
      <c r="L123" s="56">
        <f t="shared" si="6"/>
        <v>5.5</v>
      </c>
      <c r="M123" s="56">
        <f t="shared" si="7"/>
        <v>18</v>
      </c>
      <c r="N123" s="68">
        <v>-3</v>
      </c>
      <c r="O123" s="68">
        <f t="shared" si="8"/>
        <v>-16.666666666666668</v>
      </c>
      <c r="P123" s="70">
        <f t="shared" si="9"/>
        <v>8.5</v>
      </c>
      <c r="Q123" s="86" t="s">
        <v>47</v>
      </c>
      <c r="R123" s="79">
        <v>2017</v>
      </c>
      <c r="S123" s="84">
        <v>7</v>
      </c>
      <c r="T123" s="84">
        <v>1</v>
      </c>
    </row>
    <row r="124" spans="1:20" x14ac:dyDescent="0.25">
      <c r="A124" s="79" t="s">
        <v>55</v>
      </c>
      <c r="B124" s="85">
        <v>231</v>
      </c>
      <c r="C124" s="76">
        <v>3</v>
      </c>
      <c r="D124" s="28">
        <v>-3.5</v>
      </c>
      <c r="E124" s="28">
        <v>6</v>
      </c>
      <c r="F124" s="28">
        <v>1</v>
      </c>
      <c r="G124" s="28">
        <v>12</v>
      </c>
      <c r="H124" s="28">
        <v>0</v>
      </c>
      <c r="I124" s="28">
        <v>6</v>
      </c>
      <c r="J124" s="28">
        <v>24.5</v>
      </c>
      <c r="K124" s="56">
        <f t="shared" si="5"/>
        <v>9.5</v>
      </c>
      <c r="L124" s="56">
        <f t="shared" si="6"/>
        <v>4.5</v>
      </c>
      <c r="M124" s="56">
        <f t="shared" si="7"/>
        <v>21.5</v>
      </c>
      <c r="N124" s="28">
        <f>(G124+H124-I124+D124)*-1</f>
        <v>-2.5</v>
      </c>
      <c r="O124" s="28">
        <f t="shared" si="8"/>
        <v>-11.627906976744185</v>
      </c>
      <c r="P124" s="30">
        <f t="shared" si="9"/>
        <v>7</v>
      </c>
      <c r="Q124" s="86" t="s">
        <v>47</v>
      </c>
      <c r="R124" s="79">
        <v>2018</v>
      </c>
      <c r="S124" s="84">
        <v>10</v>
      </c>
      <c r="T124" s="84">
        <v>16</v>
      </c>
    </row>
    <row r="125" spans="1:20" x14ac:dyDescent="0.25">
      <c r="A125" s="79" t="s">
        <v>55</v>
      </c>
      <c r="B125" s="85">
        <v>231</v>
      </c>
      <c r="C125" s="76">
        <v>8</v>
      </c>
      <c r="D125" s="28">
        <v>-4.5</v>
      </c>
      <c r="E125" s="28">
        <v>4</v>
      </c>
      <c r="F125" s="28">
        <v>-0.5</v>
      </c>
      <c r="G125" s="28">
        <v>10</v>
      </c>
      <c r="H125" s="28">
        <v>0</v>
      </c>
      <c r="I125" s="28">
        <v>2</v>
      </c>
      <c r="J125" s="28">
        <v>26</v>
      </c>
      <c r="K125" s="56">
        <f t="shared" si="5"/>
        <v>8.5</v>
      </c>
      <c r="L125" s="56">
        <f t="shared" si="6"/>
        <v>4</v>
      </c>
      <c r="M125" s="56">
        <f t="shared" si="7"/>
        <v>18</v>
      </c>
      <c r="N125" s="28">
        <f>(G125+H125-I125+D125)*-1</f>
        <v>-3.5</v>
      </c>
      <c r="O125" s="28">
        <f t="shared" si="8"/>
        <v>-19.444444444444443</v>
      </c>
      <c r="P125" s="30">
        <f t="shared" si="9"/>
        <v>7.5</v>
      </c>
      <c r="Q125" s="86" t="s">
        <v>47</v>
      </c>
      <c r="R125" s="79">
        <v>2019</v>
      </c>
      <c r="S125" s="84">
        <v>11</v>
      </c>
      <c r="T125" s="84">
        <v>29</v>
      </c>
    </row>
    <row r="126" spans="1:20" x14ac:dyDescent="0.25">
      <c r="A126" s="79" t="s">
        <v>55</v>
      </c>
      <c r="B126" s="85">
        <v>231</v>
      </c>
      <c r="C126" s="76">
        <v>4</v>
      </c>
      <c r="D126" s="28">
        <v>-4</v>
      </c>
      <c r="E126" s="28">
        <v>0.5</v>
      </c>
      <c r="F126" s="28">
        <v>-0.5</v>
      </c>
      <c r="G126" s="28">
        <v>9</v>
      </c>
      <c r="H126" s="28">
        <v>0</v>
      </c>
      <c r="I126" s="28">
        <v>2</v>
      </c>
      <c r="J126" s="28">
        <v>20.5</v>
      </c>
      <c r="K126" s="56">
        <f t="shared" si="5"/>
        <v>4.5</v>
      </c>
      <c r="L126" s="56">
        <f t="shared" si="6"/>
        <v>3.5</v>
      </c>
      <c r="M126" s="56">
        <f t="shared" si="7"/>
        <v>16.5</v>
      </c>
      <c r="N126" s="28">
        <f>(G126+H126-I126+D126)*-1</f>
        <v>-3</v>
      </c>
      <c r="O126" s="28">
        <f t="shared" si="8"/>
        <v>-18.181818181818183</v>
      </c>
      <c r="P126" s="30">
        <f t="shared" si="9"/>
        <v>6.5</v>
      </c>
      <c r="Q126" s="86" t="s">
        <v>47</v>
      </c>
      <c r="R126" s="79">
        <v>2020</v>
      </c>
      <c r="S126" s="84">
        <v>10</v>
      </c>
      <c r="T126" s="84">
        <v>40</v>
      </c>
    </row>
    <row r="127" spans="1:20" x14ac:dyDescent="0.25">
      <c r="A127" s="79" t="s">
        <v>55</v>
      </c>
      <c r="B127" s="85">
        <v>232</v>
      </c>
      <c r="C127" s="76">
        <v>16.5</v>
      </c>
      <c r="D127" s="28">
        <v>-5.5</v>
      </c>
      <c r="E127" s="28">
        <v>6</v>
      </c>
      <c r="F127" s="28">
        <v>2</v>
      </c>
      <c r="H127" s="28"/>
      <c r="I127" s="28"/>
      <c r="J127" s="28">
        <v>36.5</v>
      </c>
      <c r="K127" s="56">
        <f t="shared" si="5"/>
        <v>11.5</v>
      </c>
      <c r="L127" s="56">
        <f t="shared" si="6"/>
        <v>7.5</v>
      </c>
      <c r="M127" s="56">
        <f t="shared" si="7"/>
        <v>20</v>
      </c>
      <c r="N127" s="68">
        <v>-4</v>
      </c>
      <c r="O127" s="68">
        <f t="shared" si="8"/>
        <v>-20</v>
      </c>
      <c r="P127" s="70">
        <f t="shared" si="9"/>
        <v>11.5</v>
      </c>
      <c r="Q127" s="86" t="s">
        <v>47</v>
      </c>
      <c r="R127" s="79">
        <v>2017</v>
      </c>
      <c r="S127" s="84">
        <v>7</v>
      </c>
      <c r="T127" s="84">
        <v>1</v>
      </c>
    </row>
    <row r="128" spans="1:20" x14ac:dyDescent="0.25">
      <c r="A128" s="79" t="s">
        <v>55</v>
      </c>
      <c r="B128" s="85">
        <v>232</v>
      </c>
      <c r="C128" s="76">
        <v>3.5</v>
      </c>
      <c r="D128" s="28">
        <v>-3.5</v>
      </c>
      <c r="E128" s="28">
        <v>5</v>
      </c>
      <c r="F128" s="28">
        <v>4.5</v>
      </c>
      <c r="G128" s="28">
        <v>14</v>
      </c>
      <c r="H128" s="28">
        <v>0</v>
      </c>
      <c r="I128" s="28">
        <v>5</v>
      </c>
      <c r="J128" s="28">
        <v>19</v>
      </c>
      <c r="K128" s="56">
        <f t="shared" si="5"/>
        <v>8.5</v>
      </c>
      <c r="L128" s="56">
        <f t="shared" si="6"/>
        <v>8</v>
      </c>
      <c r="M128" s="56">
        <f t="shared" si="7"/>
        <v>15.5</v>
      </c>
      <c r="N128" s="28">
        <f>(G128+H128-I128+D128)*-1</f>
        <v>-5.5</v>
      </c>
      <c r="O128" s="28">
        <f t="shared" si="8"/>
        <v>-35.483870967741936</v>
      </c>
      <c r="P128" s="30">
        <f t="shared" si="9"/>
        <v>13.5</v>
      </c>
      <c r="Q128" s="86" t="s">
        <v>47</v>
      </c>
      <c r="R128" s="79">
        <v>2018</v>
      </c>
      <c r="S128" s="84">
        <v>10</v>
      </c>
      <c r="T128" s="84">
        <v>16</v>
      </c>
    </row>
    <row r="129" spans="1:20" x14ac:dyDescent="0.25">
      <c r="A129" s="79" t="s">
        <v>55</v>
      </c>
      <c r="B129" s="85">
        <v>232</v>
      </c>
      <c r="C129" s="76">
        <v>8</v>
      </c>
      <c r="D129" s="28">
        <v>-4</v>
      </c>
      <c r="E129" s="28">
        <v>4.5</v>
      </c>
      <c r="F129" s="28">
        <v>1.5</v>
      </c>
      <c r="G129" s="28">
        <v>13</v>
      </c>
      <c r="H129" s="28">
        <v>0</v>
      </c>
      <c r="I129" s="28">
        <v>6</v>
      </c>
      <c r="J129" s="28">
        <v>27</v>
      </c>
      <c r="K129" s="56">
        <f t="shared" si="5"/>
        <v>8.5</v>
      </c>
      <c r="L129" s="56">
        <f t="shared" si="6"/>
        <v>5.5</v>
      </c>
      <c r="M129" s="56">
        <f t="shared" si="7"/>
        <v>19</v>
      </c>
      <c r="N129" s="28">
        <f>(G129+H129-I129+D129)*-1</f>
        <v>-3</v>
      </c>
      <c r="O129" s="28">
        <f t="shared" si="8"/>
        <v>-15.789473684210526</v>
      </c>
      <c r="P129" s="30">
        <f t="shared" si="9"/>
        <v>8.5</v>
      </c>
      <c r="Q129" s="86" t="s">
        <v>47</v>
      </c>
      <c r="R129" s="79">
        <v>2019</v>
      </c>
      <c r="S129" s="84">
        <v>11</v>
      </c>
      <c r="T129" s="84">
        <v>29</v>
      </c>
    </row>
    <row r="130" spans="1:20" x14ac:dyDescent="0.25">
      <c r="A130" s="79" t="s">
        <v>55</v>
      </c>
      <c r="B130" s="85">
        <v>232</v>
      </c>
      <c r="C130" s="76">
        <v>3.5</v>
      </c>
      <c r="D130" s="28">
        <v>-4</v>
      </c>
      <c r="E130" s="28">
        <v>3.5</v>
      </c>
      <c r="F130" s="28">
        <v>0</v>
      </c>
      <c r="G130" s="28">
        <v>12</v>
      </c>
      <c r="H130" s="28">
        <v>0</v>
      </c>
      <c r="I130" s="28">
        <v>4.5</v>
      </c>
      <c r="J130" s="28">
        <v>26.5</v>
      </c>
      <c r="K130" s="56">
        <f t="shared" si="5"/>
        <v>7.5</v>
      </c>
      <c r="L130" s="56">
        <f t="shared" si="6"/>
        <v>4</v>
      </c>
      <c r="M130" s="56">
        <f t="shared" si="7"/>
        <v>23</v>
      </c>
      <c r="N130" s="28">
        <f>(G130+H130-I130+D130)*-1</f>
        <v>-3.5</v>
      </c>
      <c r="O130" s="28">
        <f t="shared" si="8"/>
        <v>-15.217391304347826</v>
      </c>
      <c r="P130" s="30">
        <f t="shared" si="9"/>
        <v>7.5</v>
      </c>
      <c r="Q130" s="86" t="s">
        <v>47</v>
      </c>
      <c r="R130" s="79">
        <v>2020</v>
      </c>
      <c r="S130" s="84">
        <v>10</v>
      </c>
      <c r="T130" s="84">
        <v>40</v>
      </c>
    </row>
    <row r="131" spans="1:20" x14ac:dyDescent="0.25">
      <c r="A131" s="79" t="s">
        <v>55</v>
      </c>
      <c r="B131" s="85">
        <v>233</v>
      </c>
      <c r="C131" s="76">
        <v>15.5</v>
      </c>
      <c r="D131" s="28">
        <v>-5</v>
      </c>
      <c r="E131" s="28">
        <v>5</v>
      </c>
      <c r="F131" s="28">
        <v>1.5</v>
      </c>
      <c r="H131" s="28"/>
      <c r="I131" s="28"/>
      <c r="J131" s="28">
        <v>32</v>
      </c>
      <c r="K131" s="56">
        <f t="shared" ref="K131:K194" si="10">E131-D131</f>
        <v>10</v>
      </c>
      <c r="L131" s="56">
        <f t="shared" ref="L131:L194" si="11">F131-D131</f>
        <v>6.5</v>
      </c>
      <c r="M131" s="56">
        <f t="shared" ref="M131:M194" si="12">J131-C131</f>
        <v>16.5</v>
      </c>
      <c r="N131" s="68">
        <v>-4.5</v>
      </c>
      <c r="O131" s="68">
        <f t="shared" ref="O131:O194" si="13">100*N131/M131</f>
        <v>-27.272727272727273</v>
      </c>
      <c r="P131" s="70">
        <f t="shared" ref="P131:P194" si="14">-N131+L131</f>
        <v>11</v>
      </c>
      <c r="Q131" s="86" t="s">
        <v>47</v>
      </c>
      <c r="R131" s="79">
        <v>2017</v>
      </c>
      <c r="S131" s="84">
        <v>7</v>
      </c>
      <c r="T131" s="84">
        <v>1</v>
      </c>
    </row>
    <row r="132" spans="1:20" x14ac:dyDescent="0.25">
      <c r="A132" s="79" t="s">
        <v>55</v>
      </c>
      <c r="B132" s="85">
        <v>233</v>
      </c>
      <c r="C132" s="76">
        <v>4.5</v>
      </c>
      <c r="D132" s="28">
        <v>-3</v>
      </c>
      <c r="E132" s="28">
        <v>3</v>
      </c>
      <c r="F132" s="28">
        <v>1</v>
      </c>
      <c r="G132" s="28">
        <v>14</v>
      </c>
      <c r="H132" s="28">
        <v>0</v>
      </c>
      <c r="I132" s="28">
        <v>5.5</v>
      </c>
      <c r="J132" s="28">
        <v>30</v>
      </c>
      <c r="K132" s="56">
        <f t="shared" si="10"/>
        <v>6</v>
      </c>
      <c r="L132" s="56">
        <f t="shared" si="11"/>
        <v>4</v>
      </c>
      <c r="M132" s="56">
        <f t="shared" si="12"/>
        <v>25.5</v>
      </c>
      <c r="N132" s="28">
        <f>(G132+H132-I132+D132)*-1</f>
        <v>-5.5</v>
      </c>
      <c r="O132" s="28">
        <f t="shared" si="13"/>
        <v>-21.568627450980394</v>
      </c>
      <c r="P132" s="30">
        <f t="shared" si="14"/>
        <v>9.5</v>
      </c>
      <c r="Q132" s="86" t="s">
        <v>47</v>
      </c>
      <c r="R132" s="79">
        <v>2018</v>
      </c>
      <c r="S132" s="84">
        <v>10</v>
      </c>
      <c r="T132" s="84">
        <v>16</v>
      </c>
    </row>
    <row r="133" spans="1:20" x14ac:dyDescent="0.25">
      <c r="A133" s="79" t="s">
        <v>55</v>
      </c>
      <c r="B133" s="85">
        <v>233</v>
      </c>
      <c r="C133" s="76">
        <v>9.5</v>
      </c>
      <c r="D133" s="28">
        <v>-4.5</v>
      </c>
      <c r="E133" s="28">
        <v>0.5</v>
      </c>
      <c r="F133" s="28">
        <v>0</v>
      </c>
      <c r="G133" s="28">
        <v>14</v>
      </c>
      <c r="H133" s="28">
        <v>0</v>
      </c>
      <c r="I133" s="28">
        <v>5</v>
      </c>
      <c r="J133" s="28">
        <v>32.5</v>
      </c>
      <c r="K133" s="56">
        <f t="shared" si="10"/>
        <v>5</v>
      </c>
      <c r="L133" s="56">
        <f t="shared" si="11"/>
        <v>4.5</v>
      </c>
      <c r="M133" s="56">
        <f t="shared" si="12"/>
        <v>23</v>
      </c>
      <c r="N133" s="28">
        <f>(G133+H133-I133+D133)*-1</f>
        <v>-4.5</v>
      </c>
      <c r="O133" s="28">
        <f t="shared" si="13"/>
        <v>-19.565217391304348</v>
      </c>
      <c r="P133" s="30">
        <f t="shared" si="14"/>
        <v>9</v>
      </c>
      <c r="Q133" s="86" t="s">
        <v>47</v>
      </c>
      <c r="R133" s="79">
        <v>2019</v>
      </c>
      <c r="S133" s="84">
        <v>11</v>
      </c>
      <c r="T133" s="84">
        <v>29</v>
      </c>
    </row>
    <row r="134" spans="1:20" x14ac:dyDescent="0.25">
      <c r="A134" s="79" t="s">
        <v>55</v>
      </c>
      <c r="B134" s="85">
        <v>233</v>
      </c>
      <c r="C134" s="76">
        <v>4</v>
      </c>
      <c r="D134" s="28">
        <v>-3.5</v>
      </c>
      <c r="E134" s="28">
        <v>1</v>
      </c>
      <c r="F134" s="28">
        <v>1</v>
      </c>
      <c r="G134" s="28">
        <v>10</v>
      </c>
      <c r="H134" s="28">
        <v>0</v>
      </c>
      <c r="I134" s="28">
        <v>3</v>
      </c>
      <c r="J134" s="28">
        <v>27</v>
      </c>
      <c r="K134" s="56">
        <f t="shared" si="10"/>
        <v>4.5</v>
      </c>
      <c r="L134" s="56">
        <f t="shared" si="11"/>
        <v>4.5</v>
      </c>
      <c r="M134" s="56">
        <f t="shared" si="12"/>
        <v>23</v>
      </c>
      <c r="N134" s="28">
        <f>(G134+H134-I134+D134)*-1</f>
        <v>-3.5</v>
      </c>
      <c r="O134" s="28">
        <f t="shared" si="13"/>
        <v>-15.217391304347826</v>
      </c>
      <c r="P134" s="30">
        <f t="shared" si="14"/>
        <v>8</v>
      </c>
      <c r="Q134" s="86" t="s">
        <v>47</v>
      </c>
      <c r="R134" s="79">
        <v>2020</v>
      </c>
      <c r="S134" s="84">
        <v>10</v>
      </c>
      <c r="T134" s="84">
        <v>40</v>
      </c>
    </row>
    <row r="135" spans="1:20" x14ac:dyDescent="0.25">
      <c r="A135" s="79" t="s">
        <v>55</v>
      </c>
      <c r="B135" s="85">
        <v>234</v>
      </c>
      <c r="C135" s="76">
        <v>11.5</v>
      </c>
      <c r="D135" s="28">
        <v>-5.5</v>
      </c>
      <c r="E135" s="28">
        <v>3.5</v>
      </c>
      <c r="F135" s="28">
        <v>0</v>
      </c>
      <c r="H135" s="28"/>
      <c r="I135" s="28"/>
      <c r="J135" s="28">
        <v>31</v>
      </c>
      <c r="K135" s="56">
        <f t="shared" si="10"/>
        <v>9</v>
      </c>
      <c r="L135" s="56">
        <f t="shared" si="11"/>
        <v>5.5</v>
      </c>
      <c r="M135" s="56">
        <f t="shared" si="12"/>
        <v>19.5</v>
      </c>
      <c r="N135" s="68">
        <v>-2.6666666666666665</v>
      </c>
      <c r="O135" s="68">
        <f t="shared" si="13"/>
        <v>-13.675213675213673</v>
      </c>
      <c r="P135" s="70">
        <f t="shared" si="14"/>
        <v>8.1666666666666661</v>
      </c>
      <c r="Q135" s="86" t="s">
        <v>47</v>
      </c>
      <c r="R135" s="79">
        <v>2017</v>
      </c>
      <c r="S135" s="84">
        <v>7</v>
      </c>
      <c r="T135" s="84">
        <v>1</v>
      </c>
    </row>
    <row r="136" spans="1:20" x14ac:dyDescent="0.25">
      <c r="A136" s="79" t="s">
        <v>55</v>
      </c>
      <c r="B136" s="85">
        <v>234</v>
      </c>
      <c r="C136" s="76">
        <v>4</v>
      </c>
      <c r="D136" s="28">
        <v>-3.5</v>
      </c>
      <c r="E136" s="28">
        <v>5</v>
      </c>
      <c r="F136" s="28">
        <v>1.5</v>
      </c>
      <c r="G136" s="28">
        <v>11</v>
      </c>
      <c r="H136" s="28">
        <v>0</v>
      </c>
      <c r="I136" s="28">
        <v>5</v>
      </c>
      <c r="J136" s="28">
        <v>22.5</v>
      </c>
      <c r="K136" s="56">
        <f t="shared" si="10"/>
        <v>8.5</v>
      </c>
      <c r="L136" s="56">
        <f t="shared" si="11"/>
        <v>5</v>
      </c>
      <c r="M136" s="56">
        <f t="shared" si="12"/>
        <v>18.5</v>
      </c>
      <c r="N136" s="28">
        <f>(G136+H136-I136+D136)*-1</f>
        <v>-2.5</v>
      </c>
      <c r="O136" s="28">
        <f t="shared" si="13"/>
        <v>-13.513513513513514</v>
      </c>
      <c r="P136" s="30">
        <f t="shared" si="14"/>
        <v>7.5</v>
      </c>
      <c r="Q136" s="86" t="s">
        <v>47</v>
      </c>
      <c r="R136" s="79">
        <v>2018</v>
      </c>
      <c r="S136" s="84">
        <v>10</v>
      </c>
      <c r="T136" s="84">
        <v>16</v>
      </c>
    </row>
    <row r="137" spans="1:20" x14ac:dyDescent="0.25">
      <c r="A137" s="79" t="s">
        <v>55</v>
      </c>
      <c r="B137" s="85">
        <v>234</v>
      </c>
      <c r="C137" s="76">
        <v>5</v>
      </c>
      <c r="D137" s="28">
        <v>-4</v>
      </c>
      <c r="E137" s="28">
        <v>6.5</v>
      </c>
      <c r="F137" s="28">
        <v>0.5</v>
      </c>
      <c r="G137" s="28">
        <v>8.5</v>
      </c>
      <c r="H137" s="28">
        <v>0</v>
      </c>
      <c r="I137" s="28">
        <v>1.5</v>
      </c>
      <c r="J137" s="28">
        <v>23.5</v>
      </c>
      <c r="K137" s="56">
        <f t="shared" si="10"/>
        <v>10.5</v>
      </c>
      <c r="L137" s="56">
        <f t="shared" si="11"/>
        <v>4.5</v>
      </c>
      <c r="M137" s="56">
        <f t="shared" si="12"/>
        <v>18.5</v>
      </c>
      <c r="N137" s="28">
        <f>(G137+H137-I137+D137)*-1</f>
        <v>-3</v>
      </c>
      <c r="O137" s="28">
        <f t="shared" si="13"/>
        <v>-16.216216216216218</v>
      </c>
      <c r="P137" s="30">
        <f t="shared" si="14"/>
        <v>7.5</v>
      </c>
      <c r="Q137" s="86" t="s">
        <v>47</v>
      </c>
      <c r="R137" s="79">
        <v>2019</v>
      </c>
      <c r="S137" s="84">
        <v>11</v>
      </c>
      <c r="T137" s="84">
        <v>29</v>
      </c>
    </row>
    <row r="138" spans="1:20" x14ac:dyDescent="0.25">
      <c r="A138" s="79" t="s">
        <v>55</v>
      </c>
      <c r="B138" s="85">
        <v>234</v>
      </c>
      <c r="C138" s="76">
        <v>4</v>
      </c>
      <c r="D138" s="28">
        <v>-4</v>
      </c>
      <c r="E138" s="28">
        <v>6.5</v>
      </c>
      <c r="F138" s="28">
        <v>0.5</v>
      </c>
      <c r="G138" s="28">
        <v>9</v>
      </c>
      <c r="H138" s="28">
        <v>0</v>
      </c>
      <c r="I138" s="28">
        <v>2.5</v>
      </c>
      <c r="J138" s="28">
        <v>23.5</v>
      </c>
      <c r="K138" s="56">
        <f t="shared" si="10"/>
        <v>10.5</v>
      </c>
      <c r="L138" s="56">
        <f t="shared" si="11"/>
        <v>4.5</v>
      </c>
      <c r="M138" s="56">
        <f t="shared" si="12"/>
        <v>19.5</v>
      </c>
      <c r="N138" s="28">
        <f>(G138+H138-I138+D138)*-1</f>
        <v>-2.5</v>
      </c>
      <c r="O138" s="28">
        <f t="shared" si="13"/>
        <v>-12.820512820512821</v>
      </c>
      <c r="P138" s="30">
        <f t="shared" si="14"/>
        <v>7</v>
      </c>
      <c r="Q138" s="86" t="s">
        <v>47</v>
      </c>
      <c r="R138" s="79">
        <v>2020</v>
      </c>
      <c r="S138" s="84">
        <v>10</v>
      </c>
      <c r="T138" s="84">
        <v>40</v>
      </c>
    </row>
    <row r="139" spans="1:20" x14ac:dyDescent="0.25">
      <c r="A139" s="79" t="s">
        <v>55</v>
      </c>
      <c r="B139" s="85">
        <v>235</v>
      </c>
      <c r="C139" s="76">
        <v>28.5</v>
      </c>
      <c r="D139" s="28">
        <v>-5.5</v>
      </c>
      <c r="E139" s="28">
        <v>7</v>
      </c>
      <c r="F139" s="28">
        <v>2</v>
      </c>
      <c r="H139" s="28"/>
      <c r="I139" s="28"/>
      <c r="J139" s="28">
        <v>48.5</v>
      </c>
      <c r="K139" s="56">
        <f t="shared" si="10"/>
        <v>12.5</v>
      </c>
      <c r="L139" s="56">
        <f t="shared" si="11"/>
        <v>7.5</v>
      </c>
      <c r="M139" s="56">
        <f t="shared" si="12"/>
        <v>20</v>
      </c>
      <c r="N139" s="68">
        <v>-2.6333333333333333</v>
      </c>
      <c r="O139" s="68">
        <f t="shared" si="13"/>
        <v>-13.166666666666666</v>
      </c>
      <c r="P139" s="70">
        <f t="shared" si="14"/>
        <v>10.133333333333333</v>
      </c>
      <c r="Q139" s="86" t="s">
        <v>47</v>
      </c>
      <c r="R139" s="79">
        <v>2017</v>
      </c>
      <c r="S139" s="84">
        <v>7</v>
      </c>
      <c r="T139" s="84">
        <v>1</v>
      </c>
    </row>
    <row r="140" spans="1:20" x14ac:dyDescent="0.25">
      <c r="A140" s="79" t="s">
        <v>55</v>
      </c>
      <c r="B140" s="85">
        <v>235</v>
      </c>
      <c r="C140" s="76">
        <v>4</v>
      </c>
      <c r="D140" s="28">
        <v>-3.5</v>
      </c>
      <c r="E140" s="28">
        <v>8.5</v>
      </c>
      <c r="F140" s="28">
        <v>3.5</v>
      </c>
      <c r="G140" s="28">
        <v>12.5</v>
      </c>
      <c r="H140" s="28">
        <v>0</v>
      </c>
      <c r="I140" s="28">
        <v>5.5</v>
      </c>
      <c r="J140" s="28">
        <v>14</v>
      </c>
      <c r="K140" s="56">
        <f t="shared" si="10"/>
        <v>12</v>
      </c>
      <c r="L140" s="56">
        <f t="shared" si="11"/>
        <v>7</v>
      </c>
      <c r="M140" s="56">
        <f t="shared" si="12"/>
        <v>10</v>
      </c>
      <c r="N140" s="28">
        <f>(G140+H140-I140+D140)*-1</f>
        <v>-3.5</v>
      </c>
      <c r="O140" s="28">
        <f t="shared" si="13"/>
        <v>-35</v>
      </c>
      <c r="P140" s="30">
        <f t="shared" si="14"/>
        <v>10.5</v>
      </c>
      <c r="Q140" s="86" t="s">
        <v>47</v>
      </c>
      <c r="R140" s="79">
        <v>2018</v>
      </c>
      <c r="S140" s="84">
        <v>10</v>
      </c>
      <c r="T140" s="84">
        <v>16</v>
      </c>
    </row>
    <row r="141" spans="1:20" x14ac:dyDescent="0.25">
      <c r="A141" s="79" t="s">
        <v>55</v>
      </c>
      <c r="B141" s="85">
        <v>235</v>
      </c>
      <c r="C141" s="76">
        <v>4.5</v>
      </c>
      <c r="D141" s="28">
        <v>-4</v>
      </c>
      <c r="E141" s="28">
        <v>7.5</v>
      </c>
      <c r="F141" s="28">
        <v>2.5</v>
      </c>
      <c r="G141" s="28">
        <v>13.9</v>
      </c>
      <c r="H141" s="28">
        <v>0</v>
      </c>
      <c r="I141" s="28">
        <v>7.5</v>
      </c>
      <c r="J141" s="28">
        <v>26</v>
      </c>
      <c r="K141" s="56">
        <f t="shared" si="10"/>
        <v>11.5</v>
      </c>
      <c r="L141" s="56">
        <f t="shared" si="11"/>
        <v>6.5</v>
      </c>
      <c r="M141" s="56">
        <f t="shared" si="12"/>
        <v>21.5</v>
      </c>
      <c r="N141" s="28">
        <f>(G141+H141-I141+D141)*-1</f>
        <v>-2.4000000000000004</v>
      </c>
      <c r="O141" s="28">
        <f t="shared" si="13"/>
        <v>-11.162790697674421</v>
      </c>
      <c r="P141" s="30">
        <f t="shared" si="14"/>
        <v>8.9</v>
      </c>
      <c r="Q141" s="86" t="s">
        <v>47</v>
      </c>
      <c r="R141" s="79">
        <v>2019</v>
      </c>
      <c r="S141" s="84">
        <v>11</v>
      </c>
      <c r="T141" s="84">
        <v>29</v>
      </c>
    </row>
    <row r="142" spans="1:20" x14ac:dyDescent="0.25">
      <c r="A142" s="79" t="s">
        <v>55</v>
      </c>
      <c r="B142" s="85">
        <v>235</v>
      </c>
      <c r="C142" s="76">
        <v>4</v>
      </c>
      <c r="D142" s="28">
        <v>-4</v>
      </c>
      <c r="E142" s="28">
        <v>3.5</v>
      </c>
      <c r="F142" s="28">
        <v>0.5</v>
      </c>
      <c r="G142" s="28">
        <v>7.5</v>
      </c>
      <c r="H142" s="28">
        <v>0</v>
      </c>
      <c r="I142" s="28">
        <v>1.5</v>
      </c>
      <c r="J142" s="28">
        <v>25.5</v>
      </c>
      <c r="K142" s="56">
        <f t="shared" si="10"/>
        <v>7.5</v>
      </c>
      <c r="L142" s="56">
        <f t="shared" si="11"/>
        <v>4.5</v>
      </c>
      <c r="M142" s="56">
        <f t="shared" si="12"/>
        <v>21.5</v>
      </c>
      <c r="N142" s="28">
        <f>(G142+H142-I142+D142)*-1</f>
        <v>-2</v>
      </c>
      <c r="O142" s="28">
        <f t="shared" si="13"/>
        <v>-9.3023255813953494</v>
      </c>
      <c r="P142" s="30">
        <f t="shared" si="14"/>
        <v>6.5</v>
      </c>
      <c r="Q142" s="86" t="s">
        <v>47</v>
      </c>
      <c r="R142" s="79">
        <v>2020</v>
      </c>
      <c r="S142" s="84">
        <v>10</v>
      </c>
      <c r="T142" s="84">
        <v>40</v>
      </c>
    </row>
    <row r="143" spans="1:20" x14ac:dyDescent="0.25">
      <c r="A143" s="79" t="s">
        <v>55</v>
      </c>
      <c r="B143" s="85">
        <v>236</v>
      </c>
      <c r="C143" s="76">
        <v>9.5</v>
      </c>
      <c r="D143" s="28">
        <v>-5</v>
      </c>
      <c r="E143" s="28">
        <v>11</v>
      </c>
      <c r="F143" s="28">
        <v>1</v>
      </c>
      <c r="H143" s="28"/>
      <c r="I143" s="28"/>
      <c r="J143" s="28">
        <v>36</v>
      </c>
      <c r="K143" s="56">
        <f t="shared" si="10"/>
        <v>16</v>
      </c>
      <c r="L143" s="56">
        <f t="shared" si="11"/>
        <v>6</v>
      </c>
      <c r="M143" s="56">
        <f t="shared" si="12"/>
        <v>26.5</v>
      </c>
      <c r="N143" s="68">
        <v>-2.5333333333333332</v>
      </c>
      <c r="O143" s="68">
        <f t="shared" si="13"/>
        <v>-9.5597484276729556</v>
      </c>
      <c r="P143" s="70">
        <f t="shared" si="14"/>
        <v>8.5333333333333332</v>
      </c>
      <c r="Q143" s="86" t="s">
        <v>47</v>
      </c>
      <c r="R143" s="79">
        <v>2017</v>
      </c>
      <c r="S143" s="84">
        <v>7</v>
      </c>
      <c r="T143" s="84">
        <v>1</v>
      </c>
    </row>
    <row r="144" spans="1:20" x14ac:dyDescent="0.25">
      <c r="A144" s="79" t="s">
        <v>55</v>
      </c>
      <c r="B144" s="85">
        <v>236</v>
      </c>
      <c r="C144" s="76">
        <v>3.5</v>
      </c>
      <c r="D144" s="28">
        <v>-3</v>
      </c>
      <c r="E144" s="28">
        <v>9</v>
      </c>
      <c r="F144" s="28">
        <v>2</v>
      </c>
      <c r="G144" s="28">
        <v>9</v>
      </c>
      <c r="H144" s="28">
        <v>0</v>
      </c>
      <c r="I144" s="28">
        <v>3</v>
      </c>
      <c r="J144" s="28">
        <v>30.5</v>
      </c>
      <c r="K144" s="56">
        <f t="shared" si="10"/>
        <v>12</v>
      </c>
      <c r="L144" s="56">
        <f t="shared" si="11"/>
        <v>5</v>
      </c>
      <c r="M144" s="56">
        <f t="shared" si="12"/>
        <v>27</v>
      </c>
      <c r="N144" s="28">
        <f>(G144+H144-I144+D144)*-1</f>
        <v>-3</v>
      </c>
      <c r="O144" s="28">
        <f t="shared" si="13"/>
        <v>-11.111111111111111</v>
      </c>
      <c r="P144" s="30">
        <f t="shared" si="14"/>
        <v>8</v>
      </c>
      <c r="Q144" s="86" t="s">
        <v>47</v>
      </c>
      <c r="R144" s="79">
        <v>2018</v>
      </c>
      <c r="S144" s="84">
        <v>10</v>
      </c>
      <c r="T144" s="84">
        <v>16</v>
      </c>
    </row>
    <row r="145" spans="1:20" x14ac:dyDescent="0.25">
      <c r="A145" s="79" t="s">
        <v>55</v>
      </c>
      <c r="B145" s="85">
        <v>236</v>
      </c>
      <c r="C145" s="76">
        <v>5.5</v>
      </c>
      <c r="D145" s="28">
        <v>-4</v>
      </c>
      <c r="E145" s="28">
        <v>7.5</v>
      </c>
      <c r="F145" s="28">
        <v>1</v>
      </c>
      <c r="G145" s="28">
        <v>9</v>
      </c>
      <c r="H145" s="28">
        <v>0</v>
      </c>
      <c r="I145" s="28">
        <v>2</v>
      </c>
      <c r="J145" s="28">
        <v>33</v>
      </c>
      <c r="K145" s="56">
        <f t="shared" si="10"/>
        <v>11.5</v>
      </c>
      <c r="L145" s="56">
        <f t="shared" si="11"/>
        <v>5</v>
      </c>
      <c r="M145" s="56">
        <f t="shared" si="12"/>
        <v>27.5</v>
      </c>
      <c r="N145" s="28">
        <f>(G145+H145-I145+D145)*-1</f>
        <v>-3</v>
      </c>
      <c r="O145" s="28">
        <f t="shared" si="13"/>
        <v>-10.909090909090908</v>
      </c>
      <c r="P145" s="30">
        <f t="shared" si="14"/>
        <v>8</v>
      </c>
      <c r="Q145" s="86" t="s">
        <v>47</v>
      </c>
      <c r="R145" s="79">
        <v>2019</v>
      </c>
      <c r="S145" s="84">
        <v>11</v>
      </c>
      <c r="T145" s="84">
        <v>29</v>
      </c>
    </row>
    <row r="146" spans="1:20" x14ac:dyDescent="0.25">
      <c r="A146" s="79" t="s">
        <v>55</v>
      </c>
      <c r="B146" s="85">
        <v>236</v>
      </c>
      <c r="C146" s="76">
        <v>4</v>
      </c>
      <c r="D146" s="28">
        <v>-4</v>
      </c>
      <c r="E146" s="28">
        <v>7</v>
      </c>
      <c r="F146" s="28">
        <v>1</v>
      </c>
      <c r="G146" s="28">
        <v>6.6</v>
      </c>
      <c r="H146" s="28">
        <v>0</v>
      </c>
      <c r="I146" s="28">
        <v>1</v>
      </c>
      <c r="J146" s="28">
        <v>31</v>
      </c>
      <c r="K146" s="56">
        <f t="shared" si="10"/>
        <v>11</v>
      </c>
      <c r="L146" s="56">
        <f t="shared" si="11"/>
        <v>5</v>
      </c>
      <c r="M146" s="56">
        <f t="shared" si="12"/>
        <v>27</v>
      </c>
      <c r="N146" s="28">
        <f>(G146+H146-I146+D146)*-1</f>
        <v>-1.5999999999999996</v>
      </c>
      <c r="O146" s="28">
        <f t="shared" si="13"/>
        <v>-5.9259259259259247</v>
      </c>
      <c r="P146" s="30">
        <f t="shared" si="14"/>
        <v>6.6</v>
      </c>
      <c r="Q146" s="86" t="s">
        <v>47</v>
      </c>
      <c r="R146" s="79">
        <v>2020</v>
      </c>
      <c r="S146" s="84">
        <v>10</v>
      </c>
      <c r="T146" s="84">
        <v>40</v>
      </c>
    </row>
    <row r="147" spans="1:20" x14ac:dyDescent="0.25">
      <c r="A147" s="79" t="s">
        <v>55</v>
      </c>
      <c r="B147" s="85">
        <v>237</v>
      </c>
      <c r="C147" s="76">
        <v>17.5</v>
      </c>
      <c r="D147" s="28">
        <v>-5.5</v>
      </c>
      <c r="E147" s="28">
        <v>4</v>
      </c>
      <c r="F147" s="28">
        <v>1</v>
      </c>
      <c r="H147" s="28"/>
      <c r="I147" s="28"/>
      <c r="J147" s="28">
        <v>37.5</v>
      </c>
      <c r="K147" s="56">
        <f t="shared" si="10"/>
        <v>9.5</v>
      </c>
      <c r="L147" s="56">
        <f t="shared" si="11"/>
        <v>6.5</v>
      </c>
      <c r="M147" s="56">
        <f t="shared" si="12"/>
        <v>20</v>
      </c>
      <c r="N147" s="68">
        <v>-3</v>
      </c>
      <c r="O147" s="68">
        <f t="shared" si="13"/>
        <v>-15</v>
      </c>
      <c r="P147" s="70">
        <f t="shared" si="14"/>
        <v>9.5</v>
      </c>
      <c r="Q147" s="86" t="s">
        <v>47</v>
      </c>
      <c r="R147" s="79">
        <v>2017</v>
      </c>
      <c r="S147" s="84">
        <v>7</v>
      </c>
      <c r="T147" s="84">
        <v>1</v>
      </c>
    </row>
    <row r="148" spans="1:20" x14ac:dyDescent="0.25">
      <c r="A148" s="79" t="s">
        <v>55</v>
      </c>
      <c r="B148" s="85">
        <v>237</v>
      </c>
      <c r="C148" s="76">
        <v>3</v>
      </c>
      <c r="D148" s="28">
        <v>-3.5</v>
      </c>
      <c r="E148" s="28">
        <v>3.5</v>
      </c>
      <c r="F148" s="28">
        <v>1.5</v>
      </c>
      <c r="G148" s="28">
        <v>13</v>
      </c>
      <c r="H148" s="28">
        <v>0</v>
      </c>
      <c r="I148" s="28">
        <v>6</v>
      </c>
      <c r="J148" s="28">
        <v>32.5</v>
      </c>
      <c r="K148" s="56">
        <f t="shared" si="10"/>
        <v>7</v>
      </c>
      <c r="L148" s="56">
        <f t="shared" si="11"/>
        <v>5</v>
      </c>
      <c r="M148" s="56">
        <f t="shared" si="12"/>
        <v>29.5</v>
      </c>
      <c r="N148" s="28">
        <f>(G148+H148-I148+D148)*-1</f>
        <v>-3.5</v>
      </c>
      <c r="O148" s="28">
        <f t="shared" si="13"/>
        <v>-11.864406779661017</v>
      </c>
      <c r="P148" s="30">
        <f t="shared" si="14"/>
        <v>8.5</v>
      </c>
      <c r="Q148" s="86" t="s">
        <v>47</v>
      </c>
      <c r="R148" s="79">
        <v>2018</v>
      </c>
      <c r="S148" s="84">
        <v>10</v>
      </c>
      <c r="T148" s="84">
        <v>16</v>
      </c>
    </row>
    <row r="149" spans="1:20" x14ac:dyDescent="0.25">
      <c r="A149" s="79" t="s">
        <v>55</v>
      </c>
      <c r="B149" s="85">
        <v>237</v>
      </c>
      <c r="C149" s="76">
        <v>4.5</v>
      </c>
      <c r="D149" s="28">
        <v>-4.5</v>
      </c>
      <c r="E149" s="28">
        <v>2</v>
      </c>
      <c r="F149" s="28">
        <v>0</v>
      </c>
      <c r="G149" s="28">
        <v>10</v>
      </c>
      <c r="H149" s="28">
        <v>0</v>
      </c>
      <c r="I149" s="28">
        <v>2.5</v>
      </c>
      <c r="J149" s="28">
        <v>32.5</v>
      </c>
      <c r="K149" s="56">
        <f t="shared" si="10"/>
        <v>6.5</v>
      </c>
      <c r="L149" s="56">
        <f t="shared" si="11"/>
        <v>4.5</v>
      </c>
      <c r="M149" s="56">
        <f t="shared" si="12"/>
        <v>28</v>
      </c>
      <c r="N149" s="28">
        <f>(G149+H149-I149+D149)*-1</f>
        <v>-3</v>
      </c>
      <c r="O149" s="28">
        <f t="shared" si="13"/>
        <v>-10.714285714285714</v>
      </c>
      <c r="P149" s="30">
        <f t="shared" si="14"/>
        <v>7.5</v>
      </c>
      <c r="Q149" s="86" t="s">
        <v>47</v>
      </c>
      <c r="R149" s="79">
        <v>2019</v>
      </c>
      <c r="S149" s="84">
        <v>11</v>
      </c>
      <c r="T149" s="84">
        <v>29</v>
      </c>
    </row>
    <row r="150" spans="1:20" x14ac:dyDescent="0.25">
      <c r="A150" s="79" t="s">
        <v>55</v>
      </c>
      <c r="B150" s="85">
        <v>237</v>
      </c>
      <c r="C150" s="76">
        <v>4</v>
      </c>
      <c r="D150" s="28">
        <v>-4</v>
      </c>
      <c r="E150" s="28">
        <v>1</v>
      </c>
      <c r="F150" s="28">
        <v>-1.5</v>
      </c>
      <c r="G150" s="28">
        <v>10</v>
      </c>
      <c r="H150" s="28">
        <v>0</v>
      </c>
      <c r="I150" s="28">
        <v>3.5</v>
      </c>
      <c r="J150" s="28">
        <v>24.5</v>
      </c>
      <c r="K150" s="56">
        <f t="shared" si="10"/>
        <v>5</v>
      </c>
      <c r="L150" s="56">
        <f t="shared" si="11"/>
        <v>2.5</v>
      </c>
      <c r="M150" s="56">
        <f t="shared" si="12"/>
        <v>20.5</v>
      </c>
      <c r="N150" s="28">
        <f>(G150+H150-I150+D150)*-1</f>
        <v>-2.5</v>
      </c>
      <c r="O150" s="28">
        <f t="shared" si="13"/>
        <v>-12.195121951219512</v>
      </c>
      <c r="P150" s="30">
        <f t="shared" si="14"/>
        <v>5</v>
      </c>
      <c r="Q150" s="86" t="s">
        <v>47</v>
      </c>
      <c r="R150" s="79">
        <v>2020</v>
      </c>
      <c r="S150" s="84">
        <v>10</v>
      </c>
      <c r="T150" s="84">
        <v>40</v>
      </c>
    </row>
    <row r="151" spans="1:20" x14ac:dyDescent="0.25">
      <c r="A151" s="79" t="s">
        <v>55</v>
      </c>
      <c r="B151" s="85">
        <v>238</v>
      </c>
      <c r="C151" s="76">
        <v>17</v>
      </c>
      <c r="D151" s="28">
        <v>-5</v>
      </c>
      <c r="E151" s="28">
        <v>6.5</v>
      </c>
      <c r="F151" s="28">
        <v>-1</v>
      </c>
      <c r="H151" s="28"/>
      <c r="I151" s="28"/>
      <c r="J151" s="28">
        <v>33.5</v>
      </c>
      <c r="K151" s="56">
        <f t="shared" si="10"/>
        <v>11.5</v>
      </c>
      <c r="L151" s="56">
        <f t="shared" si="11"/>
        <v>4</v>
      </c>
      <c r="M151" s="56">
        <f t="shared" si="12"/>
        <v>16.5</v>
      </c>
      <c r="N151" s="68">
        <v>-1.6666666666666667</v>
      </c>
      <c r="O151" s="68">
        <f t="shared" si="13"/>
        <v>-10.101010101010102</v>
      </c>
      <c r="P151" s="70">
        <f t="shared" si="14"/>
        <v>5.666666666666667</v>
      </c>
      <c r="Q151" s="86" t="s">
        <v>47</v>
      </c>
      <c r="R151" s="79">
        <v>2017</v>
      </c>
      <c r="S151" s="84">
        <v>7</v>
      </c>
      <c r="T151" s="84">
        <v>1</v>
      </c>
    </row>
    <row r="152" spans="1:20" x14ac:dyDescent="0.25">
      <c r="A152" s="79" t="s">
        <v>55</v>
      </c>
      <c r="B152" s="85">
        <v>238</v>
      </c>
      <c r="C152" s="76">
        <v>4.5</v>
      </c>
      <c r="D152" s="28">
        <v>-3.5</v>
      </c>
      <c r="E152" s="28">
        <v>5</v>
      </c>
      <c r="F152" s="28">
        <v>2.5</v>
      </c>
      <c r="G152" s="28">
        <v>10.5</v>
      </c>
      <c r="H152" s="28">
        <v>0</v>
      </c>
      <c r="I152" s="28">
        <v>6.5</v>
      </c>
      <c r="J152" s="28">
        <v>22.5</v>
      </c>
      <c r="K152" s="56">
        <f t="shared" si="10"/>
        <v>8.5</v>
      </c>
      <c r="L152" s="56">
        <f t="shared" si="11"/>
        <v>6</v>
      </c>
      <c r="M152" s="56">
        <f t="shared" si="12"/>
        <v>18</v>
      </c>
      <c r="N152" s="28">
        <f>(G152+H152-I152+D152)*-1</f>
        <v>-0.5</v>
      </c>
      <c r="O152" s="28">
        <f t="shared" si="13"/>
        <v>-2.7777777777777777</v>
      </c>
      <c r="P152" s="30">
        <f t="shared" si="14"/>
        <v>6.5</v>
      </c>
      <c r="Q152" s="86" t="s">
        <v>47</v>
      </c>
      <c r="R152" s="79">
        <v>2018</v>
      </c>
      <c r="S152" s="84">
        <v>10</v>
      </c>
      <c r="T152" s="84">
        <v>16</v>
      </c>
    </row>
    <row r="153" spans="1:20" x14ac:dyDescent="0.25">
      <c r="A153" s="79" t="s">
        <v>55</v>
      </c>
      <c r="B153" s="85">
        <v>238</v>
      </c>
      <c r="C153" s="76">
        <v>5</v>
      </c>
      <c r="D153" s="28">
        <v>-3.5</v>
      </c>
      <c r="E153" s="28">
        <v>3</v>
      </c>
      <c r="F153" s="28">
        <v>-0.5</v>
      </c>
      <c r="G153" s="28">
        <v>9</v>
      </c>
      <c r="H153" s="28">
        <v>0</v>
      </c>
      <c r="I153" s="28">
        <v>3</v>
      </c>
      <c r="J153" s="28">
        <v>21.5</v>
      </c>
      <c r="K153" s="56">
        <f t="shared" si="10"/>
        <v>6.5</v>
      </c>
      <c r="L153" s="56">
        <f t="shared" si="11"/>
        <v>3</v>
      </c>
      <c r="M153" s="56">
        <f t="shared" si="12"/>
        <v>16.5</v>
      </c>
      <c r="N153" s="28">
        <f>(G153+H153-I153+D153)*-1</f>
        <v>-2.5</v>
      </c>
      <c r="O153" s="28">
        <f t="shared" si="13"/>
        <v>-15.151515151515152</v>
      </c>
      <c r="P153" s="30">
        <f t="shared" si="14"/>
        <v>5.5</v>
      </c>
      <c r="Q153" s="86" t="s">
        <v>47</v>
      </c>
      <c r="R153" s="79">
        <v>2019</v>
      </c>
      <c r="S153" s="84">
        <v>11</v>
      </c>
      <c r="T153" s="84">
        <v>29</v>
      </c>
    </row>
    <row r="154" spans="1:20" x14ac:dyDescent="0.25">
      <c r="A154" s="79" t="s">
        <v>55</v>
      </c>
      <c r="B154" s="85">
        <v>238</v>
      </c>
      <c r="C154" s="76">
        <v>4.5</v>
      </c>
      <c r="D154" s="28">
        <v>-3.5</v>
      </c>
      <c r="E154" s="28">
        <v>1</v>
      </c>
      <c r="F154" s="28">
        <v>-0.5</v>
      </c>
      <c r="G154" s="28">
        <v>6</v>
      </c>
      <c r="H154" s="28">
        <v>0</v>
      </c>
      <c r="I154" s="28">
        <v>0.5</v>
      </c>
      <c r="J154" s="28">
        <v>21</v>
      </c>
      <c r="K154" s="56">
        <f t="shared" si="10"/>
        <v>4.5</v>
      </c>
      <c r="L154" s="56">
        <f t="shared" si="11"/>
        <v>3</v>
      </c>
      <c r="M154" s="56">
        <f t="shared" si="12"/>
        <v>16.5</v>
      </c>
      <c r="N154" s="28">
        <f>(G154+H154-I154+D154)*-1</f>
        <v>-2</v>
      </c>
      <c r="O154" s="28">
        <f t="shared" si="13"/>
        <v>-12.121212121212121</v>
      </c>
      <c r="P154" s="30">
        <f t="shared" si="14"/>
        <v>5</v>
      </c>
      <c r="Q154" s="86" t="s">
        <v>47</v>
      </c>
      <c r="R154" s="79">
        <v>2020</v>
      </c>
      <c r="S154" s="84">
        <v>10</v>
      </c>
      <c r="T154" s="84">
        <v>40</v>
      </c>
    </row>
    <row r="155" spans="1:20" x14ac:dyDescent="0.25">
      <c r="A155" s="79" t="s">
        <v>55</v>
      </c>
      <c r="B155" s="85">
        <v>239</v>
      </c>
      <c r="C155" s="76">
        <v>17.5</v>
      </c>
      <c r="D155" s="28">
        <v>-6</v>
      </c>
      <c r="E155" s="28">
        <v>-0.5</v>
      </c>
      <c r="F155" s="28">
        <v>-3</v>
      </c>
      <c r="H155" s="28"/>
      <c r="I155" s="28"/>
      <c r="J155" s="28">
        <v>36</v>
      </c>
      <c r="K155" s="56">
        <f t="shared" si="10"/>
        <v>5.5</v>
      </c>
      <c r="L155" s="56">
        <f t="shared" si="11"/>
        <v>3</v>
      </c>
      <c r="M155" s="56">
        <f t="shared" si="12"/>
        <v>18.5</v>
      </c>
      <c r="N155" s="68">
        <v>-2.6666666666666665</v>
      </c>
      <c r="O155" s="68">
        <f t="shared" si="13"/>
        <v>-14.414414414414413</v>
      </c>
      <c r="P155" s="70">
        <f t="shared" si="14"/>
        <v>5.6666666666666661</v>
      </c>
      <c r="Q155" s="86" t="s">
        <v>47</v>
      </c>
      <c r="R155" s="79">
        <v>2017</v>
      </c>
      <c r="S155" s="84">
        <v>7</v>
      </c>
      <c r="T155" s="84">
        <v>1</v>
      </c>
    </row>
    <row r="156" spans="1:20" x14ac:dyDescent="0.25">
      <c r="A156" s="79" t="s">
        <v>55</v>
      </c>
      <c r="B156" s="85">
        <v>239</v>
      </c>
      <c r="C156" s="76">
        <v>4.5</v>
      </c>
      <c r="D156" s="28">
        <v>-3</v>
      </c>
      <c r="E156" s="28">
        <v>5</v>
      </c>
      <c r="F156" s="28">
        <v>1.5</v>
      </c>
      <c r="G156" s="28">
        <v>14</v>
      </c>
      <c r="H156" s="28">
        <v>0</v>
      </c>
      <c r="I156" s="28">
        <v>8</v>
      </c>
      <c r="J156" s="28">
        <v>31</v>
      </c>
      <c r="K156" s="56">
        <f t="shared" si="10"/>
        <v>8</v>
      </c>
      <c r="L156" s="56">
        <f t="shared" si="11"/>
        <v>4.5</v>
      </c>
      <c r="M156" s="56">
        <f t="shared" si="12"/>
        <v>26.5</v>
      </c>
      <c r="N156" s="28">
        <f>(G156+H156-I156+D156)*-1</f>
        <v>-3</v>
      </c>
      <c r="O156" s="28">
        <f t="shared" si="13"/>
        <v>-11.320754716981131</v>
      </c>
      <c r="P156" s="30">
        <f t="shared" si="14"/>
        <v>7.5</v>
      </c>
      <c r="Q156" s="86" t="s">
        <v>47</v>
      </c>
      <c r="R156" s="79">
        <v>2018</v>
      </c>
      <c r="S156" s="84">
        <v>10</v>
      </c>
      <c r="T156" s="84">
        <v>16</v>
      </c>
    </row>
    <row r="157" spans="1:20" x14ac:dyDescent="0.25">
      <c r="A157" s="79" t="s">
        <v>55</v>
      </c>
      <c r="B157" s="85">
        <v>239</v>
      </c>
      <c r="C157" s="76">
        <v>5.5</v>
      </c>
      <c r="D157" s="28">
        <v>-4.5</v>
      </c>
      <c r="E157" s="28">
        <v>0.5</v>
      </c>
      <c r="F157" s="28">
        <v>-2</v>
      </c>
      <c r="G157" s="28">
        <v>9</v>
      </c>
      <c r="H157" s="28">
        <v>0</v>
      </c>
      <c r="I157" s="28">
        <v>2</v>
      </c>
      <c r="J157" s="28">
        <v>28</v>
      </c>
      <c r="K157" s="56">
        <f t="shared" si="10"/>
        <v>5</v>
      </c>
      <c r="L157" s="56">
        <f t="shared" si="11"/>
        <v>2.5</v>
      </c>
      <c r="M157" s="56">
        <f t="shared" si="12"/>
        <v>22.5</v>
      </c>
      <c r="N157" s="28">
        <f>(G157+H157-I157+D157)*-1</f>
        <v>-2.5</v>
      </c>
      <c r="O157" s="28">
        <f t="shared" si="13"/>
        <v>-11.111111111111111</v>
      </c>
      <c r="P157" s="30">
        <f t="shared" si="14"/>
        <v>5</v>
      </c>
      <c r="Q157" s="86" t="s">
        <v>47</v>
      </c>
      <c r="R157" s="79">
        <v>2019</v>
      </c>
      <c r="S157" s="84">
        <v>11</v>
      </c>
      <c r="T157" s="84">
        <v>29</v>
      </c>
    </row>
    <row r="158" spans="1:20" x14ac:dyDescent="0.25">
      <c r="A158" s="79" t="s">
        <v>55</v>
      </c>
      <c r="B158" s="85">
        <v>239</v>
      </c>
      <c r="C158" s="76">
        <v>5</v>
      </c>
      <c r="D158" s="28">
        <v>-4.5</v>
      </c>
      <c r="E158" s="28">
        <v>0</v>
      </c>
      <c r="F158" s="28">
        <v>-2</v>
      </c>
      <c r="G158" s="28">
        <v>8</v>
      </c>
      <c r="H158" s="28">
        <v>0</v>
      </c>
      <c r="I158" s="28">
        <v>1</v>
      </c>
      <c r="J158" s="28">
        <v>27</v>
      </c>
      <c r="K158" s="56">
        <f t="shared" si="10"/>
        <v>4.5</v>
      </c>
      <c r="L158" s="56">
        <f t="shared" si="11"/>
        <v>2.5</v>
      </c>
      <c r="M158" s="56">
        <f t="shared" si="12"/>
        <v>22</v>
      </c>
      <c r="N158" s="28">
        <f>(G158+H158-I158+D158)*-1</f>
        <v>-2.5</v>
      </c>
      <c r="O158" s="28">
        <f t="shared" si="13"/>
        <v>-11.363636363636363</v>
      </c>
      <c r="P158" s="30">
        <f t="shared" si="14"/>
        <v>5</v>
      </c>
      <c r="Q158" s="86" t="s">
        <v>47</v>
      </c>
      <c r="R158" s="79">
        <v>2020</v>
      </c>
      <c r="S158" s="84">
        <v>10</v>
      </c>
      <c r="T158" s="84">
        <v>40</v>
      </c>
    </row>
    <row r="159" spans="1:20" x14ac:dyDescent="0.25">
      <c r="A159" s="79" t="s">
        <v>55</v>
      </c>
      <c r="B159" s="85">
        <v>240</v>
      </c>
      <c r="C159" s="76">
        <v>22</v>
      </c>
      <c r="D159" s="28">
        <v>-7</v>
      </c>
      <c r="E159" s="28">
        <v>5</v>
      </c>
      <c r="F159" s="28">
        <v>-1.5</v>
      </c>
      <c r="H159" s="28"/>
      <c r="I159" s="28"/>
      <c r="J159" s="28">
        <v>50</v>
      </c>
      <c r="K159" s="56">
        <f t="shared" si="10"/>
        <v>12</v>
      </c>
      <c r="L159" s="56">
        <f t="shared" si="11"/>
        <v>5.5</v>
      </c>
      <c r="M159" s="56">
        <f t="shared" si="12"/>
        <v>28</v>
      </c>
      <c r="N159" s="68">
        <v>-3.3333333333333335</v>
      </c>
      <c r="O159" s="68">
        <f t="shared" si="13"/>
        <v>-11.904761904761907</v>
      </c>
      <c r="P159" s="70">
        <f t="shared" si="14"/>
        <v>8.8333333333333339</v>
      </c>
      <c r="Q159" s="86" t="s">
        <v>47</v>
      </c>
      <c r="R159" s="79">
        <v>2017</v>
      </c>
      <c r="S159" s="84">
        <v>7</v>
      </c>
      <c r="T159" s="84">
        <v>1</v>
      </c>
    </row>
    <row r="160" spans="1:20" x14ac:dyDescent="0.25">
      <c r="A160" s="79" t="s">
        <v>55</v>
      </c>
      <c r="B160" s="85">
        <v>240</v>
      </c>
      <c r="C160" s="76">
        <v>4.5</v>
      </c>
      <c r="D160" s="28">
        <v>-3</v>
      </c>
      <c r="E160" s="28">
        <v>7</v>
      </c>
      <c r="F160" s="28">
        <v>2.5</v>
      </c>
      <c r="G160" s="28">
        <v>13</v>
      </c>
      <c r="H160" s="28">
        <v>0</v>
      </c>
      <c r="I160" s="28">
        <v>6</v>
      </c>
      <c r="J160" s="28">
        <v>31.5</v>
      </c>
      <c r="K160" s="56">
        <f t="shared" si="10"/>
        <v>10</v>
      </c>
      <c r="L160" s="56">
        <f t="shared" si="11"/>
        <v>5.5</v>
      </c>
      <c r="M160" s="56">
        <f t="shared" si="12"/>
        <v>27</v>
      </c>
      <c r="N160" s="28">
        <f>(G160+H160-I160+D160)*-1</f>
        <v>-4</v>
      </c>
      <c r="O160" s="28">
        <f t="shared" si="13"/>
        <v>-14.814814814814815</v>
      </c>
      <c r="P160" s="30">
        <f t="shared" si="14"/>
        <v>9.5</v>
      </c>
      <c r="Q160" s="86" t="s">
        <v>47</v>
      </c>
      <c r="R160" s="79">
        <v>2018</v>
      </c>
      <c r="S160" s="84">
        <v>10</v>
      </c>
      <c r="T160" s="84">
        <v>16</v>
      </c>
    </row>
    <row r="161" spans="1:20" x14ac:dyDescent="0.25">
      <c r="A161" s="79" t="s">
        <v>55</v>
      </c>
      <c r="B161" s="85">
        <v>240</v>
      </c>
      <c r="C161" s="76">
        <v>7.5</v>
      </c>
      <c r="D161" s="28">
        <v>-4.5</v>
      </c>
      <c r="E161" s="28">
        <v>4.5</v>
      </c>
      <c r="F161" s="28">
        <v>0.5</v>
      </c>
      <c r="G161" s="28">
        <v>12</v>
      </c>
      <c r="H161" s="28">
        <v>0</v>
      </c>
      <c r="I161" s="28">
        <v>5</v>
      </c>
      <c r="J161" s="28">
        <v>29.5</v>
      </c>
      <c r="K161" s="56">
        <f t="shared" si="10"/>
        <v>9</v>
      </c>
      <c r="L161" s="56">
        <f t="shared" si="11"/>
        <v>5</v>
      </c>
      <c r="M161" s="56">
        <f t="shared" si="12"/>
        <v>22</v>
      </c>
      <c r="N161" s="28">
        <f>(G161+H161-I161+D161)*-1</f>
        <v>-2.5</v>
      </c>
      <c r="O161" s="28">
        <f t="shared" si="13"/>
        <v>-11.363636363636363</v>
      </c>
      <c r="P161" s="30">
        <f t="shared" si="14"/>
        <v>7.5</v>
      </c>
      <c r="Q161" s="86" t="s">
        <v>47</v>
      </c>
      <c r="R161" s="79">
        <v>2019</v>
      </c>
      <c r="S161" s="84">
        <v>11</v>
      </c>
      <c r="T161" s="84">
        <v>29</v>
      </c>
    </row>
    <row r="162" spans="1:20" x14ac:dyDescent="0.25">
      <c r="A162" s="79" t="s">
        <v>55</v>
      </c>
      <c r="B162" s="85">
        <v>240</v>
      </c>
      <c r="C162" s="76">
        <v>4.5</v>
      </c>
      <c r="D162" s="28">
        <v>-4</v>
      </c>
      <c r="E162" s="28">
        <v>3</v>
      </c>
      <c r="F162" s="28">
        <v>0</v>
      </c>
      <c r="G162" s="28">
        <v>13</v>
      </c>
      <c r="H162" s="28">
        <v>0</v>
      </c>
      <c r="I162" s="28">
        <v>5.5</v>
      </c>
      <c r="J162" s="28">
        <v>28.5</v>
      </c>
      <c r="K162" s="56">
        <f t="shared" si="10"/>
        <v>7</v>
      </c>
      <c r="L162" s="56">
        <f t="shared" si="11"/>
        <v>4</v>
      </c>
      <c r="M162" s="56">
        <f t="shared" si="12"/>
        <v>24</v>
      </c>
      <c r="N162" s="28">
        <f>(G162+H162-I162+D162)*-1</f>
        <v>-3.5</v>
      </c>
      <c r="O162" s="28">
        <f t="shared" si="13"/>
        <v>-14.583333333333334</v>
      </c>
      <c r="P162" s="30">
        <f t="shared" si="14"/>
        <v>7.5</v>
      </c>
      <c r="Q162" s="86" t="s">
        <v>47</v>
      </c>
      <c r="R162" s="79">
        <v>2020</v>
      </c>
      <c r="S162" s="84">
        <v>10</v>
      </c>
      <c r="T162" s="84">
        <v>40</v>
      </c>
    </row>
    <row r="163" spans="1:20" x14ac:dyDescent="0.25">
      <c r="A163" s="79" t="s">
        <v>55</v>
      </c>
      <c r="B163" s="85">
        <v>241</v>
      </c>
      <c r="C163" s="76">
        <v>12</v>
      </c>
      <c r="D163" s="28">
        <v>-8.5</v>
      </c>
      <c r="E163" s="28">
        <v>-2</v>
      </c>
      <c r="F163" s="28">
        <v>-3.5</v>
      </c>
      <c r="H163" s="28"/>
      <c r="I163" s="28"/>
      <c r="J163" s="28">
        <v>35.5</v>
      </c>
      <c r="K163" s="56">
        <f t="shared" si="10"/>
        <v>6.5</v>
      </c>
      <c r="L163" s="56">
        <f t="shared" si="11"/>
        <v>5</v>
      </c>
      <c r="M163" s="56">
        <f t="shared" si="12"/>
        <v>23.5</v>
      </c>
      <c r="N163" s="68">
        <v>-6.833333333333333</v>
      </c>
      <c r="O163" s="68">
        <f t="shared" si="13"/>
        <v>-29.078014184397158</v>
      </c>
      <c r="P163" s="70">
        <f t="shared" si="14"/>
        <v>11.833333333333332</v>
      </c>
      <c r="Q163" s="86" t="s">
        <v>47</v>
      </c>
      <c r="R163" s="79">
        <v>2017</v>
      </c>
      <c r="S163" s="84">
        <v>7</v>
      </c>
      <c r="T163" s="84">
        <v>1</v>
      </c>
    </row>
    <row r="164" spans="1:20" x14ac:dyDescent="0.25">
      <c r="A164" s="79" t="s">
        <v>55</v>
      </c>
      <c r="B164" s="85">
        <v>241</v>
      </c>
      <c r="C164" s="76">
        <v>7</v>
      </c>
      <c r="D164" s="28">
        <v>-5</v>
      </c>
      <c r="E164" s="28">
        <v>0</v>
      </c>
      <c r="F164" s="28">
        <v>-1</v>
      </c>
      <c r="G164" s="28">
        <v>13</v>
      </c>
      <c r="H164" s="28">
        <v>0</v>
      </c>
      <c r="I164" s="28">
        <v>0</v>
      </c>
      <c r="J164" s="28">
        <v>32.5</v>
      </c>
      <c r="K164" s="56">
        <f t="shared" si="10"/>
        <v>5</v>
      </c>
      <c r="L164" s="56">
        <f t="shared" si="11"/>
        <v>4</v>
      </c>
      <c r="M164" s="56">
        <f t="shared" si="12"/>
        <v>25.5</v>
      </c>
      <c r="N164" s="28">
        <f>(G164+H164-I164+D164)*-1</f>
        <v>-8</v>
      </c>
      <c r="O164" s="28">
        <f t="shared" si="13"/>
        <v>-31.372549019607842</v>
      </c>
      <c r="P164" s="30">
        <f t="shared" si="14"/>
        <v>12</v>
      </c>
      <c r="Q164" s="86" t="s">
        <v>47</v>
      </c>
      <c r="R164" s="79">
        <v>2018</v>
      </c>
      <c r="S164" s="84">
        <v>10</v>
      </c>
      <c r="T164" s="84">
        <v>16</v>
      </c>
    </row>
    <row r="165" spans="1:20" x14ac:dyDescent="0.25">
      <c r="A165" s="79" t="s">
        <v>55</v>
      </c>
      <c r="B165" s="85">
        <v>241</v>
      </c>
      <c r="C165" s="76">
        <v>5</v>
      </c>
      <c r="D165" s="28">
        <v>-5</v>
      </c>
      <c r="E165" s="28">
        <v>1</v>
      </c>
      <c r="F165" s="28">
        <v>-1.5</v>
      </c>
      <c r="G165" s="28">
        <v>11</v>
      </c>
      <c r="H165" s="28">
        <v>0</v>
      </c>
      <c r="I165" s="28">
        <v>0</v>
      </c>
      <c r="J165" s="28">
        <v>26</v>
      </c>
      <c r="K165" s="56">
        <f t="shared" si="10"/>
        <v>6</v>
      </c>
      <c r="L165" s="56">
        <f t="shared" si="11"/>
        <v>3.5</v>
      </c>
      <c r="M165" s="56">
        <f t="shared" si="12"/>
        <v>21</v>
      </c>
      <c r="N165" s="28">
        <f>(G165+H165-I165+D165)*-1</f>
        <v>-6</v>
      </c>
      <c r="O165" s="28">
        <f t="shared" si="13"/>
        <v>-28.571428571428573</v>
      </c>
      <c r="P165" s="30">
        <f t="shared" si="14"/>
        <v>9.5</v>
      </c>
      <c r="Q165" s="86" t="s">
        <v>47</v>
      </c>
      <c r="R165" s="79">
        <v>2019</v>
      </c>
      <c r="S165" s="84">
        <v>11</v>
      </c>
      <c r="T165" s="84">
        <v>29</v>
      </c>
    </row>
    <row r="166" spans="1:20" x14ac:dyDescent="0.25">
      <c r="A166" s="79" t="s">
        <v>55</v>
      </c>
      <c r="B166" s="85">
        <v>241</v>
      </c>
      <c r="C166" s="76">
        <v>5</v>
      </c>
      <c r="D166" s="28">
        <v>-5</v>
      </c>
      <c r="E166" s="28">
        <v>0</v>
      </c>
      <c r="F166" s="28">
        <v>-3.5</v>
      </c>
      <c r="G166" s="28">
        <v>13</v>
      </c>
      <c r="H166" s="28">
        <v>0</v>
      </c>
      <c r="I166" s="28">
        <v>1.5</v>
      </c>
      <c r="J166" s="28">
        <v>26</v>
      </c>
      <c r="K166" s="56">
        <f t="shared" si="10"/>
        <v>5</v>
      </c>
      <c r="L166" s="56">
        <f t="shared" si="11"/>
        <v>1.5</v>
      </c>
      <c r="M166" s="56">
        <f t="shared" si="12"/>
        <v>21</v>
      </c>
      <c r="N166" s="28">
        <f>(G166+H166-I166+D166)*-1</f>
        <v>-6.5</v>
      </c>
      <c r="O166" s="28">
        <f t="shared" si="13"/>
        <v>-30.952380952380953</v>
      </c>
      <c r="P166" s="30">
        <f t="shared" si="14"/>
        <v>8</v>
      </c>
      <c r="Q166" s="86" t="s">
        <v>47</v>
      </c>
      <c r="R166" s="79">
        <v>2020</v>
      </c>
      <c r="S166" s="84">
        <v>10</v>
      </c>
      <c r="T166" s="84">
        <v>40</v>
      </c>
    </row>
    <row r="167" spans="1:20" x14ac:dyDescent="0.25">
      <c r="A167" s="79" t="s">
        <v>55</v>
      </c>
      <c r="B167" s="85">
        <v>242</v>
      </c>
      <c r="C167" s="76">
        <v>14</v>
      </c>
      <c r="D167" s="28">
        <v>-9</v>
      </c>
      <c r="E167" s="28">
        <v>-2.5</v>
      </c>
      <c r="F167" s="28">
        <v>-4</v>
      </c>
      <c r="H167" s="28"/>
      <c r="I167" s="28"/>
      <c r="J167" s="28">
        <v>30</v>
      </c>
      <c r="K167" s="56">
        <f t="shared" si="10"/>
        <v>6.5</v>
      </c>
      <c r="L167" s="56">
        <f t="shared" si="11"/>
        <v>5</v>
      </c>
      <c r="M167" s="56">
        <f t="shared" si="12"/>
        <v>16</v>
      </c>
      <c r="N167" s="68">
        <v>-5</v>
      </c>
      <c r="O167" s="68">
        <f t="shared" si="13"/>
        <v>-31.25</v>
      </c>
      <c r="P167" s="70">
        <f t="shared" si="14"/>
        <v>10</v>
      </c>
      <c r="Q167" s="86" t="s">
        <v>47</v>
      </c>
      <c r="R167" s="79">
        <v>2017</v>
      </c>
      <c r="S167" s="84">
        <v>7</v>
      </c>
      <c r="T167" s="84">
        <v>1</v>
      </c>
    </row>
    <row r="168" spans="1:20" x14ac:dyDescent="0.25">
      <c r="A168" s="79" t="s">
        <v>55</v>
      </c>
      <c r="B168" s="85">
        <v>242</v>
      </c>
      <c r="C168" s="76">
        <v>5</v>
      </c>
      <c r="D168" s="28">
        <v>-5</v>
      </c>
      <c r="E168" s="28">
        <v>0.5</v>
      </c>
      <c r="F168" s="28">
        <v>0</v>
      </c>
      <c r="G168" s="28">
        <v>13</v>
      </c>
      <c r="H168" s="28">
        <v>0</v>
      </c>
      <c r="I168" s="28">
        <v>2</v>
      </c>
      <c r="J168" s="28">
        <v>25</v>
      </c>
      <c r="K168" s="56">
        <f t="shared" si="10"/>
        <v>5.5</v>
      </c>
      <c r="L168" s="56">
        <f t="shared" si="11"/>
        <v>5</v>
      </c>
      <c r="M168" s="56">
        <f t="shared" si="12"/>
        <v>20</v>
      </c>
      <c r="N168" s="28">
        <f>(G168+H168-I168+D168)*-1</f>
        <v>-6</v>
      </c>
      <c r="O168" s="28">
        <f t="shared" si="13"/>
        <v>-30</v>
      </c>
      <c r="P168" s="30">
        <f t="shared" si="14"/>
        <v>11</v>
      </c>
      <c r="Q168" s="86" t="s">
        <v>47</v>
      </c>
      <c r="R168" s="79">
        <v>2018</v>
      </c>
      <c r="S168" s="84">
        <v>10</v>
      </c>
      <c r="T168" s="84">
        <v>16</v>
      </c>
    </row>
    <row r="169" spans="1:20" x14ac:dyDescent="0.25">
      <c r="A169" s="79" t="s">
        <v>55</v>
      </c>
      <c r="B169" s="85">
        <v>242</v>
      </c>
      <c r="C169" s="76">
        <v>6.5</v>
      </c>
      <c r="D169" s="28">
        <v>-6.5</v>
      </c>
      <c r="E169" s="28">
        <v>-1</v>
      </c>
      <c r="F169" s="28">
        <v>-2</v>
      </c>
      <c r="G169" s="28">
        <v>10</v>
      </c>
      <c r="H169" s="28">
        <v>0</v>
      </c>
      <c r="I169" s="28">
        <v>-1</v>
      </c>
      <c r="J169" s="28">
        <v>22</v>
      </c>
      <c r="K169" s="56">
        <f t="shared" si="10"/>
        <v>5.5</v>
      </c>
      <c r="L169" s="56">
        <f t="shared" si="11"/>
        <v>4.5</v>
      </c>
      <c r="M169" s="56">
        <f t="shared" si="12"/>
        <v>15.5</v>
      </c>
      <c r="N169" s="28">
        <f>(G169+H169-I169+D169)*-1</f>
        <v>-4.5</v>
      </c>
      <c r="O169" s="28">
        <f t="shared" si="13"/>
        <v>-29.032258064516128</v>
      </c>
      <c r="P169" s="30">
        <f t="shared" si="14"/>
        <v>9</v>
      </c>
      <c r="Q169" s="86" t="s">
        <v>47</v>
      </c>
      <c r="R169" s="79">
        <v>2019</v>
      </c>
      <c r="S169" s="84">
        <v>11</v>
      </c>
      <c r="T169" s="84">
        <v>29</v>
      </c>
    </row>
    <row r="170" spans="1:20" x14ac:dyDescent="0.25">
      <c r="A170" s="79" t="s">
        <v>55</v>
      </c>
      <c r="B170" s="85">
        <v>242</v>
      </c>
      <c r="C170" s="76">
        <v>6</v>
      </c>
      <c r="D170" s="28">
        <v>-6.5</v>
      </c>
      <c r="E170" s="28">
        <v>-2.5</v>
      </c>
      <c r="F170" s="28">
        <v>-2.5</v>
      </c>
      <c r="G170" s="28">
        <v>8</v>
      </c>
      <c r="H170" s="28">
        <v>0</v>
      </c>
      <c r="I170" s="28">
        <v>-3</v>
      </c>
      <c r="J170" s="28">
        <v>23.5</v>
      </c>
      <c r="K170" s="56">
        <f t="shared" si="10"/>
        <v>4</v>
      </c>
      <c r="L170" s="56">
        <f t="shared" si="11"/>
        <v>4</v>
      </c>
      <c r="M170" s="56">
        <f t="shared" si="12"/>
        <v>17.5</v>
      </c>
      <c r="N170" s="28">
        <f>(G170+H170-I170+D170)*-1</f>
        <v>-4.5</v>
      </c>
      <c r="O170" s="28">
        <f t="shared" si="13"/>
        <v>-25.714285714285715</v>
      </c>
      <c r="P170" s="30">
        <f t="shared" si="14"/>
        <v>8.5</v>
      </c>
      <c r="Q170" s="86" t="s">
        <v>47</v>
      </c>
      <c r="R170" s="79">
        <v>2020</v>
      </c>
      <c r="S170" s="84">
        <v>10</v>
      </c>
      <c r="T170" s="84">
        <v>40</v>
      </c>
    </row>
    <row r="171" spans="1:20" x14ac:dyDescent="0.25">
      <c r="A171" s="79" t="s">
        <v>55</v>
      </c>
      <c r="B171" s="85">
        <v>243</v>
      </c>
      <c r="C171" s="76">
        <v>12</v>
      </c>
      <c r="D171" s="28">
        <v>-4</v>
      </c>
      <c r="E171" s="28">
        <v>4.5</v>
      </c>
      <c r="F171" s="28">
        <v>-0.5</v>
      </c>
      <c r="H171" s="28"/>
      <c r="I171" s="28"/>
      <c r="J171" s="28">
        <v>34.5</v>
      </c>
      <c r="K171" s="56">
        <f t="shared" si="10"/>
        <v>8.5</v>
      </c>
      <c r="L171" s="56">
        <f t="shared" si="11"/>
        <v>3.5</v>
      </c>
      <c r="M171" s="56">
        <f t="shared" si="12"/>
        <v>22.5</v>
      </c>
      <c r="N171" s="68">
        <v>-4.166666666666667</v>
      </c>
      <c r="O171" s="68">
        <f t="shared" si="13"/>
        <v>-18.518518518518519</v>
      </c>
      <c r="P171" s="70">
        <f t="shared" si="14"/>
        <v>7.666666666666667</v>
      </c>
      <c r="Q171" s="86" t="s">
        <v>47</v>
      </c>
      <c r="R171" s="79">
        <v>2017</v>
      </c>
      <c r="S171" s="84">
        <v>7</v>
      </c>
      <c r="T171" s="84">
        <v>1</v>
      </c>
    </row>
    <row r="172" spans="1:20" x14ac:dyDescent="0.25">
      <c r="A172" s="79" t="s">
        <v>55</v>
      </c>
      <c r="B172" s="85">
        <v>243</v>
      </c>
      <c r="C172" s="76">
        <v>3.5</v>
      </c>
      <c r="D172" s="28">
        <v>-2.5</v>
      </c>
      <c r="E172" s="28">
        <v>4</v>
      </c>
      <c r="F172" s="28">
        <v>0.5</v>
      </c>
      <c r="G172" s="28">
        <v>7</v>
      </c>
      <c r="H172" s="28">
        <v>0</v>
      </c>
      <c r="I172" s="28">
        <v>3</v>
      </c>
      <c r="J172" s="28">
        <v>26.5</v>
      </c>
      <c r="K172" s="56">
        <f t="shared" si="10"/>
        <v>6.5</v>
      </c>
      <c r="L172" s="56">
        <f t="shared" si="11"/>
        <v>3</v>
      </c>
      <c r="M172" s="56">
        <f t="shared" si="12"/>
        <v>23</v>
      </c>
      <c r="N172" s="28">
        <f>(G172+H172-I172+D172)*-1</f>
        <v>-1.5</v>
      </c>
      <c r="O172" s="28">
        <f t="shared" si="13"/>
        <v>-6.5217391304347823</v>
      </c>
      <c r="P172" s="30">
        <f t="shared" si="14"/>
        <v>4.5</v>
      </c>
      <c r="Q172" s="86" t="s">
        <v>47</v>
      </c>
      <c r="R172" s="79">
        <v>2018</v>
      </c>
      <c r="S172" s="84">
        <v>10</v>
      </c>
      <c r="T172" s="84">
        <v>16</v>
      </c>
    </row>
    <row r="173" spans="1:20" x14ac:dyDescent="0.25">
      <c r="A173" s="79" t="s">
        <v>55</v>
      </c>
      <c r="B173" s="85">
        <v>243</v>
      </c>
      <c r="C173" s="76">
        <v>6</v>
      </c>
      <c r="D173" s="28">
        <v>-3.5</v>
      </c>
      <c r="E173" s="28">
        <v>1.5</v>
      </c>
      <c r="F173" s="28">
        <v>-2</v>
      </c>
      <c r="G173" s="28">
        <v>14</v>
      </c>
      <c r="H173" s="28">
        <v>0</v>
      </c>
      <c r="I173" s="28">
        <v>5</v>
      </c>
      <c r="J173" s="28">
        <v>29</v>
      </c>
      <c r="K173" s="56">
        <f t="shared" si="10"/>
        <v>5</v>
      </c>
      <c r="L173" s="56">
        <f t="shared" si="11"/>
        <v>1.5</v>
      </c>
      <c r="M173" s="56">
        <f t="shared" si="12"/>
        <v>23</v>
      </c>
      <c r="N173" s="28">
        <f>(G173+H173-I173+D173)*-1</f>
        <v>-5.5</v>
      </c>
      <c r="O173" s="28">
        <f t="shared" si="13"/>
        <v>-23.913043478260871</v>
      </c>
      <c r="P173" s="30">
        <f t="shared" si="14"/>
        <v>7</v>
      </c>
      <c r="Q173" s="86" t="s">
        <v>47</v>
      </c>
      <c r="R173" s="79">
        <v>2019</v>
      </c>
      <c r="S173" s="84">
        <v>11</v>
      </c>
      <c r="T173" s="84">
        <v>29</v>
      </c>
    </row>
    <row r="174" spans="1:20" x14ac:dyDescent="0.25">
      <c r="A174" s="79" t="s">
        <v>55</v>
      </c>
      <c r="B174" s="85">
        <v>243</v>
      </c>
      <c r="C174" s="76">
        <v>6</v>
      </c>
      <c r="D174" s="28">
        <v>-3.5</v>
      </c>
      <c r="E174" s="28">
        <v>2.7</v>
      </c>
      <c r="F174" s="28">
        <v>-2</v>
      </c>
      <c r="G174" s="28">
        <v>12</v>
      </c>
      <c r="H174" s="28">
        <v>0</v>
      </c>
      <c r="I174" s="28">
        <v>3</v>
      </c>
      <c r="J174" s="28">
        <v>29.5</v>
      </c>
      <c r="K174" s="56">
        <f t="shared" si="10"/>
        <v>6.2</v>
      </c>
      <c r="L174" s="56">
        <f t="shared" si="11"/>
        <v>1.5</v>
      </c>
      <c r="M174" s="56">
        <f t="shared" si="12"/>
        <v>23.5</v>
      </c>
      <c r="N174" s="28">
        <f>(G174+H174-I174+D174)*-1</f>
        <v>-5.5</v>
      </c>
      <c r="O174" s="28">
        <f t="shared" si="13"/>
        <v>-23.404255319148938</v>
      </c>
      <c r="P174" s="30">
        <f t="shared" si="14"/>
        <v>7</v>
      </c>
      <c r="Q174" s="86" t="s">
        <v>47</v>
      </c>
      <c r="R174" s="79">
        <v>2020</v>
      </c>
      <c r="S174" s="84">
        <v>10</v>
      </c>
      <c r="T174" s="84">
        <v>40</v>
      </c>
    </row>
    <row r="175" spans="1:20" x14ac:dyDescent="0.25">
      <c r="A175" s="79" t="s">
        <v>55</v>
      </c>
      <c r="B175" s="85">
        <v>244</v>
      </c>
      <c r="C175" s="76">
        <v>9</v>
      </c>
      <c r="D175" s="28">
        <v>-3</v>
      </c>
      <c r="E175" s="28">
        <v>3.5</v>
      </c>
      <c r="F175" s="28">
        <v>1</v>
      </c>
      <c r="H175" s="28"/>
      <c r="I175" s="28"/>
      <c r="J175" s="28">
        <v>37.5</v>
      </c>
      <c r="K175" s="56">
        <f t="shared" si="10"/>
        <v>6.5</v>
      </c>
      <c r="L175" s="56">
        <f t="shared" si="11"/>
        <v>4</v>
      </c>
      <c r="M175" s="56">
        <f t="shared" si="12"/>
        <v>28.5</v>
      </c>
      <c r="N175" s="68">
        <v>-5.4333333333333336</v>
      </c>
      <c r="O175" s="68">
        <f t="shared" si="13"/>
        <v>-19.064327485380119</v>
      </c>
      <c r="P175" s="70">
        <f t="shared" si="14"/>
        <v>9.4333333333333336</v>
      </c>
      <c r="Q175" s="86" t="s">
        <v>47</v>
      </c>
      <c r="R175" s="79">
        <v>2017</v>
      </c>
      <c r="S175" s="84">
        <v>7</v>
      </c>
      <c r="T175" s="84">
        <v>1</v>
      </c>
    </row>
    <row r="176" spans="1:20" x14ac:dyDescent="0.25">
      <c r="A176" s="79" t="s">
        <v>55</v>
      </c>
      <c r="B176" s="85">
        <v>244</v>
      </c>
      <c r="C176" s="76">
        <v>2.5</v>
      </c>
      <c r="D176" s="28">
        <v>-2</v>
      </c>
      <c r="E176" s="28">
        <v>11.5</v>
      </c>
      <c r="F176" s="28">
        <v>3.5</v>
      </c>
      <c r="G176" s="28">
        <v>13</v>
      </c>
      <c r="H176" s="28">
        <v>3.8</v>
      </c>
      <c r="I176" s="28">
        <v>9.5</v>
      </c>
      <c r="J176" s="28">
        <v>38.5</v>
      </c>
      <c r="K176" s="56">
        <f t="shared" si="10"/>
        <v>13.5</v>
      </c>
      <c r="L176" s="56">
        <f t="shared" si="11"/>
        <v>5.5</v>
      </c>
      <c r="M176" s="56">
        <f t="shared" si="12"/>
        <v>36</v>
      </c>
      <c r="N176" s="28">
        <f>(G176+H176-I176+D176)*-1</f>
        <v>-5.3000000000000007</v>
      </c>
      <c r="O176" s="28">
        <f t="shared" si="13"/>
        <v>-14.722222222222225</v>
      </c>
      <c r="P176" s="30">
        <f t="shared" si="14"/>
        <v>10.8</v>
      </c>
      <c r="Q176" s="86" t="s">
        <v>47</v>
      </c>
      <c r="R176" s="79">
        <v>2018</v>
      </c>
      <c r="S176" s="84">
        <v>10</v>
      </c>
      <c r="T176" s="84">
        <v>16</v>
      </c>
    </row>
    <row r="177" spans="1:20" x14ac:dyDescent="0.25">
      <c r="A177" s="79" t="s">
        <v>55</v>
      </c>
      <c r="B177" s="85">
        <v>244</v>
      </c>
      <c r="C177" s="76">
        <v>5</v>
      </c>
      <c r="D177" s="28">
        <v>-2.5</v>
      </c>
      <c r="E177" s="28">
        <v>7</v>
      </c>
      <c r="F177" s="28">
        <v>1</v>
      </c>
      <c r="G177" s="28">
        <v>11</v>
      </c>
      <c r="H177" s="28">
        <v>0</v>
      </c>
      <c r="I177" s="28">
        <v>3.5</v>
      </c>
      <c r="J177" s="28">
        <v>27.5</v>
      </c>
      <c r="K177" s="56">
        <f t="shared" si="10"/>
        <v>9.5</v>
      </c>
      <c r="L177" s="56">
        <f t="shared" si="11"/>
        <v>3.5</v>
      </c>
      <c r="M177" s="56">
        <f t="shared" si="12"/>
        <v>22.5</v>
      </c>
      <c r="N177" s="28">
        <f>(G177+H177-I177+D177)*-1</f>
        <v>-5</v>
      </c>
      <c r="O177" s="28">
        <f t="shared" si="13"/>
        <v>-22.222222222222221</v>
      </c>
      <c r="P177" s="30">
        <f t="shared" si="14"/>
        <v>8.5</v>
      </c>
      <c r="Q177" s="86" t="s">
        <v>47</v>
      </c>
      <c r="R177" s="79">
        <v>2019</v>
      </c>
      <c r="S177" s="84">
        <v>11</v>
      </c>
      <c r="T177" s="84">
        <v>29</v>
      </c>
    </row>
    <row r="178" spans="1:20" x14ac:dyDescent="0.25">
      <c r="A178" s="79" t="s">
        <v>55</v>
      </c>
      <c r="B178" s="85">
        <v>244</v>
      </c>
      <c r="C178" s="76">
        <v>5</v>
      </c>
      <c r="D178" s="28">
        <v>-2.5</v>
      </c>
      <c r="E178" s="28">
        <v>7</v>
      </c>
      <c r="F178" s="28">
        <v>0</v>
      </c>
      <c r="G178" s="28">
        <v>10</v>
      </c>
      <c r="H178" s="28">
        <v>0</v>
      </c>
      <c r="I178" s="28">
        <v>1.5</v>
      </c>
      <c r="J178" s="28">
        <v>35.5</v>
      </c>
      <c r="K178" s="56">
        <f t="shared" si="10"/>
        <v>9.5</v>
      </c>
      <c r="L178" s="56">
        <f t="shared" si="11"/>
        <v>2.5</v>
      </c>
      <c r="M178" s="56">
        <f t="shared" si="12"/>
        <v>30.5</v>
      </c>
      <c r="N178" s="28">
        <f>(G178+H178-I178+D178)*-1</f>
        <v>-6</v>
      </c>
      <c r="O178" s="28">
        <f t="shared" si="13"/>
        <v>-19.672131147540984</v>
      </c>
      <c r="P178" s="30">
        <f t="shared" si="14"/>
        <v>8.5</v>
      </c>
      <c r="Q178" s="86" t="s">
        <v>47</v>
      </c>
      <c r="R178" s="79">
        <v>2020</v>
      </c>
      <c r="S178" s="84">
        <v>10</v>
      </c>
      <c r="T178" s="84">
        <v>40</v>
      </c>
    </row>
    <row r="179" spans="1:20" x14ac:dyDescent="0.25">
      <c r="A179" s="79" t="s">
        <v>55</v>
      </c>
      <c r="B179" s="85">
        <v>245</v>
      </c>
      <c r="C179" s="76">
        <v>17</v>
      </c>
      <c r="D179" s="28">
        <v>-5</v>
      </c>
      <c r="E179" s="28">
        <v>5.5</v>
      </c>
      <c r="F179" s="28">
        <v>2</v>
      </c>
      <c r="H179" s="28"/>
      <c r="I179" s="28"/>
      <c r="J179" s="28">
        <v>41</v>
      </c>
      <c r="K179" s="56">
        <f t="shared" si="10"/>
        <v>10.5</v>
      </c>
      <c r="L179" s="56">
        <f t="shared" si="11"/>
        <v>7</v>
      </c>
      <c r="M179" s="56">
        <f t="shared" si="12"/>
        <v>24</v>
      </c>
      <c r="N179" s="68">
        <v>-3.1666666666666665</v>
      </c>
      <c r="O179" s="68">
        <f t="shared" si="13"/>
        <v>-13.194444444444443</v>
      </c>
      <c r="P179" s="70">
        <f t="shared" si="14"/>
        <v>10.166666666666666</v>
      </c>
      <c r="Q179" s="86" t="s">
        <v>47</v>
      </c>
      <c r="R179" s="79">
        <v>2017</v>
      </c>
      <c r="S179" s="84">
        <v>7</v>
      </c>
      <c r="T179" s="84">
        <v>1</v>
      </c>
    </row>
    <row r="180" spans="1:20" x14ac:dyDescent="0.25">
      <c r="A180" s="79" t="s">
        <v>55</v>
      </c>
      <c r="B180" s="85">
        <v>245</v>
      </c>
      <c r="C180" s="76">
        <v>6</v>
      </c>
      <c r="D180" s="28">
        <v>-3.5</v>
      </c>
      <c r="E180" s="28">
        <v>3</v>
      </c>
      <c r="F180" s="28">
        <v>3</v>
      </c>
      <c r="G180" s="28">
        <v>13</v>
      </c>
      <c r="H180" s="28">
        <v>0</v>
      </c>
      <c r="I180" s="28">
        <v>5</v>
      </c>
      <c r="J180" s="28">
        <v>31</v>
      </c>
      <c r="K180" s="56">
        <f t="shared" si="10"/>
        <v>6.5</v>
      </c>
      <c r="L180" s="56">
        <f t="shared" si="11"/>
        <v>6.5</v>
      </c>
      <c r="M180" s="56">
        <f t="shared" si="12"/>
        <v>25</v>
      </c>
      <c r="N180" s="28">
        <f>(G180+H180-I180+D180)*-1</f>
        <v>-4.5</v>
      </c>
      <c r="O180" s="28">
        <f t="shared" si="13"/>
        <v>-18</v>
      </c>
      <c r="P180" s="30">
        <f t="shared" si="14"/>
        <v>11</v>
      </c>
      <c r="Q180" s="86" t="s">
        <v>47</v>
      </c>
      <c r="R180" s="79">
        <v>2018</v>
      </c>
      <c r="S180" s="84">
        <v>10</v>
      </c>
      <c r="T180" s="84">
        <v>16</v>
      </c>
    </row>
    <row r="181" spans="1:20" x14ac:dyDescent="0.25">
      <c r="A181" s="79" t="s">
        <v>55</v>
      </c>
      <c r="B181" s="85">
        <v>245</v>
      </c>
      <c r="C181" s="76">
        <v>8.5</v>
      </c>
      <c r="D181" s="28">
        <v>-4</v>
      </c>
      <c r="E181" s="28">
        <v>4.5</v>
      </c>
      <c r="F181" s="28">
        <v>2.5</v>
      </c>
      <c r="G181" s="28">
        <v>10</v>
      </c>
      <c r="H181" s="28">
        <v>0</v>
      </c>
      <c r="I181" s="28">
        <v>3.5</v>
      </c>
      <c r="J181" s="28">
        <v>29</v>
      </c>
      <c r="K181" s="56">
        <f t="shared" si="10"/>
        <v>8.5</v>
      </c>
      <c r="L181" s="56">
        <f t="shared" si="11"/>
        <v>6.5</v>
      </c>
      <c r="M181" s="56">
        <f t="shared" si="12"/>
        <v>20.5</v>
      </c>
      <c r="N181" s="28">
        <f>(G181+H181-I181+D181)*-1</f>
        <v>-2.5</v>
      </c>
      <c r="O181" s="28">
        <f t="shared" si="13"/>
        <v>-12.195121951219512</v>
      </c>
      <c r="P181" s="30">
        <f t="shared" si="14"/>
        <v>9</v>
      </c>
      <c r="Q181" s="86" t="s">
        <v>47</v>
      </c>
      <c r="R181" s="79">
        <v>2019</v>
      </c>
      <c r="S181" s="84">
        <v>11</v>
      </c>
      <c r="T181" s="84">
        <v>29</v>
      </c>
    </row>
    <row r="182" spans="1:20" x14ac:dyDescent="0.25">
      <c r="A182" s="79" t="s">
        <v>55</v>
      </c>
      <c r="B182" s="85">
        <v>245</v>
      </c>
      <c r="C182" s="76">
        <v>5</v>
      </c>
      <c r="D182" s="28">
        <v>-3.5</v>
      </c>
      <c r="E182" s="28">
        <v>4.5</v>
      </c>
      <c r="F182" s="28">
        <v>1</v>
      </c>
      <c r="G182" s="28">
        <v>14</v>
      </c>
      <c r="H182" s="28">
        <v>0</v>
      </c>
      <c r="I182" s="28">
        <v>8</v>
      </c>
      <c r="J182" s="28">
        <v>25</v>
      </c>
      <c r="K182" s="56">
        <f t="shared" si="10"/>
        <v>8</v>
      </c>
      <c r="L182" s="56">
        <f t="shared" si="11"/>
        <v>4.5</v>
      </c>
      <c r="M182" s="56">
        <f t="shared" si="12"/>
        <v>20</v>
      </c>
      <c r="N182" s="28">
        <f>(G182+H182-I182+D182)*-1</f>
        <v>-2.5</v>
      </c>
      <c r="O182" s="28">
        <f t="shared" si="13"/>
        <v>-12.5</v>
      </c>
      <c r="P182" s="30">
        <f t="shared" si="14"/>
        <v>7</v>
      </c>
      <c r="Q182" s="86" t="s">
        <v>47</v>
      </c>
      <c r="R182" s="79">
        <v>2020</v>
      </c>
      <c r="S182" s="84">
        <v>10</v>
      </c>
      <c r="T182" s="84">
        <v>40</v>
      </c>
    </row>
    <row r="183" spans="1:20" x14ac:dyDescent="0.25">
      <c r="A183" s="79" t="s">
        <v>55</v>
      </c>
      <c r="B183" s="85">
        <v>246</v>
      </c>
      <c r="C183" s="76">
        <v>11</v>
      </c>
      <c r="D183" s="28">
        <v>-6</v>
      </c>
      <c r="E183" s="28">
        <v>5.5</v>
      </c>
      <c r="F183" s="28">
        <v>2.5</v>
      </c>
      <c r="H183" s="28"/>
      <c r="I183" s="28"/>
      <c r="J183" s="28">
        <v>27.5</v>
      </c>
      <c r="K183" s="56">
        <f t="shared" si="10"/>
        <v>11.5</v>
      </c>
      <c r="L183" s="56">
        <f t="shared" si="11"/>
        <v>8.5</v>
      </c>
      <c r="M183" s="56">
        <f t="shared" si="12"/>
        <v>16.5</v>
      </c>
      <c r="N183" s="68">
        <v>-3.5</v>
      </c>
      <c r="O183" s="68">
        <f t="shared" si="13"/>
        <v>-21.212121212121211</v>
      </c>
      <c r="P183" s="70">
        <f t="shared" si="14"/>
        <v>12</v>
      </c>
      <c r="Q183" s="86" t="s">
        <v>47</v>
      </c>
      <c r="R183" s="79">
        <v>2017</v>
      </c>
      <c r="S183" s="84">
        <v>7</v>
      </c>
      <c r="T183" s="84">
        <v>1</v>
      </c>
    </row>
    <row r="184" spans="1:20" x14ac:dyDescent="0.25">
      <c r="A184" s="79" t="s">
        <v>55</v>
      </c>
      <c r="B184" s="85">
        <v>246</v>
      </c>
      <c r="C184" s="76">
        <v>8</v>
      </c>
      <c r="D184" s="28">
        <v>-4.5</v>
      </c>
      <c r="E184" s="28">
        <v>3</v>
      </c>
      <c r="F184" s="28">
        <v>3</v>
      </c>
      <c r="G184" s="28">
        <v>12</v>
      </c>
      <c r="H184" s="28">
        <v>0</v>
      </c>
      <c r="I184" s="28">
        <v>4</v>
      </c>
      <c r="J184" s="28">
        <v>17</v>
      </c>
      <c r="K184" s="56">
        <f t="shared" si="10"/>
        <v>7.5</v>
      </c>
      <c r="L184" s="56">
        <f t="shared" si="11"/>
        <v>7.5</v>
      </c>
      <c r="M184" s="56">
        <f t="shared" si="12"/>
        <v>9</v>
      </c>
      <c r="N184" s="28">
        <f>(G184+H184-I184+D184)*-1</f>
        <v>-3.5</v>
      </c>
      <c r="O184" s="28">
        <f t="shared" si="13"/>
        <v>-38.888888888888886</v>
      </c>
      <c r="P184" s="30">
        <f t="shared" si="14"/>
        <v>11</v>
      </c>
      <c r="Q184" s="86" t="s">
        <v>47</v>
      </c>
      <c r="R184" s="79">
        <v>2018</v>
      </c>
      <c r="S184" s="84">
        <v>10</v>
      </c>
      <c r="T184" s="84">
        <v>16</v>
      </c>
    </row>
    <row r="185" spans="1:20" x14ac:dyDescent="0.25">
      <c r="A185" s="79" t="s">
        <v>55</v>
      </c>
      <c r="B185" s="85">
        <v>246</v>
      </c>
      <c r="C185" s="76">
        <v>4.5</v>
      </c>
      <c r="D185" s="28">
        <v>-4.5</v>
      </c>
      <c r="E185" s="28">
        <v>0</v>
      </c>
      <c r="F185" s="28">
        <v>0</v>
      </c>
      <c r="G185" s="28">
        <v>8</v>
      </c>
      <c r="H185" s="28">
        <v>0</v>
      </c>
      <c r="I185" s="28">
        <v>0</v>
      </c>
      <c r="J185" s="28">
        <v>23</v>
      </c>
      <c r="K185" s="56">
        <f t="shared" si="10"/>
        <v>4.5</v>
      </c>
      <c r="L185" s="56">
        <f t="shared" si="11"/>
        <v>4.5</v>
      </c>
      <c r="M185" s="56">
        <f t="shared" si="12"/>
        <v>18.5</v>
      </c>
      <c r="N185" s="28">
        <f>(G185+H185-I185+D185)*-1</f>
        <v>-3.5</v>
      </c>
      <c r="O185" s="28">
        <f t="shared" si="13"/>
        <v>-18.918918918918919</v>
      </c>
      <c r="P185" s="30">
        <f t="shared" si="14"/>
        <v>8</v>
      </c>
      <c r="Q185" s="86" t="s">
        <v>47</v>
      </c>
      <c r="R185" s="79">
        <v>2019</v>
      </c>
      <c r="S185" s="84">
        <v>11</v>
      </c>
      <c r="T185" s="84">
        <v>29</v>
      </c>
    </row>
    <row r="186" spans="1:20" x14ac:dyDescent="0.25">
      <c r="A186" s="79" t="s">
        <v>55</v>
      </c>
      <c r="B186" s="85">
        <v>246</v>
      </c>
      <c r="C186" s="76">
        <v>4</v>
      </c>
      <c r="D186" s="28">
        <v>-4.5</v>
      </c>
      <c r="E186" s="28">
        <v>0.5</v>
      </c>
      <c r="F186" s="28">
        <v>0.5</v>
      </c>
      <c r="G186" s="28">
        <v>10</v>
      </c>
      <c r="H186" s="28">
        <v>0</v>
      </c>
      <c r="I186" s="28">
        <v>2</v>
      </c>
      <c r="J186" s="28">
        <v>29</v>
      </c>
      <c r="K186" s="56">
        <f t="shared" si="10"/>
        <v>5</v>
      </c>
      <c r="L186" s="56">
        <f t="shared" si="11"/>
        <v>5</v>
      </c>
      <c r="M186" s="56">
        <f t="shared" si="12"/>
        <v>25</v>
      </c>
      <c r="N186" s="28">
        <f>(G186+H186-I186+D186)*-1</f>
        <v>-3.5</v>
      </c>
      <c r="O186" s="28">
        <f t="shared" si="13"/>
        <v>-14</v>
      </c>
      <c r="P186" s="30">
        <f t="shared" si="14"/>
        <v>8.5</v>
      </c>
      <c r="Q186" s="86" t="s">
        <v>47</v>
      </c>
      <c r="R186" s="79">
        <v>2020</v>
      </c>
      <c r="S186" s="84">
        <v>10</v>
      </c>
      <c r="T186" s="84">
        <v>40</v>
      </c>
    </row>
    <row r="187" spans="1:20" x14ac:dyDescent="0.25">
      <c r="A187" s="79" t="s">
        <v>55</v>
      </c>
      <c r="B187" s="85">
        <v>247</v>
      </c>
      <c r="C187" s="76">
        <v>12.5</v>
      </c>
      <c r="D187" s="28">
        <v>-6.5</v>
      </c>
      <c r="E187" s="28">
        <v>2.5</v>
      </c>
      <c r="F187" s="28">
        <v>-0.5</v>
      </c>
      <c r="H187" s="28"/>
      <c r="I187" s="28"/>
      <c r="J187" s="28">
        <v>32.5</v>
      </c>
      <c r="K187" s="56">
        <f t="shared" si="10"/>
        <v>9</v>
      </c>
      <c r="L187" s="56">
        <f t="shared" si="11"/>
        <v>6</v>
      </c>
      <c r="M187" s="56">
        <f t="shared" si="12"/>
        <v>20</v>
      </c>
      <c r="N187" s="68">
        <v>-8.4166666666666661</v>
      </c>
      <c r="O187" s="68">
        <f t="shared" si="13"/>
        <v>-42.083333333333329</v>
      </c>
      <c r="P187" s="70">
        <f t="shared" si="14"/>
        <v>14.416666666666666</v>
      </c>
      <c r="Q187" s="86" t="s">
        <v>47</v>
      </c>
      <c r="R187" s="79">
        <v>2017</v>
      </c>
      <c r="S187" s="84">
        <v>7</v>
      </c>
      <c r="T187" s="84">
        <v>1</v>
      </c>
    </row>
    <row r="188" spans="1:20" x14ac:dyDescent="0.25">
      <c r="A188" s="79" t="s">
        <v>55</v>
      </c>
      <c r="B188" s="85">
        <v>247</v>
      </c>
      <c r="C188" s="76">
        <v>3.5</v>
      </c>
      <c r="D188" s="28">
        <v>-3</v>
      </c>
      <c r="E188" s="28">
        <v>3</v>
      </c>
      <c r="F188" s="28">
        <v>1.5</v>
      </c>
      <c r="G188" s="28">
        <v>14.75</v>
      </c>
      <c r="H188" s="28">
        <v>0</v>
      </c>
      <c r="I188" s="28">
        <v>3</v>
      </c>
      <c r="J188" s="28">
        <v>29</v>
      </c>
      <c r="K188" s="56">
        <f t="shared" si="10"/>
        <v>6</v>
      </c>
      <c r="L188" s="56">
        <f t="shared" si="11"/>
        <v>4.5</v>
      </c>
      <c r="M188" s="56">
        <f t="shared" si="12"/>
        <v>25.5</v>
      </c>
      <c r="N188" s="28">
        <f>(G188+H188-I188+D188)*-1</f>
        <v>-8.75</v>
      </c>
      <c r="O188" s="28">
        <f t="shared" si="13"/>
        <v>-34.313725490196077</v>
      </c>
      <c r="P188" s="30">
        <f t="shared" si="14"/>
        <v>13.25</v>
      </c>
      <c r="Q188" s="86" t="s">
        <v>47</v>
      </c>
      <c r="R188" s="79">
        <v>2018</v>
      </c>
      <c r="S188" s="84">
        <v>10</v>
      </c>
      <c r="T188" s="84">
        <v>16</v>
      </c>
    </row>
    <row r="189" spans="1:20" x14ac:dyDescent="0.25">
      <c r="A189" s="79" t="s">
        <v>55</v>
      </c>
      <c r="B189" s="85">
        <v>247</v>
      </c>
      <c r="C189" s="76">
        <v>3.5</v>
      </c>
      <c r="D189" s="28">
        <v>-4</v>
      </c>
      <c r="E189" s="28">
        <v>0.5</v>
      </c>
      <c r="F189" s="28">
        <v>-0.5</v>
      </c>
      <c r="G189" s="28">
        <v>14</v>
      </c>
      <c r="H189" s="28">
        <v>0</v>
      </c>
      <c r="I189" s="28">
        <v>1.5</v>
      </c>
      <c r="J189" s="28">
        <v>25</v>
      </c>
      <c r="K189" s="56">
        <f t="shared" si="10"/>
        <v>4.5</v>
      </c>
      <c r="L189" s="56">
        <f t="shared" si="11"/>
        <v>3.5</v>
      </c>
      <c r="M189" s="56">
        <f t="shared" si="12"/>
        <v>21.5</v>
      </c>
      <c r="N189" s="28">
        <f>(G189+H189-I189+D189)*-1</f>
        <v>-8.5</v>
      </c>
      <c r="O189" s="28">
        <f t="shared" si="13"/>
        <v>-39.534883720930232</v>
      </c>
      <c r="P189" s="30">
        <f t="shared" si="14"/>
        <v>12</v>
      </c>
      <c r="Q189" s="86" t="s">
        <v>47</v>
      </c>
      <c r="R189" s="79">
        <v>2019</v>
      </c>
      <c r="S189" s="84">
        <v>11</v>
      </c>
      <c r="T189" s="84">
        <v>29</v>
      </c>
    </row>
    <row r="190" spans="1:20" x14ac:dyDescent="0.25">
      <c r="A190" s="79" t="s">
        <v>55</v>
      </c>
      <c r="B190" s="85">
        <v>247</v>
      </c>
      <c r="C190" s="76">
        <v>3</v>
      </c>
      <c r="D190" s="28">
        <v>-4</v>
      </c>
      <c r="E190" s="28">
        <v>-0.5</v>
      </c>
      <c r="F190" s="28">
        <v>-0.5</v>
      </c>
      <c r="G190" s="28">
        <v>12</v>
      </c>
      <c r="H190" s="28">
        <v>0</v>
      </c>
      <c r="I190" s="28">
        <v>0</v>
      </c>
      <c r="J190" s="28">
        <v>26</v>
      </c>
      <c r="K190" s="56">
        <f t="shared" si="10"/>
        <v>3.5</v>
      </c>
      <c r="L190" s="56">
        <f t="shared" si="11"/>
        <v>3.5</v>
      </c>
      <c r="M190" s="56">
        <f t="shared" si="12"/>
        <v>23</v>
      </c>
      <c r="N190" s="28">
        <f>(G190+H190-I190+D190)*-1</f>
        <v>-8</v>
      </c>
      <c r="O190" s="28">
        <f t="shared" si="13"/>
        <v>-34.782608695652172</v>
      </c>
      <c r="P190" s="30">
        <f t="shared" si="14"/>
        <v>11.5</v>
      </c>
      <c r="Q190" s="86" t="s">
        <v>47</v>
      </c>
      <c r="R190" s="79">
        <v>2020</v>
      </c>
      <c r="S190" s="84">
        <v>10</v>
      </c>
      <c r="T190" s="84">
        <v>40</v>
      </c>
    </row>
    <row r="191" spans="1:20" x14ac:dyDescent="0.25">
      <c r="A191" s="79" t="s">
        <v>55</v>
      </c>
      <c r="B191" s="85">
        <v>248</v>
      </c>
      <c r="C191" s="76">
        <v>8.5</v>
      </c>
      <c r="D191" s="28">
        <v>-4.5</v>
      </c>
      <c r="E191" s="28">
        <v>4.5</v>
      </c>
      <c r="F191" s="28">
        <v>-2</v>
      </c>
      <c r="H191" s="28"/>
      <c r="I191" s="28"/>
      <c r="J191" s="28">
        <v>26.5</v>
      </c>
      <c r="K191" s="56">
        <f t="shared" si="10"/>
        <v>9</v>
      </c>
      <c r="L191" s="56">
        <f t="shared" si="11"/>
        <v>2.5</v>
      </c>
      <c r="M191" s="56">
        <f t="shared" si="12"/>
        <v>18</v>
      </c>
      <c r="N191" s="68">
        <v>-8.1666666666666661</v>
      </c>
      <c r="O191" s="68">
        <f t="shared" si="13"/>
        <v>-45.370370370370367</v>
      </c>
      <c r="P191" s="70">
        <f t="shared" si="14"/>
        <v>10.666666666666666</v>
      </c>
      <c r="Q191" s="86" t="s">
        <v>47</v>
      </c>
      <c r="R191" s="79">
        <v>2017</v>
      </c>
      <c r="S191" s="84">
        <v>7</v>
      </c>
      <c r="T191" s="84">
        <v>1</v>
      </c>
    </row>
    <row r="192" spans="1:20" x14ac:dyDescent="0.25">
      <c r="A192" s="79" t="s">
        <v>55</v>
      </c>
      <c r="B192" s="85">
        <v>248</v>
      </c>
      <c r="C192" s="76">
        <v>4.5</v>
      </c>
      <c r="D192" s="28">
        <v>-2.5</v>
      </c>
      <c r="E192" s="28">
        <v>3.5</v>
      </c>
      <c r="F192" s="28">
        <v>0</v>
      </c>
      <c r="G192" s="28">
        <v>14</v>
      </c>
      <c r="H192" s="28">
        <v>4</v>
      </c>
      <c r="I192" s="28">
        <v>7.5</v>
      </c>
      <c r="J192" s="28">
        <v>21</v>
      </c>
      <c r="K192" s="56">
        <f t="shared" si="10"/>
        <v>6</v>
      </c>
      <c r="L192" s="56">
        <f t="shared" si="11"/>
        <v>2.5</v>
      </c>
      <c r="M192" s="56">
        <f t="shared" si="12"/>
        <v>16.5</v>
      </c>
      <c r="N192" s="28">
        <f>(G192+H192-I192+D192)*-1</f>
        <v>-8</v>
      </c>
      <c r="O192" s="28">
        <f t="shared" si="13"/>
        <v>-48.484848484848484</v>
      </c>
      <c r="P192" s="30">
        <f t="shared" si="14"/>
        <v>10.5</v>
      </c>
      <c r="Q192" s="86" t="s">
        <v>47</v>
      </c>
      <c r="R192" s="79">
        <v>2018</v>
      </c>
      <c r="S192" s="84">
        <v>10</v>
      </c>
      <c r="T192" s="84">
        <v>16</v>
      </c>
    </row>
    <row r="193" spans="1:20" x14ac:dyDescent="0.25">
      <c r="A193" s="79" t="s">
        <v>55</v>
      </c>
      <c r="B193" s="85">
        <v>248</v>
      </c>
      <c r="C193" s="76">
        <v>4.5</v>
      </c>
      <c r="D193" s="28">
        <v>-3.5</v>
      </c>
      <c r="E193" s="28">
        <v>6</v>
      </c>
      <c r="F193" s="28">
        <v>-3</v>
      </c>
      <c r="G193" s="28">
        <v>13</v>
      </c>
      <c r="H193" s="28">
        <v>0</v>
      </c>
      <c r="I193" s="28">
        <v>1.5</v>
      </c>
      <c r="J193" s="28">
        <v>21</v>
      </c>
      <c r="K193" s="56">
        <f t="shared" si="10"/>
        <v>9.5</v>
      </c>
      <c r="L193" s="56">
        <f t="shared" si="11"/>
        <v>0.5</v>
      </c>
      <c r="M193" s="56">
        <f t="shared" si="12"/>
        <v>16.5</v>
      </c>
      <c r="N193" s="28">
        <f>(G193+H193-I193+D193)*-1</f>
        <v>-8</v>
      </c>
      <c r="O193" s="28">
        <f t="shared" si="13"/>
        <v>-48.484848484848484</v>
      </c>
      <c r="P193" s="30">
        <f t="shared" si="14"/>
        <v>8.5</v>
      </c>
      <c r="Q193" s="86" t="s">
        <v>47</v>
      </c>
      <c r="R193" s="79">
        <v>2019</v>
      </c>
      <c r="S193" s="84">
        <v>11</v>
      </c>
      <c r="T193" s="84">
        <v>29</v>
      </c>
    </row>
    <row r="194" spans="1:20" x14ac:dyDescent="0.25">
      <c r="A194" s="79" t="s">
        <v>55</v>
      </c>
      <c r="B194" s="85">
        <v>248</v>
      </c>
      <c r="C194" s="76">
        <v>4.5</v>
      </c>
      <c r="D194" s="28">
        <v>-3.5</v>
      </c>
      <c r="E194" s="28">
        <v>1</v>
      </c>
      <c r="F194" s="28">
        <v>-3.5</v>
      </c>
      <c r="G194" s="28">
        <v>9</v>
      </c>
      <c r="H194" s="28">
        <v>0</v>
      </c>
      <c r="I194" s="28">
        <v>-3</v>
      </c>
      <c r="J194" s="28">
        <v>21</v>
      </c>
      <c r="K194" s="56">
        <f t="shared" si="10"/>
        <v>4.5</v>
      </c>
      <c r="L194" s="56">
        <f t="shared" si="11"/>
        <v>0</v>
      </c>
      <c r="M194" s="56">
        <f t="shared" si="12"/>
        <v>16.5</v>
      </c>
      <c r="N194" s="28">
        <f>(G194+H194-I194+D194)*-1</f>
        <v>-8.5</v>
      </c>
      <c r="O194" s="28">
        <f t="shared" si="13"/>
        <v>-51.515151515151516</v>
      </c>
      <c r="P194" s="30">
        <f t="shared" si="14"/>
        <v>8.5</v>
      </c>
      <c r="Q194" s="86" t="s">
        <v>47</v>
      </c>
      <c r="R194" s="79">
        <v>2020</v>
      </c>
      <c r="S194" s="84">
        <v>10</v>
      </c>
      <c r="T194" s="84">
        <v>40</v>
      </c>
    </row>
    <row r="195" spans="1:20" x14ac:dyDescent="0.25">
      <c r="A195" s="79" t="s">
        <v>55</v>
      </c>
      <c r="B195" s="85">
        <v>249</v>
      </c>
      <c r="C195" s="76">
        <v>11</v>
      </c>
      <c r="D195" s="28">
        <v>-7.5</v>
      </c>
      <c r="E195" s="28">
        <v>-0.5</v>
      </c>
      <c r="F195" s="28">
        <v>-3.5</v>
      </c>
      <c r="H195" s="28"/>
      <c r="I195" s="28"/>
      <c r="J195" s="28">
        <v>35</v>
      </c>
      <c r="K195" s="56">
        <f t="shared" ref="K195:K258" si="15">E195-D195</f>
        <v>7</v>
      </c>
      <c r="L195" s="56">
        <f t="shared" ref="L195:L258" si="16">F195-D195</f>
        <v>4</v>
      </c>
      <c r="M195" s="56">
        <f t="shared" ref="M195:M258" si="17">J195-C195</f>
        <v>24</v>
      </c>
      <c r="N195" s="68">
        <v>-7.5</v>
      </c>
      <c r="O195" s="68">
        <f t="shared" ref="O195:O258" si="18">100*N195/M195</f>
        <v>-31.25</v>
      </c>
      <c r="P195" s="70">
        <f t="shared" ref="P195:P258" si="19">-N195+L195</f>
        <v>11.5</v>
      </c>
      <c r="Q195" s="86" t="s">
        <v>47</v>
      </c>
      <c r="R195" s="79">
        <v>2017</v>
      </c>
      <c r="S195" s="84">
        <v>7</v>
      </c>
      <c r="T195" s="84">
        <v>1</v>
      </c>
    </row>
    <row r="196" spans="1:20" x14ac:dyDescent="0.25">
      <c r="A196" s="79" t="s">
        <v>55</v>
      </c>
      <c r="B196" s="85">
        <v>249</v>
      </c>
      <c r="C196" s="76">
        <v>3</v>
      </c>
      <c r="D196" s="28">
        <v>-3.5</v>
      </c>
      <c r="E196" s="28">
        <v>3.5</v>
      </c>
      <c r="F196" s="28">
        <v>0</v>
      </c>
      <c r="G196" s="28">
        <v>14</v>
      </c>
      <c r="H196" s="28">
        <v>0</v>
      </c>
      <c r="I196" s="28">
        <v>2</v>
      </c>
      <c r="J196" s="28">
        <v>17</v>
      </c>
      <c r="K196" s="56">
        <f t="shared" si="15"/>
        <v>7</v>
      </c>
      <c r="L196" s="56">
        <f t="shared" si="16"/>
        <v>3.5</v>
      </c>
      <c r="M196" s="56">
        <f t="shared" si="17"/>
        <v>14</v>
      </c>
      <c r="N196" s="28">
        <f>(G196+H196-I196+D196)*-1</f>
        <v>-8.5</v>
      </c>
      <c r="O196" s="28">
        <f t="shared" si="18"/>
        <v>-60.714285714285715</v>
      </c>
      <c r="P196" s="30">
        <f t="shared" si="19"/>
        <v>12</v>
      </c>
      <c r="Q196" s="86" t="s">
        <v>47</v>
      </c>
      <c r="R196" s="79">
        <v>2018</v>
      </c>
      <c r="S196" s="84">
        <v>10</v>
      </c>
      <c r="T196" s="84">
        <v>16</v>
      </c>
    </row>
    <row r="197" spans="1:20" x14ac:dyDescent="0.25">
      <c r="A197" s="79" t="s">
        <v>55</v>
      </c>
      <c r="B197" s="85">
        <v>249</v>
      </c>
      <c r="C197" s="76">
        <v>5</v>
      </c>
      <c r="D197" s="28">
        <v>-5</v>
      </c>
      <c r="E197" s="28">
        <v>-4</v>
      </c>
      <c r="F197" s="28">
        <v>-4</v>
      </c>
      <c r="G197" s="28">
        <v>7</v>
      </c>
      <c r="H197" s="28">
        <v>0</v>
      </c>
      <c r="I197" s="28">
        <v>-5</v>
      </c>
      <c r="J197" s="28">
        <v>24</v>
      </c>
      <c r="K197" s="56">
        <f t="shared" si="15"/>
        <v>1</v>
      </c>
      <c r="L197" s="56">
        <f t="shared" si="16"/>
        <v>1</v>
      </c>
      <c r="M197" s="56">
        <f t="shared" si="17"/>
        <v>19</v>
      </c>
      <c r="N197" s="28">
        <f>(G197+H197-I197+D197)*-1</f>
        <v>-7</v>
      </c>
      <c r="O197" s="28">
        <f t="shared" si="18"/>
        <v>-36.842105263157897</v>
      </c>
      <c r="P197" s="30">
        <f t="shared" si="19"/>
        <v>8</v>
      </c>
      <c r="Q197" s="86" t="s">
        <v>47</v>
      </c>
      <c r="R197" s="79">
        <v>2019</v>
      </c>
      <c r="S197" s="84">
        <v>11</v>
      </c>
      <c r="T197" s="84">
        <v>29</v>
      </c>
    </row>
    <row r="198" spans="1:20" x14ac:dyDescent="0.25">
      <c r="A198" s="79" t="s">
        <v>55</v>
      </c>
      <c r="B198" s="85">
        <v>249</v>
      </c>
      <c r="C198" s="76">
        <v>4</v>
      </c>
      <c r="D198" s="28">
        <v>-4.5</v>
      </c>
      <c r="E198" s="28">
        <v>-3.5</v>
      </c>
      <c r="F198" s="28">
        <v>-5.5</v>
      </c>
      <c r="G198" s="28">
        <v>7</v>
      </c>
      <c r="H198" s="28">
        <v>0</v>
      </c>
      <c r="I198" s="28">
        <v>-4.5</v>
      </c>
      <c r="J198" s="28">
        <v>23</v>
      </c>
      <c r="K198" s="56">
        <f t="shared" si="15"/>
        <v>1</v>
      </c>
      <c r="L198" s="56">
        <f t="shared" si="16"/>
        <v>-1</v>
      </c>
      <c r="M198" s="56">
        <f t="shared" si="17"/>
        <v>19</v>
      </c>
      <c r="N198" s="28">
        <f>(G198+H198-I198+D198)*-1</f>
        <v>-7</v>
      </c>
      <c r="O198" s="28">
        <f t="shared" si="18"/>
        <v>-36.842105263157897</v>
      </c>
      <c r="P198" s="30">
        <f t="shared" si="19"/>
        <v>6</v>
      </c>
      <c r="Q198" s="86" t="s">
        <v>47</v>
      </c>
      <c r="R198" s="79">
        <v>2020</v>
      </c>
      <c r="S198" s="84">
        <v>10</v>
      </c>
      <c r="T198" s="84">
        <v>40</v>
      </c>
    </row>
    <row r="199" spans="1:20" x14ac:dyDescent="0.25">
      <c r="A199" s="79" t="s">
        <v>55</v>
      </c>
      <c r="B199" s="85">
        <v>250</v>
      </c>
      <c r="C199" s="76">
        <v>15</v>
      </c>
      <c r="D199" s="28">
        <v>-3.5</v>
      </c>
      <c r="E199" s="28">
        <v>5</v>
      </c>
      <c r="F199" s="28">
        <v>1.5</v>
      </c>
      <c r="H199" s="28"/>
      <c r="I199" s="28"/>
      <c r="J199" s="28">
        <v>34</v>
      </c>
      <c r="K199" s="56">
        <f t="shared" si="15"/>
        <v>8.5</v>
      </c>
      <c r="L199" s="56">
        <f t="shared" si="16"/>
        <v>5</v>
      </c>
      <c r="M199" s="56">
        <f t="shared" si="17"/>
        <v>19</v>
      </c>
      <c r="N199" s="68">
        <v>-2.1666666666666665</v>
      </c>
      <c r="O199" s="68">
        <f t="shared" si="18"/>
        <v>-11.403508771929824</v>
      </c>
      <c r="P199" s="70">
        <f t="shared" si="19"/>
        <v>7.1666666666666661</v>
      </c>
      <c r="Q199" s="86" t="s">
        <v>47</v>
      </c>
      <c r="R199" s="79">
        <v>2017</v>
      </c>
      <c r="S199" s="84">
        <v>7</v>
      </c>
      <c r="T199" s="84">
        <v>1</v>
      </c>
    </row>
    <row r="200" spans="1:20" x14ac:dyDescent="0.25">
      <c r="A200" s="79" t="s">
        <v>55</v>
      </c>
      <c r="B200" s="85">
        <v>250</v>
      </c>
      <c r="C200" s="76">
        <v>3.5</v>
      </c>
      <c r="D200" s="28">
        <v>-3</v>
      </c>
      <c r="E200" s="28">
        <v>2.5</v>
      </c>
      <c r="F200" s="28">
        <v>1</v>
      </c>
      <c r="G200" s="28">
        <v>14</v>
      </c>
      <c r="H200" s="28">
        <v>0</v>
      </c>
      <c r="I200" s="28">
        <v>7.5</v>
      </c>
      <c r="J200" s="28">
        <v>19</v>
      </c>
      <c r="K200" s="56">
        <f t="shared" si="15"/>
        <v>5.5</v>
      </c>
      <c r="L200" s="56">
        <f t="shared" si="16"/>
        <v>4</v>
      </c>
      <c r="M200" s="56">
        <f t="shared" si="17"/>
        <v>15.5</v>
      </c>
      <c r="N200" s="28">
        <f>(G200+H200-I200+D200)*-1</f>
        <v>-3.5</v>
      </c>
      <c r="O200" s="28">
        <f t="shared" si="18"/>
        <v>-22.580645161290324</v>
      </c>
      <c r="P200" s="30">
        <f t="shared" si="19"/>
        <v>7.5</v>
      </c>
      <c r="Q200" s="86" t="s">
        <v>47</v>
      </c>
      <c r="R200" s="79">
        <v>2018</v>
      </c>
      <c r="S200" s="84">
        <v>10</v>
      </c>
      <c r="T200" s="84">
        <v>16</v>
      </c>
    </row>
    <row r="201" spans="1:20" x14ac:dyDescent="0.25">
      <c r="A201" s="79" t="s">
        <v>55</v>
      </c>
      <c r="B201" s="85">
        <v>250</v>
      </c>
      <c r="C201" s="76">
        <v>8</v>
      </c>
      <c r="D201" s="28">
        <v>-4</v>
      </c>
      <c r="E201" s="28">
        <v>1.5</v>
      </c>
      <c r="F201" s="28">
        <v>0</v>
      </c>
      <c r="G201" s="28">
        <v>10</v>
      </c>
      <c r="H201" s="28">
        <v>0</v>
      </c>
      <c r="I201" s="28">
        <v>4.5</v>
      </c>
      <c r="J201" s="28">
        <v>26.5</v>
      </c>
      <c r="K201" s="56">
        <f t="shared" si="15"/>
        <v>5.5</v>
      </c>
      <c r="L201" s="56">
        <f t="shared" si="16"/>
        <v>4</v>
      </c>
      <c r="M201" s="56">
        <f t="shared" si="17"/>
        <v>18.5</v>
      </c>
      <c r="N201" s="28">
        <f>(G201+H201-I201+D201)*-1</f>
        <v>-1.5</v>
      </c>
      <c r="O201" s="28">
        <f t="shared" si="18"/>
        <v>-8.1081081081081088</v>
      </c>
      <c r="P201" s="30">
        <f t="shared" si="19"/>
        <v>5.5</v>
      </c>
      <c r="Q201" s="86" t="s">
        <v>47</v>
      </c>
      <c r="R201" s="79">
        <v>2019</v>
      </c>
      <c r="S201" s="84">
        <v>11</v>
      </c>
      <c r="T201" s="84">
        <v>29</v>
      </c>
    </row>
    <row r="202" spans="1:20" x14ac:dyDescent="0.25">
      <c r="A202" s="79" t="s">
        <v>55</v>
      </c>
      <c r="B202" s="85">
        <v>250</v>
      </c>
      <c r="C202" s="76">
        <v>6</v>
      </c>
      <c r="D202" s="28">
        <v>-3.5</v>
      </c>
      <c r="E202" s="28">
        <v>1.5</v>
      </c>
      <c r="F202" s="28">
        <v>-0.5</v>
      </c>
      <c r="G202" s="28">
        <v>8</v>
      </c>
      <c r="H202" s="28">
        <v>0</v>
      </c>
      <c r="I202" s="28">
        <v>3</v>
      </c>
      <c r="J202" s="28">
        <v>24</v>
      </c>
      <c r="K202" s="56">
        <f t="shared" si="15"/>
        <v>5</v>
      </c>
      <c r="L202" s="56">
        <f t="shared" si="16"/>
        <v>3</v>
      </c>
      <c r="M202" s="56">
        <f t="shared" si="17"/>
        <v>18</v>
      </c>
      <c r="N202" s="28">
        <f>(G202+H202-I202+D202)*-1</f>
        <v>-1.5</v>
      </c>
      <c r="O202" s="28">
        <f t="shared" si="18"/>
        <v>-8.3333333333333339</v>
      </c>
      <c r="P202" s="30">
        <f t="shared" si="19"/>
        <v>4.5</v>
      </c>
      <c r="Q202" s="86" t="s">
        <v>47</v>
      </c>
      <c r="R202" s="79">
        <v>2020</v>
      </c>
      <c r="S202" s="84">
        <v>10</v>
      </c>
      <c r="T202" s="84">
        <v>40</v>
      </c>
    </row>
    <row r="203" spans="1:20" x14ac:dyDescent="0.25">
      <c r="A203" s="79" t="s">
        <v>55</v>
      </c>
      <c r="B203" s="85">
        <v>251</v>
      </c>
      <c r="C203" s="76">
        <v>7</v>
      </c>
      <c r="D203" s="28">
        <v>-2.5</v>
      </c>
      <c r="E203" s="28">
        <v>8</v>
      </c>
      <c r="F203" s="28">
        <v>5</v>
      </c>
      <c r="H203" s="28"/>
      <c r="I203" s="28"/>
      <c r="J203" s="28">
        <v>38.5</v>
      </c>
      <c r="K203" s="56">
        <f t="shared" si="15"/>
        <v>10.5</v>
      </c>
      <c r="L203" s="56">
        <f t="shared" si="16"/>
        <v>7.5</v>
      </c>
      <c r="M203" s="56">
        <f t="shared" si="17"/>
        <v>31.5</v>
      </c>
      <c r="N203" s="68">
        <v>2.3333333333333335</v>
      </c>
      <c r="O203" s="68">
        <f t="shared" si="18"/>
        <v>7.4074074074074074</v>
      </c>
      <c r="P203" s="70">
        <f t="shared" si="19"/>
        <v>5.1666666666666661</v>
      </c>
      <c r="Q203" s="86" t="s">
        <v>47</v>
      </c>
      <c r="R203" s="79">
        <v>2017</v>
      </c>
      <c r="S203" s="84">
        <v>7</v>
      </c>
      <c r="T203" s="84">
        <v>1</v>
      </c>
    </row>
    <row r="204" spans="1:20" x14ac:dyDescent="0.25">
      <c r="A204" s="79" t="s">
        <v>55</v>
      </c>
      <c r="B204" s="85">
        <v>251</v>
      </c>
      <c r="C204" s="76">
        <v>3.5</v>
      </c>
      <c r="D204" s="28">
        <v>-2.5</v>
      </c>
      <c r="E204" s="28">
        <v>8</v>
      </c>
      <c r="F204" s="28">
        <v>5</v>
      </c>
      <c r="G204" s="28">
        <v>13.5</v>
      </c>
      <c r="H204" s="28">
        <v>0</v>
      </c>
      <c r="I204" s="28">
        <v>12.5</v>
      </c>
      <c r="J204" s="28">
        <v>35</v>
      </c>
      <c r="K204" s="56">
        <f t="shared" si="15"/>
        <v>10.5</v>
      </c>
      <c r="L204" s="56">
        <f t="shared" si="16"/>
        <v>7.5</v>
      </c>
      <c r="M204" s="56">
        <f t="shared" si="17"/>
        <v>31.5</v>
      </c>
      <c r="N204" s="28">
        <f>(G204+H204-I204+D204)*-1</f>
        <v>1.5</v>
      </c>
      <c r="O204" s="28">
        <f t="shared" si="18"/>
        <v>4.7619047619047619</v>
      </c>
      <c r="P204" s="30">
        <f t="shared" si="19"/>
        <v>6</v>
      </c>
      <c r="Q204" s="86" t="s">
        <v>47</v>
      </c>
      <c r="R204" s="79">
        <v>2018</v>
      </c>
      <c r="S204" s="84">
        <v>10</v>
      </c>
      <c r="T204" s="84">
        <v>16</v>
      </c>
    </row>
    <row r="205" spans="1:20" x14ac:dyDescent="0.25">
      <c r="A205" s="79" t="s">
        <v>55</v>
      </c>
      <c r="B205" s="85">
        <v>251</v>
      </c>
      <c r="C205" s="76">
        <v>4</v>
      </c>
      <c r="D205" s="28">
        <v>-3</v>
      </c>
      <c r="E205" s="28">
        <v>5.5</v>
      </c>
      <c r="F205" s="28">
        <v>2.5</v>
      </c>
      <c r="G205" s="28">
        <v>9</v>
      </c>
      <c r="H205" s="28">
        <v>0</v>
      </c>
      <c r="I205" s="28">
        <v>9</v>
      </c>
      <c r="J205" s="28">
        <v>32.5</v>
      </c>
      <c r="K205" s="56">
        <f t="shared" si="15"/>
        <v>8.5</v>
      </c>
      <c r="L205" s="56">
        <f t="shared" si="16"/>
        <v>5.5</v>
      </c>
      <c r="M205" s="56">
        <f t="shared" si="17"/>
        <v>28.5</v>
      </c>
      <c r="N205" s="28">
        <f>(G205+H205-I205+D205)*-1</f>
        <v>3</v>
      </c>
      <c r="O205" s="28">
        <f t="shared" si="18"/>
        <v>10.526315789473685</v>
      </c>
      <c r="P205" s="30">
        <f t="shared" si="19"/>
        <v>2.5</v>
      </c>
      <c r="Q205" s="86" t="s">
        <v>47</v>
      </c>
      <c r="R205" s="79">
        <v>2019</v>
      </c>
      <c r="S205" s="84">
        <v>11</v>
      </c>
      <c r="T205" s="84">
        <v>29</v>
      </c>
    </row>
    <row r="206" spans="1:20" x14ac:dyDescent="0.25">
      <c r="A206" s="79" t="s">
        <v>55</v>
      </c>
      <c r="B206" s="85">
        <v>251</v>
      </c>
      <c r="C206" s="76">
        <v>6</v>
      </c>
      <c r="D206" s="28">
        <v>-3.5</v>
      </c>
      <c r="E206" s="28">
        <v>4.5</v>
      </c>
      <c r="F206" s="28">
        <v>2.5</v>
      </c>
      <c r="G206" s="28">
        <v>13</v>
      </c>
      <c r="H206" s="28">
        <v>0</v>
      </c>
      <c r="I206" s="28">
        <v>12</v>
      </c>
      <c r="J206" s="28">
        <v>34</v>
      </c>
      <c r="K206" s="56">
        <f t="shared" si="15"/>
        <v>8</v>
      </c>
      <c r="L206" s="56">
        <f t="shared" si="16"/>
        <v>6</v>
      </c>
      <c r="M206" s="56">
        <f t="shared" si="17"/>
        <v>28</v>
      </c>
      <c r="N206" s="28">
        <f>(G206+H206-I206+D206)*-1</f>
        <v>2.5</v>
      </c>
      <c r="O206" s="28">
        <f t="shared" si="18"/>
        <v>8.9285714285714288</v>
      </c>
      <c r="P206" s="30">
        <f t="shared" si="19"/>
        <v>3.5</v>
      </c>
      <c r="Q206" s="86" t="s">
        <v>47</v>
      </c>
      <c r="R206" s="79">
        <v>2020</v>
      </c>
      <c r="S206" s="84">
        <v>10</v>
      </c>
      <c r="T206" s="84">
        <v>40</v>
      </c>
    </row>
    <row r="207" spans="1:20" x14ac:dyDescent="0.25">
      <c r="A207" s="79" t="s">
        <v>55</v>
      </c>
      <c r="B207" s="85">
        <v>252</v>
      </c>
      <c r="C207" s="76">
        <v>14</v>
      </c>
      <c r="D207" s="28">
        <v>-3</v>
      </c>
      <c r="E207" s="28">
        <v>10.5</v>
      </c>
      <c r="F207" s="28">
        <v>3</v>
      </c>
      <c r="H207" s="28"/>
      <c r="I207" s="28"/>
      <c r="J207" s="28">
        <v>39.5</v>
      </c>
      <c r="K207" s="56">
        <f t="shared" si="15"/>
        <v>13.5</v>
      </c>
      <c r="L207" s="56">
        <f t="shared" si="16"/>
        <v>6</v>
      </c>
      <c r="M207" s="56">
        <f t="shared" si="17"/>
        <v>25.5</v>
      </c>
      <c r="N207" s="68">
        <v>-1.3333333333333333</v>
      </c>
      <c r="O207" s="68">
        <f t="shared" si="18"/>
        <v>-5.2287581699346397</v>
      </c>
      <c r="P207" s="70">
        <f t="shared" si="19"/>
        <v>7.333333333333333</v>
      </c>
      <c r="Q207" s="86" t="s">
        <v>47</v>
      </c>
      <c r="R207" s="79">
        <v>2017</v>
      </c>
      <c r="S207" s="84">
        <v>7</v>
      </c>
      <c r="T207" s="84">
        <v>1</v>
      </c>
    </row>
    <row r="208" spans="1:20" x14ac:dyDescent="0.25">
      <c r="A208" s="79" t="s">
        <v>55</v>
      </c>
      <c r="B208" s="85">
        <v>252</v>
      </c>
      <c r="C208" s="76">
        <v>4</v>
      </c>
      <c r="D208" s="28">
        <v>-2.5</v>
      </c>
      <c r="E208" s="28">
        <v>7</v>
      </c>
      <c r="F208" s="28">
        <v>2</v>
      </c>
      <c r="G208" s="28">
        <v>13</v>
      </c>
      <c r="H208" s="28">
        <v>4</v>
      </c>
      <c r="I208" s="28">
        <v>13</v>
      </c>
      <c r="J208" s="28">
        <v>29</v>
      </c>
      <c r="K208" s="56">
        <f t="shared" si="15"/>
        <v>9.5</v>
      </c>
      <c r="L208" s="56">
        <f t="shared" si="16"/>
        <v>4.5</v>
      </c>
      <c r="M208" s="56">
        <f t="shared" si="17"/>
        <v>25</v>
      </c>
      <c r="N208" s="28">
        <f>(G208+H208-I208+D208)*-1</f>
        <v>-1.5</v>
      </c>
      <c r="O208" s="28">
        <f t="shared" si="18"/>
        <v>-6</v>
      </c>
      <c r="P208" s="30">
        <f t="shared" si="19"/>
        <v>6</v>
      </c>
      <c r="Q208" s="86" t="s">
        <v>47</v>
      </c>
      <c r="R208" s="79">
        <v>2018</v>
      </c>
      <c r="S208" s="84">
        <v>10</v>
      </c>
      <c r="T208" s="84">
        <v>16</v>
      </c>
    </row>
    <row r="209" spans="1:20" x14ac:dyDescent="0.25">
      <c r="A209" s="79" t="s">
        <v>55</v>
      </c>
      <c r="B209" s="85">
        <v>252</v>
      </c>
      <c r="C209" s="76">
        <v>5</v>
      </c>
      <c r="D209" s="28">
        <v>-3.5</v>
      </c>
      <c r="E209" s="28">
        <v>6</v>
      </c>
      <c r="F209" s="28">
        <v>1.5</v>
      </c>
      <c r="G209" s="28">
        <v>13</v>
      </c>
      <c r="H209" s="28">
        <v>2</v>
      </c>
      <c r="I209" s="28">
        <v>10.5</v>
      </c>
      <c r="J209" s="28">
        <v>31.5</v>
      </c>
      <c r="K209" s="56">
        <f t="shared" si="15"/>
        <v>9.5</v>
      </c>
      <c r="L209" s="56">
        <f t="shared" si="16"/>
        <v>5</v>
      </c>
      <c r="M209" s="56">
        <f t="shared" si="17"/>
        <v>26.5</v>
      </c>
      <c r="N209" s="28">
        <f>(G209+H209-I209+D209)*-1</f>
        <v>-1</v>
      </c>
      <c r="O209" s="28">
        <f t="shared" si="18"/>
        <v>-3.7735849056603774</v>
      </c>
      <c r="P209" s="30">
        <f t="shared" si="19"/>
        <v>6</v>
      </c>
      <c r="Q209" s="86" t="s">
        <v>47</v>
      </c>
      <c r="R209" s="79">
        <v>2019</v>
      </c>
      <c r="S209" s="84">
        <v>11</v>
      </c>
      <c r="T209" s="84">
        <v>29</v>
      </c>
    </row>
    <row r="210" spans="1:20" x14ac:dyDescent="0.25">
      <c r="A210" s="79" t="s">
        <v>55</v>
      </c>
      <c r="B210" s="85">
        <v>252</v>
      </c>
      <c r="C210" s="76">
        <v>8.5</v>
      </c>
      <c r="D210" s="28">
        <v>-3</v>
      </c>
      <c r="E210" s="28">
        <v>6</v>
      </c>
      <c r="F210" s="28">
        <v>1.5</v>
      </c>
      <c r="G210" s="28">
        <v>11.5</v>
      </c>
      <c r="H210" s="28">
        <v>0</v>
      </c>
      <c r="I210" s="28">
        <v>7</v>
      </c>
      <c r="J210" s="28">
        <v>33</v>
      </c>
      <c r="K210" s="56">
        <f t="shared" si="15"/>
        <v>9</v>
      </c>
      <c r="L210" s="56">
        <f t="shared" si="16"/>
        <v>4.5</v>
      </c>
      <c r="M210" s="56">
        <f t="shared" si="17"/>
        <v>24.5</v>
      </c>
      <c r="N210" s="28">
        <f>(G210+H210-I210+D210)*-1</f>
        <v>-1.5</v>
      </c>
      <c r="O210" s="28">
        <f t="shared" si="18"/>
        <v>-6.1224489795918364</v>
      </c>
      <c r="P210" s="30">
        <f t="shared" si="19"/>
        <v>6</v>
      </c>
      <c r="Q210" s="86" t="s">
        <v>47</v>
      </c>
      <c r="R210" s="79">
        <v>2020</v>
      </c>
      <c r="S210" s="84">
        <v>10</v>
      </c>
      <c r="T210" s="84">
        <v>40</v>
      </c>
    </row>
    <row r="211" spans="1:20" x14ac:dyDescent="0.25">
      <c r="A211" s="79" t="s">
        <v>55</v>
      </c>
      <c r="B211" s="85">
        <v>253</v>
      </c>
      <c r="C211" s="76">
        <v>25</v>
      </c>
      <c r="D211" s="28">
        <v>-9.5</v>
      </c>
      <c r="E211" s="28">
        <v>-2.5</v>
      </c>
      <c r="F211" s="28">
        <v>-5.5</v>
      </c>
      <c r="H211" s="28"/>
      <c r="I211" s="28"/>
      <c r="J211" s="28">
        <v>52</v>
      </c>
      <c r="K211" s="56">
        <f t="shared" si="15"/>
        <v>7</v>
      </c>
      <c r="L211" s="56">
        <f t="shared" si="16"/>
        <v>4</v>
      </c>
      <c r="M211" s="56">
        <f t="shared" si="17"/>
        <v>27</v>
      </c>
      <c r="N211" s="68">
        <v>-7.666666666666667</v>
      </c>
      <c r="O211" s="68">
        <f t="shared" si="18"/>
        <v>-28.395061728395063</v>
      </c>
      <c r="P211" s="70">
        <f t="shared" si="19"/>
        <v>11.666666666666668</v>
      </c>
      <c r="Q211" s="86" t="s">
        <v>47</v>
      </c>
      <c r="R211" s="79">
        <v>2017</v>
      </c>
      <c r="S211" s="84">
        <v>7</v>
      </c>
      <c r="T211" s="84">
        <v>1</v>
      </c>
    </row>
    <row r="212" spans="1:20" x14ac:dyDescent="0.25">
      <c r="A212" s="79" t="s">
        <v>55</v>
      </c>
      <c r="B212" s="85">
        <v>253</v>
      </c>
      <c r="C212" s="76">
        <v>4.5</v>
      </c>
      <c r="D212" s="28">
        <v>-3.5</v>
      </c>
      <c r="E212" s="28">
        <v>3</v>
      </c>
      <c r="F212" s="28">
        <v>-0.5</v>
      </c>
      <c r="G212" s="28">
        <v>14.5</v>
      </c>
      <c r="H212" s="28">
        <v>0</v>
      </c>
      <c r="I212" s="28">
        <v>2</v>
      </c>
      <c r="J212" s="28">
        <v>21</v>
      </c>
      <c r="K212" s="56">
        <f t="shared" si="15"/>
        <v>6.5</v>
      </c>
      <c r="L212" s="56">
        <f t="shared" si="16"/>
        <v>3</v>
      </c>
      <c r="M212" s="56">
        <f t="shared" si="17"/>
        <v>16.5</v>
      </c>
      <c r="N212" s="28">
        <f>(G212+H212-I212+D212)*-1</f>
        <v>-9</v>
      </c>
      <c r="O212" s="28">
        <f t="shared" si="18"/>
        <v>-54.545454545454547</v>
      </c>
      <c r="P212" s="30">
        <f t="shared" si="19"/>
        <v>12</v>
      </c>
      <c r="Q212" s="86" t="s">
        <v>47</v>
      </c>
      <c r="R212" s="79">
        <v>2018</v>
      </c>
      <c r="S212" s="84">
        <v>10</v>
      </c>
      <c r="T212" s="84">
        <v>16</v>
      </c>
    </row>
    <row r="213" spans="1:20" x14ac:dyDescent="0.25">
      <c r="A213" s="79" t="s">
        <v>55</v>
      </c>
      <c r="B213" s="85">
        <v>253</v>
      </c>
      <c r="C213" s="76">
        <v>5.5</v>
      </c>
      <c r="D213" s="28">
        <v>-5</v>
      </c>
      <c r="E213" s="28">
        <v>0</v>
      </c>
      <c r="F213" s="28">
        <v>-2</v>
      </c>
      <c r="G213" s="28">
        <v>13</v>
      </c>
      <c r="H213" s="28">
        <v>0</v>
      </c>
      <c r="I213" s="28">
        <v>1</v>
      </c>
      <c r="J213" s="28">
        <v>28.5</v>
      </c>
      <c r="K213" s="56">
        <f t="shared" si="15"/>
        <v>5</v>
      </c>
      <c r="L213" s="56">
        <f t="shared" si="16"/>
        <v>3</v>
      </c>
      <c r="M213" s="56">
        <f t="shared" si="17"/>
        <v>23</v>
      </c>
      <c r="N213" s="28">
        <f>(G213+H213-I213+D213)*-1</f>
        <v>-7</v>
      </c>
      <c r="O213" s="28">
        <f t="shared" si="18"/>
        <v>-30.434782608695652</v>
      </c>
      <c r="P213" s="30">
        <f t="shared" si="19"/>
        <v>10</v>
      </c>
      <c r="Q213" s="86" t="s">
        <v>47</v>
      </c>
      <c r="R213" s="79">
        <v>2019</v>
      </c>
      <c r="S213" s="84">
        <v>11</v>
      </c>
      <c r="T213" s="84">
        <v>29</v>
      </c>
    </row>
    <row r="214" spans="1:20" x14ac:dyDescent="0.25">
      <c r="A214" s="79" t="s">
        <v>55</v>
      </c>
      <c r="B214" s="85">
        <v>253</v>
      </c>
      <c r="C214" s="76">
        <v>5</v>
      </c>
      <c r="D214" s="28">
        <v>-5</v>
      </c>
      <c r="E214" s="28">
        <v>1</v>
      </c>
      <c r="F214" s="28">
        <v>-2</v>
      </c>
      <c r="G214" s="28">
        <v>10</v>
      </c>
      <c r="H214" s="28">
        <v>0</v>
      </c>
      <c r="I214" s="28">
        <v>-2</v>
      </c>
      <c r="J214" s="28">
        <v>26</v>
      </c>
      <c r="K214" s="56">
        <f t="shared" si="15"/>
        <v>6</v>
      </c>
      <c r="L214" s="56">
        <f t="shared" si="16"/>
        <v>3</v>
      </c>
      <c r="M214" s="56">
        <f t="shared" si="17"/>
        <v>21</v>
      </c>
      <c r="N214" s="28">
        <f>(G214+H214-I214+D214)*-1</f>
        <v>-7</v>
      </c>
      <c r="O214" s="28">
        <f t="shared" si="18"/>
        <v>-33.333333333333336</v>
      </c>
      <c r="P214" s="30">
        <f t="shared" si="19"/>
        <v>10</v>
      </c>
      <c r="Q214" s="86" t="s">
        <v>47</v>
      </c>
      <c r="R214" s="79">
        <v>2020</v>
      </c>
      <c r="S214" s="84">
        <v>10</v>
      </c>
      <c r="T214" s="84">
        <v>40</v>
      </c>
    </row>
    <row r="215" spans="1:20" s="91" customFormat="1" x14ac:dyDescent="0.25">
      <c r="A215" s="91" t="s">
        <v>55</v>
      </c>
      <c r="B215" s="92">
        <v>254</v>
      </c>
      <c r="C215" s="78">
        <v>21</v>
      </c>
      <c r="D215" s="51">
        <v>-9</v>
      </c>
      <c r="E215" s="51">
        <v>3.5</v>
      </c>
      <c r="F215" s="51">
        <v>-1</v>
      </c>
      <c r="H215" s="51"/>
      <c r="I215" s="93"/>
      <c r="J215" s="51">
        <v>51</v>
      </c>
      <c r="K215" s="51">
        <f t="shared" si="15"/>
        <v>12.5</v>
      </c>
      <c r="L215" s="51">
        <f t="shared" si="16"/>
        <v>8</v>
      </c>
      <c r="M215" s="51">
        <f t="shared" si="17"/>
        <v>30</v>
      </c>
      <c r="N215" s="51">
        <v>-4.666666666666667</v>
      </c>
      <c r="O215" s="51">
        <f t="shared" si="18"/>
        <v>-15.555555555555555</v>
      </c>
      <c r="P215" s="89">
        <f t="shared" si="19"/>
        <v>12.666666666666668</v>
      </c>
      <c r="Q215" s="94" t="s">
        <v>47</v>
      </c>
      <c r="R215" s="91">
        <v>2017</v>
      </c>
      <c r="S215" s="95">
        <v>7</v>
      </c>
      <c r="T215" s="95">
        <v>1</v>
      </c>
    </row>
    <row r="216" spans="1:20" s="91" customFormat="1" x14ac:dyDescent="0.25">
      <c r="A216" s="91" t="s">
        <v>55</v>
      </c>
      <c r="B216" s="92">
        <v>254</v>
      </c>
      <c r="C216" s="78">
        <v>3.5</v>
      </c>
      <c r="D216" s="51">
        <v>-4</v>
      </c>
      <c r="E216" s="51">
        <v>7</v>
      </c>
      <c r="F216" s="51">
        <v>5.5</v>
      </c>
      <c r="G216" s="51">
        <v>14.5</v>
      </c>
      <c r="H216" s="51">
        <v>0</v>
      </c>
      <c r="I216" s="51">
        <v>6</v>
      </c>
      <c r="J216" s="51">
        <v>23</v>
      </c>
      <c r="K216" s="51">
        <f t="shared" si="15"/>
        <v>11</v>
      </c>
      <c r="L216" s="51">
        <f t="shared" si="16"/>
        <v>9.5</v>
      </c>
      <c r="M216" s="51">
        <f t="shared" si="17"/>
        <v>19.5</v>
      </c>
      <c r="N216" s="51">
        <f>(G216+H216-I216+D216)*-1</f>
        <v>-4.5</v>
      </c>
      <c r="O216" s="51">
        <f t="shared" si="18"/>
        <v>-23.076923076923077</v>
      </c>
      <c r="P216" s="89">
        <f t="shared" si="19"/>
        <v>14</v>
      </c>
      <c r="Q216" s="94" t="s">
        <v>47</v>
      </c>
      <c r="R216" s="91">
        <v>2018</v>
      </c>
      <c r="S216" s="95">
        <v>10</v>
      </c>
      <c r="T216" s="95">
        <v>16</v>
      </c>
    </row>
    <row r="217" spans="1:20" s="91" customFormat="1" x14ac:dyDescent="0.25">
      <c r="A217" s="91" t="s">
        <v>55</v>
      </c>
      <c r="B217" s="92">
        <v>254</v>
      </c>
      <c r="C217" s="78">
        <v>7</v>
      </c>
      <c r="D217" s="51">
        <v>-6</v>
      </c>
      <c r="E217" s="51">
        <v>2.5</v>
      </c>
      <c r="F217" s="51">
        <v>-1.5</v>
      </c>
      <c r="G217" s="51">
        <v>13</v>
      </c>
      <c r="H217" s="51">
        <v>0</v>
      </c>
      <c r="I217" s="51">
        <v>1.5</v>
      </c>
      <c r="J217" s="51">
        <v>29.5</v>
      </c>
      <c r="K217" s="51">
        <f t="shared" si="15"/>
        <v>8.5</v>
      </c>
      <c r="L217" s="51">
        <f t="shared" si="16"/>
        <v>4.5</v>
      </c>
      <c r="M217" s="51">
        <f t="shared" si="17"/>
        <v>22.5</v>
      </c>
      <c r="N217" s="51">
        <f>(G217+H217-I217+D217)*-1</f>
        <v>-5.5</v>
      </c>
      <c r="O217" s="51">
        <f t="shared" si="18"/>
        <v>-24.444444444444443</v>
      </c>
      <c r="P217" s="89">
        <f t="shared" si="19"/>
        <v>10</v>
      </c>
      <c r="Q217" s="94" t="s">
        <v>47</v>
      </c>
      <c r="R217" s="91">
        <v>2019</v>
      </c>
      <c r="S217" s="95">
        <v>11</v>
      </c>
      <c r="T217" s="95">
        <v>29</v>
      </c>
    </row>
    <row r="218" spans="1:20" s="91" customFormat="1" x14ac:dyDescent="0.25">
      <c r="A218" s="91" t="s">
        <v>55</v>
      </c>
      <c r="B218" s="92">
        <v>254</v>
      </c>
      <c r="C218" s="78">
        <v>6.5</v>
      </c>
      <c r="D218" s="51">
        <v>-5</v>
      </c>
      <c r="E218" s="51">
        <v>1.5</v>
      </c>
      <c r="F218" s="51">
        <v>-2</v>
      </c>
      <c r="G218" s="51">
        <v>10</v>
      </c>
      <c r="H218" s="51">
        <v>0</v>
      </c>
      <c r="I218" s="51">
        <v>1</v>
      </c>
      <c r="J218" s="51">
        <v>23</v>
      </c>
      <c r="K218" s="51">
        <f t="shared" si="15"/>
        <v>6.5</v>
      </c>
      <c r="L218" s="51">
        <f t="shared" si="16"/>
        <v>3</v>
      </c>
      <c r="M218" s="51">
        <f t="shared" si="17"/>
        <v>16.5</v>
      </c>
      <c r="N218" s="51">
        <f>(G218+H218-I218+D218)*-1</f>
        <v>-4</v>
      </c>
      <c r="O218" s="51">
        <f t="shared" si="18"/>
        <v>-24.242424242424242</v>
      </c>
      <c r="P218" s="89">
        <f t="shared" si="19"/>
        <v>7</v>
      </c>
      <c r="Q218" s="94" t="s">
        <v>47</v>
      </c>
      <c r="R218" s="91">
        <v>2020</v>
      </c>
      <c r="S218" s="95">
        <v>10</v>
      </c>
      <c r="T218" s="95">
        <v>40</v>
      </c>
    </row>
    <row r="219" spans="1:20" x14ac:dyDescent="0.25">
      <c r="A219" s="79" t="s">
        <v>55</v>
      </c>
      <c r="B219" s="85">
        <v>255</v>
      </c>
      <c r="C219" s="76">
        <v>19</v>
      </c>
      <c r="D219" s="28">
        <v>-7.5</v>
      </c>
      <c r="E219" s="28">
        <v>1</v>
      </c>
      <c r="F219" s="28">
        <v>-3.5</v>
      </c>
      <c r="H219" s="28"/>
      <c r="I219" s="28"/>
      <c r="J219" s="28">
        <v>49.5</v>
      </c>
      <c r="K219" s="56">
        <f t="shared" si="15"/>
        <v>8.5</v>
      </c>
      <c r="L219" s="56">
        <f t="shared" si="16"/>
        <v>4</v>
      </c>
      <c r="M219" s="56">
        <f t="shared" si="17"/>
        <v>30.5</v>
      </c>
      <c r="N219" s="68">
        <v>-7.166666666666667</v>
      </c>
      <c r="O219" s="68">
        <f t="shared" si="18"/>
        <v>-23.497267759562845</v>
      </c>
      <c r="P219" s="70">
        <f t="shared" si="19"/>
        <v>11.166666666666668</v>
      </c>
      <c r="Q219" s="86" t="s">
        <v>47</v>
      </c>
      <c r="R219" s="79">
        <v>2017</v>
      </c>
      <c r="S219" s="84">
        <v>7</v>
      </c>
      <c r="T219" s="84">
        <v>1</v>
      </c>
    </row>
    <row r="220" spans="1:20" x14ac:dyDescent="0.25">
      <c r="A220" s="79" t="s">
        <v>55</v>
      </c>
      <c r="B220" s="85">
        <v>255</v>
      </c>
      <c r="C220" s="76">
        <v>2</v>
      </c>
      <c r="D220" s="28">
        <v>-3</v>
      </c>
      <c r="E220" s="28">
        <v>2</v>
      </c>
      <c r="F220" s="28">
        <v>0.5</v>
      </c>
      <c r="G220" s="28">
        <v>13</v>
      </c>
      <c r="H220" s="28">
        <v>0</v>
      </c>
      <c r="I220" s="28">
        <v>3.5</v>
      </c>
      <c r="J220" s="28">
        <v>35</v>
      </c>
      <c r="K220" s="56">
        <f t="shared" si="15"/>
        <v>5</v>
      </c>
      <c r="L220" s="56">
        <f t="shared" si="16"/>
        <v>3.5</v>
      </c>
      <c r="M220" s="56">
        <f t="shared" si="17"/>
        <v>33</v>
      </c>
      <c r="N220" s="28">
        <f>(G220+H220-I220+D220)*-1</f>
        <v>-6.5</v>
      </c>
      <c r="O220" s="28">
        <f t="shared" si="18"/>
        <v>-19.696969696969695</v>
      </c>
      <c r="P220" s="30">
        <f t="shared" si="19"/>
        <v>10</v>
      </c>
      <c r="Q220" s="86" t="s">
        <v>47</v>
      </c>
      <c r="R220" s="79">
        <v>2018</v>
      </c>
      <c r="S220" s="84">
        <v>10</v>
      </c>
      <c r="T220" s="84">
        <v>16</v>
      </c>
    </row>
    <row r="221" spans="1:20" x14ac:dyDescent="0.25">
      <c r="A221" s="79" t="s">
        <v>55</v>
      </c>
      <c r="B221" s="85">
        <v>255</v>
      </c>
      <c r="C221" s="76">
        <v>6</v>
      </c>
      <c r="D221" s="28">
        <v>-5</v>
      </c>
      <c r="E221" s="28">
        <v>-0.5</v>
      </c>
      <c r="F221" s="28">
        <v>-2.5</v>
      </c>
      <c r="G221" s="28">
        <v>12</v>
      </c>
      <c r="H221" s="28">
        <v>0</v>
      </c>
      <c r="I221" s="28">
        <v>-0.5</v>
      </c>
      <c r="J221" s="28">
        <v>31</v>
      </c>
      <c r="K221" s="56">
        <f t="shared" si="15"/>
        <v>4.5</v>
      </c>
      <c r="L221" s="56">
        <f t="shared" si="16"/>
        <v>2.5</v>
      </c>
      <c r="M221" s="56">
        <f t="shared" si="17"/>
        <v>25</v>
      </c>
      <c r="N221" s="28">
        <f>(G221+H221-I221+D221)*-1</f>
        <v>-7.5</v>
      </c>
      <c r="O221" s="28">
        <f t="shared" si="18"/>
        <v>-30</v>
      </c>
      <c r="P221" s="30">
        <f t="shared" si="19"/>
        <v>10</v>
      </c>
      <c r="Q221" s="86" t="s">
        <v>47</v>
      </c>
      <c r="R221" s="79">
        <v>2019</v>
      </c>
      <c r="S221" s="84">
        <v>11</v>
      </c>
      <c r="T221" s="84">
        <v>29</v>
      </c>
    </row>
    <row r="222" spans="1:20" x14ac:dyDescent="0.25">
      <c r="A222" s="79" t="s">
        <v>55</v>
      </c>
      <c r="B222" s="85">
        <v>255</v>
      </c>
      <c r="C222" s="76">
        <v>5.5</v>
      </c>
      <c r="D222" s="28">
        <v>-5</v>
      </c>
      <c r="E222" s="28">
        <v>-1</v>
      </c>
      <c r="F222" s="28">
        <v>-3</v>
      </c>
      <c r="G222" s="28">
        <v>9</v>
      </c>
      <c r="H222" s="28">
        <v>0</v>
      </c>
      <c r="I222" s="28">
        <v>-3.5</v>
      </c>
      <c r="J222" s="28">
        <v>29</v>
      </c>
      <c r="K222" s="56">
        <f t="shared" si="15"/>
        <v>4</v>
      </c>
      <c r="L222" s="56">
        <f t="shared" si="16"/>
        <v>2</v>
      </c>
      <c r="M222" s="56">
        <f t="shared" si="17"/>
        <v>23.5</v>
      </c>
      <c r="N222" s="28">
        <f>(G222+H222-I222+D222)*-1</f>
        <v>-7.5</v>
      </c>
      <c r="O222" s="28">
        <f t="shared" si="18"/>
        <v>-31.914893617021278</v>
      </c>
      <c r="P222" s="30">
        <f t="shared" si="19"/>
        <v>9.5</v>
      </c>
      <c r="Q222" s="86" t="s">
        <v>47</v>
      </c>
      <c r="R222" s="79">
        <v>2020</v>
      </c>
      <c r="S222" s="84">
        <v>10</v>
      </c>
      <c r="T222" s="84">
        <v>40</v>
      </c>
    </row>
    <row r="223" spans="1:20" x14ac:dyDescent="0.25">
      <c r="A223" s="79" t="s">
        <v>55</v>
      </c>
      <c r="B223" s="85">
        <v>256</v>
      </c>
      <c r="C223" s="76">
        <v>17.5</v>
      </c>
      <c r="D223" s="28">
        <v>-7</v>
      </c>
      <c r="E223" s="28">
        <v>-0.5</v>
      </c>
      <c r="F223" s="28">
        <v>-3.5</v>
      </c>
      <c r="H223" s="28"/>
      <c r="I223" s="28"/>
      <c r="J223" s="28">
        <v>40</v>
      </c>
      <c r="K223" s="56">
        <f t="shared" si="15"/>
        <v>6.5</v>
      </c>
      <c r="L223" s="56">
        <f t="shared" si="16"/>
        <v>3.5</v>
      </c>
      <c r="M223" s="56">
        <f t="shared" si="17"/>
        <v>22.5</v>
      </c>
      <c r="N223" s="68">
        <v>-7.666666666666667</v>
      </c>
      <c r="O223" s="68">
        <f t="shared" si="18"/>
        <v>-34.074074074074076</v>
      </c>
      <c r="P223" s="70">
        <f t="shared" si="19"/>
        <v>11.166666666666668</v>
      </c>
      <c r="Q223" s="86" t="s">
        <v>47</v>
      </c>
      <c r="R223" s="79">
        <v>2017</v>
      </c>
      <c r="S223" s="84">
        <v>7</v>
      </c>
      <c r="T223" s="84">
        <v>1</v>
      </c>
    </row>
    <row r="224" spans="1:20" x14ac:dyDescent="0.25">
      <c r="A224" s="79" t="s">
        <v>55</v>
      </c>
      <c r="B224" s="85">
        <v>256</v>
      </c>
      <c r="C224" s="76">
        <v>2.5</v>
      </c>
      <c r="D224" s="28">
        <v>-3</v>
      </c>
      <c r="E224" s="28">
        <v>5.5</v>
      </c>
      <c r="F224" s="28">
        <v>-1.5</v>
      </c>
      <c r="G224" s="28">
        <v>11</v>
      </c>
      <c r="H224" s="28">
        <v>0</v>
      </c>
      <c r="I224" s="28">
        <v>0</v>
      </c>
      <c r="J224" s="28">
        <v>25</v>
      </c>
      <c r="K224" s="56">
        <f t="shared" si="15"/>
        <v>8.5</v>
      </c>
      <c r="L224" s="56">
        <f t="shared" si="16"/>
        <v>1.5</v>
      </c>
      <c r="M224" s="56">
        <f t="shared" si="17"/>
        <v>22.5</v>
      </c>
      <c r="N224" s="28">
        <f>(G224+H224-I224+D224)*-1</f>
        <v>-8</v>
      </c>
      <c r="O224" s="28">
        <f t="shared" si="18"/>
        <v>-35.555555555555557</v>
      </c>
      <c r="P224" s="30">
        <f t="shared" si="19"/>
        <v>9.5</v>
      </c>
      <c r="Q224" s="86" t="s">
        <v>47</v>
      </c>
      <c r="R224" s="79">
        <v>2018</v>
      </c>
      <c r="S224" s="84">
        <v>10</v>
      </c>
      <c r="T224" s="84">
        <v>16</v>
      </c>
    </row>
    <row r="225" spans="1:20" x14ac:dyDescent="0.25">
      <c r="A225" s="79" t="s">
        <v>55</v>
      </c>
      <c r="B225" s="85">
        <v>256</v>
      </c>
      <c r="C225" s="76">
        <v>6</v>
      </c>
      <c r="D225" s="28">
        <v>-5</v>
      </c>
      <c r="E225" s="28">
        <v>-4</v>
      </c>
      <c r="F225" s="28">
        <v>-4</v>
      </c>
      <c r="G225" s="28">
        <v>8</v>
      </c>
      <c r="H225" s="28">
        <v>0</v>
      </c>
      <c r="I225" s="28">
        <v>-4.5</v>
      </c>
      <c r="J225" s="28">
        <v>24.5</v>
      </c>
      <c r="K225" s="56">
        <f t="shared" si="15"/>
        <v>1</v>
      </c>
      <c r="L225" s="56">
        <f t="shared" si="16"/>
        <v>1</v>
      </c>
      <c r="M225" s="56">
        <f t="shared" si="17"/>
        <v>18.5</v>
      </c>
      <c r="N225" s="28">
        <f>(G225+H225-I225+D225)*-1</f>
        <v>-7.5</v>
      </c>
      <c r="O225" s="28">
        <f t="shared" si="18"/>
        <v>-40.54054054054054</v>
      </c>
      <c r="P225" s="30">
        <f t="shared" si="19"/>
        <v>8.5</v>
      </c>
      <c r="Q225" s="86" t="s">
        <v>47</v>
      </c>
      <c r="R225" s="79">
        <v>2019</v>
      </c>
      <c r="S225" s="84">
        <v>11</v>
      </c>
      <c r="T225" s="84">
        <v>29</v>
      </c>
    </row>
    <row r="226" spans="1:20" x14ac:dyDescent="0.25">
      <c r="A226" s="79" t="s">
        <v>55</v>
      </c>
      <c r="B226" s="85">
        <v>256</v>
      </c>
      <c r="C226" s="76">
        <v>5.5</v>
      </c>
      <c r="D226" s="28">
        <v>-4.5</v>
      </c>
      <c r="E226" s="28">
        <v>-4</v>
      </c>
      <c r="F226" s="28">
        <v>-4</v>
      </c>
      <c r="G226" s="28">
        <v>8</v>
      </c>
      <c r="H226" s="28">
        <v>0</v>
      </c>
      <c r="I226" s="28">
        <v>-4</v>
      </c>
      <c r="J226" s="28">
        <v>25</v>
      </c>
      <c r="K226" s="56">
        <f t="shared" si="15"/>
        <v>0.5</v>
      </c>
      <c r="L226" s="56">
        <f t="shared" si="16"/>
        <v>0.5</v>
      </c>
      <c r="M226" s="56">
        <f t="shared" si="17"/>
        <v>19.5</v>
      </c>
      <c r="N226" s="28">
        <f>(G226+H226-I226+D226)*-1</f>
        <v>-7.5</v>
      </c>
      <c r="O226" s="28">
        <f t="shared" si="18"/>
        <v>-38.46153846153846</v>
      </c>
      <c r="P226" s="30">
        <f t="shared" si="19"/>
        <v>8</v>
      </c>
      <c r="Q226" s="86" t="s">
        <v>47</v>
      </c>
      <c r="R226" s="79">
        <v>2020</v>
      </c>
      <c r="S226" s="84">
        <v>10</v>
      </c>
      <c r="T226" s="84">
        <v>40</v>
      </c>
    </row>
    <row r="227" spans="1:20" x14ac:dyDescent="0.25">
      <c r="A227" s="79" t="s">
        <v>55</v>
      </c>
      <c r="B227" s="85">
        <v>257</v>
      </c>
      <c r="C227" s="76">
        <v>12.5</v>
      </c>
      <c r="D227" s="28">
        <v>-7</v>
      </c>
      <c r="E227" s="28">
        <v>0</v>
      </c>
      <c r="F227" s="28">
        <v>-3</v>
      </c>
      <c r="H227" s="28"/>
      <c r="I227" s="28"/>
      <c r="J227" s="28">
        <v>33.5</v>
      </c>
      <c r="K227" s="56">
        <f t="shared" si="15"/>
        <v>7</v>
      </c>
      <c r="L227" s="56">
        <f t="shared" si="16"/>
        <v>4</v>
      </c>
      <c r="M227" s="56">
        <f t="shared" si="17"/>
        <v>21</v>
      </c>
      <c r="N227" s="68">
        <v>-3.5333333333333332</v>
      </c>
      <c r="O227" s="68">
        <f t="shared" si="18"/>
        <v>-16.825396825396826</v>
      </c>
      <c r="P227" s="70">
        <f t="shared" si="19"/>
        <v>7.5333333333333332</v>
      </c>
      <c r="Q227" s="86" t="s">
        <v>47</v>
      </c>
      <c r="R227" s="79">
        <v>2017</v>
      </c>
      <c r="S227" s="84">
        <v>7</v>
      </c>
      <c r="T227" s="84">
        <v>1</v>
      </c>
    </row>
    <row r="228" spans="1:20" x14ac:dyDescent="0.25">
      <c r="A228" s="79" t="s">
        <v>55</v>
      </c>
      <c r="B228" s="85">
        <v>257</v>
      </c>
      <c r="C228" s="76">
        <v>4</v>
      </c>
      <c r="D228" s="28">
        <v>-4</v>
      </c>
      <c r="E228" s="28">
        <v>1.5</v>
      </c>
      <c r="F228" s="28">
        <v>0.5</v>
      </c>
      <c r="G228" s="28">
        <v>14</v>
      </c>
      <c r="H228" s="28">
        <v>0</v>
      </c>
      <c r="I228" s="28">
        <v>6</v>
      </c>
      <c r="J228" s="28">
        <v>32</v>
      </c>
      <c r="K228" s="56">
        <f t="shared" si="15"/>
        <v>5.5</v>
      </c>
      <c r="L228" s="56">
        <f t="shared" si="16"/>
        <v>4.5</v>
      </c>
      <c r="M228" s="56">
        <f t="shared" si="17"/>
        <v>28</v>
      </c>
      <c r="N228" s="28">
        <f>(G228+H228-I228+D228)*-1</f>
        <v>-4</v>
      </c>
      <c r="O228" s="28">
        <f t="shared" si="18"/>
        <v>-14.285714285714286</v>
      </c>
      <c r="P228" s="30">
        <f t="shared" si="19"/>
        <v>8.5</v>
      </c>
      <c r="Q228" s="86" t="s">
        <v>47</v>
      </c>
      <c r="R228" s="79">
        <v>2018</v>
      </c>
      <c r="S228" s="84">
        <v>10</v>
      </c>
      <c r="T228" s="84">
        <v>16</v>
      </c>
    </row>
    <row r="229" spans="1:20" x14ac:dyDescent="0.25">
      <c r="A229" s="79" t="s">
        <v>55</v>
      </c>
      <c r="B229" s="85">
        <v>257</v>
      </c>
      <c r="C229" s="76">
        <v>7.5</v>
      </c>
      <c r="D229" s="28">
        <v>-7</v>
      </c>
      <c r="E229" s="28">
        <v>-1</v>
      </c>
      <c r="F229" s="28">
        <v>-4.5</v>
      </c>
      <c r="G229" s="28">
        <v>10</v>
      </c>
      <c r="H229" s="28">
        <v>0</v>
      </c>
      <c r="I229" s="28">
        <v>0</v>
      </c>
      <c r="J229" s="28">
        <v>29</v>
      </c>
      <c r="K229" s="56">
        <f t="shared" si="15"/>
        <v>6</v>
      </c>
      <c r="L229" s="56">
        <f t="shared" si="16"/>
        <v>2.5</v>
      </c>
      <c r="M229" s="56">
        <f t="shared" si="17"/>
        <v>21.5</v>
      </c>
      <c r="N229" s="28">
        <f>(G229+H229-I229+D229)*-1</f>
        <v>-3</v>
      </c>
      <c r="O229" s="28">
        <f t="shared" si="18"/>
        <v>-13.953488372093023</v>
      </c>
      <c r="P229" s="30">
        <f t="shared" si="19"/>
        <v>5.5</v>
      </c>
      <c r="Q229" s="86" t="s">
        <v>47</v>
      </c>
      <c r="R229" s="79">
        <v>2019</v>
      </c>
      <c r="S229" s="84">
        <v>11</v>
      </c>
      <c r="T229" s="84">
        <v>29</v>
      </c>
    </row>
    <row r="230" spans="1:20" x14ac:dyDescent="0.25">
      <c r="A230" s="79" t="s">
        <v>55</v>
      </c>
      <c r="B230" s="85">
        <v>257</v>
      </c>
      <c r="C230" s="76">
        <v>6.5</v>
      </c>
      <c r="D230" s="28">
        <v>-5.5</v>
      </c>
      <c r="E230" s="28">
        <v>-2.5</v>
      </c>
      <c r="F230" s="28">
        <v>-4.5</v>
      </c>
      <c r="G230" s="28">
        <v>6.6</v>
      </c>
      <c r="H230" s="28">
        <v>0</v>
      </c>
      <c r="I230" s="28">
        <v>-2.5</v>
      </c>
      <c r="J230" s="28">
        <v>27</v>
      </c>
      <c r="K230" s="56">
        <f t="shared" si="15"/>
        <v>3</v>
      </c>
      <c r="L230" s="56">
        <f t="shared" si="16"/>
        <v>1</v>
      </c>
      <c r="M230" s="56">
        <f t="shared" si="17"/>
        <v>20.5</v>
      </c>
      <c r="N230" s="28">
        <f>(G230+H230-I230+D230)*-1</f>
        <v>-3.5999999999999996</v>
      </c>
      <c r="O230" s="28">
        <f t="shared" si="18"/>
        <v>-17.560975609756095</v>
      </c>
      <c r="P230" s="30">
        <f t="shared" si="19"/>
        <v>4.5999999999999996</v>
      </c>
      <c r="Q230" s="86" t="s">
        <v>47</v>
      </c>
      <c r="R230" s="79">
        <v>2020</v>
      </c>
      <c r="S230" s="84">
        <v>10</v>
      </c>
      <c r="T230" s="84">
        <v>40</v>
      </c>
    </row>
    <row r="231" spans="1:20" x14ac:dyDescent="0.25">
      <c r="A231" s="79" t="s">
        <v>55</v>
      </c>
      <c r="B231" s="85">
        <v>258</v>
      </c>
      <c r="C231" s="76">
        <v>13.5</v>
      </c>
      <c r="D231" s="28">
        <v>-9</v>
      </c>
      <c r="E231" s="28">
        <v>0.5</v>
      </c>
      <c r="F231" s="28">
        <v>-3.5</v>
      </c>
      <c r="H231" s="28"/>
      <c r="I231" s="28"/>
      <c r="J231" s="28">
        <v>28</v>
      </c>
      <c r="K231" s="56">
        <f t="shared" si="15"/>
        <v>9.5</v>
      </c>
      <c r="L231" s="56">
        <f t="shared" si="16"/>
        <v>5.5</v>
      </c>
      <c r="M231" s="56">
        <f t="shared" si="17"/>
        <v>14.5</v>
      </c>
      <c r="N231" s="68">
        <v>-5</v>
      </c>
      <c r="O231" s="68">
        <f t="shared" si="18"/>
        <v>-34.482758620689658</v>
      </c>
      <c r="P231" s="70">
        <f t="shared" si="19"/>
        <v>10.5</v>
      </c>
      <c r="Q231" s="86" t="s">
        <v>47</v>
      </c>
      <c r="R231" s="79">
        <v>2017</v>
      </c>
      <c r="S231" s="84">
        <v>7</v>
      </c>
      <c r="T231" s="84">
        <v>1</v>
      </c>
    </row>
    <row r="232" spans="1:20" x14ac:dyDescent="0.25">
      <c r="A232" s="79" t="s">
        <v>55</v>
      </c>
      <c r="B232" s="85">
        <v>258</v>
      </c>
      <c r="C232" s="76">
        <v>2.5</v>
      </c>
      <c r="D232" s="28">
        <v>-3</v>
      </c>
      <c r="E232" s="28">
        <v>2</v>
      </c>
      <c r="F232" s="28">
        <v>2</v>
      </c>
      <c r="G232" s="28">
        <v>11</v>
      </c>
      <c r="H232" s="28">
        <v>0</v>
      </c>
      <c r="I232" s="28">
        <v>2.5</v>
      </c>
      <c r="J232" s="28">
        <v>18</v>
      </c>
      <c r="K232" s="56">
        <f t="shared" si="15"/>
        <v>5</v>
      </c>
      <c r="L232" s="56">
        <f t="shared" si="16"/>
        <v>5</v>
      </c>
      <c r="M232" s="56">
        <f t="shared" si="17"/>
        <v>15.5</v>
      </c>
      <c r="N232" s="28">
        <f>(G232+H232-I232+D232)*-1</f>
        <v>-5.5</v>
      </c>
      <c r="O232" s="28">
        <f t="shared" si="18"/>
        <v>-35.483870967741936</v>
      </c>
      <c r="P232" s="30">
        <f t="shared" si="19"/>
        <v>10.5</v>
      </c>
      <c r="Q232" s="86" t="s">
        <v>47</v>
      </c>
      <c r="R232" s="79">
        <v>2018</v>
      </c>
      <c r="S232" s="84">
        <v>10</v>
      </c>
      <c r="T232" s="84">
        <v>16</v>
      </c>
    </row>
    <row r="233" spans="1:20" x14ac:dyDescent="0.25">
      <c r="A233" s="79" t="s">
        <v>55</v>
      </c>
      <c r="B233" s="85">
        <v>258</v>
      </c>
      <c r="C233" s="76">
        <v>5</v>
      </c>
      <c r="D233" s="28">
        <v>-5.5</v>
      </c>
      <c r="E233" s="28">
        <v>-1</v>
      </c>
      <c r="F233" s="28">
        <v>-4.5</v>
      </c>
      <c r="G233" s="28">
        <v>11</v>
      </c>
      <c r="H233" s="28">
        <v>0</v>
      </c>
      <c r="I233" s="28">
        <v>0.5</v>
      </c>
      <c r="J233" s="28">
        <v>19</v>
      </c>
      <c r="K233" s="56">
        <f t="shared" si="15"/>
        <v>4.5</v>
      </c>
      <c r="L233" s="56">
        <f t="shared" si="16"/>
        <v>1</v>
      </c>
      <c r="M233" s="56">
        <f t="shared" si="17"/>
        <v>14</v>
      </c>
      <c r="N233" s="28">
        <f>(G233+H233-I233+D233)*-1</f>
        <v>-5</v>
      </c>
      <c r="O233" s="28">
        <f t="shared" si="18"/>
        <v>-35.714285714285715</v>
      </c>
      <c r="P233" s="30">
        <f t="shared" si="19"/>
        <v>6</v>
      </c>
      <c r="Q233" s="86" t="s">
        <v>47</v>
      </c>
      <c r="R233" s="79">
        <v>2019</v>
      </c>
      <c r="S233" s="84">
        <v>11</v>
      </c>
      <c r="T233" s="84">
        <v>29</v>
      </c>
    </row>
    <row r="234" spans="1:20" x14ac:dyDescent="0.25">
      <c r="A234" s="79" t="s">
        <v>55</v>
      </c>
      <c r="B234" s="85">
        <v>258</v>
      </c>
      <c r="C234" s="76">
        <v>4.5</v>
      </c>
      <c r="D234" s="28">
        <v>-5</v>
      </c>
      <c r="E234" s="28">
        <v>1</v>
      </c>
      <c r="F234" s="28">
        <v>-3.5</v>
      </c>
      <c r="G234" s="28">
        <v>9</v>
      </c>
      <c r="H234" s="28">
        <v>0</v>
      </c>
      <c r="I234" s="28">
        <v>-0.5</v>
      </c>
      <c r="J234" s="28">
        <v>17.5</v>
      </c>
      <c r="K234" s="56">
        <f t="shared" si="15"/>
        <v>6</v>
      </c>
      <c r="L234" s="56">
        <f t="shared" si="16"/>
        <v>1.5</v>
      </c>
      <c r="M234" s="56">
        <f t="shared" si="17"/>
        <v>13</v>
      </c>
      <c r="N234" s="28">
        <f>(G234+H234-I234+D234)*-1</f>
        <v>-4.5</v>
      </c>
      <c r="O234" s="28">
        <f t="shared" si="18"/>
        <v>-34.615384615384613</v>
      </c>
      <c r="P234" s="30">
        <f t="shared" si="19"/>
        <v>6</v>
      </c>
      <c r="Q234" s="86" t="s">
        <v>47</v>
      </c>
      <c r="R234" s="79">
        <v>2020</v>
      </c>
      <c r="S234" s="84">
        <v>10</v>
      </c>
      <c r="T234" s="84">
        <v>40</v>
      </c>
    </row>
    <row r="235" spans="1:20" x14ac:dyDescent="0.25">
      <c r="A235" s="79" t="s">
        <v>55</v>
      </c>
      <c r="B235" s="87">
        <v>259</v>
      </c>
      <c r="C235" s="76">
        <v>13</v>
      </c>
      <c r="D235" s="26">
        <v>-8</v>
      </c>
      <c r="E235" s="26">
        <v>-3</v>
      </c>
      <c r="F235" s="26">
        <v>-5.5</v>
      </c>
      <c r="H235" s="26"/>
      <c r="I235" s="26"/>
      <c r="J235" s="26">
        <v>34</v>
      </c>
      <c r="K235" s="56">
        <f t="shared" si="15"/>
        <v>5</v>
      </c>
      <c r="L235" s="58">
        <f t="shared" si="16"/>
        <v>2.5</v>
      </c>
      <c r="M235" s="56">
        <f t="shared" si="17"/>
        <v>21</v>
      </c>
      <c r="N235" s="71">
        <v>-7.666666666666667</v>
      </c>
      <c r="O235" s="68">
        <f t="shared" si="18"/>
        <v>-36.507936507936513</v>
      </c>
      <c r="P235" s="70">
        <f t="shared" si="19"/>
        <v>10.166666666666668</v>
      </c>
      <c r="Q235" s="86" t="s">
        <v>47</v>
      </c>
      <c r="R235" s="79">
        <v>2017</v>
      </c>
      <c r="S235" s="84">
        <v>7</v>
      </c>
      <c r="T235" s="84">
        <v>1</v>
      </c>
    </row>
    <row r="236" spans="1:20" x14ac:dyDescent="0.25">
      <c r="A236" s="79" t="s">
        <v>55</v>
      </c>
      <c r="B236" s="87">
        <v>259</v>
      </c>
      <c r="C236" s="76">
        <v>4.5</v>
      </c>
      <c r="D236" s="26">
        <v>-3.5</v>
      </c>
      <c r="E236" s="26">
        <v>0</v>
      </c>
      <c r="F236" s="26">
        <v>-2</v>
      </c>
      <c r="G236" s="26">
        <v>13</v>
      </c>
      <c r="H236" s="26">
        <v>0</v>
      </c>
      <c r="I236" s="26">
        <v>2</v>
      </c>
      <c r="J236" s="26">
        <v>22</v>
      </c>
      <c r="K236" s="58">
        <f t="shared" si="15"/>
        <v>3.5</v>
      </c>
      <c r="L236" s="58">
        <f t="shared" si="16"/>
        <v>1.5</v>
      </c>
      <c r="M236" s="58">
        <f t="shared" si="17"/>
        <v>17.5</v>
      </c>
      <c r="N236" s="26">
        <f>(G236+H236-I236+D236)*-1</f>
        <v>-7.5</v>
      </c>
      <c r="O236" s="26">
        <f t="shared" si="18"/>
        <v>-42.857142857142854</v>
      </c>
      <c r="P236" s="26">
        <f t="shared" si="19"/>
        <v>9</v>
      </c>
      <c r="Q236" s="86" t="s">
        <v>47</v>
      </c>
      <c r="R236" s="79">
        <v>2018</v>
      </c>
      <c r="S236" s="84">
        <v>10</v>
      </c>
      <c r="T236" s="84">
        <v>16</v>
      </c>
    </row>
    <row r="237" spans="1:20" x14ac:dyDescent="0.25">
      <c r="A237" s="79" t="s">
        <v>55</v>
      </c>
      <c r="B237" s="87">
        <v>259</v>
      </c>
      <c r="C237" s="76">
        <v>6.5</v>
      </c>
      <c r="D237" s="26">
        <v>-6</v>
      </c>
      <c r="E237" s="26">
        <v>2.5</v>
      </c>
      <c r="F237" s="26">
        <v>-4.5</v>
      </c>
      <c r="G237" s="26">
        <v>13</v>
      </c>
      <c r="H237" s="26">
        <v>0</v>
      </c>
      <c r="I237" s="26">
        <v>-1</v>
      </c>
      <c r="J237" s="26">
        <v>27</v>
      </c>
      <c r="K237" s="58">
        <f t="shared" si="15"/>
        <v>8.5</v>
      </c>
      <c r="L237" s="58">
        <f t="shared" si="16"/>
        <v>1.5</v>
      </c>
      <c r="M237" s="58">
        <f t="shared" si="17"/>
        <v>20.5</v>
      </c>
      <c r="N237" s="26">
        <f>(G237+H237-I237+D237)*-1</f>
        <v>-8</v>
      </c>
      <c r="O237" s="26">
        <f t="shared" si="18"/>
        <v>-39.024390243902438</v>
      </c>
      <c r="P237" s="26">
        <f t="shared" si="19"/>
        <v>9.5</v>
      </c>
      <c r="Q237" s="86" t="s">
        <v>47</v>
      </c>
      <c r="R237" s="79">
        <v>2019</v>
      </c>
      <c r="S237" s="84">
        <v>11</v>
      </c>
      <c r="T237" s="84">
        <v>29</v>
      </c>
    </row>
    <row r="238" spans="1:20" x14ac:dyDescent="0.25">
      <c r="A238" s="79" t="s">
        <v>55</v>
      </c>
      <c r="B238" s="87">
        <v>259</v>
      </c>
      <c r="C238" s="76">
        <v>3</v>
      </c>
      <c r="D238" s="26">
        <v>-5</v>
      </c>
      <c r="E238" s="26">
        <v>2.5</v>
      </c>
      <c r="F238" s="26">
        <v>-4</v>
      </c>
      <c r="G238" s="26">
        <v>9</v>
      </c>
      <c r="H238" s="26">
        <v>0</v>
      </c>
      <c r="I238" s="26">
        <v>-3.5</v>
      </c>
      <c r="J238" s="26">
        <v>23</v>
      </c>
      <c r="K238" s="58">
        <f t="shared" si="15"/>
        <v>7.5</v>
      </c>
      <c r="L238" s="58">
        <f t="shared" si="16"/>
        <v>1</v>
      </c>
      <c r="M238" s="58">
        <f t="shared" si="17"/>
        <v>20</v>
      </c>
      <c r="N238" s="26">
        <f>(G238+H238-I238+D238)*-1</f>
        <v>-7.5</v>
      </c>
      <c r="O238" s="26">
        <f t="shared" si="18"/>
        <v>-37.5</v>
      </c>
      <c r="P238" s="26">
        <f t="shared" si="19"/>
        <v>8.5</v>
      </c>
      <c r="Q238" s="86" t="s">
        <v>47</v>
      </c>
      <c r="R238" s="79">
        <v>2020</v>
      </c>
      <c r="S238" s="84">
        <v>10</v>
      </c>
      <c r="T238" s="84">
        <v>40</v>
      </c>
    </row>
    <row r="239" spans="1:20" x14ac:dyDescent="0.25">
      <c r="A239" s="79" t="s">
        <v>55</v>
      </c>
      <c r="B239" s="87">
        <v>260</v>
      </c>
      <c r="C239" s="76">
        <v>10</v>
      </c>
      <c r="D239" s="26">
        <v>-6.5</v>
      </c>
      <c r="E239" s="26">
        <v>0</v>
      </c>
      <c r="F239" s="26">
        <v>-3.5</v>
      </c>
      <c r="H239" s="26"/>
      <c r="I239" s="26"/>
      <c r="J239" s="26">
        <v>33</v>
      </c>
      <c r="K239" s="56">
        <f t="shared" si="15"/>
        <v>6.5</v>
      </c>
      <c r="L239" s="58">
        <f t="shared" si="16"/>
        <v>3</v>
      </c>
      <c r="M239" s="56">
        <f t="shared" si="17"/>
        <v>23</v>
      </c>
      <c r="N239" s="71">
        <v>-8.5</v>
      </c>
      <c r="O239" s="68">
        <f t="shared" si="18"/>
        <v>-36.956521739130437</v>
      </c>
      <c r="P239" s="70">
        <f t="shared" si="19"/>
        <v>11.5</v>
      </c>
      <c r="Q239" s="86" t="s">
        <v>47</v>
      </c>
      <c r="R239" s="79">
        <v>2017</v>
      </c>
      <c r="S239" s="84">
        <v>7</v>
      </c>
      <c r="T239" s="84">
        <v>1</v>
      </c>
    </row>
    <row r="240" spans="1:20" x14ac:dyDescent="0.25">
      <c r="A240" s="79" t="s">
        <v>55</v>
      </c>
      <c r="B240" s="87">
        <v>260</v>
      </c>
      <c r="C240" s="76">
        <v>3.5</v>
      </c>
      <c r="D240" s="26">
        <v>-4.5</v>
      </c>
      <c r="E240" s="26">
        <v>0</v>
      </c>
      <c r="F240" s="26">
        <v>-2.5</v>
      </c>
      <c r="G240" s="26">
        <v>14</v>
      </c>
      <c r="H240" s="26">
        <v>0</v>
      </c>
      <c r="I240" s="26">
        <v>1</v>
      </c>
      <c r="J240" s="26">
        <v>26</v>
      </c>
      <c r="K240" s="58">
        <f t="shared" si="15"/>
        <v>4.5</v>
      </c>
      <c r="L240" s="58">
        <f t="shared" si="16"/>
        <v>2</v>
      </c>
      <c r="M240" s="58">
        <f t="shared" si="17"/>
        <v>22.5</v>
      </c>
      <c r="N240" s="26">
        <f>(G240+H240-I240+D240)*-1</f>
        <v>-8.5</v>
      </c>
      <c r="O240" s="26">
        <f t="shared" si="18"/>
        <v>-37.777777777777779</v>
      </c>
      <c r="P240" s="26">
        <f t="shared" si="19"/>
        <v>10.5</v>
      </c>
      <c r="Q240" s="86" t="s">
        <v>47</v>
      </c>
      <c r="R240" s="79">
        <v>2018</v>
      </c>
      <c r="S240" s="84">
        <v>10</v>
      </c>
      <c r="T240" s="84">
        <v>16</v>
      </c>
    </row>
    <row r="241" spans="1:20" x14ac:dyDescent="0.25">
      <c r="A241" s="79" t="s">
        <v>55</v>
      </c>
      <c r="B241" s="87">
        <v>260</v>
      </c>
      <c r="C241" s="76">
        <v>5</v>
      </c>
      <c r="D241" s="26">
        <v>-6</v>
      </c>
      <c r="E241" s="26">
        <v>0.5</v>
      </c>
      <c r="F241" s="26">
        <v>-4</v>
      </c>
      <c r="G241" s="26">
        <v>14</v>
      </c>
      <c r="H241" s="26">
        <v>3</v>
      </c>
      <c r="I241" s="26">
        <v>1.5</v>
      </c>
      <c r="J241" s="26">
        <v>25.5</v>
      </c>
      <c r="K241" s="58">
        <f t="shared" si="15"/>
        <v>6.5</v>
      </c>
      <c r="L241" s="58">
        <f t="shared" si="16"/>
        <v>2</v>
      </c>
      <c r="M241" s="58">
        <f t="shared" si="17"/>
        <v>20.5</v>
      </c>
      <c r="N241" s="26">
        <f>(G241+H241-I241+D241)*-1</f>
        <v>-9.5</v>
      </c>
      <c r="O241" s="26">
        <f t="shared" si="18"/>
        <v>-46.341463414634148</v>
      </c>
      <c r="P241" s="26">
        <f t="shared" si="19"/>
        <v>11.5</v>
      </c>
      <c r="Q241" s="86" t="s">
        <v>47</v>
      </c>
      <c r="R241" s="79">
        <v>2019</v>
      </c>
      <c r="S241" s="84">
        <v>11</v>
      </c>
      <c r="T241" s="84">
        <v>29</v>
      </c>
    </row>
    <row r="242" spans="1:20" x14ac:dyDescent="0.25">
      <c r="A242" s="79" t="s">
        <v>55</v>
      </c>
      <c r="B242" s="87">
        <v>260</v>
      </c>
      <c r="C242" s="76">
        <v>5.5</v>
      </c>
      <c r="D242" s="26">
        <v>-6</v>
      </c>
      <c r="E242" s="26">
        <v>-0.5</v>
      </c>
      <c r="F242" s="26">
        <v>-3</v>
      </c>
      <c r="G242" s="26">
        <v>14</v>
      </c>
      <c r="H242" s="26">
        <v>0</v>
      </c>
      <c r="I242" s="26">
        <v>0.5</v>
      </c>
      <c r="J242" s="26">
        <v>25.5</v>
      </c>
      <c r="K242" s="58">
        <f t="shared" si="15"/>
        <v>5.5</v>
      </c>
      <c r="L242" s="58">
        <f t="shared" si="16"/>
        <v>3</v>
      </c>
      <c r="M242" s="58">
        <f t="shared" si="17"/>
        <v>20</v>
      </c>
      <c r="N242" s="26">
        <f>(G242+H242-I242+D242)*-1</f>
        <v>-7.5</v>
      </c>
      <c r="O242" s="26">
        <f t="shared" si="18"/>
        <v>-37.5</v>
      </c>
      <c r="P242" s="26">
        <f t="shared" si="19"/>
        <v>10.5</v>
      </c>
      <c r="Q242" s="86" t="s">
        <v>47</v>
      </c>
      <c r="R242" s="79">
        <v>2020</v>
      </c>
      <c r="S242" s="84">
        <v>10</v>
      </c>
      <c r="T242" s="84">
        <v>40</v>
      </c>
    </row>
    <row r="243" spans="1:20" x14ac:dyDescent="0.25">
      <c r="A243" s="79" t="s">
        <v>55</v>
      </c>
      <c r="B243" s="87">
        <v>261</v>
      </c>
      <c r="C243" s="76">
        <v>9.5</v>
      </c>
      <c r="D243" s="26">
        <v>-7.5</v>
      </c>
      <c r="E243" s="26">
        <v>1.5</v>
      </c>
      <c r="F243" s="26">
        <v>-5.5</v>
      </c>
      <c r="H243" s="26"/>
      <c r="I243" s="26"/>
      <c r="J243" s="26">
        <v>34.5</v>
      </c>
      <c r="K243" s="56">
        <f t="shared" si="15"/>
        <v>9</v>
      </c>
      <c r="L243" s="58">
        <f t="shared" si="16"/>
        <v>2</v>
      </c>
      <c r="M243" s="56">
        <f t="shared" si="17"/>
        <v>25</v>
      </c>
      <c r="N243" s="71">
        <v>-7.3</v>
      </c>
      <c r="O243" s="68">
        <f t="shared" si="18"/>
        <v>-29.2</v>
      </c>
      <c r="P243" s="70">
        <f t="shared" si="19"/>
        <v>9.3000000000000007</v>
      </c>
      <c r="Q243" s="86" t="s">
        <v>47</v>
      </c>
      <c r="R243" s="79">
        <v>2017</v>
      </c>
      <c r="S243" s="84">
        <v>7</v>
      </c>
      <c r="T243" s="84">
        <v>1</v>
      </c>
    </row>
    <row r="244" spans="1:20" x14ac:dyDescent="0.25">
      <c r="A244" s="79" t="s">
        <v>55</v>
      </c>
      <c r="B244" s="87">
        <v>261</v>
      </c>
      <c r="C244" s="76">
        <v>2</v>
      </c>
      <c r="D244" s="26">
        <v>-3</v>
      </c>
      <c r="E244" s="26">
        <v>2.5</v>
      </c>
      <c r="F244" s="26">
        <v>-0.5</v>
      </c>
      <c r="G244" s="26">
        <v>14</v>
      </c>
      <c r="H244" s="26">
        <v>0</v>
      </c>
      <c r="I244" s="26">
        <v>2</v>
      </c>
      <c r="J244" s="26">
        <v>23.5</v>
      </c>
      <c r="K244" s="58">
        <f t="shared" si="15"/>
        <v>5.5</v>
      </c>
      <c r="L244" s="58">
        <f t="shared" si="16"/>
        <v>2.5</v>
      </c>
      <c r="M244" s="58">
        <f t="shared" si="17"/>
        <v>21.5</v>
      </c>
      <c r="N244" s="26">
        <f>(G244+H244-I244+D244)*-1</f>
        <v>-9</v>
      </c>
      <c r="O244" s="26">
        <f t="shared" si="18"/>
        <v>-41.860465116279073</v>
      </c>
      <c r="P244" s="26">
        <f t="shared" si="19"/>
        <v>11.5</v>
      </c>
      <c r="Q244" s="86" t="s">
        <v>47</v>
      </c>
      <c r="R244" s="79">
        <v>2018</v>
      </c>
      <c r="S244" s="84">
        <v>10</v>
      </c>
      <c r="T244" s="84">
        <v>16</v>
      </c>
    </row>
    <row r="245" spans="1:20" x14ac:dyDescent="0.25">
      <c r="A245" s="79" t="s">
        <v>55</v>
      </c>
      <c r="B245" s="87">
        <v>261</v>
      </c>
      <c r="C245" s="76">
        <v>7.5</v>
      </c>
      <c r="D245" s="26">
        <v>-6</v>
      </c>
      <c r="E245" s="26">
        <v>-3</v>
      </c>
      <c r="F245" s="26">
        <v>-5</v>
      </c>
      <c r="G245" s="26">
        <v>14.9</v>
      </c>
      <c r="H245" s="26">
        <v>0</v>
      </c>
      <c r="I245" s="26">
        <v>2.5</v>
      </c>
      <c r="J245" s="26">
        <v>23.5</v>
      </c>
      <c r="K245" s="58">
        <f t="shared" si="15"/>
        <v>3</v>
      </c>
      <c r="L245" s="58">
        <f t="shared" si="16"/>
        <v>1</v>
      </c>
      <c r="M245" s="58">
        <f t="shared" si="17"/>
        <v>16</v>
      </c>
      <c r="N245" s="26">
        <f>(G245+H245-I245+D245)*-1</f>
        <v>-6.4</v>
      </c>
      <c r="O245" s="26">
        <f t="shared" si="18"/>
        <v>-40</v>
      </c>
      <c r="P245" s="26">
        <f t="shared" si="19"/>
        <v>7.4</v>
      </c>
      <c r="Q245" s="86" t="s">
        <v>47</v>
      </c>
      <c r="R245" s="79">
        <v>2019</v>
      </c>
      <c r="S245" s="84">
        <v>11</v>
      </c>
      <c r="T245" s="84">
        <v>29</v>
      </c>
    </row>
    <row r="246" spans="1:20" x14ac:dyDescent="0.25">
      <c r="A246" s="79" t="s">
        <v>55</v>
      </c>
      <c r="B246" s="87">
        <v>261</v>
      </c>
      <c r="C246" s="76">
        <v>4</v>
      </c>
      <c r="D246" s="26">
        <v>-5</v>
      </c>
      <c r="E246" s="26">
        <v>-3</v>
      </c>
      <c r="F246" s="26">
        <v>-3.5</v>
      </c>
      <c r="G246" s="26">
        <v>8</v>
      </c>
      <c r="H246" s="26">
        <v>0</v>
      </c>
      <c r="I246" s="26">
        <v>-3.5</v>
      </c>
      <c r="J246" s="26">
        <v>21</v>
      </c>
      <c r="K246" s="58">
        <f t="shared" si="15"/>
        <v>2</v>
      </c>
      <c r="L246" s="58">
        <f t="shared" si="16"/>
        <v>1.5</v>
      </c>
      <c r="M246" s="58">
        <f t="shared" si="17"/>
        <v>17</v>
      </c>
      <c r="N246" s="26">
        <f>(G246+H246-I246+D246)*-1</f>
        <v>-6.5</v>
      </c>
      <c r="O246" s="26">
        <f t="shared" si="18"/>
        <v>-38.235294117647058</v>
      </c>
      <c r="P246" s="26">
        <f t="shared" si="19"/>
        <v>8</v>
      </c>
      <c r="Q246" s="86" t="s">
        <v>47</v>
      </c>
      <c r="R246" s="79">
        <v>2020</v>
      </c>
      <c r="S246" s="84">
        <v>10</v>
      </c>
      <c r="T246" s="84">
        <v>40</v>
      </c>
    </row>
    <row r="247" spans="1:20" x14ac:dyDescent="0.25">
      <c r="A247" s="79" t="s">
        <v>55</v>
      </c>
      <c r="B247" s="87">
        <v>262</v>
      </c>
      <c r="C247" s="76">
        <v>10.5</v>
      </c>
      <c r="D247" s="26">
        <v>-7.5</v>
      </c>
      <c r="E247" s="26">
        <v>3</v>
      </c>
      <c r="F247" s="26">
        <v>-3.5</v>
      </c>
      <c r="H247" s="26"/>
      <c r="I247" s="26"/>
      <c r="J247" s="26">
        <v>32</v>
      </c>
      <c r="K247" s="56">
        <f t="shared" si="15"/>
        <v>10.5</v>
      </c>
      <c r="L247" s="58">
        <f t="shared" si="16"/>
        <v>4</v>
      </c>
      <c r="M247" s="56">
        <f t="shared" si="17"/>
        <v>21.5</v>
      </c>
      <c r="N247" s="71">
        <v>-7.5666666666666664</v>
      </c>
      <c r="O247" s="68">
        <f t="shared" si="18"/>
        <v>-35.193798449612402</v>
      </c>
      <c r="P247" s="70">
        <f t="shared" si="19"/>
        <v>11.566666666666666</v>
      </c>
      <c r="Q247" s="86" t="s">
        <v>47</v>
      </c>
      <c r="R247" s="79">
        <v>2017</v>
      </c>
      <c r="S247" s="84">
        <v>7</v>
      </c>
      <c r="T247" s="84">
        <v>1</v>
      </c>
    </row>
    <row r="248" spans="1:20" x14ac:dyDescent="0.25">
      <c r="A248" s="79" t="s">
        <v>55</v>
      </c>
      <c r="B248" s="87">
        <v>262</v>
      </c>
      <c r="C248" s="76">
        <v>2</v>
      </c>
      <c r="D248" s="26">
        <v>-3.5</v>
      </c>
      <c r="E248" s="26">
        <v>5.5</v>
      </c>
      <c r="F248" s="26">
        <v>-0.5</v>
      </c>
      <c r="G248" s="26">
        <v>13.5</v>
      </c>
      <c r="H248" s="26">
        <v>2.7</v>
      </c>
      <c r="I248" s="26">
        <v>5</v>
      </c>
      <c r="J248" s="26">
        <v>23.5</v>
      </c>
      <c r="K248" s="58">
        <f t="shared" si="15"/>
        <v>9</v>
      </c>
      <c r="L248" s="58">
        <f t="shared" si="16"/>
        <v>3</v>
      </c>
      <c r="M248" s="58">
        <f t="shared" si="17"/>
        <v>21.5</v>
      </c>
      <c r="N248" s="26">
        <f>(G248+H248-I248+D248)*-1</f>
        <v>-7.6999999999999993</v>
      </c>
      <c r="O248" s="26">
        <f t="shared" si="18"/>
        <v>-35.813953488372086</v>
      </c>
      <c r="P248" s="26">
        <f t="shared" si="19"/>
        <v>10.7</v>
      </c>
      <c r="Q248" s="86" t="s">
        <v>47</v>
      </c>
      <c r="R248" s="79">
        <v>2018</v>
      </c>
      <c r="S248" s="84">
        <v>10</v>
      </c>
      <c r="T248" s="84">
        <v>16</v>
      </c>
    </row>
    <row r="249" spans="1:20" x14ac:dyDescent="0.25">
      <c r="A249" s="79" t="s">
        <v>55</v>
      </c>
      <c r="B249" s="87">
        <v>262</v>
      </c>
      <c r="C249" s="76">
        <v>6.5</v>
      </c>
      <c r="D249" s="26">
        <v>-5.5</v>
      </c>
      <c r="E249" s="26">
        <v>-2</v>
      </c>
      <c r="F249" s="26">
        <v>-3.5</v>
      </c>
      <c r="G249" s="26">
        <v>12</v>
      </c>
      <c r="H249" s="26">
        <v>0</v>
      </c>
      <c r="I249" s="26">
        <v>-1</v>
      </c>
      <c r="J249" s="26">
        <v>27</v>
      </c>
      <c r="K249" s="58">
        <f t="shared" si="15"/>
        <v>3.5</v>
      </c>
      <c r="L249" s="58">
        <f t="shared" si="16"/>
        <v>2</v>
      </c>
      <c r="M249" s="58">
        <f t="shared" si="17"/>
        <v>20.5</v>
      </c>
      <c r="N249" s="26">
        <f>(G249+H249-I249+D249)*-1</f>
        <v>-7.5</v>
      </c>
      <c r="O249" s="26">
        <f t="shared" si="18"/>
        <v>-36.585365853658537</v>
      </c>
      <c r="P249" s="26">
        <f t="shared" si="19"/>
        <v>9.5</v>
      </c>
      <c r="Q249" s="86" t="s">
        <v>47</v>
      </c>
      <c r="R249" s="79">
        <v>2019</v>
      </c>
      <c r="S249" s="84">
        <v>11</v>
      </c>
      <c r="T249" s="84">
        <v>29</v>
      </c>
    </row>
    <row r="250" spans="1:20" x14ac:dyDescent="0.25">
      <c r="A250" s="79" t="s">
        <v>55</v>
      </c>
      <c r="B250" s="87">
        <v>262</v>
      </c>
      <c r="C250" s="76">
        <v>3.5</v>
      </c>
      <c r="D250" s="26">
        <v>-5</v>
      </c>
      <c r="E250" s="26">
        <v>-2.5</v>
      </c>
      <c r="F250" s="26">
        <v>-3.5</v>
      </c>
      <c r="G250" s="26">
        <v>10</v>
      </c>
      <c r="H250" s="26">
        <v>0</v>
      </c>
      <c r="I250" s="26">
        <v>-2.5</v>
      </c>
      <c r="J250" s="26">
        <v>23.5</v>
      </c>
      <c r="K250" s="58">
        <f t="shared" si="15"/>
        <v>2.5</v>
      </c>
      <c r="L250" s="58">
        <f t="shared" si="16"/>
        <v>1.5</v>
      </c>
      <c r="M250" s="58">
        <f t="shared" si="17"/>
        <v>20</v>
      </c>
      <c r="N250" s="26">
        <f>(G250+H250-I250+D250)*-1</f>
        <v>-7.5</v>
      </c>
      <c r="O250" s="26">
        <f t="shared" si="18"/>
        <v>-37.5</v>
      </c>
      <c r="P250" s="26">
        <f t="shared" si="19"/>
        <v>9</v>
      </c>
      <c r="Q250" s="86" t="s">
        <v>47</v>
      </c>
      <c r="R250" s="79">
        <v>2020</v>
      </c>
      <c r="S250" s="84">
        <v>10</v>
      </c>
      <c r="T250" s="84">
        <v>40</v>
      </c>
    </row>
    <row r="251" spans="1:20" x14ac:dyDescent="0.25">
      <c r="A251" s="79" t="s">
        <v>55</v>
      </c>
      <c r="B251" s="87">
        <v>263</v>
      </c>
      <c r="C251" s="76">
        <v>14</v>
      </c>
      <c r="D251" s="26">
        <v>-7</v>
      </c>
      <c r="E251" s="26">
        <v>0.5</v>
      </c>
      <c r="F251" s="26">
        <v>-4</v>
      </c>
      <c r="H251" s="26"/>
      <c r="I251" s="26"/>
      <c r="J251" s="26">
        <v>34.5</v>
      </c>
      <c r="K251" s="56">
        <f t="shared" si="15"/>
        <v>7.5</v>
      </c>
      <c r="L251" s="58">
        <f t="shared" si="16"/>
        <v>3</v>
      </c>
      <c r="M251" s="56">
        <f t="shared" si="17"/>
        <v>20.5</v>
      </c>
      <c r="N251" s="71">
        <v>-5</v>
      </c>
      <c r="O251" s="68">
        <f t="shared" si="18"/>
        <v>-24.390243902439025</v>
      </c>
      <c r="P251" s="70">
        <f t="shared" si="19"/>
        <v>8</v>
      </c>
      <c r="Q251" s="86" t="s">
        <v>47</v>
      </c>
      <c r="R251" s="79">
        <v>2017</v>
      </c>
      <c r="S251" s="84">
        <v>7</v>
      </c>
      <c r="T251" s="84">
        <v>1</v>
      </c>
    </row>
    <row r="252" spans="1:20" x14ac:dyDescent="0.25">
      <c r="A252" s="79" t="s">
        <v>55</v>
      </c>
      <c r="B252" s="87">
        <v>263</v>
      </c>
      <c r="C252" s="76">
        <v>3.5</v>
      </c>
      <c r="D252" s="26">
        <v>-3</v>
      </c>
      <c r="E252" s="26">
        <v>1</v>
      </c>
      <c r="F252" s="26">
        <v>-0.5</v>
      </c>
      <c r="G252" s="26">
        <v>8</v>
      </c>
      <c r="H252" s="26">
        <v>0</v>
      </c>
      <c r="I252" s="26">
        <v>0</v>
      </c>
      <c r="J252" s="26">
        <v>22</v>
      </c>
      <c r="K252" s="58">
        <f t="shared" si="15"/>
        <v>4</v>
      </c>
      <c r="L252" s="58">
        <f t="shared" si="16"/>
        <v>2.5</v>
      </c>
      <c r="M252" s="58">
        <f t="shared" si="17"/>
        <v>18.5</v>
      </c>
      <c r="N252" s="26">
        <f>(G252+H252-I252+D252)*-1</f>
        <v>-5</v>
      </c>
      <c r="O252" s="26">
        <f t="shared" si="18"/>
        <v>-27.027027027027028</v>
      </c>
      <c r="P252" s="26">
        <f t="shared" si="19"/>
        <v>7.5</v>
      </c>
      <c r="Q252" s="86" t="s">
        <v>47</v>
      </c>
      <c r="R252" s="79">
        <v>2018</v>
      </c>
      <c r="S252" s="84">
        <v>10</v>
      </c>
      <c r="T252" s="84">
        <v>16</v>
      </c>
    </row>
    <row r="253" spans="1:20" x14ac:dyDescent="0.25">
      <c r="A253" s="79" t="s">
        <v>55</v>
      </c>
      <c r="B253" s="87">
        <v>263</v>
      </c>
      <c r="C253" s="76">
        <v>4.5</v>
      </c>
      <c r="D253" s="26">
        <v>-4.5</v>
      </c>
      <c r="E253" s="26">
        <v>-0.5</v>
      </c>
      <c r="F253" s="26">
        <v>-3</v>
      </c>
      <c r="G253" s="26">
        <v>10</v>
      </c>
      <c r="H253" s="26">
        <v>0</v>
      </c>
      <c r="I253" s="26">
        <v>0.5</v>
      </c>
      <c r="J253" s="26">
        <v>21.5</v>
      </c>
      <c r="K253" s="58">
        <f t="shared" si="15"/>
        <v>4</v>
      </c>
      <c r="L253" s="58">
        <f t="shared" si="16"/>
        <v>1.5</v>
      </c>
      <c r="M253" s="58">
        <f t="shared" si="17"/>
        <v>17</v>
      </c>
      <c r="N253" s="26">
        <f>(G253+H253-I253+D253)*-1</f>
        <v>-5</v>
      </c>
      <c r="O253" s="26">
        <f t="shared" si="18"/>
        <v>-29.411764705882351</v>
      </c>
      <c r="P253" s="26">
        <f t="shared" si="19"/>
        <v>6.5</v>
      </c>
      <c r="Q253" s="86" t="s">
        <v>47</v>
      </c>
      <c r="R253" s="79">
        <v>2019</v>
      </c>
      <c r="S253" s="84">
        <v>11</v>
      </c>
      <c r="T253" s="84">
        <v>29</v>
      </c>
    </row>
    <row r="254" spans="1:20" x14ac:dyDescent="0.25">
      <c r="A254" s="79" t="s">
        <v>55</v>
      </c>
      <c r="B254" s="87">
        <v>263</v>
      </c>
      <c r="C254" s="76">
        <v>4</v>
      </c>
      <c r="D254" s="26">
        <v>-4</v>
      </c>
      <c r="E254" s="26">
        <v>0</v>
      </c>
      <c r="F254" s="26">
        <v>-3</v>
      </c>
      <c r="G254" s="26">
        <v>9</v>
      </c>
      <c r="H254" s="26">
        <v>0</v>
      </c>
      <c r="I254" s="26">
        <v>0</v>
      </c>
      <c r="J254" s="26">
        <v>19</v>
      </c>
      <c r="K254" s="58">
        <f t="shared" si="15"/>
        <v>4</v>
      </c>
      <c r="L254" s="58">
        <f t="shared" si="16"/>
        <v>1</v>
      </c>
      <c r="M254" s="58">
        <f t="shared" si="17"/>
        <v>15</v>
      </c>
      <c r="N254" s="26">
        <f>(G254+H254-I254+D254)*-1</f>
        <v>-5</v>
      </c>
      <c r="O254" s="26">
        <f t="shared" si="18"/>
        <v>-33.333333333333336</v>
      </c>
      <c r="P254" s="26">
        <f t="shared" si="19"/>
        <v>6</v>
      </c>
      <c r="Q254" s="86" t="s">
        <v>47</v>
      </c>
      <c r="R254" s="79">
        <v>2020</v>
      </c>
      <c r="S254" s="84">
        <v>10</v>
      </c>
      <c r="T254" s="84">
        <v>40</v>
      </c>
    </row>
    <row r="255" spans="1:20" x14ac:dyDescent="0.25">
      <c r="A255" s="79" t="s">
        <v>55</v>
      </c>
      <c r="B255" s="87">
        <v>264</v>
      </c>
      <c r="C255" s="76">
        <v>15</v>
      </c>
      <c r="D255" s="26">
        <v>-6</v>
      </c>
      <c r="E255" s="26">
        <v>6</v>
      </c>
      <c r="F255" s="26">
        <v>-2.5</v>
      </c>
      <c r="H255" s="26"/>
      <c r="I255" s="26"/>
      <c r="J255" s="26">
        <v>38</v>
      </c>
      <c r="K255" s="56">
        <f t="shared" si="15"/>
        <v>12</v>
      </c>
      <c r="L255" s="58">
        <f t="shared" si="16"/>
        <v>3.5</v>
      </c>
      <c r="M255" s="56">
        <f t="shared" si="17"/>
        <v>23</v>
      </c>
      <c r="N255" s="71">
        <v>-6.666666666666667</v>
      </c>
      <c r="O255" s="68">
        <f t="shared" si="18"/>
        <v>-28.985507246376816</v>
      </c>
      <c r="P255" s="70">
        <f t="shared" si="19"/>
        <v>10.166666666666668</v>
      </c>
      <c r="Q255" s="86" t="s">
        <v>47</v>
      </c>
      <c r="R255" s="79">
        <v>2017</v>
      </c>
      <c r="S255" s="84">
        <v>7</v>
      </c>
      <c r="T255" s="84">
        <v>1</v>
      </c>
    </row>
    <row r="256" spans="1:20" x14ac:dyDescent="0.25">
      <c r="A256" s="79" t="s">
        <v>55</v>
      </c>
      <c r="B256" s="87">
        <v>264</v>
      </c>
      <c r="C256" s="76">
        <v>2</v>
      </c>
      <c r="D256" s="26">
        <v>-3</v>
      </c>
      <c r="E256" s="26">
        <v>7</v>
      </c>
      <c r="F256" s="26">
        <v>0</v>
      </c>
      <c r="G256" s="26">
        <v>12</v>
      </c>
      <c r="H256" s="26">
        <v>0</v>
      </c>
      <c r="I256" s="26">
        <v>2.5</v>
      </c>
      <c r="J256" s="26">
        <v>18.5</v>
      </c>
      <c r="K256" s="58">
        <f t="shared" si="15"/>
        <v>10</v>
      </c>
      <c r="L256" s="58">
        <f t="shared" si="16"/>
        <v>3</v>
      </c>
      <c r="M256" s="58">
        <f t="shared" si="17"/>
        <v>16.5</v>
      </c>
      <c r="N256" s="26">
        <f>(G256+H256-I256+D256)*-1</f>
        <v>-6.5</v>
      </c>
      <c r="O256" s="26">
        <f t="shared" si="18"/>
        <v>-39.393939393939391</v>
      </c>
      <c r="P256" s="26">
        <f t="shared" si="19"/>
        <v>9.5</v>
      </c>
      <c r="Q256" s="86" t="s">
        <v>47</v>
      </c>
      <c r="R256" s="79">
        <v>2018</v>
      </c>
      <c r="S256" s="84">
        <v>10</v>
      </c>
      <c r="T256" s="84">
        <v>16</v>
      </c>
    </row>
    <row r="257" spans="1:20" x14ac:dyDescent="0.25">
      <c r="A257" s="79" t="s">
        <v>55</v>
      </c>
      <c r="B257" s="87">
        <v>264</v>
      </c>
      <c r="C257" s="76">
        <v>6.5</v>
      </c>
      <c r="D257" s="26">
        <v>-5</v>
      </c>
      <c r="E257" s="26">
        <v>0.5</v>
      </c>
      <c r="F257" s="26">
        <v>-2</v>
      </c>
      <c r="G257" s="26">
        <v>13</v>
      </c>
      <c r="H257" s="26">
        <v>0</v>
      </c>
      <c r="I257" s="26">
        <v>0.5</v>
      </c>
      <c r="J257" s="26">
        <v>25</v>
      </c>
      <c r="K257" s="58">
        <f t="shared" si="15"/>
        <v>5.5</v>
      </c>
      <c r="L257" s="58">
        <f t="shared" si="16"/>
        <v>3</v>
      </c>
      <c r="M257" s="58">
        <f t="shared" si="17"/>
        <v>18.5</v>
      </c>
      <c r="N257" s="26">
        <f>(G257+H257-I257+D257)*-1</f>
        <v>-7.5</v>
      </c>
      <c r="O257" s="26">
        <f t="shared" si="18"/>
        <v>-40.54054054054054</v>
      </c>
      <c r="P257" s="26">
        <f t="shared" si="19"/>
        <v>10.5</v>
      </c>
      <c r="Q257" s="86" t="s">
        <v>47</v>
      </c>
      <c r="R257" s="79">
        <v>2019</v>
      </c>
      <c r="S257" s="84">
        <v>11</v>
      </c>
      <c r="T257" s="84">
        <v>29</v>
      </c>
    </row>
    <row r="258" spans="1:20" x14ac:dyDescent="0.25">
      <c r="A258" s="79" t="s">
        <v>55</v>
      </c>
      <c r="B258" s="87">
        <v>264</v>
      </c>
      <c r="C258" s="76">
        <v>4</v>
      </c>
      <c r="D258" s="26">
        <v>-4</v>
      </c>
      <c r="E258" s="26">
        <v>0.5</v>
      </c>
      <c r="F258" s="26">
        <v>-2</v>
      </c>
      <c r="G258" s="26">
        <v>8.5</v>
      </c>
      <c r="H258" s="26">
        <v>0</v>
      </c>
      <c r="I258" s="26">
        <v>-1.5</v>
      </c>
      <c r="J258" s="26">
        <v>19</v>
      </c>
      <c r="K258" s="58">
        <f t="shared" si="15"/>
        <v>4.5</v>
      </c>
      <c r="L258" s="58">
        <f t="shared" si="16"/>
        <v>2</v>
      </c>
      <c r="M258" s="58">
        <f t="shared" si="17"/>
        <v>15</v>
      </c>
      <c r="N258" s="26">
        <f>(G258+H258-I258+D258)*-1</f>
        <v>-6</v>
      </c>
      <c r="O258" s="26">
        <f t="shared" si="18"/>
        <v>-40</v>
      </c>
      <c r="P258" s="26">
        <f t="shared" si="19"/>
        <v>8</v>
      </c>
      <c r="Q258" s="86" t="s">
        <v>47</v>
      </c>
      <c r="R258" s="79">
        <v>2020</v>
      </c>
      <c r="S258" s="84">
        <v>10</v>
      </c>
      <c r="T258" s="84">
        <v>40</v>
      </c>
    </row>
    <row r="259" spans="1:20" x14ac:dyDescent="0.25">
      <c r="A259" s="79" t="s">
        <v>55</v>
      </c>
      <c r="B259" s="87">
        <v>265</v>
      </c>
      <c r="C259" s="76">
        <v>10</v>
      </c>
      <c r="D259" s="26">
        <v>-5.5</v>
      </c>
      <c r="E259" s="26">
        <v>2</v>
      </c>
      <c r="F259" s="26">
        <v>-3</v>
      </c>
      <c r="H259" s="26"/>
      <c r="I259" s="26"/>
      <c r="J259" s="26">
        <v>27.5</v>
      </c>
      <c r="K259" s="56">
        <f t="shared" ref="K259:K294" si="20">E259-D259</f>
        <v>7.5</v>
      </c>
      <c r="L259" s="58">
        <f t="shared" ref="L259:L294" si="21">F259-D259</f>
        <v>2.5</v>
      </c>
      <c r="M259" s="56">
        <f t="shared" ref="M259:M294" si="22">J259-C259</f>
        <v>17.5</v>
      </c>
      <c r="N259" s="71">
        <v>-6.166666666666667</v>
      </c>
      <c r="O259" s="68">
        <f t="shared" ref="O259:O322" si="23">100*N259/M259</f>
        <v>-35.238095238095241</v>
      </c>
      <c r="P259" s="70">
        <f t="shared" ref="P259:P294" si="24">-N259+L259</f>
        <v>8.6666666666666679</v>
      </c>
      <c r="Q259" s="86" t="s">
        <v>47</v>
      </c>
      <c r="R259" s="79">
        <v>2017</v>
      </c>
      <c r="S259" s="84">
        <v>7</v>
      </c>
      <c r="T259" s="84">
        <v>1</v>
      </c>
    </row>
    <row r="260" spans="1:20" x14ac:dyDescent="0.25">
      <c r="A260" s="79" t="s">
        <v>55</v>
      </c>
      <c r="B260" s="87">
        <v>265</v>
      </c>
      <c r="C260" s="76">
        <v>3</v>
      </c>
      <c r="D260" s="26">
        <v>-3</v>
      </c>
      <c r="E260" s="26">
        <v>0</v>
      </c>
      <c r="F260" s="26">
        <v>0</v>
      </c>
      <c r="G260" s="26">
        <v>13</v>
      </c>
      <c r="H260" s="26">
        <v>0</v>
      </c>
      <c r="I260" s="26">
        <v>5</v>
      </c>
      <c r="J260" s="26">
        <v>23.5</v>
      </c>
      <c r="K260" s="58">
        <f t="shared" si="20"/>
        <v>3</v>
      </c>
      <c r="L260" s="58">
        <f t="shared" si="21"/>
        <v>3</v>
      </c>
      <c r="M260" s="58">
        <f t="shared" si="22"/>
        <v>20.5</v>
      </c>
      <c r="N260" s="26">
        <f>(G260+H260-I260+D260)*-1</f>
        <v>-5</v>
      </c>
      <c r="O260" s="26">
        <f t="shared" si="23"/>
        <v>-24.390243902439025</v>
      </c>
      <c r="P260" s="26">
        <f t="shared" si="24"/>
        <v>8</v>
      </c>
      <c r="Q260" s="86" t="s">
        <v>47</v>
      </c>
      <c r="R260" s="79">
        <v>2018</v>
      </c>
      <c r="S260" s="84">
        <v>10</v>
      </c>
      <c r="T260" s="84">
        <v>16</v>
      </c>
    </row>
    <row r="261" spans="1:20" x14ac:dyDescent="0.25">
      <c r="A261" s="79" t="s">
        <v>55</v>
      </c>
      <c r="B261" s="87">
        <v>265</v>
      </c>
      <c r="C261" s="76">
        <v>5</v>
      </c>
      <c r="D261" s="26">
        <v>-4.5</v>
      </c>
      <c r="E261" s="26">
        <v>-1.5</v>
      </c>
      <c r="F261" s="26">
        <v>-1.5</v>
      </c>
      <c r="G261" s="26">
        <v>13</v>
      </c>
      <c r="H261" s="26">
        <v>0</v>
      </c>
      <c r="I261" s="26">
        <v>1.5</v>
      </c>
      <c r="J261" s="26">
        <v>30</v>
      </c>
      <c r="K261" s="58">
        <f t="shared" si="20"/>
        <v>3</v>
      </c>
      <c r="L261" s="58">
        <f t="shared" si="21"/>
        <v>3</v>
      </c>
      <c r="M261" s="58">
        <f t="shared" si="22"/>
        <v>25</v>
      </c>
      <c r="N261" s="26">
        <f>(G261+H261-I261+D261)*-1</f>
        <v>-7</v>
      </c>
      <c r="O261" s="26">
        <f t="shared" si="23"/>
        <v>-28</v>
      </c>
      <c r="P261" s="26">
        <f t="shared" si="24"/>
        <v>10</v>
      </c>
      <c r="Q261" s="86" t="s">
        <v>47</v>
      </c>
      <c r="R261" s="79">
        <v>2019</v>
      </c>
      <c r="S261" s="84">
        <v>11</v>
      </c>
      <c r="T261" s="84">
        <v>29</v>
      </c>
    </row>
    <row r="262" spans="1:20" x14ac:dyDescent="0.25">
      <c r="A262" s="79" t="s">
        <v>55</v>
      </c>
      <c r="B262" s="87">
        <v>265</v>
      </c>
      <c r="C262" s="76">
        <v>5</v>
      </c>
      <c r="D262" s="26">
        <v>-4</v>
      </c>
      <c r="E262" s="26">
        <v>-1</v>
      </c>
      <c r="F262" s="26">
        <v>-3.5</v>
      </c>
      <c r="G262" s="26">
        <v>8</v>
      </c>
      <c r="H262" s="26">
        <v>0</v>
      </c>
      <c r="I262" s="26">
        <v>-2.5</v>
      </c>
      <c r="J262" s="26">
        <v>26.5</v>
      </c>
      <c r="K262" s="58">
        <f t="shared" si="20"/>
        <v>3</v>
      </c>
      <c r="L262" s="58">
        <f t="shared" si="21"/>
        <v>0.5</v>
      </c>
      <c r="M262" s="58">
        <f t="shared" si="22"/>
        <v>21.5</v>
      </c>
      <c r="N262" s="26">
        <f>(G262+H262-I262+D262)*-1</f>
        <v>-6.5</v>
      </c>
      <c r="O262" s="26">
        <f t="shared" si="23"/>
        <v>-30.232558139534884</v>
      </c>
      <c r="P262" s="26">
        <f t="shared" si="24"/>
        <v>7</v>
      </c>
      <c r="Q262" s="86" t="s">
        <v>47</v>
      </c>
      <c r="R262" s="79">
        <v>2020</v>
      </c>
      <c r="S262" s="84">
        <v>10</v>
      </c>
      <c r="T262" s="84">
        <v>40</v>
      </c>
    </row>
    <row r="263" spans="1:20" x14ac:dyDescent="0.25">
      <c r="A263" s="79" t="s">
        <v>55</v>
      </c>
      <c r="B263" s="87">
        <v>266</v>
      </c>
      <c r="C263" s="76">
        <v>10.5</v>
      </c>
      <c r="D263" s="26">
        <v>-6</v>
      </c>
      <c r="E263" s="26">
        <v>2.5</v>
      </c>
      <c r="F263" s="26">
        <v>-1</v>
      </c>
      <c r="H263" s="26"/>
      <c r="I263" s="26"/>
      <c r="J263" s="26">
        <v>28.5</v>
      </c>
      <c r="K263" s="56">
        <f t="shared" si="20"/>
        <v>8.5</v>
      </c>
      <c r="L263" s="58">
        <f t="shared" si="21"/>
        <v>5</v>
      </c>
      <c r="M263" s="56">
        <f t="shared" si="22"/>
        <v>18</v>
      </c>
      <c r="N263" s="71">
        <v>-4.666666666666667</v>
      </c>
      <c r="O263" s="68">
        <f t="shared" si="23"/>
        <v>-25.925925925925927</v>
      </c>
      <c r="P263" s="70">
        <f t="shared" si="24"/>
        <v>9.6666666666666679</v>
      </c>
      <c r="Q263" s="86" t="s">
        <v>47</v>
      </c>
      <c r="R263" s="79">
        <v>2017</v>
      </c>
      <c r="S263" s="84">
        <v>7</v>
      </c>
      <c r="T263" s="84">
        <v>1</v>
      </c>
    </row>
    <row r="264" spans="1:20" x14ac:dyDescent="0.25">
      <c r="A264" s="79" t="s">
        <v>55</v>
      </c>
      <c r="B264" s="87">
        <v>266</v>
      </c>
      <c r="C264" s="76">
        <v>4</v>
      </c>
      <c r="D264" s="26">
        <v>-3.5</v>
      </c>
      <c r="E264" s="26">
        <v>4.5</v>
      </c>
      <c r="F264" s="26">
        <v>1.5</v>
      </c>
      <c r="G264" s="26">
        <v>14.5</v>
      </c>
      <c r="H264" s="26">
        <v>0</v>
      </c>
      <c r="I264" s="26">
        <v>6</v>
      </c>
      <c r="J264" s="26">
        <v>23</v>
      </c>
      <c r="K264" s="58">
        <f t="shared" si="20"/>
        <v>8</v>
      </c>
      <c r="L264" s="58">
        <f t="shared" si="21"/>
        <v>5</v>
      </c>
      <c r="M264" s="58">
        <f t="shared" si="22"/>
        <v>19</v>
      </c>
      <c r="N264" s="26">
        <f>(G264+H264-I264+D264)*-1</f>
        <v>-5</v>
      </c>
      <c r="O264" s="26">
        <f t="shared" si="23"/>
        <v>-26.315789473684209</v>
      </c>
      <c r="P264" s="26">
        <f t="shared" si="24"/>
        <v>10</v>
      </c>
      <c r="Q264" s="86" t="s">
        <v>47</v>
      </c>
      <c r="R264" s="79">
        <v>2018</v>
      </c>
      <c r="S264" s="84">
        <v>10</v>
      </c>
      <c r="T264" s="84">
        <v>16</v>
      </c>
    </row>
    <row r="265" spans="1:20" x14ac:dyDescent="0.25">
      <c r="A265" s="79" t="s">
        <v>55</v>
      </c>
      <c r="B265" s="87">
        <v>266</v>
      </c>
      <c r="C265" s="76">
        <v>9</v>
      </c>
      <c r="D265" s="26">
        <v>-6.5</v>
      </c>
      <c r="E265" s="26">
        <v>1</v>
      </c>
      <c r="F265" s="26">
        <v>-2</v>
      </c>
      <c r="G265" s="26">
        <v>13</v>
      </c>
      <c r="H265" s="26">
        <v>0</v>
      </c>
      <c r="I265" s="26">
        <v>2</v>
      </c>
      <c r="J265" s="26">
        <v>27</v>
      </c>
      <c r="K265" s="58">
        <f t="shared" si="20"/>
        <v>7.5</v>
      </c>
      <c r="L265" s="58">
        <f t="shared" si="21"/>
        <v>4.5</v>
      </c>
      <c r="M265" s="58">
        <f t="shared" si="22"/>
        <v>18</v>
      </c>
      <c r="N265" s="26">
        <f>(G265+H265-I265+D265)*-1</f>
        <v>-4.5</v>
      </c>
      <c r="O265" s="26">
        <f t="shared" si="23"/>
        <v>-25</v>
      </c>
      <c r="P265" s="26">
        <f t="shared" si="24"/>
        <v>9</v>
      </c>
      <c r="Q265" s="86" t="s">
        <v>47</v>
      </c>
      <c r="R265" s="79">
        <v>2019</v>
      </c>
      <c r="S265" s="84">
        <v>11</v>
      </c>
      <c r="T265" s="84">
        <v>29</v>
      </c>
    </row>
    <row r="266" spans="1:20" x14ac:dyDescent="0.25">
      <c r="A266" s="79" t="s">
        <v>55</v>
      </c>
      <c r="B266" s="87">
        <v>266</v>
      </c>
      <c r="C266" s="76">
        <v>3</v>
      </c>
      <c r="D266" s="26">
        <v>-4</v>
      </c>
      <c r="E266" s="26">
        <v>2</v>
      </c>
      <c r="F266" s="26">
        <v>-0.5</v>
      </c>
      <c r="G266" s="26">
        <v>11</v>
      </c>
      <c r="H266" s="26">
        <v>0</v>
      </c>
      <c r="I266" s="26">
        <v>2.5</v>
      </c>
      <c r="J266" s="26">
        <v>19.5</v>
      </c>
      <c r="K266" s="58">
        <f t="shared" si="20"/>
        <v>6</v>
      </c>
      <c r="L266" s="58">
        <f t="shared" si="21"/>
        <v>3.5</v>
      </c>
      <c r="M266" s="58">
        <f t="shared" si="22"/>
        <v>16.5</v>
      </c>
      <c r="N266" s="26">
        <f>(G266+H266-I266+D266)*-1</f>
        <v>-4.5</v>
      </c>
      <c r="O266" s="26">
        <f t="shared" si="23"/>
        <v>-27.272727272727273</v>
      </c>
      <c r="P266" s="26">
        <f t="shared" si="24"/>
        <v>8</v>
      </c>
      <c r="Q266" s="86" t="s">
        <v>47</v>
      </c>
      <c r="R266" s="79">
        <v>2020</v>
      </c>
      <c r="S266" s="84">
        <v>10</v>
      </c>
      <c r="T266" s="84">
        <v>40</v>
      </c>
    </row>
    <row r="267" spans="1:20" x14ac:dyDescent="0.25">
      <c r="A267" s="79" t="s">
        <v>55</v>
      </c>
      <c r="B267" s="87">
        <v>267</v>
      </c>
      <c r="C267" s="76">
        <v>7.5</v>
      </c>
      <c r="D267" s="26">
        <v>-6</v>
      </c>
      <c r="E267" s="26">
        <v>0</v>
      </c>
      <c r="F267" s="26">
        <v>-2</v>
      </c>
      <c r="H267" s="26"/>
      <c r="I267" s="26"/>
      <c r="J267" s="26">
        <v>25.5</v>
      </c>
      <c r="K267" s="56">
        <f t="shared" si="20"/>
        <v>6</v>
      </c>
      <c r="L267" s="58">
        <f t="shared" si="21"/>
        <v>4</v>
      </c>
      <c r="M267" s="56">
        <f t="shared" si="22"/>
        <v>18</v>
      </c>
      <c r="N267" s="71">
        <v>-4.333333333333333</v>
      </c>
      <c r="O267" s="68">
        <f t="shared" si="23"/>
        <v>-24.074074074074073</v>
      </c>
      <c r="P267" s="70">
        <f t="shared" si="24"/>
        <v>8.3333333333333321</v>
      </c>
      <c r="Q267" s="86" t="s">
        <v>47</v>
      </c>
      <c r="R267" s="79">
        <v>2017</v>
      </c>
      <c r="S267" s="84">
        <v>7</v>
      </c>
      <c r="T267" s="84">
        <v>1</v>
      </c>
    </row>
    <row r="268" spans="1:20" x14ac:dyDescent="0.25">
      <c r="A268" s="79" t="s">
        <v>55</v>
      </c>
      <c r="B268" s="87">
        <v>267</v>
      </c>
      <c r="C268" s="76">
        <v>2.5</v>
      </c>
      <c r="D268" s="26">
        <v>-3.5</v>
      </c>
      <c r="E268" s="26">
        <v>0.5</v>
      </c>
      <c r="F268" s="26">
        <v>0.5</v>
      </c>
      <c r="G268" s="26">
        <v>12</v>
      </c>
      <c r="H268" s="26">
        <v>0</v>
      </c>
      <c r="I268" s="26">
        <v>4</v>
      </c>
      <c r="J268" s="26">
        <v>20</v>
      </c>
      <c r="K268" s="58">
        <f t="shared" si="20"/>
        <v>4</v>
      </c>
      <c r="L268" s="58">
        <f t="shared" si="21"/>
        <v>4</v>
      </c>
      <c r="M268" s="58">
        <f t="shared" si="22"/>
        <v>17.5</v>
      </c>
      <c r="N268" s="26">
        <f>(G268+H268-I268+D268)*-1</f>
        <v>-4.5</v>
      </c>
      <c r="O268" s="26">
        <f t="shared" si="23"/>
        <v>-25.714285714285715</v>
      </c>
      <c r="P268" s="26">
        <f t="shared" si="24"/>
        <v>8.5</v>
      </c>
      <c r="Q268" s="86" t="s">
        <v>47</v>
      </c>
      <c r="R268" s="79">
        <v>2018</v>
      </c>
      <c r="S268" s="84">
        <v>10</v>
      </c>
      <c r="T268" s="84">
        <v>16</v>
      </c>
    </row>
    <row r="269" spans="1:20" x14ac:dyDescent="0.25">
      <c r="A269" s="79" t="s">
        <v>55</v>
      </c>
      <c r="B269" s="87">
        <v>267</v>
      </c>
      <c r="C269" s="76">
        <v>3</v>
      </c>
      <c r="D269" s="26">
        <v>-4</v>
      </c>
      <c r="E269" s="26">
        <v>-1.5</v>
      </c>
      <c r="F269" s="26">
        <v>-2</v>
      </c>
      <c r="G269" s="26">
        <v>11</v>
      </c>
      <c r="H269" s="26">
        <v>0</v>
      </c>
      <c r="I269" s="26">
        <v>3</v>
      </c>
      <c r="J269" s="26">
        <v>23.5</v>
      </c>
      <c r="K269" s="58">
        <f t="shared" si="20"/>
        <v>2.5</v>
      </c>
      <c r="L269" s="58">
        <f t="shared" si="21"/>
        <v>2</v>
      </c>
      <c r="M269" s="58">
        <f t="shared" si="22"/>
        <v>20.5</v>
      </c>
      <c r="N269" s="26">
        <f>(G269+H269-I269+D269)*-1</f>
        <v>-4</v>
      </c>
      <c r="O269" s="26">
        <f t="shared" si="23"/>
        <v>-19.512195121951219</v>
      </c>
      <c r="P269" s="26">
        <f t="shared" si="24"/>
        <v>6</v>
      </c>
      <c r="Q269" s="86" t="s">
        <v>47</v>
      </c>
      <c r="R269" s="79">
        <v>2019</v>
      </c>
      <c r="S269" s="84">
        <v>11</v>
      </c>
      <c r="T269" s="84">
        <v>29</v>
      </c>
    </row>
    <row r="270" spans="1:20" x14ac:dyDescent="0.25">
      <c r="A270" s="79" t="s">
        <v>55</v>
      </c>
      <c r="B270" s="87">
        <v>267</v>
      </c>
      <c r="C270" s="76">
        <v>2.5</v>
      </c>
      <c r="D270" s="26">
        <v>-4</v>
      </c>
      <c r="E270" s="26">
        <v>-1</v>
      </c>
      <c r="F270" s="26">
        <v>-2</v>
      </c>
      <c r="G270" s="26">
        <v>10</v>
      </c>
      <c r="H270" s="26">
        <v>0</v>
      </c>
      <c r="I270" s="26">
        <v>1.5</v>
      </c>
      <c r="J270" s="26">
        <v>19.5</v>
      </c>
      <c r="K270" s="58">
        <f t="shared" si="20"/>
        <v>3</v>
      </c>
      <c r="L270" s="58">
        <f t="shared" si="21"/>
        <v>2</v>
      </c>
      <c r="M270" s="58">
        <f t="shared" si="22"/>
        <v>17</v>
      </c>
      <c r="N270" s="26">
        <f>(G270+H270-I270+D270)*-1</f>
        <v>-4.5</v>
      </c>
      <c r="O270" s="26">
        <f t="shared" si="23"/>
        <v>-26.470588235294116</v>
      </c>
      <c r="P270" s="26">
        <f t="shared" si="24"/>
        <v>6.5</v>
      </c>
      <c r="Q270" s="86" t="s">
        <v>47</v>
      </c>
      <c r="R270" s="79">
        <v>2020</v>
      </c>
      <c r="S270" s="84">
        <v>10</v>
      </c>
      <c r="T270" s="84">
        <v>40</v>
      </c>
    </row>
    <row r="271" spans="1:20" x14ac:dyDescent="0.25">
      <c r="A271" s="79" t="s">
        <v>55</v>
      </c>
      <c r="B271" s="87">
        <v>268</v>
      </c>
      <c r="C271" s="26">
        <v>11.5</v>
      </c>
      <c r="D271" s="26">
        <v>-7</v>
      </c>
      <c r="E271" s="26">
        <v>2.5</v>
      </c>
      <c r="F271" s="26">
        <v>-2.5</v>
      </c>
      <c r="H271" s="26"/>
      <c r="I271" s="26"/>
      <c r="J271" s="26">
        <v>30.5</v>
      </c>
      <c r="K271" s="56">
        <f t="shared" si="20"/>
        <v>9.5</v>
      </c>
      <c r="L271" s="58">
        <f t="shared" si="21"/>
        <v>4.5</v>
      </c>
      <c r="M271" s="56">
        <f t="shared" si="22"/>
        <v>19</v>
      </c>
      <c r="N271" s="71">
        <v>-4.666666666666667</v>
      </c>
      <c r="O271" s="68">
        <f t="shared" si="23"/>
        <v>-24.561403508771932</v>
      </c>
      <c r="P271" s="70">
        <f t="shared" si="24"/>
        <v>9.1666666666666679</v>
      </c>
      <c r="Q271" s="86" t="s">
        <v>47</v>
      </c>
      <c r="R271" s="79">
        <v>2017</v>
      </c>
      <c r="S271" s="84">
        <v>7</v>
      </c>
      <c r="T271" s="84">
        <v>1</v>
      </c>
    </row>
    <row r="272" spans="1:20" x14ac:dyDescent="0.25">
      <c r="A272" s="79" t="s">
        <v>55</v>
      </c>
      <c r="B272" s="87">
        <v>268</v>
      </c>
      <c r="C272" s="26">
        <v>4</v>
      </c>
      <c r="D272" s="26">
        <v>-4</v>
      </c>
      <c r="E272" s="26">
        <v>5</v>
      </c>
      <c r="F272" s="26">
        <v>1</v>
      </c>
      <c r="G272" s="26">
        <v>10</v>
      </c>
      <c r="H272" s="26">
        <v>0</v>
      </c>
      <c r="I272" s="26">
        <v>1.5</v>
      </c>
      <c r="J272" s="26">
        <v>17.5</v>
      </c>
      <c r="K272" s="58">
        <f t="shared" si="20"/>
        <v>9</v>
      </c>
      <c r="L272" s="58">
        <f t="shared" si="21"/>
        <v>5</v>
      </c>
      <c r="M272" s="58">
        <f t="shared" si="22"/>
        <v>13.5</v>
      </c>
      <c r="N272" s="26">
        <f>(G272+H272-I272+D272)*-1</f>
        <v>-4.5</v>
      </c>
      <c r="O272" s="26">
        <f t="shared" si="23"/>
        <v>-33.333333333333336</v>
      </c>
      <c r="P272" s="26">
        <f t="shared" si="24"/>
        <v>9.5</v>
      </c>
      <c r="Q272" s="86" t="s">
        <v>47</v>
      </c>
      <c r="R272" s="79">
        <v>2018</v>
      </c>
      <c r="S272" s="84">
        <v>10</v>
      </c>
      <c r="T272" s="84">
        <v>16</v>
      </c>
    </row>
    <row r="273" spans="1:20" x14ac:dyDescent="0.25">
      <c r="A273" s="79" t="s">
        <v>55</v>
      </c>
      <c r="B273" s="87">
        <v>268</v>
      </c>
      <c r="C273" s="26">
        <v>6.5</v>
      </c>
      <c r="D273" s="26">
        <v>-5</v>
      </c>
      <c r="E273" s="26">
        <v>0.5</v>
      </c>
      <c r="F273" s="26">
        <v>-2</v>
      </c>
      <c r="G273" s="26">
        <v>12</v>
      </c>
      <c r="H273" s="26">
        <v>0</v>
      </c>
      <c r="I273" s="26">
        <v>2</v>
      </c>
      <c r="J273" s="26">
        <v>24.5</v>
      </c>
      <c r="K273" s="58">
        <f t="shared" si="20"/>
        <v>5.5</v>
      </c>
      <c r="L273" s="58">
        <f t="shared" si="21"/>
        <v>3</v>
      </c>
      <c r="M273" s="58">
        <f t="shared" si="22"/>
        <v>18</v>
      </c>
      <c r="N273" s="26">
        <f>(G273+H273-I273+D273)*-1</f>
        <v>-5</v>
      </c>
      <c r="O273" s="26">
        <f t="shared" si="23"/>
        <v>-27.777777777777779</v>
      </c>
      <c r="P273" s="26">
        <f t="shared" si="24"/>
        <v>8</v>
      </c>
      <c r="Q273" s="86" t="s">
        <v>47</v>
      </c>
      <c r="R273" s="79">
        <v>2019</v>
      </c>
      <c r="S273" s="84">
        <v>11</v>
      </c>
      <c r="T273" s="84">
        <v>29</v>
      </c>
    </row>
    <row r="274" spans="1:20" x14ac:dyDescent="0.25">
      <c r="A274" s="79" t="s">
        <v>55</v>
      </c>
      <c r="B274" s="87">
        <v>268</v>
      </c>
      <c r="C274" s="26">
        <v>5</v>
      </c>
      <c r="D274" s="26">
        <v>-4.5</v>
      </c>
      <c r="E274" s="26">
        <v>1</v>
      </c>
      <c r="F274" s="26">
        <v>-2</v>
      </c>
      <c r="G274" s="26">
        <v>10</v>
      </c>
      <c r="H274" s="26">
        <v>0</v>
      </c>
      <c r="I274" s="26">
        <v>1</v>
      </c>
      <c r="J274" s="26">
        <v>23.5</v>
      </c>
      <c r="K274" s="58">
        <f t="shared" si="20"/>
        <v>5.5</v>
      </c>
      <c r="L274" s="58">
        <f t="shared" si="21"/>
        <v>2.5</v>
      </c>
      <c r="M274" s="58">
        <f t="shared" si="22"/>
        <v>18.5</v>
      </c>
      <c r="N274" s="26">
        <f>(G274+H274-I274+D274)*-1</f>
        <v>-4.5</v>
      </c>
      <c r="O274" s="26">
        <f t="shared" si="23"/>
        <v>-24.324324324324323</v>
      </c>
      <c r="P274" s="26">
        <f t="shared" si="24"/>
        <v>7</v>
      </c>
      <c r="Q274" s="86" t="s">
        <v>47</v>
      </c>
      <c r="R274" s="79">
        <v>2020</v>
      </c>
      <c r="S274" s="84">
        <v>10</v>
      </c>
      <c r="T274" s="84">
        <v>40</v>
      </c>
    </row>
    <row r="275" spans="1:20" x14ac:dyDescent="0.25">
      <c r="A275" s="79" t="s">
        <v>55</v>
      </c>
      <c r="B275" s="87">
        <v>269</v>
      </c>
      <c r="C275" s="76">
        <v>15.5</v>
      </c>
      <c r="D275" s="26">
        <v>-6</v>
      </c>
      <c r="E275" s="26">
        <v>2</v>
      </c>
      <c r="F275" s="26">
        <v>-1.5</v>
      </c>
      <c r="H275" s="26"/>
      <c r="I275" s="26"/>
      <c r="J275" s="26">
        <v>35</v>
      </c>
      <c r="K275" s="56">
        <f t="shared" si="20"/>
        <v>8</v>
      </c>
      <c r="L275" s="58">
        <f t="shared" si="21"/>
        <v>4.5</v>
      </c>
      <c r="M275" s="56">
        <f t="shared" si="22"/>
        <v>19.5</v>
      </c>
      <c r="N275" s="71">
        <v>-2.1666666666666665</v>
      </c>
      <c r="O275" s="68">
        <f t="shared" si="23"/>
        <v>-11.111111111111111</v>
      </c>
      <c r="P275" s="70">
        <f t="shared" si="24"/>
        <v>6.6666666666666661</v>
      </c>
      <c r="Q275" s="86" t="s">
        <v>47</v>
      </c>
      <c r="R275" s="79">
        <v>2017</v>
      </c>
      <c r="S275" s="84">
        <v>7</v>
      </c>
      <c r="T275" s="84">
        <v>1</v>
      </c>
    </row>
    <row r="276" spans="1:20" x14ac:dyDescent="0.25">
      <c r="A276" s="79" t="s">
        <v>55</v>
      </c>
      <c r="B276" s="87">
        <v>269</v>
      </c>
      <c r="C276" s="76">
        <v>4.5</v>
      </c>
      <c r="D276" s="26">
        <v>-2.5</v>
      </c>
      <c r="E276" s="26">
        <v>4</v>
      </c>
      <c r="F276" s="26">
        <v>0</v>
      </c>
      <c r="G276" s="26">
        <v>13</v>
      </c>
      <c r="H276" s="26">
        <v>0</v>
      </c>
      <c r="I276" s="26">
        <v>9</v>
      </c>
      <c r="J276" s="26">
        <v>23</v>
      </c>
      <c r="K276" s="58">
        <f t="shared" si="20"/>
        <v>6.5</v>
      </c>
      <c r="L276" s="58">
        <f t="shared" si="21"/>
        <v>2.5</v>
      </c>
      <c r="M276" s="58">
        <f t="shared" si="22"/>
        <v>18.5</v>
      </c>
      <c r="N276" s="26">
        <f>(G276+H276-I276+D276)*-1</f>
        <v>-1.5</v>
      </c>
      <c r="O276" s="26">
        <f t="shared" si="23"/>
        <v>-8.1081081081081088</v>
      </c>
      <c r="P276" s="26">
        <f t="shared" si="24"/>
        <v>4</v>
      </c>
      <c r="Q276" s="86" t="s">
        <v>47</v>
      </c>
      <c r="R276" s="79">
        <v>2018</v>
      </c>
      <c r="S276" s="84">
        <v>10</v>
      </c>
      <c r="T276" s="84">
        <v>16</v>
      </c>
    </row>
    <row r="277" spans="1:20" x14ac:dyDescent="0.25">
      <c r="A277" s="79" t="s">
        <v>55</v>
      </c>
      <c r="B277" s="87">
        <v>269</v>
      </c>
      <c r="C277" s="76">
        <v>5</v>
      </c>
      <c r="D277" s="26">
        <v>-4</v>
      </c>
      <c r="E277" s="26">
        <v>0</v>
      </c>
      <c r="F277" s="26">
        <v>-1</v>
      </c>
      <c r="G277" s="26">
        <v>13</v>
      </c>
      <c r="H277" s="26">
        <v>0</v>
      </c>
      <c r="I277" s="26">
        <v>6.5</v>
      </c>
      <c r="J277" s="26">
        <v>23.5</v>
      </c>
      <c r="K277" s="58">
        <f t="shared" si="20"/>
        <v>4</v>
      </c>
      <c r="L277" s="58">
        <f t="shared" si="21"/>
        <v>3</v>
      </c>
      <c r="M277" s="58">
        <f t="shared" si="22"/>
        <v>18.5</v>
      </c>
      <c r="N277" s="26">
        <f>(G277+H277-I277+D277)*-1</f>
        <v>-2.5</v>
      </c>
      <c r="O277" s="26">
        <f t="shared" si="23"/>
        <v>-13.513513513513514</v>
      </c>
      <c r="P277" s="26">
        <f t="shared" si="24"/>
        <v>5.5</v>
      </c>
      <c r="Q277" s="86" t="s">
        <v>47</v>
      </c>
      <c r="R277" s="79">
        <v>2019</v>
      </c>
      <c r="S277" s="84">
        <v>11</v>
      </c>
      <c r="T277" s="84">
        <v>29</v>
      </c>
    </row>
    <row r="278" spans="1:20" x14ac:dyDescent="0.25">
      <c r="A278" s="79" t="s">
        <v>55</v>
      </c>
      <c r="B278" s="87">
        <v>269</v>
      </c>
      <c r="C278" s="76">
        <v>4</v>
      </c>
      <c r="D278" s="26">
        <v>-3.5</v>
      </c>
      <c r="E278" s="26">
        <v>-0.5</v>
      </c>
      <c r="F278" s="26">
        <v>-1.5</v>
      </c>
      <c r="G278" s="26">
        <v>7</v>
      </c>
      <c r="H278" s="26">
        <v>0</v>
      </c>
      <c r="I278" s="26">
        <v>1</v>
      </c>
      <c r="J278" s="26">
        <v>22</v>
      </c>
      <c r="K278" s="58">
        <f t="shared" si="20"/>
        <v>3</v>
      </c>
      <c r="L278" s="58">
        <f t="shared" si="21"/>
        <v>2</v>
      </c>
      <c r="M278" s="58">
        <f t="shared" si="22"/>
        <v>18</v>
      </c>
      <c r="N278" s="26">
        <f>(G278+H278-I278+D278)*-1</f>
        <v>-2.5</v>
      </c>
      <c r="O278" s="26">
        <f t="shared" si="23"/>
        <v>-13.888888888888889</v>
      </c>
      <c r="P278" s="26">
        <f t="shared" si="24"/>
        <v>4.5</v>
      </c>
      <c r="Q278" s="86" t="s">
        <v>47</v>
      </c>
      <c r="R278" s="79">
        <v>2020</v>
      </c>
      <c r="S278" s="84">
        <v>10</v>
      </c>
      <c r="T278" s="84">
        <v>40</v>
      </c>
    </row>
    <row r="279" spans="1:20" x14ac:dyDescent="0.25">
      <c r="A279" s="79" t="s">
        <v>55</v>
      </c>
      <c r="B279" s="87">
        <v>270</v>
      </c>
      <c r="C279" s="76">
        <v>16</v>
      </c>
      <c r="D279" s="26">
        <v>-5.5</v>
      </c>
      <c r="E279" s="26">
        <v>4</v>
      </c>
      <c r="F279" s="26">
        <v>1.5</v>
      </c>
      <c r="H279" s="26"/>
      <c r="I279" s="26"/>
      <c r="J279" s="26">
        <v>34</v>
      </c>
      <c r="K279" s="56">
        <f t="shared" si="20"/>
        <v>9.5</v>
      </c>
      <c r="L279" s="58">
        <f t="shared" si="21"/>
        <v>7</v>
      </c>
      <c r="M279" s="56">
        <f t="shared" si="22"/>
        <v>18</v>
      </c>
      <c r="N279" s="71">
        <v>-1.6666666666666667</v>
      </c>
      <c r="O279" s="68">
        <f t="shared" si="23"/>
        <v>-9.2592592592592595</v>
      </c>
      <c r="P279" s="70">
        <f t="shared" si="24"/>
        <v>8.6666666666666661</v>
      </c>
      <c r="Q279" s="86" t="s">
        <v>47</v>
      </c>
      <c r="R279" s="79">
        <v>2017</v>
      </c>
      <c r="S279" s="84">
        <v>7</v>
      </c>
      <c r="T279" s="84">
        <v>1</v>
      </c>
    </row>
    <row r="280" spans="1:20" x14ac:dyDescent="0.25">
      <c r="A280" s="79" t="s">
        <v>55</v>
      </c>
      <c r="B280" s="87">
        <v>270</v>
      </c>
      <c r="C280" s="76">
        <v>3.5</v>
      </c>
      <c r="D280" s="26">
        <v>-3</v>
      </c>
      <c r="E280" s="26">
        <v>6.5</v>
      </c>
      <c r="F280" s="26">
        <v>3.5</v>
      </c>
      <c r="G280" s="26">
        <v>11</v>
      </c>
      <c r="H280" s="26">
        <v>0</v>
      </c>
      <c r="I280" s="26">
        <v>6.5</v>
      </c>
      <c r="J280" s="26">
        <v>19.5</v>
      </c>
      <c r="K280" s="58">
        <f t="shared" si="20"/>
        <v>9.5</v>
      </c>
      <c r="L280" s="58">
        <f t="shared" si="21"/>
        <v>6.5</v>
      </c>
      <c r="M280" s="58">
        <f t="shared" si="22"/>
        <v>16</v>
      </c>
      <c r="N280" s="26">
        <f>(G280+H280-I280+D280)*-1</f>
        <v>-1.5</v>
      </c>
      <c r="O280" s="26">
        <f t="shared" si="23"/>
        <v>-9.375</v>
      </c>
      <c r="P280" s="26">
        <f t="shared" si="24"/>
        <v>8</v>
      </c>
      <c r="Q280" s="86" t="s">
        <v>47</v>
      </c>
      <c r="R280" s="79">
        <v>2018</v>
      </c>
      <c r="S280" s="84">
        <v>10</v>
      </c>
      <c r="T280" s="84">
        <v>16</v>
      </c>
    </row>
    <row r="281" spans="1:20" x14ac:dyDescent="0.25">
      <c r="A281" s="79" t="s">
        <v>55</v>
      </c>
      <c r="B281" s="87">
        <v>270</v>
      </c>
      <c r="C281" s="76">
        <v>6.5</v>
      </c>
      <c r="D281" s="26">
        <v>-3.5</v>
      </c>
      <c r="E281" s="26">
        <v>3</v>
      </c>
      <c r="F281" s="26">
        <v>0.5</v>
      </c>
      <c r="G281" s="26">
        <v>11</v>
      </c>
      <c r="H281" s="26">
        <v>0</v>
      </c>
      <c r="I281" s="26">
        <v>6</v>
      </c>
      <c r="J281" s="26">
        <v>26.5</v>
      </c>
      <c r="K281" s="58">
        <f t="shared" si="20"/>
        <v>6.5</v>
      </c>
      <c r="L281" s="58">
        <f t="shared" si="21"/>
        <v>4</v>
      </c>
      <c r="M281" s="58">
        <f t="shared" si="22"/>
        <v>20</v>
      </c>
      <c r="N281" s="26">
        <f>(G281+H281-I281+D281)*-1</f>
        <v>-1.5</v>
      </c>
      <c r="O281" s="26">
        <f t="shared" si="23"/>
        <v>-7.5</v>
      </c>
      <c r="P281" s="26">
        <f t="shared" si="24"/>
        <v>5.5</v>
      </c>
      <c r="Q281" s="86" t="s">
        <v>47</v>
      </c>
      <c r="R281" s="79">
        <v>2019</v>
      </c>
      <c r="S281" s="84">
        <v>11</v>
      </c>
      <c r="T281" s="84">
        <v>29</v>
      </c>
    </row>
    <row r="282" spans="1:20" x14ac:dyDescent="0.25">
      <c r="A282" s="79" t="s">
        <v>55</v>
      </c>
      <c r="B282" s="87">
        <v>270</v>
      </c>
      <c r="C282" s="76">
        <v>5</v>
      </c>
      <c r="D282" s="26">
        <v>-3.5</v>
      </c>
      <c r="E282" s="26">
        <v>1</v>
      </c>
      <c r="F282" s="26">
        <v>-0.5</v>
      </c>
      <c r="G282" s="26">
        <v>9</v>
      </c>
      <c r="H282" s="26">
        <v>0</v>
      </c>
      <c r="I282" s="26">
        <v>3.5</v>
      </c>
      <c r="J282" s="26">
        <v>19.5</v>
      </c>
      <c r="K282" s="58">
        <f t="shared" si="20"/>
        <v>4.5</v>
      </c>
      <c r="L282" s="58">
        <f t="shared" si="21"/>
        <v>3</v>
      </c>
      <c r="M282" s="58">
        <f t="shared" si="22"/>
        <v>14.5</v>
      </c>
      <c r="N282" s="26">
        <f>(G282+H282-I282+D282)*-1</f>
        <v>-2</v>
      </c>
      <c r="O282" s="26">
        <f t="shared" si="23"/>
        <v>-13.793103448275861</v>
      </c>
      <c r="P282" s="26">
        <f t="shared" si="24"/>
        <v>5</v>
      </c>
      <c r="Q282" s="86" t="s">
        <v>47</v>
      </c>
      <c r="R282" s="79">
        <v>2020</v>
      </c>
      <c r="S282" s="84">
        <v>10</v>
      </c>
      <c r="T282" s="84">
        <v>40</v>
      </c>
    </row>
    <row r="283" spans="1:20" x14ac:dyDescent="0.25">
      <c r="A283" s="79" t="s">
        <v>55</v>
      </c>
      <c r="B283" s="87">
        <v>271</v>
      </c>
      <c r="C283" s="76">
        <v>15.5</v>
      </c>
      <c r="D283" s="26">
        <v>-4</v>
      </c>
      <c r="E283" s="26">
        <v>4</v>
      </c>
      <c r="F283" s="26">
        <v>3</v>
      </c>
      <c r="H283" s="26"/>
      <c r="I283" s="26"/>
      <c r="J283" s="26">
        <v>35.5</v>
      </c>
      <c r="K283" s="56">
        <f t="shared" si="20"/>
        <v>8</v>
      </c>
      <c r="L283" s="58">
        <f t="shared" si="21"/>
        <v>7</v>
      </c>
      <c r="M283" s="56">
        <f t="shared" si="22"/>
        <v>20</v>
      </c>
      <c r="N283" s="71">
        <v>-1.8333333333333333</v>
      </c>
      <c r="O283" s="68">
        <f t="shared" si="23"/>
        <v>-9.1666666666666661</v>
      </c>
      <c r="P283" s="70">
        <f t="shared" si="24"/>
        <v>8.8333333333333339</v>
      </c>
      <c r="Q283" s="86" t="s">
        <v>47</v>
      </c>
      <c r="R283" s="79">
        <v>2017</v>
      </c>
      <c r="S283" s="84">
        <v>7</v>
      </c>
      <c r="T283" s="84">
        <v>1</v>
      </c>
    </row>
    <row r="284" spans="1:20" x14ac:dyDescent="0.25">
      <c r="A284" s="79" t="s">
        <v>55</v>
      </c>
      <c r="B284" s="87">
        <v>271</v>
      </c>
      <c r="C284" s="76">
        <v>5.5</v>
      </c>
      <c r="D284" s="26">
        <v>-3.5</v>
      </c>
      <c r="E284" s="26">
        <v>6.5</v>
      </c>
      <c r="F284" s="26">
        <v>1</v>
      </c>
      <c r="G284" s="26">
        <v>14</v>
      </c>
      <c r="H284" s="26">
        <v>0</v>
      </c>
      <c r="I284" s="26">
        <v>9</v>
      </c>
      <c r="J284" s="26">
        <v>28.5</v>
      </c>
      <c r="K284" s="58">
        <f t="shared" si="20"/>
        <v>10</v>
      </c>
      <c r="L284" s="58">
        <f t="shared" si="21"/>
        <v>4.5</v>
      </c>
      <c r="M284" s="58">
        <f t="shared" si="22"/>
        <v>23</v>
      </c>
      <c r="N284" s="26">
        <f>(G284+H284-I284+D284)*-1</f>
        <v>-1.5</v>
      </c>
      <c r="O284" s="26">
        <f t="shared" si="23"/>
        <v>-6.5217391304347823</v>
      </c>
      <c r="P284" s="26">
        <f t="shared" si="24"/>
        <v>6</v>
      </c>
      <c r="Q284" s="86" t="s">
        <v>47</v>
      </c>
      <c r="R284" s="79">
        <v>2018</v>
      </c>
      <c r="S284" s="84">
        <v>10</v>
      </c>
      <c r="T284" s="84">
        <v>16</v>
      </c>
    </row>
    <row r="285" spans="1:20" x14ac:dyDescent="0.25">
      <c r="A285" s="79" t="s">
        <v>55</v>
      </c>
      <c r="B285" s="87">
        <v>271</v>
      </c>
      <c r="C285" s="76">
        <v>5</v>
      </c>
      <c r="D285" s="26">
        <v>-3.5</v>
      </c>
      <c r="E285" s="26">
        <v>3.5</v>
      </c>
      <c r="F285" s="26">
        <v>0.5</v>
      </c>
      <c r="G285" s="26">
        <v>10</v>
      </c>
      <c r="H285" s="26">
        <v>0</v>
      </c>
      <c r="I285" s="26">
        <v>4.5</v>
      </c>
      <c r="J285" s="26">
        <v>24.5</v>
      </c>
      <c r="K285" s="58">
        <f t="shared" si="20"/>
        <v>7</v>
      </c>
      <c r="L285" s="58">
        <f t="shared" si="21"/>
        <v>4</v>
      </c>
      <c r="M285" s="58">
        <f t="shared" si="22"/>
        <v>19.5</v>
      </c>
      <c r="N285" s="26">
        <f>(G285+H285-I285+D285)*-1</f>
        <v>-2</v>
      </c>
      <c r="O285" s="26">
        <f t="shared" si="23"/>
        <v>-10.256410256410257</v>
      </c>
      <c r="P285" s="26">
        <f t="shared" si="24"/>
        <v>6</v>
      </c>
      <c r="Q285" s="86" t="s">
        <v>47</v>
      </c>
      <c r="R285" s="79">
        <v>2019</v>
      </c>
      <c r="S285" s="84">
        <v>11</v>
      </c>
      <c r="T285" s="84">
        <v>29</v>
      </c>
    </row>
    <row r="286" spans="1:20" x14ac:dyDescent="0.25">
      <c r="A286" s="79" t="s">
        <v>55</v>
      </c>
      <c r="B286" s="87">
        <v>271</v>
      </c>
      <c r="C286" s="76">
        <v>5</v>
      </c>
      <c r="D286" s="26">
        <v>-3.5</v>
      </c>
      <c r="E286" s="26">
        <v>2.5</v>
      </c>
      <c r="F286" s="26">
        <v>1</v>
      </c>
      <c r="G286" s="26">
        <v>9</v>
      </c>
      <c r="H286" s="26">
        <v>0</v>
      </c>
      <c r="I286" s="26">
        <v>3.5</v>
      </c>
      <c r="J286" s="26">
        <v>22.5</v>
      </c>
      <c r="K286" s="58">
        <f t="shared" si="20"/>
        <v>6</v>
      </c>
      <c r="L286" s="58">
        <f t="shared" si="21"/>
        <v>4.5</v>
      </c>
      <c r="M286" s="58">
        <f t="shared" si="22"/>
        <v>17.5</v>
      </c>
      <c r="N286" s="26">
        <f>(G286+H286-I286+D286)*-1</f>
        <v>-2</v>
      </c>
      <c r="O286" s="26">
        <f t="shared" si="23"/>
        <v>-11.428571428571429</v>
      </c>
      <c r="P286" s="26">
        <f t="shared" si="24"/>
        <v>6.5</v>
      </c>
      <c r="Q286" s="86" t="s">
        <v>47</v>
      </c>
      <c r="R286" s="79">
        <v>2020</v>
      </c>
      <c r="S286" s="84">
        <v>10</v>
      </c>
      <c r="T286" s="84">
        <v>40</v>
      </c>
    </row>
    <row r="287" spans="1:20" x14ac:dyDescent="0.25">
      <c r="A287" s="79" t="s">
        <v>55</v>
      </c>
      <c r="B287" s="87">
        <v>272</v>
      </c>
      <c r="C287" s="76">
        <v>14</v>
      </c>
      <c r="D287" s="26">
        <v>-5</v>
      </c>
      <c r="E287" s="26">
        <v>4.5</v>
      </c>
      <c r="F287" s="26">
        <v>0.5</v>
      </c>
      <c r="H287" s="26"/>
      <c r="I287" s="26"/>
      <c r="J287" s="26">
        <v>30</v>
      </c>
      <c r="K287" s="56">
        <f t="shared" si="20"/>
        <v>9.5</v>
      </c>
      <c r="L287" s="58">
        <f t="shared" si="21"/>
        <v>5.5</v>
      </c>
      <c r="M287" s="56">
        <f t="shared" si="22"/>
        <v>16</v>
      </c>
      <c r="N287" s="71">
        <v>-1.1666666666666667</v>
      </c>
      <c r="O287" s="68">
        <f t="shared" si="23"/>
        <v>-7.291666666666667</v>
      </c>
      <c r="P287" s="70">
        <f t="shared" si="24"/>
        <v>6.666666666666667</v>
      </c>
      <c r="Q287" s="86" t="s">
        <v>47</v>
      </c>
      <c r="R287" s="79">
        <v>2017</v>
      </c>
      <c r="S287" s="84">
        <v>7</v>
      </c>
      <c r="T287" s="84">
        <v>1</v>
      </c>
    </row>
    <row r="288" spans="1:20" x14ac:dyDescent="0.25">
      <c r="A288" s="79" t="s">
        <v>55</v>
      </c>
      <c r="B288" s="87">
        <v>272</v>
      </c>
      <c r="C288" s="76">
        <v>2.5</v>
      </c>
      <c r="D288" s="26">
        <v>-3</v>
      </c>
      <c r="E288" s="26">
        <v>4</v>
      </c>
      <c r="F288" s="26">
        <v>4</v>
      </c>
      <c r="G288" s="26">
        <v>10.5</v>
      </c>
      <c r="H288" s="26">
        <v>0</v>
      </c>
      <c r="I288" s="26">
        <v>6.5</v>
      </c>
      <c r="J288" s="26">
        <v>18</v>
      </c>
      <c r="K288" s="58">
        <f t="shared" si="20"/>
        <v>7</v>
      </c>
      <c r="L288" s="58">
        <f t="shared" si="21"/>
        <v>7</v>
      </c>
      <c r="M288" s="58">
        <f t="shared" si="22"/>
        <v>15.5</v>
      </c>
      <c r="N288" s="26">
        <f>(G288+H288-I288+D288)*-1</f>
        <v>-1</v>
      </c>
      <c r="O288" s="26">
        <f t="shared" si="23"/>
        <v>-6.4516129032258061</v>
      </c>
      <c r="P288" s="26">
        <f t="shared" si="24"/>
        <v>8</v>
      </c>
      <c r="Q288" s="86" t="s">
        <v>47</v>
      </c>
      <c r="R288" s="79">
        <v>2018</v>
      </c>
      <c r="S288" s="84">
        <v>10</v>
      </c>
      <c r="T288" s="84">
        <v>16</v>
      </c>
    </row>
    <row r="289" spans="1:20" x14ac:dyDescent="0.25">
      <c r="A289" s="79" t="s">
        <v>55</v>
      </c>
      <c r="B289" s="87">
        <v>272</v>
      </c>
      <c r="C289" s="76">
        <v>5.5</v>
      </c>
      <c r="D289" s="26">
        <v>-4</v>
      </c>
      <c r="E289" s="26">
        <v>4.5</v>
      </c>
      <c r="F289" s="26">
        <v>1</v>
      </c>
      <c r="G289" s="26">
        <v>11</v>
      </c>
      <c r="H289" s="26">
        <v>0</v>
      </c>
      <c r="I289" s="26">
        <v>5.5</v>
      </c>
      <c r="J289" s="26">
        <v>19</v>
      </c>
      <c r="K289" s="58">
        <f t="shared" si="20"/>
        <v>8.5</v>
      </c>
      <c r="L289" s="58">
        <f t="shared" si="21"/>
        <v>5</v>
      </c>
      <c r="M289" s="58">
        <f t="shared" si="22"/>
        <v>13.5</v>
      </c>
      <c r="N289" s="26">
        <f>(G289+H289-I289+D289)*-1</f>
        <v>-1.5</v>
      </c>
      <c r="O289" s="26">
        <f t="shared" si="23"/>
        <v>-11.111111111111111</v>
      </c>
      <c r="P289" s="26">
        <f t="shared" si="24"/>
        <v>6.5</v>
      </c>
      <c r="Q289" s="86" t="s">
        <v>47</v>
      </c>
      <c r="R289" s="79">
        <v>2019</v>
      </c>
      <c r="S289" s="84">
        <v>11</v>
      </c>
      <c r="T289" s="84">
        <v>29</v>
      </c>
    </row>
    <row r="290" spans="1:20" x14ac:dyDescent="0.25">
      <c r="A290" s="79" t="s">
        <v>55</v>
      </c>
      <c r="B290" s="87">
        <v>272</v>
      </c>
      <c r="C290" s="76">
        <v>3</v>
      </c>
      <c r="D290" s="26">
        <v>-3.5</v>
      </c>
      <c r="E290" s="26">
        <v>3</v>
      </c>
      <c r="F290" s="26">
        <v>1</v>
      </c>
      <c r="G290" s="26">
        <v>10</v>
      </c>
      <c r="H290" s="26">
        <v>0</v>
      </c>
      <c r="I290" s="26">
        <v>5.5</v>
      </c>
      <c r="J290" s="26">
        <v>19.5</v>
      </c>
      <c r="K290" s="58">
        <f t="shared" si="20"/>
        <v>6.5</v>
      </c>
      <c r="L290" s="58">
        <f t="shared" si="21"/>
        <v>4.5</v>
      </c>
      <c r="M290" s="58">
        <f t="shared" si="22"/>
        <v>16.5</v>
      </c>
      <c r="N290" s="26">
        <f>(G290+H290-I290+D290)*-1</f>
        <v>-1</v>
      </c>
      <c r="O290" s="26">
        <f t="shared" si="23"/>
        <v>-6.0606060606060606</v>
      </c>
      <c r="P290" s="26">
        <f t="shared" si="24"/>
        <v>5.5</v>
      </c>
      <c r="Q290" s="86" t="s">
        <v>47</v>
      </c>
      <c r="R290" s="79">
        <v>2020</v>
      </c>
      <c r="S290" s="84">
        <v>10</v>
      </c>
      <c r="T290" s="84">
        <v>40</v>
      </c>
    </row>
    <row r="291" spans="1:20" x14ac:dyDescent="0.25">
      <c r="A291" s="79" t="s">
        <v>55</v>
      </c>
      <c r="B291" s="90">
        <v>273</v>
      </c>
      <c r="C291" s="76">
        <v>14</v>
      </c>
      <c r="D291" s="26">
        <v>-5</v>
      </c>
      <c r="E291" s="26">
        <v>7</v>
      </c>
      <c r="F291" s="26">
        <v>5</v>
      </c>
      <c r="H291" s="26"/>
      <c r="I291" s="26"/>
      <c r="J291" s="26">
        <v>36.5</v>
      </c>
      <c r="K291" s="56">
        <f t="shared" si="20"/>
        <v>12</v>
      </c>
      <c r="L291" s="58">
        <f t="shared" si="21"/>
        <v>10</v>
      </c>
      <c r="M291" s="56">
        <f t="shared" si="22"/>
        <v>22.5</v>
      </c>
      <c r="N291" s="71">
        <v>-0.75</v>
      </c>
      <c r="O291" s="68">
        <f t="shared" si="23"/>
        <v>-3.3333333333333335</v>
      </c>
      <c r="P291" s="89">
        <f t="shared" si="24"/>
        <v>10.75</v>
      </c>
      <c r="Q291" s="86" t="s">
        <v>47</v>
      </c>
      <c r="R291" s="79">
        <v>2017</v>
      </c>
      <c r="S291" s="84">
        <v>7</v>
      </c>
      <c r="T291" s="84">
        <v>1</v>
      </c>
    </row>
    <row r="292" spans="1:20" x14ac:dyDescent="0.25">
      <c r="A292" s="79" t="s">
        <v>55</v>
      </c>
      <c r="B292" s="90">
        <v>273</v>
      </c>
      <c r="C292" s="76">
        <v>3</v>
      </c>
      <c r="D292" s="26">
        <v>-3</v>
      </c>
      <c r="E292" s="26">
        <v>4</v>
      </c>
      <c r="F292" s="26">
        <v>4</v>
      </c>
      <c r="G292" s="26">
        <v>14</v>
      </c>
      <c r="H292" s="26">
        <v>3.4</v>
      </c>
      <c r="I292" s="26">
        <v>8</v>
      </c>
      <c r="J292" s="26">
        <v>31</v>
      </c>
      <c r="K292" s="58">
        <f t="shared" si="20"/>
        <v>7</v>
      </c>
      <c r="L292" s="58">
        <f t="shared" si="21"/>
        <v>7</v>
      </c>
      <c r="M292" s="78">
        <f t="shared" si="22"/>
        <v>28</v>
      </c>
      <c r="N292" s="26">
        <v>-0.8</v>
      </c>
      <c r="O292" s="78">
        <f t="shared" si="23"/>
        <v>-2.8571428571428572</v>
      </c>
      <c r="P292" s="78">
        <f t="shared" si="24"/>
        <v>7.8</v>
      </c>
      <c r="Q292" s="86" t="s">
        <v>47</v>
      </c>
      <c r="R292" s="79">
        <v>2018</v>
      </c>
      <c r="S292" s="84">
        <v>10</v>
      </c>
      <c r="T292" s="84">
        <v>16</v>
      </c>
    </row>
    <row r="293" spans="1:20" x14ac:dyDescent="0.25">
      <c r="A293" s="79" t="s">
        <v>55</v>
      </c>
      <c r="B293" s="90">
        <v>273</v>
      </c>
      <c r="C293" s="76">
        <v>5</v>
      </c>
      <c r="D293" s="26">
        <v>-4</v>
      </c>
      <c r="E293" s="26">
        <v>3.5</v>
      </c>
      <c r="F293" s="26">
        <v>3.5</v>
      </c>
      <c r="G293" s="26">
        <v>12</v>
      </c>
      <c r="H293" s="26">
        <v>0</v>
      </c>
      <c r="I293" s="26">
        <v>7.5</v>
      </c>
      <c r="J293" s="26">
        <v>29</v>
      </c>
      <c r="K293" s="58">
        <f t="shared" si="20"/>
        <v>7.5</v>
      </c>
      <c r="L293" s="58">
        <f t="shared" si="21"/>
        <v>7.5</v>
      </c>
      <c r="M293" s="58">
        <f t="shared" si="22"/>
        <v>24</v>
      </c>
      <c r="N293" s="26">
        <f>(G293+H293-I293+D293)*-1</f>
        <v>-0.5</v>
      </c>
      <c r="O293" s="26">
        <f t="shared" si="23"/>
        <v>-2.0833333333333335</v>
      </c>
      <c r="P293" s="78">
        <f t="shared" si="24"/>
        <v>8</v>
      </c>
      <c r="Q293" s="86" t="s">
        <v>47</v>
      </c>
      <c r="R293" s="79">
        <v>2019</v>
      </c>
      <c r="S293" s="84">
        <v>11</v>
      </c>
      <c r="T293" s="84">
        <v>29</v>
      </c>
    </row>
    <row r="294" spans="1:20" x14ac:dyDescent="0.25">
      <c r="A294" s="79" t="s">
        <v>55</v>
      </c>
      <c r="B294" s="90">
        <v>273</v>
      </c>
      <c r="C294" s="76">
        <v>4</v>
      </c>
      <c r="D294" s="26">
        <v>-4</v>
      </c>
      <c r="E294" s="26">
        <v>2</v>
      </c>
      <c r="F294" s="26">
        <v>2</v>
      </c>
      <c r="G294" s="26">
        <v>11</v>
      </c>
      <c r="H294" s="26">
        <v>0</v>
      </c>
      <c r="I294" s="26">
        <v>6</v>
      </c>
      <c r="J294" s="26">
        <v>27.5</v>
      </c>
      <c r="K294" s="58">
        <f t="shared" si="20"/>
        <v>6</v>
      </c>
      <c r="L294" s="58">
        <f t="shared" si="21"/>
        <v>6</v>
      </c>
      <c r="M294" s="58">
        <f t="shared" si="22"/>
        <v>23.5</v>
      </c>
      <c r="N294" s="26">
        <f>(G294+H294-I294+D294)*-1</f>
        <v>-1</v>
      </c>
      <c r="O294" s="26">
        <f t="shared" si="23"/>
        <v>-4.2553191489361701</v>
      </c>
      <c r="P294" s="78">
        <f t="shared" si="24"/>
        <v>7</v>
      </c>
      <c r="Q294" s="86" t="s">
        <v>47</v>
      </c>
      <c r="R294" s="79">
        <v>2020</v>
      </c>
      <c r="S294" s="84">
        <v>10</v>
      </c>
      <c r="T294" s="84">
        <v>40</v>
      </c>
    </row>
  </sheetData>
  <sortState ref="A4:T295">
    <sortCondition ref="B4:B295"/>
    <sortCondition ref="R4:R29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1" topLeftCell="A59" activePane="bottomLeft" state="frozen"/>
      <selection pane="bottomLeft" activeCell="S74" sqref="A1:S74"/>
    </sheetView>
  </sheetViews>
  <sheetFormatPr defaultRowHeight="15" x14ac:dyDescent="0.25"/>
  <cols>
    <col min="1" max="1" width="8.28515625" bestFit="1" customWidth="1"/>
    <col min="2" max="2" width="10.85546875" bestFit="1" customWidth="1"/>
    <col min="3" max="3" width="10.7109375" customWidth="1"/>
    <col min="4" max="4" width="10.5703125" customWidth="1"/>
    <col min="6" max="6" width="9.85546875" customWidth="1"/>
    <col min="7" max="7" width="11.7109375" bestFit="1" customWidth="1"/>
    <col min="8" max="8" width="8.5703125" bestFit="1" customWidth="1"/>
    <col min="9" max="9" width="10.85546875" bestFit="1" customWidth="1"/>
    <col min="10" max="10" width="9.85546875" customWidth="1"/>
    <col min="11" max="11" width="9.5703125" bestFit="1" customWidth="1"/>
    <col min="13" max="13" width="15.28515625" customWidth="1"/>
    <col min="15" max="15" width="12.140625" customWidth="1"/>
    <col min="19" max="19" width="9.140625" style="20"/>
  </cols>
  <sheetData>
    <row r="1" spans="1:19" ht="94.5" customHeight="1" x14ac:dyDescent="0.25">
      <c r="A1" s="41" t="s">
        <v>23</v>
      </c>
      <c r="B1" s="41" t="s">
        <v>24</v>
      </c>
      <c r="C1" s="41" t="s">
        <v>38</v>
      </c>
      <c r="D1" s="41" t="s">
        <v>25</v>
      </c>
      <c r="E1" s="41" t="s">
        <v>26</v>
      </c>
      <c r="F1" s="41" t="s">
        <v>27</v>
      </c>
      <c r="G1" s="41" t="s">
        <v>28</v>
      </c>
      <c r="H1" s="41" t="s">
        <v>29</v>
      </c>
      <c r="I1" s="41" t="s">
        <v>30</v>
      </c>
      <c r="J1" s="53" t="s">
        <v>31</v>
      </c>
      <c r="K1" s="54" t="s">
        <v>32</v>
      </c>
      <c r="L1" s="54" t="s">
        <v>44</v>
      </c>
      <c r="M1" s="65" t="s">
        <v>33</v>
      </c>
      <c r="N1" s="66" t="s">
        <v>34</v>
      </c>
      <c r="O1" s="67" t="s">
        <v>39</v>
      </c>
      <c r="P1" t="s">
        <v>46</v>
      </c>
      <c r="Q1" t="s">
        <v>48</v>
      </c>
      <c r="R1" t="s">
        <v>49</v>
      </c>
      <c r="S1" s="20" t="s">
        <v>50</v>
      </c>
    </row>
    <row r="2" spans="1:19" x14ac:dyDescent="0.25">
      <c r="A2" s="22">
        <v>201</v>
      </c>
      <c r="B2" s="33">
        <v>14.5</v>
      </c>
      <c r="C2" s="28">
        <v>-5.5</v>
      </c>
      <c r="D2" s="28">
        <v>8.5</v>
      </c>
      <c r="E2" s="28">
        <v>3.5</v>
      </c>
      <c r="G2" s="28"/>
      <c r="H2" s="28"/>
      <c r="I2" s="28">
        <v>46.5</v>
      </c>
      <c r="J2" s="55">
        <f>D2-C2</f>
        <v>14</v>
      </c>
      <c r="K2" s="56">
        <f>E2-C2</f>
        <v>9</v>
      </c>
      <c r="L2" s="56">
        <f>I2-B2</f>
        <v>32</v>
      </c>
      <c r="M2" s="68">
        <v>-1.4</v>
      </c>
      <c r="N2" s="69">
        <f>100*M2/L2</f>
        <v>-4.375</v>
      </c>
      <c r="O2" s="70">
        <f>-M2+K2</f>
        <v>10.4</v>
      </c>
      <c r="P2" s="1" t="s">
        <v>47</v>
      </c>
      <c r="Q2">
        <v>2017</v>
      </c>
      <c r="R2" t="s">
        <v>51</v>
      </c>
      <c r="S2" s="20">
        <v>1</v>
      </c>
    </row>
    <row r="3" spans="1:19" x14ac:dyDescent="0.25">
      <c r="A3" s="22">
        <v>202</v>
      </c>
      <c r="B3" s="33">
        <v>18.5</v>
      </c>
      <c r="C3" s="28">
        <v>-5.5</v>
      </c>
      <c r="D3" s="28">
        <v>7.5</v>
      </c>
      <c r="E3" s="28">
        <v>2.5</v>
      </c>
      <c r="G3" s="28"/>
      <c r="H3" s="28"/>
      <c r="I3" s="28">
        <v>41.5</v>
      </c>
      <c r="J3" s="55">
        <f t="shared" ref="J3:J66" si="0">D3-C3</f>
        <v>13</v>
      </c>
      <c r="K3" s="56">
        <f t="shared" ref="K3:K66" si="1">E3-C3</f>
        <v>8</v>
      </c>
      <c r="L3" s="56">
        <f t="shared" ref="L3:L66" si="2">I3-B3</f>
        <v>23</v>
      </c>
      <c r="M3" s="68">
        <v>-0.70000000000000051</v>
      </c>
      <c r="N3" s="69">
        <f t="shared" ref="N3:N66" si="3">100*M3/L3</f>
        <v>-3.0434782608695676</v>
      </c>
      <c r="O3" s="70">
        <f t="shared" ref="O3:O66" si="4">-M3+K3</f>
        <v>8.7000000000000011</v>
      </c>
      <c r="P3" s="1" t="s">
        <v>47</v>
      </c>
      <c r="Q3">
        <v>2017</v>
      </c>
      <c r="R3" t="s">
        <v>51</v>
      </c>
      <c r="S3" s="20">
        <v>1</v>
      </c>
    </row>
    <row r="4" spans="1:19" x14ac:dyDescent="0.25">
      <c r="A4" s="22">
        <v>203</v>
      </c>
      <c r="B4" s="33">
        <v>25</v>
      </c>
      <c r="C4" s="28">
        <v>-4.5</v>
      </c>
      <c r="D4" s="28">
        <v>4</v>
      </c>
      <c r="E4" s="28">
        <v>2</v>
      </c>
      <c r="G4" s="28"/>
      <c r="H4" s="28"/>
      <c r="I4" s="28">
        <v>47.5</v>
      </c>
      <c r="J4" s="55">
        <f t="shared" si="0"/>
        <v>8.5</v>
      </c>
      <c r="K4" s="56">
        <f t="shared" si="1"/>
        <v>6.5</v>
      </c>
      <c r="L4" s="56">
        <f t="shared" si="2"/>
        <v>22.5</v>
      </c>
      <c r="M4" s="68">
        <v>-0.26666666666666689</v>
      </c>
      <c r="N4" s="69">
        <f t="shared" si="3"/>
        <v>-1.1851851851851862</v>
      </c>
      <c r="O4" s="70">
        <f t="shared" si="4"/>
        <v>6.7666666666666666</v>
      </c>
      <c r="P4" s="1" t="s">
        <v>47</v>
      </c>
      <c r="Q4">
        <v>2017</v>
      </c>
      <c r="R4" t="s">
        <v>51</v>
      </c>
      <c r="S4" s="20">
        <v>1</v>
      </c>
    </row>
    <row r="5" spans="1:19" x14ac:dyDescent="0.25">
      <c r="A5" s="22">
        <v>204</v>
      </c>
      <c r="B5" s="33">
        <v>26.5</v>
      </c>
      <c r="C5" s="28">
        <v>-5.5</v>
      </c>
      <c r="D5" s="28">
        <v>5.5</v>
      </c>
      <c r="E5" s="28">
        <v>3</v>
      </c>
      <c r="G5" s="28"/>
      <c r="H5" s="28"/>
      <c r="I5" s="28">
        <v>46.5</v>
      </c>
      <c r="J5" s="55">
        <f t="shared" si="0"/>
        <v>11</v>
      </c>
      <c r="K5" s="56">
        <f t="shared" si="1"/>
        <v>8.5</v>
      </c>
      <c r="L5" s="56">
        <f t="shared" si="2"/>
        <v>20</v>
      </c>
      <c r="M5" s="68">
        <v>-1</v>
      </c>
      <c r="N5" s="69">
        <f t="shared" si="3"/>
        <v>-5</v>
      </c>
      <c r="O5" s="70">
        <f t="shared" si="4"/>
        <v>9.5</v>
      </c>
      <c r="P5" s="1" t="s">
        <v>47</v>
      </c>
      <c r="Q5">
        <v>2017</v>
      </c>
      <c r="R5" t="s">
        <v>51</v>
      </c>
      <c r="S5" s="20">
        <v>1</v>
      </c>
    </row>
    <row r="6" spans="1:19" x14ac:dyDescent="0.25">
      <c r="A6" s="22">
        <v>205</v>
      </c>
      <c r="B6" s="33">
        <v>26.5</v>
      </c>
      <c r="C6" s="28">
        <v>-5.5</v>
      </c>
      <c r="D6" s="28">
        <v>6</v>
      </c>
      <c r="E6" s="28">
        <v>3.5</v>
      </c>
      <c r="G6" s="28"/>
      <c r="H6" s="28"/>
      <c r="I6" s="28">
        <v>49</v>
      </c>
      <c r="J6" s="55">
        <f t="shared" si="0"/>
        <v>11.5</v>
      </c>
      <c r="K6" s="56">
        <f t="shared" si="1"/>
        <v>9</v>
      </c>
      <c r="L6" s="56">
        <f t="shared" si="2"/>
        <v>22.5</v>
      </c>
      <c r="M6" s="68">
        <v>-1.3333333333333333</v>
      </c>
      <c r="N6" s="69">
        <f t="shared" si="3"/>
        <v>-5.9259259259259247</v>
      </c>
      <c r="O6" s="70">
        <f t="shared" si="4"/>
        <v>10.333333333333334</v>
      </c>
      <c r="P6" s="1" t="s">
        <v>47</v>
      </c>
      <c r="Q6">
        <v>2017</v>
      </c>
      <c r="R6" t="s">
        <v>51</v>
      </c>
      <c r="S6" s="20">
        <v>1</v>
      </c>
    </row>
    <row r="7" spans="1:19" x14ac:dyDescent="0.25">
      <c r="A7" s="22">
        <v>206</v>
      </c>
      <c r="B7" s="33">
        <v>27</v>
      </c>
      <c r="C7" s="28">
        <v>-6</v>
      </c>
      <c r="D7" s="28">
        <v>7</v>
      </c>
      <c r="E7" s="28">
        <v>2</v>
      </c>
      <c r="G7" s="28"/>
      <c r="H7" s="28"/>
      <c r="I7" s="28">
        <v>48</v>
      </c>
      <c r="J7" s="55">
        <f t="shared" si="0"/>
        <v>13</v>
      </c>
      <c r="K7" s="56">
        <f t="shared" si="1"/>
        <v>8</v>
      </c>
      <c r="L7" s="56">
        <f t="shared" si="2"/>
        <v>21</v>
      </c>
      <c r="M7" s="68">
        <v>-1.3333333333333333</v>
      </c>
      <c r="N7" s="69">
        <f t="shared" si="3"/>
        <v>-6.349206349206348</v>
      </c>
      <c r="O7" s="70">
        <f t="shared" si="4"/>
        <v>9.3333333333333339</v>
      </c>
      <c r="P7" s="1" t="s">
        <v>47</v>
      </c>
      <c r="Q7">
        <v>2017</v>
      </c>
      <c r="R7" t="s">
        <v>51</v>
      </c>
      <c r="S7" s="20">
        <v>1</v>
      </c>
    </row>
    <row r="8" spans="1:19" x14ac:dyDescent="0.25">
      <c r="A8" s="22">
        <v>207</v>
      </c>
      <c r="B8" s="33">
        <v>23.5</v>
      </c>
      <c r="C8" s="28">
        <v>-5.5</v>
      </c>
      <c r="D8" s="28">
        <v>3.5</v>
      </c>
      <c r="E8" s="28">
        <v>1.5</v>
      </c>
      <c r="G8" s="28"/>
      <c r="H8" s="28"/>
      <c r="I8" s="28">
        <v>46.5</v>
      </c>
      <c r="J8" s="55">
        <f t="shared" si="0"/>
        <v>9</v>
      </c>
      <c r="K8" s="56">
        <f t="shared" si="1"/>
        <v>7</v>
      </c>
      <c r="L8" s="56">
        <f t="shared" si="2"/>
        <v>23</v>
      </c>
      <c r="M8" s="68">
        <v>-2</v>
      </c>
      <c r="N8" s="69">
        <f t="shared" si="3"/>
        <v>-8.695652173913043</v>
      </c>
      <c r="O8" s="70">
        <f t="shared" si="4"/>
        <v>9</v>
      </c>
      <c r="P8" s="1" t="s">
        <v>47</v>
      </c>
      <c r="Q8">
        <v>2017</v>
      </c>
      <c r="R8" t="s">
        <v>51</v>
      </c>
      <c r="S8" s="20">
        <v>1</v>
      </c>
    </row>
    <row r="9" spans="1:19" x14ac:dyDescent="0.25">
      <c r="A9" s="22">
        <v>208</v>
      </c>
      <c r="B9" s="33">
        <v>19.5</v>
      </c>
      <c r="C9" s="28">
        <v>-5</v>
      </c>
      <c r="D9" s="28">
        <v>8.5</v>
      </c>
      <c r="E9" s="28">
        <v>4</v>
      </c>
      <c r="G9" s="28"/>
      <c r="H9" s="28"/>
      <c r="I9" s="28">
        <v>44.5</v>
      </c>
      <c r="J9" s="55">
        <f t="shared" si="0"/>
        <v>13.5</v>
      </c>
      <c r="K9" s="56">
        <f t="shared" si="1"/>
        <v>9</v>
      </c>
      <c r="L9" s="56">
        <f t="shared" si="2"/>
        <v>25</v>
      </c>
      <c r="M9" s="68">
        <v>-1.5666666666666664</v>
      </c>
      <c r="N9" s="69">
        <f t="shared" si="3"/>
        <v>-6.2666666666666648</v>
      </c>
      <c r="O9" s="70">
        <f t="shared" si="4"/>
        <v>10.566666666666666</v>
      </c>
      <c r="P9" s="1" t="s">
        <v>47</v>
      </c>
      <c r="Q9">
        <v>2017</v>
      </c>
      <c r="R9" t="s">
        <v>51</v>
      </c>
      <c r="S9" s="20">
        <v>1</v>
      </c>
    </row>
    <row r="10" spans="1:19" x14ac:dyDescent="0.25">
      <c r="A10" s="22">
        <v>209</v>
      </c>
      <c r="B10" s="33">
        <v>17.5</v>
      </c>
      <c r="C10" s="28">
        <v>-5.5</v>
      </c>
      <c r="D10" s="28">
        <v>3</v>
      </c>
      <c r="E10" s="28">
        <v>1.5</v>
      </c>
      <c r="G10" s="28"/>
      <c r="H10" s="28"/>
      <c r="I10" s="28">
        <v>47</v>
      </c>
      <c r="J10" s="55">
        <f t="shared" si="0"/>
        <v>8.5</v>
      </c>
      <c r="K10" s="56">
        <f t="shared" si="1"/>
        <v>7</v>
      </c>
      <c r="L10" s="56">
        <f t="shared" si="2"/>
        <v>29.5</v>
      </c>
      <c r="M10" s="68">
        <v>-1.1666666666666667</v>
      </c>
      <c r="N10" s="69">
        <f t="shared" si="3"/>
        <v>-3.9548022598870056</v>
      </c>
      <c r="O10" s="70">
        <f t="shared" si="4"/>
        <v>8.1666666666666661</v>
      </c>
      <c r="P10" s="1" t="s">
        <v>47</v>
      </c>
      <c r="Q10">
        <v>2017</v>
      </c>
      <c r="R10" t="s">
        <v>51</v>
      </c>
      <c r="S10" s="20">
        <v>1</v>
      </c>
    </row>
    <row r="11" spans="1:19" x14ac:dyDescent="0.25">
      <c r="A11" s="22">
        <v>210</v>
      </c>
      <c r="B11" s="33">
        <v>28</v>
      </c>
      <c r="C11" s="28">
        <v>-4.5</v>
      </c>
      <c r="D11" s="28">
        <v>6.5</v>
      </c>
      <c r="E11" s="28">
        <v>3</v>
      </c>
      <c r="G11" s="28"/>
      <c r="H11" s="28"/>
      <c r="I11" s="28">
        <v>48</v>
      </c>
      <c r="J11" s="55">
        <f t="shared" si="0"/>
        <v>11</v>
      </c>
      <c r="K11" s="56">
        <f t="shared" si="1"/>
        <v>7.5</v>
      </c>
      <c r="L11" s="56">
        <f t="shared" si="2"/>
        <v>20</v>
      </c>
      <c r="M11" s="68">
        <v>-1.6666666666666667</v>
      </c>
      <c r="N11" s="69">
        <f t="shared" si="3"/>
        <v>-8.3333333333333339</v>
      </c>
      <c r="O11" s="70">
        <f t="shared" si="4"/>
        <v>9.1666666666666661</v>
      </c>
      <c r="P11" s="1" t="s">
        <v>47</v>
      </c>
      <c r="Q11">
        <v>2017</v>
      </c>
      <c r="R11" t="s">
        <v>51</v>
      </c>
      <c r="S11" s="20">
        <v>1</v>
      </c>
    </row>
    <row r="12" spans="1:19" x14ac:dyDescent="0.25">
      <c r="A12" s="22">
        <v>211</v>
      </c>
      <c r="B12" s="33">
        <v>11.5</v>
      </c>
      <c r="C12" s="28">
        <v>-4</v>
      </c>
      <c r="D12" s="28">
        <v>8</v>
      </c>
      <c r="E12" s="28">
        <v>3.5</v>
      </c>
      <c r="G12" s="28"/>
      <c r="H12" s="28"/>
      <c r="I12" s="28">
        <v>36</v>
      </c>
      <c r="J12" s="55">
        <f t="shared" si="0"/>
        <v>12</v>
      </c>
      <c r="K12" s="56">
        <f t="shared" si="1"/>
        <v>7.5</v>
      </c>
      <c r="L12" s="56">
        <f t="shared" si="2"/>
        <v>24.5</v>
      </c>
      <c r="M12" s="68">
        <v>0.70000000000000051</v>
      </c>
      <c r="N12" s="69">
        <f t="shared" si="3"/>
        <v>2.8571428571428594</v>
      </c>
      <c r="O12" s="70">
        <f t="shared" si="4"/>
        <v>6.8</v>
      </c>
      <c r="P12" s="1" t="s">
        <v>47</v>
      </c>
      <c r="Q12">
        <v>2017</v>
      </c>
      <c r="R12" t="s">
        <v>51</v>
      </c>
      <c r="S12" s="20">
        <v>1</v>
      </c>
    </row>
    <row r="13" spans="1:19" x14ac:dyDescent="0.25">
      <c r="A13" s="22">
        <v>212</v>
      </c>
      <c r="B13" s="33">
        <v>17.5</v>
      </c>
      <c r="C13" s="28">
        <v>-4</v>
      </c>
      <c r="D13" s="28">
        <v>6.5</v>
      </c>
      <c r="E13" s="28">
        <v>4</v>
      </c>
      <c r="G13" s="28"/>
      <c r="H13" s="28"/>
      <c r="I13" s="28">
        <v>38</v>
      </c>
      <c r="J13" s="55">
        <f t="shared" si="0"/>
        <v>10.5</v>
      </c>
      <c r="K13" s="56">
        <f t="shared" si="1"/>
        <v>8</v>
      </c>
      <c r="L13" s="56">
        <f t="shared" si="2"/>
        <v>20.5</v>
      </c>
      <c r="M13" s="68">
        <v>-0.16666666666666666</v>
      </c>
      <c r="N13" s="69">
        <f t="shared" si="3"/>
        <v>-0.81300813008130068</v>
      </c>
      <c r="O13" s="70">
        <f t="shared" si="4"/>
        <v>8.1666666666666661</v>
      </c>
      <c r="P13" s="1" t="s">
        <v>47</v>
      </c>
      <c r="Q13">
        <v>2017</v>
      </c>
      <c r="R13" t="s">
        <v>51</v>
      </c>
      <c r="S13" s="20">
        <v>1</v>
      </c>
    </row>
    <row r="14" spans="1:19" x14ac:dyDescent="0.25">
      <c r="A14" s="22">
        <v>213</v>
      </c>
      <c r="B14" s="33">
        <v>19.5</v>
      </c>
      <c r="C14" s="28">
        <v>-5</v>
      </c>
      <c r="D14" s="28">
        <v>5.5</v>
      </c>
      <c r="E14" s="28">
        <v>1.5</v>
      </c>
      <c r="G14" s="28"/>
      <c r="H14" s="28"/>
      <c r="I14" s="28">
        <v>42</v>
      </c>
      <c r="J14" s="55">
        <f t="shared" si="0"/>
        <v>10.5</v>
      </c>
      <c r="K14" s="56">
        <f t="shared" si="1"/>
        <v>6.5</v>
      </c>
      <c r="L14" s="56">
        <f t="shared" si="2"/>
        <v>22.5</v>
      </c>
      <c r="M14" s="68">
        <v>-1.6666666666666667</v>
      </c>
      <c r="N14" s="69">
        <f t="shared" si="3"/>
        <v>-7.4074074074074083</v>
      </c>
      <c r="O14" s="70">
        <f t="shared" si="4"/>
        <v>8.1666666666666661</v>
      </c>
      <c r="P14" s="1" t="s">
        <v>47</v>
      </c>
      <c r="Q14">
        <v>2017</v>
      </c>
      <c r="R14" t="s">
        <v>51</v>
      </c>
      <c r="S14" s="20">
        <v>1</v>
      </c>
    </row>
    <row r="15" spans="1:19" x14ac:dyDescent="0.25">
      <c r="A15" s="22">
        <v>214</v>
      </c>
      <c r="B15" s="33">
        <v>21.5</v>
      </c>
      <c r="C15" s="28">
        <v>-5</v>
      </c>
      <c r="D15" s="28">
        <v>6.5</v>
      </c>
      <c r="E15" s="28">
        <v>3</v>
      </c>
      <c r="G15" s="28"/>
      <c r="H15" s="28"/>
      <c r="I15" s="28">
        <v>45</v>
      </c>
      <c r="J15" s="55">
        <f t="shared" si="0"/>
        <v>11.5</v>
      </c>
      <c r="K15" s="56">
        <f t="shared" si="1"/>
        <v>8</v>
      </c>
      <c r="L15" s="56">
        <f t="shared" si="2"/>
        <v>23.5</v>
      </c>
      <c r="M15" s="68">
        <v>-2</v>
      </c>
      <c r="N15" s="69">
        <f t="shared" si="3"/>
        <v>-8.5106382978723403</v>
      </c>
      <c r="O15" s="70">
        <f t="shared" si="4"/>
        <v>10</v>
      </c>
      <c r="P15" s="1" t="s">
        <v>47</v>
      </c>
      <c r="Q15">
        <v>2017</v>
      </c>
      <c r="R15" t="s">
        <v>51</v>
      </c>
      <c r="S15" s="20">
        <v>1</v>
      </c>
    </row>
    <row r="16" spans="1:19" x14ac:dyDescent="0.25">
      <c r="A16" s="22">
        <v>215</v>
      </c>
      <c r="B16" s="33">
        <v>22</v>
      </c>
      <c r="C16" s="28">
        <v>-5</v>
      </c>
      <c r="D16" s="28">
        <v>6</v>
      </c>
      <c r="E16" s="28">
        <v>1.5</v>
      </c>
      <c r="G16" s="28"/>
      <c r="H16" s="28"/>
      <c r="I16" s="28">
        <v>40</v>
      </c>
      <c r="J16" s="55">
        <f t="shared" si="0"/>
        <v>11</v>
      </c>
      <c r="K16" s="56">
        <f t="shared" si="1"/>
        <v>6.5</v>
      </c>
      <c r="L16" s="56">
        <f t="shared" si="2"/>
        <v>18</v>
      </c>
      <c r="M16" s="68">
        <v>-2.3333333333333335</v>
      </c>
      <c r="N16" s="69">
        <f t="shared" si="3"/>
        <v>-12.962962962962964</v>
      </c>
      <c r="O16" s="70">
        <f t="shared" si="4"/>
        <v>8.8333333333333339</v>
      </c>
      <c r="P16" s="1" t="s">
        <v>47</v>
      </c>
      <c r="Q16">
        <v>2017</v>
      </c>
      <c r="R16" t="s">
        <v>51</v>
      </c>
      <c r="S16" s="20">
        <v>1</v>
      </c>
    </row>
    <row r="17" spans="1:19" x14ac:dyDescent="0.25">
      <c r="A17" s="22">
        <v>216</v>
      </c>
      <c r="B17" s="33">
        <v>15.5</v>
      </c>
      <c r="C17" s="28">
        <v>-4.5</v>
      </c>
      <c r="D17" s="28">
        <v>4.5</v>
      </c>
      <c r="E17" s="28">
        <v>2</v>
      </c>
      <c r="G17" s="28"/>
      <c r="H17" s="28"/>
      <c r="I17" s="28">
        <v>39</v>
      </c>
      <c r="J17" s="55">
        <f t="shared" si="0"/>
        <v>9</v>
      </c>
      <c r="K17" s="56">
        <f t="shared" si="1"/>
        <v>6.5</v>
      </c>
      <c r="L17" s="56">
        <f t="shared" si="2"/>
        <v>23.5</v>
      </c>
      <c r="M17" s="68">
        <v>-1.6666666666666667</v>
      </c>
      <c r="N17" s="69">
        <f t="shared" si="3"/>
        <v>-7.0921985815602842</v>
      </c>
      <c r="O17" s="70">
        <f t="shared" si="4"/>
        <v>8.1666666666666661</v>
      </c>
      <c r="P17" s="1" t="s">
        <v>47</v>
      </c>
      <c r="Q17">
        <v>2017</v>
      </c>
      <c r="R17" t="s">
        <v>51</v>
      </c>
      <c r="S17" s="20">
        <v>1</v>
      </c>
    </row>
    <row r="18" spans="1:19" x14ac:dyDescent="0.25">
      <c r="A18" s="22">
        <v>217</v>
      </c>
      <c r="B18" s="33">
        <v>18</v>
      </c>
      <c r="C18" s="28">
        <v>-4.5</v>
      </c>
      <c r="D18" s="28">
        <v>4.5</v>
      </c>
      <c r="E18" s="28">
        <v>2.5</v>
      </c>
      <c r="G18" s="28"/>
      <c r="H18" s="28"/>
      <c r="I18" s="28">
        <v>44</v>
      </c>
      <c r="J18" s="55">
        <f t="shared" si="0"/>
        <v>9</v>
      </c>
      <c r="K18" s="56">
        <f t="shared" si="1"/>
        <v>7</v>
      </c>
      <c r="L18" s="56">
        <f t="shared" si="2"/>
        <v>26</v>
      </c>
      <c r="M18" s="68">
        <v>-1.3333333333333333</v>
      </c>
      <c r="N18" s="69">
        <f t="shared" si="3"/>
        <v>-5.1282051282051277</v>
      </c>
      <c r="O18" s="70">
        <f t="shared" si="4"/>
        <v>8.3333333333333339</v>
      </c>
      <c r="P18" s="1" t="s">
        <v>47</v>
      </c>
      <c r="Q18">
        <v>2017</v>
      </c>
      <c r="R18" t="s">
        <v>51</v>
      </c>
      <c r="S18" s="20">
        <v>1</v>
      </c>
    </row>
    <row r="19" spans="1:19" x14ac:dyDescent="0.25">
      <c r="A19" s="22">
        <v>218</v>
      </c>
      <c r="B19" s="33">
        <v>16.5</v>
      </c>
      <c r="C19" s="28">
        <v>-4.5</v>
      </c>
      <c r="D19" s="28">
        <v>5.5</v>
      </c>
      <c r="E19" s="28">
        <v>2</v>
      </c>
      <c r="G19" s="28"/>
      <c r="H19" s="28"/>
      <c r="I19" s="28">
        <v>34</v>
      </c>
      <c r="J19" s="55">
        <f t="shared" si="0"/>
        <v>10</v>
      </c>
      <c r="K19" s="56">
        <f t="shared" si="1"/>
        <v>6.5</v>
      </c>
      <c r="L19" s="56">
        <f t="shared" si="2"/>
        <v>17.5</v>
      </c>
      <c r="M19" s="68">
        <v>-1.5</v>
      </c>
      <c r="N19" s="69">
        <f t="shared" si="3"/>
        <v>-8.5714285714285712</v>
      </c>
      <c r="O19" s="70">
        <f t="shared" si="4"/>
        <v>8</v>
      </c>
      <c r="P19" s="1" t="s">
        <v>47</v>
      </c>
      <c r="Q19">
        <v>2017</v>
      </c>
      <c r="R19" t="s">
        <v>51</v>
      </c>
      <c r="S19" s="20">
        <v>1</v>
      </c>
    </row>
    <row r="20" spans="1:19" x14ac:dyDescent="0.25">
      <c r="A20" s="22">
        <v>219</v>
      </c>
      <c r="B20" s="33">
        <v>13</v>
      </c>
      <c r="C20" s="28">
        <v>-4.5</v>
      </c>
      <c r="D20" s="28">
        <v>4</v>
      </c>
      <c r="E20" s="28">
        <v>3</v>
      </c>
      <c r="G20" s="28"/>
      <c r="H20" s="28"/>
      <c r="I20" s="28">
        <v>36.5</v>
      </c>
      <c r="J20" s="55">
        <f t="shared" si="0"/>
        <v>8.5</v>
      </c>
      <c r="K20" s="56">
        <f t="shared" si="1"/>
        <v>7.5</v>
      </c>
      <c r="L20" s="56">
        <f t="shared" si="2"/>
        <v>23.5</v>
      </c>
      <c r="M20" s="68">
        <v>-2.6666666666666665</v>
      </c>
      <c r="N20" s="69">
        <f t="shared" si="3"/>
        <v>-11.347517730496453</v>
      </c>
      <c r="O20" s="70">
        <f t="shared" si="4"/>
        <v>10.166666666666666</v>
      </c>
      <c r="P20" s="1" t="s">
        <v>47</v>
      </c>
      <c r="Q20">
        <v>2017</v>
      </c>
      <c r="R20" t="s">
        <v>51</v>
      </c>
      <c r="S20" s="20">
        <v>1</v>
      </c>
    </row>
    <row r="21" spans="1:19" x14ac:dyDescent="0.25">
      <c r="A21" s="22">
        <v>220</v>
      </c>
      <c r="B21" s="33">
        <v>14.5</v>
      </c>
      <c r="C21" s="28">
        <v>-4</v>
      </c>
      <c r="D21" s="28">
        <v>10</v>
      </c>
      <c r="E21" s="28">
        <v>2</v>
      </c>
      <c r="G21" s="28"/>
      <c r="H21" s="28"/>
      <c r="I21" s="28">
        <v>33.5</v>
      </c>
      <c r="J21" s="55">
        <f t="shared" si="0"/>
        <v>14</v>
      </c>
      <c r="K21" s="56">
        <f t="shared" si="1"/>
        <v>6</v>
      </c>
      <c r="L21" s="56">
        <f t="shared" si="2"/>
        <v>19</v>
      </c>
      <c r="M21" s="68">
        <v>-1.5</v>
      </c>
      <c r="N21" s="69">
        <f t="shared" si="3"/>
        <v>-7.8947368421052628</v>
      </c>
      <c r="O21" s="70">
        <f t="shared" si="4"/>
        <v>7.5</v>
      </c>
      <c r="P21" s="1" t="s">
        <v>47</v>
      </c>
      <c r="Q21">
        <v>2017</v>
      </c>
      <c r="R21" t="s">
        <v>51</v>
      </c>
      <c r="S21" s="20">
        <v>1</v>
      </c>
    </row>
    <row r="22" spans="1:19" x14ac:dyDescent="0.25">
      <c r="A22" s="22">
        <v>221</v>
      </c>
      <c r="B22" s="33">
        <v>17.5</v>
      </c>
      <c r="C22" s="28">
        <v>-5.5</v>
      </c>
      <c r="D22" s="28">
        <v>5.5</v>
      </c>
      <c r="E22" s="28">
        <v>1</v>
      </c>
      <c r="G22" s="28"/>
      <c r="H22" s="28"/>
      <c r="I22" s="28">
        <v>35</v>
      </c>
      <c r="J22" s="55">
        <f t="shared" si="0"/>
        <v>11</v>
      </c>
      <c r="K22" s="56">
        <f t="shared" si="1"/>
        <v>6.5</v>
      </c>
      <c r="L22" s="56">
        <f t="shared" si="2"/>
        <v>17.5</v>
      </c>
      <c r="M22" s="68">
        <v>-2</v>
      </c>
      <c r="N22" s="69">
        <f t="shared" si="3"/>
        <v>-11.428571428571429</v>
      </c>
      <c r="O22" s="70">
        <f t="shared" si="4"/>
        <v>8.5</v>
      </c>
      <c r="P22" s="1" t="s">
        <v>47</v>
      </c>
      <c r="Q22">
        <v>2017</v>
      </c>
      <c r="R22" t="s">
        <v>51</v>
      </c>
      <c r="S22" s="20">
        <v>1</v>
      </c>
    </row>
    <row r="23" spans="1:19" x14ac:dyDescent="0.25">
      <c r="A23" s="22">
        <v>222</v>
      </c>
      <c r="B23" s="33">
        <v>17</v>
      </c>
      <c r="C23" s="28">
        <v>-4.5</v>
      </c>
      <c r="D23" s="28">
        <v>5</v>
      </c>
      <c r="E23" s="28">
        <v>4</v>
      </c>
      <c r="G23" s="28"/>
      <c r="H23" s="28"/>
      <c r="I23" s="28">
        <v>34</v>
      </c>
      <c r="J23" s="55">
        <f t="shared" si="0"/>
        <v>9.5</v>
      </c>
      <c r="K23" s="56">
        <f t="shared" si="1"/>
        <v>8.5</v>
      </c>
      <c r="L23" s="56">
        <f t="shared" si="2"/>
        <v>17</v>
      </c>
      <c r="M23" s="68">
        <v>-2</v>
      </c>
      <c r="N23" s="69">
        <f t="shared" si="3"/>
        <v>-11.764705882352942</v>
      </c>
      <c r="O23" s="70">
        <f t="shared" si="4"/>
        <v>10.5</v>
      </c>
      <c r="P23" s="1" t="s">
        <v>47</v>
      </c>
      <c r="Q23">
        <v>2017</v>
      </c>
      <c r="R23" t="s">
        <v>51</v>
      </c>
      <c r="S23" s="20">
        <v>1</v>
      </c>
    </row>
    <row r="24" spans="1:19" x14ac:dyDescent="0.25">
      <c r="A24" s="22">
        <v>223</v>
      </c>
      <c r="B24" s="33">
        <v>12</v>
      </c>
      <c r="C24" s="28">
        <v>-4</v>
      </c>
      <c r="D24" s="28">
        <v>8</v>
      </c>
      <c r="E24" s="28">
        <v>4</v>
      </c>
      <c r="G24" s="28"/>
      <c r="H24" s="28"/>
      <c r="I24" s="28">
        <v>34.5</v>
      </c>
      <c r="J24" s="55">
        <f t="shared" si="0"/>
        <v>12</v>
      </c>
      <c r="K24" s="56">
        <f t="shared" si="1"/>
        <v>8</v>
      </c>
      <c r="L24" s="56">
        <f t="shared" si="2"/>
        <v>22.5</v>
      </c>
      <c r="M24" s="68">
        <v>-0.5</v>
      </c>
      <c r="N24" s="69">
        <f t="shared" si="3"/>
        <v>-2.2222222222222223</v>
      </c>
      <c r="O24" s="70">
        <f t="shared" si="4"/>
        <v>8.5</v>
      </c>
      <c r="P24" s="1" t="s">
        <v>47</v>
      </c>
      <c r="Q24">
        <v>2017</v>
      </c>
      <c r="R24" t="s">
        <v>51</v>
      </c>
      <c r="S24" s="20">
        <v>1</v>
      </c>
    </row>
    <row r="25" spans="1:19" x14ac:dyDescent="0.25">
      <c r="A25" s="22">
        <v>224</v>
      </c>
      <c r="B25" s="33">
        <v>17</v>
      </c>
      <c r="C25" s="28">
        <v>-4</v>
      </c>
      <c r="D25" s="28">
        <v>7.5</v>
      </c>
      <c r="E25" s="28">
        <v>5</v>
      </c>
      <c r="G25" s="28"/>
      <c r="H25" s="28"/>
      <c r="I25" s="28">
        <v>37</v>
      </c>
      <c r="J25" s="55">
        <f t="shared" si="0"/>
        <v>11.5</v>
      </c>
      <c r="K25" s="56">
        <f t="shared" si="1"/>
        <v>9</v>
      </c>
      <c r="L25" s="56">
        <f t="shared" si="2"/>
        <v>20</v>
      </c>
      <c r="M25" s="68">
        <v>-0.26666666666666689</v>
      </c>
      <c r="N25" s="69">
        <f t="shared" si="3"/>
        <v>-1.3333333333333344</v>
      </c>
      <c r="O25" s="70">
        <f t="shared" si="4"/>
        <v>9.2666666666666675</v>
      </c>
      <c r="P25" s="1" t="s">
        <v>47</v>
      </c>
      <c r="Q25">
        <v>2017</v>
      </c>
      <c r="R25" t="s">
        <v>51</v>
      </c>
      <c r="S25" s="20">
        <v>1</v>
      </c>
    </row>
    <row r="26" spans="1:19" x14ac:dyDescent="0.25">
      <c r="A26" s="22">
        <v>225</v>
      </c>
      <c r="B26" s="33">
        <v>11</v>
      </c>
      <c r="C26" s="28">
        <v>-4</v>
      </c>
      <c r="D26" s="28">
        <v>9</v>
      </c>
      <c r="E26" s="28">
        <v>4</v>
      </c>
      <c r="G26" s="28"/>
      <c r="H26" s="28"/>
      <c r="I26" s="28">
        <v>33</v>
      </c>
      <c r="J26" s="55">
        <f t="shared" si="0"/>
        <v>13</v>
      </c>
      <c r="K26" s="56">
        <f t="shared" si="1"/>
        <v>8</v>
      </c>
      <c r="L26" s="56">
        <f t="shared" si="2"/>
        <v>22</v>
      </c>
      <c r="M26" s="68">
        <v>-0.83333333333333337</v>
      </c>
      <c r="N26" s="69">
        <f t="shared" si="3"/>
        <v>-3.7878787878787885</v>
      </c>
      <c r="O26" s="70">
        <f t="shared" si="4"/>
        <v>8.8333333333333339</v>
      </c>
      <c r="P26" s="1" t="s">
        <v>47</v>
      </c>
      <c r="Q26">
        <v>2017</v>
      </c>
      <c r="R26" t="s">
        <v>51</v>
      </c>
      <c r="S26" s="20">
        <v>1</v>
      </c>
    </row>
    <row r="27" spans="1:19" x14ac:dyDescent="0.25">
      <c r="A27" s="22">
        <v>226</v>
      </c>
      <c r="B27" s="33">
        <v>21.5</v>
      </c>
      <c r="C27" s="28">
        <v>-4</v>
      </c>
      <c r="D27" s="28">
        <v>8.5</v>
      </c>
      <c r="E27" s="28">
        <v>1</v>
      </c>
      <c r="G27" s="28"/>
      <c r="H27" s="28"/>
      <c r="I27" s="28">
        <v>46</v>
      </c>
      <c r="J27" s="55">
        <f t="shared" si="0"/>
        <v>12.5</v>
      </c>
      <c r="K27" s="56">
        <f t="shared" si="1"/>
        <v>5</v>
      </c>
      <c r="L27" s="56">
        <f t="shared" si="2"/>
        <v>24.5</v>
      </c>
      <c r="M27" s="68">
        <v>-1.5</v>
      </c>
      <c r="N27" s="69">
        <f t="shared" si="3"/>
        <v>-6.1224489795918364</v>
      </c>
      <c r="O27" s="70">
        <f t="shared" si="4"/>
        <v>6.5</v>
      </c>
      <c r="P27" s="1" t="s">
        <v>47</v>
      </c>
      <c r="Q27">
        <v>2017</v>
      </c>
      <c r="R27" t="s">
        <v>51</v>
      </c>
      <c r="S27" s="20">
        <v>1</v>
      </c>
    </row>
    <row r="28" spans="1:19" x14ac:dyDescent="0.25">
      <c r="A28" s="22">
        <v>227</v>
      </c>
      <c r="B28" s="33">
        <v>17.5</v>
      </c>
      <c r="C28" s="28">
        <v>-4.5</v>
      </c>
      <c r="D28" s="28">
        <v>6</v>
      </c>
      <c r="E28" s="28">
        <v>5</v>
      </c>
      <c r="G28" s="28"/>
      <c r="H28" s="28"/>
      <c r="I28" s="28">
        <v>38</v>
      </c>
      <c r="J28" s="55">
        <f t="shared" si="0"/>
        <v>10.5</v>
      </c>
      <c r="K28" s="56">
        <f t="shared" si="1"/>
        <v>9.5</v>
      </c>
      <c r="L28" s="56">
        <f t="shared" si="2"/>
        <v>20.5</v>
      </c>
      <c r="M28" s="68">
        <v>-0.83333333333333337</v>
      </c>
      <c r="N28" s="69">
        <f t="shared" si="3"/>
        <v>-4.0650406504065044</v>
      </c>
      <c r="O28" s="70">
        <f t="shared" si="4"/>
        <v>10.333333333333334</v>
      </c>
      <c r="P28" s="1" t="s">
        <v>47</v>
      </c>
      <c r="Q28">
        <v>2017</v>
      </c>
      <c r="R28" t="s">
        <v>51</v>
      </c>
      <c r="S28" s="20">
        <v>1</v>
      </c>
    </row>
    <row r="29" spans="1:19" x14ac:dyDescent="0.25">
      <c r="A29" s="22">
        <v>228</v>
      </c>
      <c r="B29" s="33">
        <v>12</v>
      </c>
      <c r="C29" s="28">
        <v>-5</v>
      </c>
      <c r="D29" s="28">
        <v>7.5</v>
      </c>
      <c r="E29" s="28">
        <v>1.5</v>
      </c>
      <c r="G29" s="28"/>
      <c r="H29" s="28"/>
      <c r="I29" s="28">
        <v>34</v>
      </c>
      <c r="J29" s="55">
        <f t="shared" si="0"/>
        <v>12.5</v>
      </c>
      <c r="K29" s="56">
        <f t="shared" si="1"/>
        <v>6.5</v>
      </c>
      <c r="L29" s="56">
        <f t="shared" si="2"/>
        <v>22</v>
      </c>
      <c r="M29" s="68">
        <v>-0.5</v>
      </c>
      <c r="N29" s="69">
        <f t="shared" si="3"/>
        <v>-2.2727272727272729</v>
      </c>
      <c r="O29" s="70">
        <f t="shared" si="4"/>
        <v>7</v>
      </c>
      <c r="P29" s="1" t="s">
        <v>47</v>
      </c>
      <c r="Q29">
        <v>2017</v>
      </c>
      <c r="R29" t="s">
        <v>51</v>
      </c>
      <c r="S29" s="20">
        <v>1</v>
      </c>
    </row>
    <row r="30" spans="1:19" x14ac:dyDescent="0.25">
      <c r="A30" s="22">
        <v>229</v>
      </c>
      <c r="B30" s="33">
        <v>16</v>
      </c>
      <c r="C30" s="28">
        <v>-5.5</v>
      </c>
      <c r="D30" s="28">
        <v>9</v>
      </c>
      <c r="E30" s="28">
        <v>1.5</v>
      </c>
      <c r="G30" s="28"/>
      <c r="H30" s="28"/>
      <c r="I30" s="28">
        <v>36</v>
      </c>
      <c r="J30" s="55">
        <f t="shared" si="0"/>
        <v>14.5</v>
      </c>
      <c r="K30" s="56">
        <f t="shared" si="1"/>
        <v>7</v>
      </c>
      <c r="L30" s="56">
        <f t="shared" si="2"/>
        <v>20</v>
      </c>
      <c r="M30" s="68">
        <v>-2.6666666666666665</v>
      </c>
      <c r="N30" s="69">
        <f t="shared" si="3"/>
        <v>-13.333333333333332</v>
      </c>
      <c r="O30" s="70">
        <f t="shared" si="4"/>
        <v>9.6666666666666661</v>
      </c>
      <c r="P30" s="1" t="s">
        <v>47</v>
      </c>
      <c r="Q30">
        <v>2017</v>
      </c>
      <c r="R30" t="s">
        <v>51</v>
      </c>
      <c r="S30" s="20">
        <v>1</v>
      </c>
    </row>
    <row r="31" spans="1:19" x14ac:dyDescent="0.25">
      <c r="A31" s="22">
        <v>230</v>
      </c>
      <c r="B31" s="33">
        <v>15</v>
      </c>
      <c r="C31" s="28">
        <v>-6</v>
      </c>
      <c r="D31" s="28">
        <v>6.5</v>
      </c>
      <c r="E31" s="28">
        <v>0</v>
      </c>
      <c r="G31" s="28"/>
      <c r="H31" s="28"/>
      <c r="I31" s="28">
        <v>33.5</v>
      </c>
      <c r="J31" s="55">
        <f t="shared" si="0"/>
        <v>12.5</v>
      </c>
      <c r="K31" s="56">
        <f t="shared" si="1"/>
        <v>6</v>
      </c>
      <c r="L31" s="56">
        <f t="shared" si="2"/>
        <v>18.5</v>
      </c>
      <c r="M31" s="68">
        <v>-4</v>
      </c>
      <c r="N31" s="69">
        <f t="shared" si="3"/>
        <v>-21.621621621621621</v>
      </c>
      <c r="O31" s="70">
        <f t="shared" si="4"/>
        <v>10</v>
      </c>
      <c r="P31" s="1" t="s">
        <v>47</v>
      </c>
      <c r="Q31">
        <v>2017</v>
      </c>
      <c r="R31" t="s">
        <v>51</v>
      </c>
      <c r="S31" s="20">
        <v>1</v>
      </c>
    </row>
    <row r="32" spans="1:19" x14ac:dyDescent="0.25">
      <c r="A32" s="22">
        <v>231</v>
      </c>
      <c r="B32" s="33">
        <v>14</v>
      </c>
      <c r="C32" s="28">
        <v>-5.5</v>
      </c>
      <c r="D32" s="28">
        <v>8</v>
      </c>
      <c r="E32" s="28">
        <v>0</v>
      </c>
      <c r="G32" s="28"/>
      <c r="H32" s="28"/>
      <c r="I32" s="28">
        <v>32</v>
      </c>
      <c r="J32" s="55">
        <f t="shared" si="0"/>
        <v>13.5</v>
      </c>
      <c r="K32" s="56">
        <f t="shared" si="1"/>
        <v>5.5</v>
      </c>
      <c r="L32" s="56">
        <f t="shared" si="2"/>
        <v>18</v>
      </c>
      <c r="M32" s="68">
        <v>-3</v>
      </c>
      <c r="N32" s="69">
        <f t="shared" si="3"/>
        <v>-16.666666666666668</v>
      </c>
      <c r="O32" s="70">
        <f t="shared" si="4"/>
        <v>8.5</v>
      </c>
      <c r="P32" s="1" t="s">
        <v>47</v>
      </c>
      <c r="Q32">
        <v>2017</v>
      </c>
      <c r="R32" t="s">
        <v>51</v>
      </c>
      <c r="S32" s="20">
        <v>1</v>
      </c>
    </row>
    <row r="33" spans="1:19" x14ac:dyDescent="0.25">
      <c r="A33" s="22">
        <v>232</v>
      </c>
      <c r="B33" s="33">
        <v>16.5</v>
      </c>
      <c r="C33" s="28">
        <v>-5.5</v>
      </c>
      <c r="D33" s="28">
        <v>6</v>
      </c>
      <c r="E33" s="28">
        <v>2</v>
      </c>
      <c r="G33" s="28"/>
      <c r="H33" s="28"/>
      <c r="I33" s="28">
        <v>36.5</v>
      </c>
      <c r="J33" s="55">
        <f t="shared" si="0"/>
        <v>11.5</v>
      </c>
      <c r="K33" s="56">
        <f t="shared" si="1"/>
        <v>7.5</v>
      </c>
      <c r="L33" s="56">
        <f t="shared" si="2"/>
        <v>20</v>
      </c>
      <c r="M33" s="68">
        <v>-4</v>
      </c>
      <c r="N33" s="69">
        <f t="shared" si="3"/>
        <v>-20</v>
      </c>
      <c r="O33" s="70">
        <f t="shared" si="4"/>
        <v>11.5</v>
      </c>
      <c r="P33" s="1" t="s">
        <v>47</v>
      </c>
      <c r="Q33">
        <v>2017</v>
      </c>
      <c r="R33" t="s">
        <v>51</v>
      </c>
      <c r="S33" s="20">
        <v>1</v>
      </c>
    </row>
    <row r="34" spans="1:19" x14ac:dyDescent="0.25">
      <c r="A34" s="22">
        <v>233</v>
      </c>
      <c r="B34" s="33">
        <v>15.5</v>
      </c>
      <c r="C34" s="28">
        <v>-5</v>
      </c>
      <c r="D34" s="28">
        <v>5</v>
      </c>
      <c r="E34" s="28">
        <v>1.5</v>
      </c>
      <c r="G34" s="28"/>
      <c r="H34" s="28"/>
      <c r="I34" s="28">
        <v>32</v>
      </c>
      <c r="J34" s="55">
        <f t="shared" si="0"/>
        <v>10</v>
      </c>
      <c r="K34" s="56">
        <f t="shared" si="1"/>
        <v>6.5</v>
      </c>
      <c r="L34" s="56">
        <f t="shared" si="2"/>
        <v>16.5</v>
      </c>
      <c r="M34" s="68">
        <v>-4.5</v>
      </c>
      <c r="N34" s="69">
        <f t="shared" si="3"/>
        <v>-27.272727272727273</v>
      </c>
      <c r="O34" s="70">
        <f t="shared" si="4"/>
        <v>11</v>
      </c>
      <c r="P34" s="1" t="s">
        <v>47</v>
      </c>
      <c r="Q34">
        <v>2017</v>
      </c>
      <c r="R34" t="s">
        <v>51</v>
      </c>
      <c r="S34" s="20">
        <v>1</v>
      </c>
    </row>
    <row r="35" spans="1:19" x14ac:dyDescent="0.25">
      <c r="A35" s="22">
        <v>234</v>
      </c>
      <c r="B35" s="33">
        <v>11.5</v>
      </c>
      <c r="C35" s="28">
        <v>-5.5</v>
      </c>
      <c r="D35" s="28">
        <v>3.5</v>
      </c>
      <c r="E35" s="28">
        <v>0</v>
      </c>
      <c r="G35" s="28"/>
      <c r="H35" s="28"/>
      <c r="I35" s="28">
        <v>31</v>
      </c>
      <c r="J35" s="55">
        <f t="shared" si="0"/>
        <v>9</v>
      </c>
      <c r="K35" s="56">
        <f t="shared" si="1"/>
        <v>5.5</v>
      </c>
      <c r="L35" s="56">
        <f t="shared" si="2"/>
        <v>19.5</v>
      </c>
      <c r="M35" s="68">
        <v>-2.6666666666666665</v>
      </c>
      <c r="N35" s="69">
        <f t="shared" si="3"/>
        <v>-13.675213675213673</v>
      </c>
      <c r="O35" s="70">
        <f t="shared" si="4"/>
        <v>8.1666666666666661</v>
      </c>
      <c r="P35" s="1" t="s">
        <v>47</v>
      </c>
      <c r="Q35">
        <v>2017</v>
      </c>
      <c r="R35" t="s">
        <v>51</v>
      </c>
      <c r="S35" s="20">
        <v>1</v>
      </c>
    </row>
    <row r="36" spans="1:19" x14ac:dyDescent="0.25">
      <c r="A36" s="22">
        <v>235</v>
      </c>
      <c r="B36" s="33">
        <v>28.5</v>
      </c>
      <c r="C36" s="28">
        <v>-5.5</v>
      </c>
      <c r="D36" s="28">
        <v>7</v>
      </c>
      <c r="E36" s="28">
        <v>2</v>
      </c>
      <c r="G36" s="28"/>
      <c r="H36" s="28"/>
      <c r="I36" s="28">
        <v>48.5</v>
      </c>
      <c r="J36" s="55">
        <f t="shared" si="0"/>
        <v>12.5</v>
      </c>
      <c r="K36" s="56">
        <f t="shared" si="1"/>
        <v>7.5</v>
      </c>
      <c r="L36" s="56">
        <f t="shared" si="2"/>
        <v>20</v>
      </c>
      <c r="M36" s="68">
        <v>-2.6333333333333333</v>
      </c>
      <c r="N36" s="69">
        <f t="shared" si="3"/>
        <v>-13.166666666666666</v>
      </c>
      <c r="O36" s="70">
        <f t="shared" si="4"/>
        <v>10.133333333333333</v>
      </c>
      <c r="P36" s="1" t="s">
        <v>47</v>
      </c>
      <c r="Q36">
        <v>2017</v>
      </c>
      <c r="R36" t="s">
        <v>51</v>
      </c>
      <c r="S36" s="20">
        <v>1</v>
      </c>
    </row>
    <row r="37" spans="1:19" x14ac:dyDescent="0.25">
      <c r="A37" s="22">
        <v>236</v>
      </c>
      <c r="B37" s="33">
        <v>9.5</v>
      </c>
      <c r="C37" s="28">
        <v>-5</v>
      </c>
      <c r="D37" s="28">
        <v>11</v>
      </c>
      <c r="E37" s="28">
        <v>1</v>
      </c>
      <c r="G37" s="28"/>
      <c r="H37" s="28"/>
      <c r="I37" s="28">
        <v>36</v>
      </c>
      <c r="J37" s="55">
        <f t="shared" si="0"/>
        <v>16</v>
      </c>
      <c r="K37" s="56">
        <f t="shared" si="1"/>
        <v>6</v>
      </c>
      <c r="L37" s="56">
        <f t="shared" si="2"/>
        <v>26.5</v>
      </c>
      <c r="M37" s="68">
        <v>-2.5333333333333332</v>
      </c>
      <c r="N37" s="69">
        <f t="shared" si="3"/>
        <v>-9.5597484276729556</v>
      </c>
      <c r="O37" s="70">
        <f t="shared" si="4"/>
        <v>8.5333333333333332</v>
      </c>
      <c r="P37" s="1" t="s">
        <v>47</v>
      </c>
      <c r="Q37">
        <v>2017</v>
      </c>
      <c r="R37" t="s">
        <v>51</v>
      </c>
      <c r="S37" s="20">
        <v>1</v>
      </c>
    </row>
    <row r="38" spans="1:19" x14ac:dyDescent="0.25">
      <c r="A38" s="22">
        <v>237</v>
      </c>
      <c r="B38" s="33">
        <v>17.5</v>
      </c>
      <c r="C38" s="28">
        <v>-5.5</v>
      </c>
      <c r="D38" s="28">
        <v>4</v>
      </c>
      <c r="E38" s="28">
        <v>1</v>
      </c>
      <c r="G38" s="28"/>
      <c r="H38" s="28"/>
      <c r="I38" s="28">
        <v>37.5</v>
      </c>
      <c r="J38" s="55">
        <f t="shared" si="0"/>
        <v>9.5</v>
      </c>
      <c r="K38" s="56">
        <f t="shared" si="1"/>
        <v>6.5</v>
      </c>
      <c r="L38" s="56">
        <f t="shared" si="2"/>
        <v>20</v>
      </c>
      <c r="M38" s="68">
        <v>-3</v>
      </c>
      <c r="N38" s="69">
        <f t="shared" si="3"/>
        <v>-15</v>
      </c>
      <c r="O38" s="70">
        <f t="shared" si="4"/>
        <v>9.5</v>
      </c>
      <c r="P38" s="1" t="s">
        <v>47</v>
      </c>
      <c r="Q38">
        <v>2017</v>
      </c>
      <c r="R38" t="s">
        <v>51</v>
      </c>
      <c r="S38" s="20">
        <v>1</v>
      </c>
    </row>
    <row r="39" spans="1:19" x14ac:dyDescent="0.25">
      <c r="A39" s="22">
        <v>238</v>
      </c>
      <c r="B39" s="33">
        <v>17</v>
      </c>
      <c r="C39" s="28">
        <v>-5</v>
      </c>
      <c r="D39" s="28">
        <v>6.5</v>
      </c>
      <c r="E39" s="28">
        <v>-1</v>
      </c>
      <c r="G39" s="28"/>
      <c r="H39" s="28"/>
      <c r="I39" s="28">
        <v>33.5</v>
      </c>
      <c r="J39" s="55">
        <f t="shared" si="0"/>
        <v>11.5</v>
      </c>
      <c r="K39" s="56">
        <f t="shared" si="1"/>
        <v>4</v>
      </c>
      <c r="L39" s="56">
        <f t="shared" si="2"/>
        <v>16.5</v>
      </c>
      <c r="M39" s="68">
        <v>-1.6666666666666667</v>
      </c>
      <c r="N39" s="69">
        <f t="shared" si="3"/>
        <v>-10.101010101010102</v>
      </c>
      <c r="O39" s="70">
        <f t="shared" si="4"/>
        <v>5.666666666666667</v>
      </c>
      <c r="P39" s="1" t="s">
        <v>47</v>
      </c>
      <c r="Q39">
        <v>2017</v>
      </c>
      <c r="R39" t="s">
        <v>51</v>
      </c>
      <c r="S39" s="20">
        <v>1</v>
      </c>
    </row>
    <row r="40" spans="1:19" x14ac:dyDescent="0.25">
      <c r="A40" s="22">
        <v>239</v>
      </c>
      <c r="B40" s="33">
        <v>17.5</v>
      </c>
      <c r="C40" s="28">
        <v>-6</v>
      </c>
      <c r="D40" s="28">
        <v>-0.5</v>
      </c>
      <c r="E40" s="28">
        <v>-3</v>
      </c>
      <c r="G40" s="28"/>
      <c r="H40" s="28"/>
      <c r="I40" s="28">
        <v>36</v>
      </c>
      <c r="J40" s="55">
        <f t="shared" si="0"/>
        <v>5.5</v>
      </c>
      <c r="K40" s="56">
        <f t="shared" si="1"/>
        <v>3</v>
      </c>
      <c r="L40" s="56">
        <f t="shared" si="2"/>
        <v>18.5</v>
      </c>
      <c r="M40" s="68">
        <v>-2.6666666666666665</v>
      </c>
      <c r="N40" s="69">
        <f t="shared" si="3"/>
        <v>-14.414414414414413</v>
      </c>
      <c r="O40" s="70">
        <f t="shared" si="4"/>
        <v>5.6666666666666661</v>
      </c>
      <c r="P40" s="1" t="s">
        <v>47</v>
      </c>
      <c r="Q40">
        <v>2017</v>
      </c>
      <c r="R40" t="s">
        <v>51</v>
      </c>
      <c r="S40" s="20">
        <v>1</v>
      </c>
    </row>
    <row r="41" spans="1:19" x14ac:dyDescent="0.25">
      <c r="A41" s="22">
        <v>240</v>
      </c>
      <c r="B41" s="33">
        <v>22</v>
      </c>
      <c r="C41" s="28">
        <v>-7</v>
      </c>
      <c r="D41" s="28">
        <v>5</v>
      </c>
      <c r="E41" s="28">
        <v>-1.5</v>
      </c>
      <c r="G41" s="28"/>
      <c r="H41" s="28"/>
      <c r="I41" s="28">
        <v>50</v>
      </c>
      <c r="J41" s="55">
        <f t="shared" si="0"/>
        <v>12</v>
      </c>
      <c r="K41" s="56">
        <f t="shared" si="1"/>
        <v>5.5</v>
      </c>
      <c r="L41" s="56">
        <f t="shared" si="2"/>
        <v>28</v>
      </c>
      <c r="M41" s="68">
        <v>-3.3333333333333335</v>
      </c>
      <c r="N41" s="69">
        <f t="shared" si="3"/>
        <v>-11.904761904761907</v>
      </c>
      <c r="O41" s="70">
        <f t="shared" si="4"/>
        <v>8.8333333333333339</v>
      </c>
      <c r="P41" s="1" t="s">
        <v>47</v>
      </c>
      <c r="Q41">
        <v>2017</v>
      </c>
      <c r="R41" t="s">
        <v>51</v>
      </c>
      <c r="S41" s="20">
        <v>1</v>
      </c>
    </row>
    <row r="42" spans="1:19" x14ac:dyDescent="0.25">
      <c r="A42" s="22">
        <v>241</v>
      </c>
      <c r="B42" s="33">
        <v>12</v>
      </c>
      <c r="C42" s="28">
        <v>-8.5</v>
      </c>
      <c r="D42" s="28">
        <v>-2</v>
      </c>
      <c r="E42" s="28">
        <v>-3.5</v>
      </c>
      <c r="G42" s="28"/>
      <c r="H42" s="28"/>
      <c r="I42" s="28">
        <v>35.5</v>
      </c>
      <c r="J42" s="55">
        <f t="shared" si="0"/>
        <v>6.5</v>
      </c>
      <c r="K42" s="56">
        <f t="shared" si="1"/>
        <v>5</v>
      </c>
      <c r="L42" s="56">
        <f t="shared" si="2"/>
        <v>23.5</v>
      </c>
      <c r="M42" s="68">
        <v>-6.833333333333333</v>
      </c>
      <c r="N42" s="69">
        <f t="shared" si="3"/>
        <v>-29.078014184397158</v>
      </c>
      <c r="O42" s="70">
        <f t="shared" si="4"/>
        <v>11.833333333333332</v>
      </c>
      <c r="P42" s="1" t="s">
        <v>47</v>
      </c>
      <c r="Q42">
        <v>2017</v>
      </c>
      <c r="R42" t="s">
        <v>51</v>
      </c>
      <c r="S42" s="20">
        <v>1</v>
      </c>
    </row>
    <row r="43" spans="1:19" x14ac:dyDescent="0.25">
      <c r="A43" s="22">
        <v>242</v>
      </c>
      <c r="B43" s="33">
        <v>14</v>
      </c>
      <c r="C43" s="28">
        <v>-9</v>
      </c>
      <c r="D43" s="28">
        <v>-2.5</v>
      </c>
      <c r="E43" s="28">
        <v>-4</v>
      </c>
      <c r="G43" s="28"/>
      <c r="H43" s="28"/>
      <c r="I43" s="28">
        <v>30</v>
      </c>
      <c r="J43" s="55">
        <f t="shared" si="0"/>
        <v>6.5</v>
      </c>
      <c r="K43" s="56">
        <f t="shared" si="1"/>
        <v>5</v>
      </c>
      <c r="L43" s="56">
        <f t="shared" si="2"/>
        <v>16</v>
      </c>
      <c r="M43" s="68">
        <v>-5</v>
      </c>
      <c r="N43" s="69">
        <f t="shared" si="3"/>
        <v>-31.25</v>
      </c>
      <c r="O43" s="70">
        <f t="shared" si="4"/>
        <v>10</v>
      </c>
      <c r="P43" s="1" t="s">
        <v>47</v>
      </c>
      <c r="Q43">
        <v>2017</v>
      </c>
      <c r="R43" t="s">
        <v>51</v>
      </c>
      <c r="S43" s="20">
        <v>1</v>
      </c>
    </row>
    <row r="44" spans="1:19" x14ac:dyDescent="0.25">
      <c r="A44" s="22">
        <v>243</v>
      </c>
      <c r="B44" s="33">
        <v>12</v>
      </c>
      <c r="C44" s="28">
        <v>-4</v>
      </c>
      <c r="D44" s="28">
        <v>4.5</v>
      </c>
      <c r="E44" s="28">
        <v>-0.5</v>
      </c>
      <c r="G44" s="28"/>
      <c r="H44" s="28"/>
      <c r="I44" s="28">
        <v>34.5</v>
      </c>
      <c r="J44" s="55">
        <f t="shared" si="0"/>
        <v>8.5</v>
      </c>
      <c r="K44" s="56">
        <f t="shared" si="1"/>
        <v>3.5</v>
      </c>
      <c r="L44" s="56">
        <f t="shared" si="2"/>
        <v>22.5</v>
      </c>
      <c r="M44" s="68">
        <v>-4.166666666666667</v>
      </c>
      <c r="N44" s="69">
        <f t="shared" si="3"/>
        <v>-18.518518518518519</v>
      </c>
      <c r="O44" s="70">
        <f t="shared" si="4"/>
        <v>7.666666666666667</v>
      </c>
      <c r="P44" s="1" t="s">
        <v>47</v>
      </c>
      <c r="Q44">
        <v>2017</v>
      </c>
      <c r="R44" t="s">
        <v>51</v>
      </c>
      <c r="S44" s="20">
        <v>1</v>
      </c>
    </row>
    <row r="45" spans="1:19" x14ac:dyDescent="0.25">
      <c r="A45" s="22">
        <v>244</v>
      </c>
      <c r="B45" s="33">
        <v>9</v>
      </c>
      <c r="C45" s="28">
        <v>-3</v>
      </c>
      <c r="D45" s="28">
        <v>3.5</v>
      </c>
      <c r="E45" s="28">
        <v>1</v>
      </c>
      <c r="G45" s="28"/>
      <c r="H45" s="28"/>
      <c r="I45" s="28">
        <v>37.5</v>
      </c>
      <c r="J45" s="55">
        <f t="shared" si="0"/>
        <v>6.5</v>
      </c>
      <c r="K45" s="56">
        <f t="shared" si="1"/>
        <v>4</v>
      </c>
      <c r="L45" s="56">
        <f t="shared" si="2"/>
        <v>28.5</v>
      </c>
      <c r="M45" s="68">
        <v>-5.4333333333333336</v>
      </c>
      <c r="N45" s="69">
        <f t="shared" si="3"/>
        <v>-19.064327485380119</v>
      </c>
      <c r="O45" s="70">
        <f t="shared" si="4"/>
        <v>9.4333333333333336</v>
      </c>
      <c r="P45" s="1" t="s">
        <v>47</v>
      </c>
      <c r="Q45">
        <v>2017</v>
      </c>
      <c r="R45" t="s">
        <v>51</v>
      </c>
      <c r="S45" s="20">
        <v>1</v>
      </c>
    </row>
    <row r="46" spans="1:19" x14ac:dyDescent="0.25">
      <c r="A46" s="22">
        <v>245</v>
      </c>
      <c r="B46" s="33">
        <v>17</v>
      </c>
      <c r="C46" s="28">
        <v>-5</v>
      </c>
      <c r="D46" s="28">
        <v>5.5</v>
      </c>
      <c r="E46" s="28">
        <v>2</v>
      </c>
      <c r="G46" s="28"/>
      <c r="H46" s="28"/>
      <c r="I46" s="28">
        <v>41</v>
      </c>
      <c r="J46" s="55">
        <f t="shared" si="0"/>
        <v>10.5</v>
      </c>
      <c r="K46" s="56">
        <f t="shared" si="1"/>
        <v>7</v>
      </c>
      <c r="L46" s="56">
        <f t="shared" si="2"/>
        <v>24</v>
      </c>
      <c r="M46" s="68">
        <v>-3.1666666666666665</v>
      </c>
      <c r="N46" s="69">
        <f t="shared" si="3"/>
        <v>-13.194444444444443</v>
      </c>
      <c r="O46" s="70">
        <f t="shared" si="4"/>
        <v>10.166666666666666</v>
      </c>
      <c r="P46" s="1" t="s">
        <v>47</v>
      </c>
      <c r="Q46">
        <v>2017</v>
      </c>
      <c r="R46" t="s">
        <v>51</v>
      </c>
      <c r="S46" s="20">
        <v>1</v>
      </c>
    </row>
    <row r="47" spans="1:19" x14ac:dyDescent="0.25">
      <c r="A47" s="22">
        <v>246</v>
      </c>
      <c r="B47" s="33">
        <v>11</v>
      </c>
      <c r="C47" s="28">
        <v>-6</v>
      </c>
      <c r="D47" s="28">
        <v>5.5</v>
      </c>
      <c r="E47" s="28">
        <v>2.5</v>
      </c>
      <c r="G47" s="28"/>
      <c r="H47" s="28"/>
      <c r="I47" s="28">
        <v>27.5</v>
      </c>
      <c r="J47" s="55">
        <f t="shared" si="0"/>
        <v>11.5</v>
      </c>
      <c r="K47" s="56">
        <f t="shared" si="1"/>
        <v>8.5</v>
      </c>
      <c r="L47" s="56">
        <f t="shared" si="2"/>
        <v>16.5</v>
      </c>
      <c r="M47" s="68">
        <v>-3.5</v>
      </c>
      <c r="N47" s="69">
        <f t="shared" si="3"/>
        <v>-21.212121212121211</v>
      </c>
      <c r="O47" s="70">
        <f t="shared" si="4"/>
        <v>12</v>
      </c>
      <c r="P47" s="1" t="s">
        <v>47</v>
      </c>
      <c r="Q47">
        <v>2017</v>
      </c>
      <c r="R47" t="s">
        <v>51</v>
      </c>
      <c r="S47" s="20">
        <v>1</v>
      </c>
    </row>
    <row r="48" spans="1:19" x14ac:dyDescent="0.25">
      <c r="A48" s="22">
        <v>247</v>
      </c>
      <c r="B48" s="33">
        <v>12.5</v>
      </c>
      <c r="C48" s="28">
        <v>-6.5</v>
      </c>
      <c r="D48" s="28">
        <v>2.5</v>
      </c>
      <c r="E48" s="28">
        <v>-0.5</v>
      </c>
      <c r="G48" s="28"/>
      <c r="H48" s="28"/>
      <c r="I48" s="28">
        <v>32.5</v>
      </c>
      <c r="J48" s="55">
        <f t="shared" si="0"/>
        <v>9</v>
      </c>
      <c r="K48" s="56">
        <f t="shared" si="1"/>
        <v>6</v>
      </c>
      <c r="L48" s="56">
        <f t="shared" si="2"/>
        <v>20</v>
      </c>
      <c r="M48" s="68">
        <v>-8.4166666666666661</v>
      </c>
      <c r="N48" s="69">
        <f t="shared" si="3"/>
        <v>-42.083333333333329</v>
      </c>
      <c r="O48" s="70">
        <f t="shared" si="4"/>
        <v>14.416666666666666</v>
      </c>
      <c r="P48" s="1" t="s">
        <v>47</v>
      </c>
      <c r="Q48">
        <v>2017</v>
      </c>
      <c r="R48" t="s">
        <v>51</v>
      </c>
      <c r="S48" s="20">
        <v>1</v>
      </c>
    </row>
    <row r="49" spans="1:19" x14ac:dyDescent="0.25">
      <c r="A49" s="22">
        <v>248</v>
      </c>
      <c r="B49" s="33">
        <v>8.5</v>
      </c>
      <c r="C49" s="28">
        <v>-4.5</v>
      </c>
      <c r="D49" s="28">
        <v>4.5</v>
      </c>
      <c r="E49" s="28">
        <v>-2</v>
      </c>
      <c r="G49" s="28"/>
      <c r="H49" s="28"/>
      <c r="I49" s="28">
        <v>26.5</v>
      </c>
      <c r="J49" s="55">
        <f t="shared" si="0"/>
        <v>9</v>
      </c>
      <c r="K49" s="56">
        <f t="shared" si="1"/>
        <v>2.5</v>
      </c>
      <c r="L49" s="56">
        <f t="shared" si="2"/>
        <v>18</v>
      </c>
      <c r="M49" s="68">
        <v>-8.1666666666666661</v>
      </c>
      <c r="N49" s="69">
        <f t="shared" si="3"/>
        <v>-45.370370370370367</v>
      </c>
      <c r="O49" s="70">
        <f t="shared" si="4"/>
        <v>10.666666666666666</v>
      </c>
      <c r="P49" s="1" t="s">
        <v>47</v>
      </c>
      <c r="Q49">
        <v>2017</v>
      </c>
      <c r="R49" t="s">
        <v>51</v>
      </c>
      <c r="S49" s="20">
        <v>1</v>
      </c>
    </row>
    <row r="50" spans="1:19" x14ac:dyDescent="0.25">
      <c r="A50" s="22">
        <v>249</v>
      </c>
      <c r="B50" s="33">
        <v>11</v>
      </c>
      <c r="C50" s="28">
        <v>-7.5</v>
      </c>
      <c r="D50" s="28">
        <v>-0.5</v>
      </c>
      <c r="E50" s="28">
        <v>-3.5</v>
      </c>
      <c r="G50" s="28"/>
      <c r="H50" s="28"/>
      <c r="I50" s="28">
        <v>35</v>
      </c>
      <c r="J50" s="55">
        <f t="shared" si="0"/>
        <v>7</v>
      </c>
      <c r="K50" s="56">
        <f t="shared" si="1"/>
        <v>4</v>
      </c>
      <c r="L50" s="56">
        <f t="shared" si="2"/>
        <v>24</v>
      </c>
      <c r="M50" s="68">
        <v>-7.5</v>
      </c>
      <c r="N50" s="69">
        <f t="shared" si="3"/>
        <v>-31.25</v>
      </c>
      <c r="O50" s="70">
        <f t="shared" si="4"/>
        <v>11.5</v>
      </c>
      <c r="P50" s="1" t="s">
        <v>47</v>
      </c>
      <c r="Q50">
        <v>2017</v>
      </c>
      <c r="R50" t="s">
        <v>51</v>
      </c>
      <c r="S50" s="20">
        <v>1</v>
      </c>
    </row>
    <row r="51" spans="1:19" x14ac:dyDescent="0.25">
      <c r="A51" s="22">
        <v>250</v>
      </c>
      <c r="B51" s="33">
        <v>15</v>
      </c>
      <c r="C51" s="28">
        <v>-3.5</v>
      </c>
      <c r="D51" s="28">
        <v>5</v>
      </c>
      <c r="E51" s="28">
        <v>1.5</v>
      </c>
      <c r="G51" s="28"/>
      <c r="H51" s="28"/>
      <c r="I51" s="28">
        <v>34</v>
      </c>
      <c r="J51" s="55">
        <f t="shared" si="0"/>
        <v>8.5</v>
      </c>
      <c r="K51" s="56">
        <f t="shared" si="1"/>
        <v>5</v>
      </c>
      <c r="L51" s="56">
        <f t="shared" si="2"/>
        <v>19</v>
      </c>
      <c r="M51" s="68">
        <v>-2.1666666666666665</v>
      </c>
      <c r="N51" s="69">
        <f t="shared" si="3"/>
        <v>-11.403508771929824</v>
      </c>
      <c r="O51" s="70">
        <f t="shared" si="4"/>
        <v>7.1666666666666661</v>
      </c>
      <c r="P51" s="1" t="s">
        <v>47</v>
      </c>
      <c r="Q51">
        <v>2017</v>
      </c>
      <c r="R51" t="s">
        <v>51</v>
      </c>
      <c r="S51" s="20">
        <v>1</v>
      </c>
    </row>
    <row r="52" spans="1:19" x14ac:dyDescent="0.25">
      <c r="A52" s="22">
        <v>251</v>
      </c>
      <c r="B52" s="33">
        <v>7</v>
      </c>
      <c r="C52" s="28">
        <v>-2.5</v>
      </c>
      <c r="D52" s="28">
        <v>8</v>
      </c>
      <c r="E52" s="28">
        <v>5</v>
      </c>
      <c r="G52" s="28"/>
      <c r="H52" s="28"/>
      <c r="I52" s="28">
        <v>38.5</v>
      </c>
      <c r="J52" s="55">
        <f t="shared" si="0"/>
        <v>10.5</v>
      </c>
      <c r="K52" s="56">
        <f t="shared" si="1"/>
        <v>7.5</v>
      </c>
      <c r="L52" s="56">
        <f t="shared" si="2"/>
        <v>31.5</v>
      </c>
      <c r="M52" s="68">
        <v>2.3333333333333335</v>
      </c>
      <c r="N52" s="69">
        <f t="shared" si="3"/>
        <v>7.4074074074074074</v>
      </c>
      <c r="O52" s="70">
        <f t="shared" si="4"/>
        <v>5.1666666666666661</v>
      </c>
      <c r="P52" s="1" t="s">
        <v>47</v>
      </c>
      <c r="Q52">
        <v>2017</v>
      </c>
      <c r="R52" t="s">
        <v>51</v>
      </c>
      <c r="S52" s="20">
        <v>1</v>
      </c>
    </row>
    <row r="53" spans="1:19" x14ac:dyDescent="0.25">
      <c r="A53" s="22">
        <v>252</v>
      </c>
      <c r="B53" s="33">
        <v>14</v>
      </c>
      <c r="C53" s="28">
        <v>-3</v>
      </c>
      <c r="D53" s="28">
        <v>10.5</v>
      </c>
      <c r="E53" s="28">
        <v>3</v>
      </c>
      <c r="G53" s="28"/>
      <c r="H53" s="28"/>
      <c r="I53" s="28">
        <v>39.5</v>
      </c>
      <c r="J53" s="55">
        <f t="shared" si="0"/>
        <v>13.5</v>
      </c>
      <c r="K53" s="56">
        <f t="shared" si="1"/>
        <v>6</v>
      </c>
      <c r="L53" s="56">
        <f t="shared" si="2"/>
        <v>25.5</v>
      </c>
      <c r="M53" s="68">
        <v>-1.3333333333333333</v>
      </c>
      <c r="N53" s="69">
        <f t="shared" si="3"/>
        <v>-5.2287581699346397</v>
      </c>
      <c r="O53" s="70">
        <f t="shared" si="4"/>
        <v>7.333333333333333</v>
      </c>
      <c r="P53" s="1" t="s">
        <v>47</v>
      </c>
      <c r="Q53">
        <v>2017</v>
      </c>
      <c r="R53" t="s">
        <v>51</v>
      </c>
      <c r="S53" s="20">
        <v>1</v>
      </c>
    </row>
    <row r="54" spans="1:19" x14ac:dyDescent="0.25">
      <c r="A54" s="22">
        <v>253</v>
      </c>
      <c r="B54" s="33">
        <v>25</v>
      </c>
      <c r="C54" s="28">
        <v>-9.5</v>
      </c>
      <c r="D54" s="28">
        <v>-2.5</v>
      </c>
      <c r="E54" s="28">
        <v>-5.5</v>
      </c>
      <c r="G54" s="28"/>
      <c r="H54" s="28"/>
      <c r="I54" s="28">
        <v>52</v>
      </c>
      <c r="J54" s="55">
        <f t="shared" si="0"/>
        <v>7</v>
      </c>
      <c r="K54" s="56">
        <f t="shared" si="1"/>
        <v>4</v>
      </c>
      <c r="L54" s="56">
        <f t="shared" si="2"/>
        <v>27</v>
      </c>
      <c r="M54" s="68">
        <v>-7.666666666666667</v>
      </c>
      <c r="N54" s="69">
        <f t="shared" si="3"/>
        <v>-28.395061728395063</v>
      </c>
      <c r="O54" s="70">
        <f t="shared" si="4"/>
        <v>11.666666666666668</v>
      </c>
      <c r="P54" s="1" t="s">
        <v>47</v>
      </c>
      <c r="Q54">
        <v>2017</v>
      </c>
      <c r="R54" t="s">
        <v>51</v>
      </c>
      <c r="S54" s="20">
        <v>1</v>
      </c>
    </row>
    <row r="55" spans="1:19" x14ac:dyDescent="0.25">
      <c r="A55" s="22">
        <v>254</v>
      </c>
      <c r="B55" s="33">
        <v>21</v>
      </c>
      <c r="C55" s="28">
        <v>-9</v>
      </c>
      <c r="D55" s="28">
        <v>3.5</v>
      </c>
      <c r="E55" s="28">
        <v>-1</v>
      </c>
      <c r="G55" s="28"/>
      <c r="H55" s="64"/>
      <c r="I55" s="28">
        <v>51</v>
      </c>
      <c r="J55" s="55">
        <f t="shared" si="0"/>
        <v>12.5</v>
      </c>
      <c r="K55" s="56">
        <f t="shared" si="1"/>
        <v>8</v>
      </c>
      <c r="L55" s="56">
        <f t="shared" si="2"/>
        <v>30</v>
      </c>
      <c r="M55" s="68">
        <v>-4.666666666666667</v>
      </c>
      <c r="N55" s="69">
        <f t="shared" si="3"/>
        <v>-15.555555555555555</v>
      </c>
      <c r="O55" s="70">
        <f t="shared" si="4"/>
        <v>12.666666666666668</v>
      </c>
      <c r="P55" s="1" t="s">
        <v>47</v>
      </c>
      <c r="Q55">
        <v>2017</v>
      </c>
      <c r="R55" t="s">
        <v>51</v>
      </c>
      <c r="S55" s="20">
        <v>1</v>
      </c>
    </row>
    <row r="56" spans="1:19" x14ac:dyDescent="0.25">
      <c r="A56" s="22">
        <v>255</v>
      </c>
      <c r="B56" s="33">
        <v>19</v>
      </c>
      <c r="C56" s="28">
        <v>-7.5</v>
      </c>
      <c r="D56" s="28">
        <v>1</v>
      </c>
      <c r="E56" s="28">
        <v>-3.5</v>
      </c>
      <c r="G56" s="28"/>
      <c r="H56" s="28"/>
      <c r="I56" s="28">
        <v>49.5</v>
      </c>
      <c r="J56" s="55">
        <f t="shared" si="0"/>
        <v>8.5</v>
      </c>
      <c r="K56" s="56">
        <f t="shared" si="1"/>
        <v>4</v>
      </c>
      <c r="L56" s="56">
        <f t="shared" si="2"/>
        <v>30.5</v>
      </c>
      <c r="M56" s="68">
        <v>-7.166666666666667</v>
      </c>
      <c r="N56" s="69">
        <f t="shared" si="3"/>
        <v>-23.497267759562845</v>
      </c>
      <c r="O56" s="70">
        <f t="shared" si="4"/>
        <v>11.166666666666668</v>
      </c>
      <c r="P56" s="1" t="s">
        <v>47</v>
      </c>
      <c r="Q56">
        <v>2017</v>
      </c>
      <c r="R56" t="s">
        <v>51</v>
      </c>
      <c r="S56" s="20">
        <v>1</v>
      </c>
    </row>
    <row r="57" spans="1:19" x14ac:dyDescent="0.25">
      <c r="A57" s="22">
        <v>256</v>
      </c>
      <c r="B57" s="33">
        <v>17.5</v>
      </c>
      <c r="C57" s="28">
        <v>-7</v>
      </c>
      <c r="D57" s="28">
        <v>-0.5</v>
      </c>
      <c r="E57" s="28">
        <v>-3.5</v>
      </c>
      <c r="G57" s="28"/>
      <c r="H57" s="28"/>
      <c r="I57" s="28">
        <v>40</v>
      </c>
      <c r="J57" s="55">
        <f t="shared" si="0"/>
        <v>6.5</v>
      </c>
      <c r="K57" s="56">
        <f t="shared" si="1"/>
        <v>3.5</v>
      </c>
      <c r="L57" s="56">
        <f t="shared" si="2"/>
        <v>22.5</v>
      </c>
      <c r="M57" s="68">
        <v>-7.666666666666667</v>
      </c>
      <c r="N57" s="69">
        <f t="shared" si="3"/>
        <v>-34.074074074074076</v>
      </c>
      <c r="O57" s="70">
        <f t="shared" si="4"/>
        <v>11.166666666666668</v>
      </c>
      <c r="P57" s="1" t="s">
        <v>47</v>
      </c>
      <c r="Q57">
        <v>2017</v>
      </c>
      <c r="R57" t="s">
        <v>51</v>
      </c>
      <c r="S57" s="20">
        <v>1</v>
      </c>
    </row>
    <row r="58" spans="1:19" x14ac:dyDescent="0.25">
      <c r="A58" s="22">
        <v>257</v>
      </c>
      <c r="B58" s="33">
        <v>12.5</v>
      </c>
      <c r="C58" s="28">
        <v>-7</v>
      </c>
      <c r="D58" s="28">
        <v>0</v>
      </c>
      <c r="E58" s="28">
        <v>-3</v>
      </c>
      <c r="G58" s="28"/>
      <c r="H58" s="28"/>
      <c r="I58" s="28">
        <v>33.5</v>
      </c>
      <c r="J58" s="55">
        <f t="shared" si="0"/>
        <v>7</v>
      </c>
      <c r="K58" s="56">
        <f t="shared" si="1"/>
        <v>4</v>
      </c>
      <c r="L58" s="56">
        <f t="shared" si="2"/>
        <v>21</v>
      </c>
      <c r="M58" s="68">
        <v>-3.5333333333333332</v>
      </c>
      <c r="N58" s="69">
        <f t="shared" si="3"/>
        <v>-16.825396825396826</v>
      </c>
      <c r="O58" s="70">
        <f t="shared" si="4"/>
        <v>7.5333333333333332</v>
      </c>
      <c r="P58" s="1" t="s">
        <v>47</v>
      </c>
      <c r="Q58">
        <v>2017</v>
      </c>
      <c r="R58" t="s">
        <v>51</v>
      </c>
      <c r="S58" s="20">
        <v>1</v>
      </c>
    </row>
    <row r="59" spans="1:19" x14ac:dyDescent="0.25">
      <c r="A59" s="22">
        <v>258</v>
      </c>
      <c r="B59" s="33">
        <v>13.5</v>
      </c>
      <c r="C59" s="28">
        <v>-9</v>
      </c>
      <c r="D59" s="28">
        <v>0.5</v>
      </c>
      <c r="E59" s="28">
        <v>-3.5</v>
      </c>
      <c r="G59" s="28"/>
      <c r="H59" s="28"/>
      <c r="I59" s="28">
        <v>28</v>
      </c>
      <c r="J59" s="55">
        <f t="shared" si="0"/>
        <v>9.5</v>
      </c>
      <c r="K59" s="56">
        <f t="shared" si="1"/>
        <v>5.5</v>
      </c>
      <c r="L59" s="56">
        <f t="shared" si="2"/>
        <v>14.5</v>
      </c>
      <c r="M59" s="68">
        <v>-5</v>
      </c>
      <c r="N59" s="69">
        <f t="shared" si="3"/>
        <v>-34.482758620689658</v>
      </c>
      <c r="O59" s="70">
        <f t="shared" si="4"/>
        <v>10.5</v>
      </c>
      <c r="P59" s="1" t="s">
        <v>47</v>
      </c>
      <c r="Q59">
        <v>2017</v>
      </c>
      <c r="R59" t="s">
        <v>51</v>
      </c>
      <c r="S59" s="20">
        <v>1</v>
      </c>
    </row>
    <row r="60" spans="1:19" x14ac:dyDescent="0.25">
      <c r="A60" s="24">
        <v>259</v>
      </c>
      <c r="B60" s="33">
        <v>13</v>
      </c>
      <c r="C60" s="26">
        <v>-8</v>
      </c>
      <c r="D60" s="26">
        <v>-3</v>
      </c>
      <c r="E60" s="26">
        <v>-5.5</v>
      </c>
      <c r="G60" s="26"/>
      <c r="H60" s="26"/>
      <c r="I60" s="26">
        <v>34</v>
      </c>
      <c r="J60" s="55">
        <f t="shared" si="0"/>
        <v>5</v>
      </c>
      <c r="K60" s="58">
        <f t="shared" si="1"/>
        <v>2.5</v>
      </c>
      <c r="L60" s="56">
        <f t="shared" si="2"/>
        <v>21</v>
      </c>
      <c r="M60" s="71">
        <v>-7.666666666666667</v>
      </c>
      <c r="N60" s="69">
        <f t="shared" si="3"/>
        <v>-36.507936507936513</v>
      </c>
      <c r="O60" s="70">
        <f t="shared" si="4"/>
        <v>10.166666666666668</v>
      </c>
      <c r="P60" s="1" t="s">
        <v>47</v>
      </c>
      <c r="Q60">
        <v>2017</v>
      </c>
      <c r="R60" t="s">
        <v>51</v>
      </c>
      <c r="S60" s="20">
        <v>1</v>
      </c>
    </row>
    <row r="61" spans="1:19" x14ac:dyDescent="0.25">
      <c r="A61" s="24">
        <v>260</v>
      </c>
      <c r="B61" s="33">
        <v>10</v>
      </c>
      <c r="C61" s="26">
        <v>-6.5</v>
      </c>
      <c r="D61" s="26">
        <v>0</v>
      </c>
      <c r="E61" s="26">
        <v>-3.5</v>
      </c>
      <c r="G61" s="26"/>
      <c r="H61" s="26"/>
      <c r="I61" s="26">
        <v>33</v>
      </c>
      <c r="J61" s="55">
        <f t="shared" si="0"/>
        <v>6.5</v>
      </c>
      <c r="K61" s="58">
        <f t="shared" si="1"/>
        <v>3</v>
      </c>
      <c r="L61" s="56">
        <f t="shared" si="2"/>
        <v>23</v>
      </c>
      <c r="M61" s="71">
        <v>-8.5</v>
      </c>
      <c r="N61" s="69">
        <f t="shared" si="3"/>
        <v>-36.956521739130437</v>
      </c>
      <c r="O61" s="70">
        <f t="shared" si="4"/>
        <v>11.5</v>
      </c>
      <c r="P61" s="1" t="s">
        <v>47</v>
      </c>
      <c r="Q61">
        <v>2017</v>
      </c>
      <c r="R61" t="s">
        <v>51</v>
      </c>
      <c r="S61" s="20">
        <v>1</v>
      </c>
    </row>
    <row r="62" spans="1:19" x14ac:dyDescent="0.25">
      <c r="A62" s="24">
        <v>261</v>
      </c>
      <c r="B62" s="33">
        <v>9.5</v>
      </c>
      <c r="C62" s="26">
        <v>-7.5</v>
      </c>
      <c r="D62" s="26">
        <v>1.5</v>
      </c>
      <c r="E62" s="26">
        <v>-5.5</v>
      </c>
      <c r="G62" s="26"/>
      <c r="H62" s="26"/>
      <c r="I62" s="26">
        <v>34.5</v>
      </c>
      <c r="J62" s="55">
        <f t="shared" si="0"/>
        <v>9</v>
      </c>
      <c r="K62" s="58">
        <f t="shared" si="1"/>
        <v>2</v>
      </c>
      <c r="L62" s="56">
        <f t="shared" si="2"/>
        <v>25</v>
      </c>
      <c r="M62" s="71">
        <v>-7.3</v>
      </c>
      <c r="N62" s="69">
        <f t="shared" si="3"/>
        <v>-29.2</v>
      </c>
      <c r="O62" s="70">
        <f t="shared" si="4"/>
        <v>9.3000000000000007</v>
      </c>
      <c r="P62" s="1" t="s">
        <v>47</v>
      </c>
      <c r="Q62">
        <v>2017</v>
      </c>
      <c r="R62" t="s">
        <v>51</v>
      </c>
      <c r="S62" s="20">
        <v>1</v>
      </c>
    </row>
    <row r="63" spans="1:19" x14ac:dyDescent="0.25">
      <c r="A63" s="24">
        <v>262</v>
      </c>
      <c r="B63" s="33">
        <v>10.5</v>
      </c>
      <c r="C63" s="26">
        <v>-7.5</v>
      </c>
      <c r="D63" s="26">
        <v>3</v>
      </c>
      <c r="E63" s="26">
        <v>-3.5</v>
      </c>
      <c r="G63" s="26"/>
      <c r="H63" s="26"/>
      <c r="I63" s="26">
        <v>32</v>
      </c>
      <c r="J63" s="55">
        <f t="shared" si="0"/>
        <v>10.5</v>
      </c>
      <c r="K63" s="58">
        <f t="shared" si="1"/>
        <v>4</v>
      </c>
      <c r="L63" s="56">
        <f t="shared" si="2"/>
        <v>21.5</v>
      </c>
      <c r="M63" s="71">
        <v>-7.5666666666666664</v>
      </c>
      <c r="N63" s="69">
        <f t="shared" si="3"/>
        <v>-35.193798449612402</v>
      </c>
      <c r="O63" s="70">
        <f t="shared" si="4"/>
        <v>11.566666666666666</v>
      </c>
      <c r="P63" s="1" t="s">
        <v>47</v>
      </c>
      <c r="Q63">
        <v>2017</v>
      </c>
      <c r="R63" t="s">
        <v>51</v>
      </c>
      <c r="S63" s="20">
        <v>1</v>
      </c>
    </row>
    <row r="64" spans="1:19" x14ac:dyDescent="0.25">
      <c r="A64" s="24">
        <v>263</v>
      </c>
      <c r="B64" s="33">
        <v>14</v>
      </c>
      <c r="C64" s="26">
        <v>-7</v>
      </c>
      <c r="D64" s="26">
        <v>0.5</v>
      </c>
      <c r="E64" s="26">
        <v>-4</v>
      </c>
      <c r="G64" s="26"/>
      <c r="H64" s="26"/>
      <c r="I64" s="26">
        <v>34.5</v>
      </c>
      <c r="J64" s="55">
        <f t="shared" si="0"/>
        <v>7.5</v>
      </c>
      <c r="K64" s="58">
        <f t="shared" si="1"/>
        <v>3</v>
      </c>
      <c r="L64" s="56">
        <f t="shared" si="2"/>
        <v>20.5</v>
      </c>
      <c r="M64" s="71">
        <v>-5</v>
      </c>
      <c r="N64" s="69">
        <f t="shared" si="3"/>
        <v>-24.390243902439025</v>
      </c>
      <c r="O64" s="70">
        <f t="shared" si="4"/>
        <v>8</v>
      </c>
      <c r="P64" s="1" t="s">
        <v>47</v>
      </c>
      <c r="Q64">
        <v>2017</v>
      </c>
      <c r="R64" t="s">
        <v>51</v>
      </c>
      <c r="S64" s="20">
        <v>1</v>
      </c>
    </row>
    <row r="65" spans="1:19" x14ac:dyDescent="0.25">
      <c r="A65" s="24">
        <v>264</v>
      </c>
      <c r="B65" s="33">
        <v>15</v>
      </c>
      <c r="C65" s="26">
        <v>-6</v>
      </c>
      <c r="D65" s="26">
        <v>6</v>
      </c>
      <c r="E65" s="26">
        <v>-2.5</v>
      </c>
      <c r="G65" s="26"/>
      <c r="H65" s="26"/>
      <c r="I65" s="26">
        <v>38</v>
      </c>
      <c r="J65" s="55">
        <f t="shared" si="0"/>
        <v>12</v>
      </c>
      <c r="K65" s="58">
        <f t="shared" si="1"/>
        <v>3.5</v>
      </c>
      <c r="L65" s="56">
        <f t="shared" si="2"/>
        <v>23</v>
      </c>
      <c r="M65" s="71">
        <v>-6.666666666666667</v>
      </c>
      <c r="N65" s="69">
        <f t="shared" si="3"/>
        <v>-28.985507246376816</v>
      </c>
      <c r="O65" s="70">
        <f t="shared" si="4"/>
        <v>10.166666666666668</v>
      </c>
      <c r="P65" s="1" t="s">
        <v>47</v>
      </c>
      <c r="Q65">
        <v>2017</v>
      </c>
      <c r="R65" t="s">
        <v>51</v>
      </c>
      <c r="S65" s="20">
        <v>1</v>
      </c>
    </row>
    <row r="66" spans="1:19" x14ac:dyDescent="0.25">
      <c r="A66" s="24">
        <v>265</v>
      </c>
      <c r="B66" s="33">
        <v>10</v>
      </c>
      <c r="C66" s="26">
        <v>-5.5</v>
      </c>
      <c r="D66" s="26">
        <v>2</v>
      </c>
      <c r="E66" s="26">
        <v>-3</v>
      </c>
      <c r="G66" s="26"/>
      <c r="H66" s="26"/>
      <c r="I66" s="26">
        <v>27.5</v>
      </c>
      <c r="J66" s="55">
        <f t="shared" si="0"/>
        <v>7.5</v>
      </c>
      <c r="K66" s="58">
        <f t="shared" si="1"/>
        <v>2.5</v>
      </c>
      <c r="L66" s="56">
        <f t="shared" si="2"/>
        <v>17.5</v>
      </c>
      <c r="M66" s="71">
        <v>-6.166666666666667</v>
      </c>
      <c r="N66" s="69">
        <f t="shared" si="3"/>
        <v>-35.238095238095241</v>
      </c>
      <c r="O66" s="70">
        <f t="shared" si="4"/>
        <v>8.6666666666666679</v>
      </c>
      <c r="P66" s="1" t="s">
        <v>47</v>
      </c>
      <c r="Q66">
        <v>2017</v>
      </c>
      <c r="R66" t="s">
        <v>51</v>
      </c>
      <c r="S66" s="20">
        <v>1</v>
      </c>
    </row>
    <row r="67" spans="1:19" x14ac:dyDescent="0.25">
      <c r="A67" s="24">
        <v>266</v>
      </c>
      <c r="B67" s="33">
        <v>10.5</v>
      </c>
      <c r="C67" s="26">
        <v>-6</v>
      </c>
      <c r="D67" s="26">
        <v>2.5</v>
      </c>
      <c r="E67" s="26">
        <v>-1</v>
      </c>
      <c r="G67" s="26"/>
      <c r="H67" s="26"/>
      <c r="I67" s="26">
        <v>28.5</v>
      </c>
      <c r="J67" s="55">
        <f t="shared" ref="J67:J74" si="5">D67-C67</f>
        <v>8.5</v>
      </c>
      <c r="K67" s="58">
        <f t="shared" ref="K67:K74" si="6">E67-C67</f>
        <v>5</v>
      </c>
      <c r="L67" s="56">
        <f t="shared" ref="L67:L74" si="7">I67-B67</f>
        <v>18</v>
      </c>
      <c r="M67" s="71">
        <v>-4.666666666666667</v>
      </c>
      <c r="N67" s="69">
        <f t="shared" ref="N67:N74" si="8">100*M67/L67</f>
        <v>-25.925925925925927</v>
      </c>
      <c r="O67" s="70">
        <f t="shared" ref="O67:O74" si="9">-M67+K67</f>
        <v>9.6666666666666679</v>
      </c>
      <c r="P67" s="1" t="s">
        <v>47</v>
      </c>
      <c r="Q67">
        <v>2017</v>
      </c>
      <c r="R67" t="s">
        <v>51</v>
      </c>
      <c r="S67" s="20">
        <v>1</v>
      </c>
    </row>
    <row r="68" spans="1:19" x14ac:dyDescent="0.25">
      <c r="A68" s="24">
        <v>267</v>
      </c>
      <c r="B68" s="33">
        <v>7.5</v>
      </c>
      <c r="C68" s="26">
        <v>-6</v>
      </c>
      <c r="D68" s="26">
        <v>0</v>
      </c>
      <c r="E68" s="26">
        <v>-2</v>
      </c>
      <c r="G68" s="26"/>
      <c r="H68" s="26"/>
      <c r="I68" s="26">
        <v>25.5</v>
      </c>
      <c r="J68" s="55">
        <f t="shared" si="5"/>
        <v>6</v>
      </c>
      <c r="K68" s="58">
        <f t="shared" si="6"/>
        <v>4</v>
      </c>
      <c r="L68" s="56">
        <f t="shared" si="7"/>
        <v>18</v>
      </c>
      <c r="M68" s="71">
        <v>-4.333333333333333</v>
      </c>
      <c r="N68" s="69">
        <f t="shared" si="8"/>
        <v>-24.074074074074073</v>
      </c>
      <c r="O68" s="70">
        <f t="shared" si="9"/>
        <v>8.3333333333333321</v>
      </c>
      <c r="P68" s="1" t="s">
        <v>47</v>
      </c>
      <c r="Q68">
        <v>2017</v>
      </c>
      <c r="R68" t="s">
        <v>51</v>
      </c>
      <c r="S68" s="20">
        <v>1</v>
      </c>
    </row>
    <row r="69" spans="1:19" x14ac:dyDescent="0.25">
      <c r="A69" s="24">
        <v>268</v>
      </c>
      <c r="B69" s="34">
        <v>11.5</v>
      </c>
      <c r="C69" s="26">
        <v>-7</v>
      </c>
      <c r="D69" s="26">
        <v>2.5</v>
      </c>
      <c r="E69" s="26">
        <v>-2.5</v>
      </c>
      <c r="G69" s="26"/>
      <c r="H69" s="26"/>
      <c r="I69" s="26">
        <v>30.5</v>
      </c>
      <c r="J69" s="55">
        <f t="shared" si="5"/>
        <v>9.5</v>
      </c>
      <c r="K69" s="58">
        <f t="shared" si="6"/>
        <v>4.5</v>
      </c>
      <c r="L69" s="56">
        <f t="shared" si="7"/>
        <v>19</v>
      </c>
      <c r="M69" s="71">
        <v>-4.666666666666667</v>
      </c>
      <c r="N69" s="69">
        <f t="shared" si="8"/>
        <v>-24.561403508771932</v>
      </c>
      <c r="O69" s="70">
        <f t="shared" si="9"/>
        <v>9.1666666666666679</v>
      </c>
      <c r="P69" s="1" t="s">
        <v>47</v>
      </c>
      <c r="Q69">
        <v>2017</v>
      </c>
      <c r="R69" t="s">
        <v>51</v>
      </c>
      <c r="S69" s="20">
        <v>1</v>
      </c>
    </row>
    <row r="70" spans="1:19" x14ac:dyDescent="0.25">
      <c r="A70" s="24">
        <v>269</v>
      </c>
      <c r="B70" s="33">
        <v>15.5</v>
      </c>
      <c r="C70" s="26">
        <v>-6</v>
      </c>
      <c r="D70" s="26">
        <v>2</v>
      </c>
      <c r="E70" s="26">
        <v>-1.5</v>
      </c>
      <c r="G70" s="26"/>
      <c r="H70" s="26"/>
      <c r="I70" s="26">
        <v>35</v>
      </c>
      <c r="J70" s="55">
        <f t="shared" si="5"/>
        <v>8</v>
      </c>
      <c r="K70" s="58">
        <f t="shared" si="6"/>
        <v>4.5</v>
      </c>
      <c r="L70" s="56">
        <f t="shared" si="7"/>
        <v>19.5</v>
      </c>
      <c r="M70" s="71">
        <v>-2.1666666666666665</v>
      </c>
      <c r="N70" s="69">
        <f t="shared" si="8"/>
        <v>-11.111111111111111</v>
      </c>
      <c r="O70" s="70">
        <f t="shared" si="9"/>
        <v>6.6666666666666661</v>
      </c>
      <c r="P70" s="1" t="s">
        <v>47</v>
      </c>
      <c r="Q70">
        <v>2017</v>
      </c>
      <c r="R70" t="s">
        <v>51</v>
      </c>
      <c r="S70" s="20">
        <v>1</v>
      </c>
    </row>
    <row r="71" spans="1:19" x14ac:dyDescent="0.25">
      <c r="A71" s="24">
        <v>270</v>
      </c>
      <c r="B71" s="33">
        <v>16</v>
      </c>
      <c r="C71" s="26">
        <v>-5.5</v>
      </c>
      <c r="D71" s="26">
        <v>4</v>
      </c>
      <c r="E71" s="26">
        <v>1.5</v>
      </c>
      <c r="G71" s="26"/>
      <c r="H71" s="26"/>
      <c r="I71" s="26">
        <v>34</v>
      </c>
      <c r="J71" s="55">
        <f t="shared" si="5"/>
        <v>9.5</v>
      </c>
      <c r="K71" s="58">
        <f t="shared" si="6"/>
        <v>7</v>
      </c>
      <c r="L71" s="56">
        <f t="shared" si="7"/>
        <v>18</v>
      </c>
      <c r="M71" s="71">
        <v>-1.6666666666666667</v>
      </c>
      <c r="N71" s="69">
        <f t="shared" si="8"/>
        <v>-9.2592592592592595</v>
      </c>
      <c r="O71" s="70">
        <f t="shared" si="9"/>
        <v>8.6666666666666661</v>
      </c>
      <c r="P71" s="1" t="s">
        <v>47</v>
      </c>
      <c r="Q71">
        <v>2017</v>
      </c>
      <c r="R71" t="s">
        <v>51</v>
      </c>
      <c r="S71" s="20">
        <v>1</v>
      </c>
    </row>
    <row r="72" spans="1:19" x14ac:dyDescent="0.25">
      <c r="A72" s="24">
        <v>271</v>
      </c>
      <c r="B72" s="33">
        <v>15.5</v>
      </c>
      <c r="C72" s="26">
        <v>-4</v>
      </c>
      <c r="D72" s="26">
        <v>4</v>
      </c>
      <c r="E72" s="26">
        <v>3</v>
      </c>
      <c r="G72" s="26"/>
      <c r="H72" s="26"/>
      <c r="I72" s="26">
        <v>35.5</v>
      </c>
      <c r="J72" s="55">
        <f t="shared" si="5"/>
        <v>8</v>
      </c>
      <c r="K72" s="58">
        <f t="shared" si="6"/>
        <v>7</v>
      </c>
      <c r="L72" s="56">
        <f t="shared" si="7"/>
        <v>20</v>
      </c>
      <c r="M72" s="71">
        <v>-1.8333333333333333</v>
      </c>
      <c r="N72" s="69">
        <f t="shared" si="8"/>
        <v>-9.1666666666666661</v>
      </c>
      <c r="O72" s="70">
        <f t="shared" si="9"/>
        <v>8.8333333333333339</v>
      </c>
      <c r="P72" s="1" t="s">
        <v>47</v>
      </c>
      <c r="Q72">
        <v>2017</v>
      </c>
      <c r="R72" t="s">
        <v>51</v>
      </c>
      <c r="S72" s="20">
        <v>1</v>
      </c>
    </row>
    <row r="73" spans="1:19" x14ac:dyDescent="0.25">
      <c r="A73" s="24">
        <v>272</v>
      </c>
      <c r="B73" s="33">
        <v>14</v>
      </c>
      <c r="C73" s="26">
        <v>-5</v>
      </c>
      <c r="D73" s="26">
        <v>4.5</v>
      </c>
      <c r="E73" s="26">
        <v>0.5</v>
      </c>
      <c r="G73" s="26"/>
      <c r="H73" s="26"/>
      <c r="I73" s="26">
        <v>30</v>
      </c>
      <c r="J73" s="55">
        <f t="shared" si="5"/>
        <v>9.5</v>
      </c>
      <c r="K73" s="58">
        <f t="shared" si="6"/>
        <v>5.5</v>
      </c>
      <c r="L73" s="56">
        <f t="shared" si="7"/>
        <v>16</v>
      </c>
      <c r="M73" s="71">
        <v>-1.1666666666666667</v>
      </c>
      <c r="N73" s="69">
        <f t="shared" si="8"/>
        <v>-7.291666666666667</v>
      </c>
      <c r="O73" s="70">
        <f t="shared" si="9"/>
        <v>6.666666666666667</v>
      </c>
      <c r="P73" s="1" t="s">
        <v>47</v>
      </c>
      <c r="Q73">
        <v>2017</v>
      </c>
      <c r="R73" t="s">
        <v>51</v>
      </c>
      <c r="S73" s="20">
        <v>1</v>
      </c>
    </row>
    <row r="74" spans="1:19" x14ac:dyDescent="0.25">
      <c r="A74" s="25">
        <v>273</v>
      </c>
      <c r="B74" s="35">
        <v>14</v>
      </c>
      <c r="C74" s="27">
        <v>-5</v>
      </c>
      <c r="D74" s="27">
        <v>7</v>
      </c>
      <c r="E74" s="27">
        <v>5</v>
      </c>
      <c r="G74" s="27"/>
      <c r="H74" s="27"/>
      <c r="I74" s="27">
        <v>36.5</v>
      </c>
      <c r="J74" s="55">
        <f t="shared" si="5"/>
        <v>12</v>
      </c>
      <c r="K74" s="60">
        <f t="shared" si="6"/>
        <v>10</v>
      </c>
      <c r="L74" s="56">
        <f t="shared" si="7"/>
        <v>22.5</v>
      </c>
      <c r="M74" s="72">
        <v>-0.75</v>
      </c>
      <c r="N74" s="69">
        <f t="shared" si="8"/>
        <v>-3.3333333333333335</v>
      </c>
      <c r="O74" s="70">
        <f t="shared" si="9"/>
        <v>10.75</v>
      </c>
      <c r="P74" s="1" t="s">
        <v>47</v>
      </c>
      <c r="Q74">
        <v>2017</v>
      </c>
      <c r="R74" t="s">
        <v>51</v>
      </c>
      <c r="S74" s="20">
        <v>1</v>
      </c>
    </row>
    <row r="75" spans="1:19" ht="15.75" thickBot="1" x14ac:dyDescent="0.3">
      <c r="A75" s="48" t="s">
        <v>35</v>
      </c>
      <c r="B75" s="49">
        <f>AVERAGE(B2:B74)</f>
        <v>15.890410958904109</v>
      </c>
      <c r="C75" s="49">
        <f t="shared" ref="C75:E75" si="10">AVERAGE(C2:C74)</f>
        <v>-5.5479452054794525</v>
      </c>
      <c r="D75" s="49">
        <f t="shared" si="10"/>
        <v>4.5479452054794525</v>
      </c>
      <c r="E75" s="49">
        <f t="shared" si="10"/>
        <v>0.50684931506849318</v>
      </c>
      <c r="F75" s="49"/>
      <c r="G75" s="49"/>
      <c r="H75" s="49"/>
      <c r="I75" s="49">
        <f>AVERAGE(I2:I74)</f>
        <v>37.561643835616437</v>
      </c>
      <c r="J75" s="75">
        <f t="shared" ref="J75" si="11">AVERAGE(J2:J74)</f>
        <v>10.095890410958905</v>
      </c>
      <c r="K75" s="75">
        <f>AVERAGE(K2:K74)</f>
        <v>6.0547945205479454</v>
      </c>
      <c r="L75" s="75">
        <f>AVERAGE(L2:L74)</f>
        <v>21.671232876712327</v>
      </c>
      <c r="M75" s="73">
        <f>AVERAGE(M2:M74)</f>
        <v>-3.1621004566210034</v>
      </c>
      <c r="N75" s="73">
        <f t="shared" ref="N75:O75" si="12">AVERAGE(N2:N74)</f>
        <v>-15.123081518729217</v>
      </c>
      <c r="O75" s="73">
        <f t="shared" si="12"/>
        <v>9.2168949771689483</v>
      </c>
    </row>
    <row r="76" spans="1:19" ht="15.75" thickTop="1" x14ac:dyDescent="0.25">
      <c r="A76" s="44" t="s">
        <v>36</v>
      </c>
      <c r="B76" s="11">
        <f t="shared" ref="B76:L76" si="13">MAX(B2:B74)</f>
        <v>28.5</v>
      </c>
      <c r="C76" s="11">
        <f t="shared" ref="C76:E76" si="14">MAX(C2:C74)</f>
        <v>-2.5</v>
      </c>
      <c r="D76" s="11">
        <f t="shared" si="14"/>
        <v>11</v>
      </c>
      <c r="E76" s="11">
        <f t="shared" si="14"/>
        <v>5</v>
      </c>
      <c r="F76" s="11"/>
      <c r="G76" s="11"/>
      <c r="H76" s="11"/>
      <c r="I76" s="11">
        <f>MAX(I2:I74)</f>
        <v>52</v>
      </c>
      <c r="J76" s="61">
        <f>MAX(J2:J74)</f>
        <v>16</v>
      </c>
      <c r="K76" s="61">
        <f>MAX(K2:K74)</f>
        <v>10</v>
      </c>
      <c r="L76" s="61">
        <f t="shared" si="13"/>
        <v>32</v>
      </c>
      <c r="M76" s="74">
        <f t="shared" ref="M76:O76" si="15">MAX(M2:M74)</f>
        <v>2.3333333333333335</v>
      </c>
      <c r="N76" s="74">
        <f t="shared" si="15"/>
        <v>7.4074074074074074</v>
      </c>
      <c r="O76" s="74">
        <f t="shared" si="15"/>
        <v>14.416666666666666</v>
      </c>
    </row>
    <row r="77" spans="1:19" x14ac:dyDescent="0.25">
      <c r="A77" s="44" t="s">
        <v>37</v>
      </c>
      <c r="B77" s="11">
        <f t="shared" ref="B77:L77" si="16">MIN(B2:B74)</f>
        <v>7</v>
      </c>
      <c r="C77" s="11">
        <f t="shared" ref="C77:E77" si="17">MIN(C2:C74)</f>
        <v>-9.5</v>
      </c>
      <c r="D77" s="11">
        <f t="shared" si="17"/>
        <v>-3</v>
      </c>
      <c r="E77" s="11">
        <f t="shared" si="17"/>
        <v>-5.5</v>
      </c>
      <c r="F77" s="11"/>
      <c r="G77" s="11"/>
      <c r="H77" s="11"/>
      <c r="I77" s="11">
        <f>MIN(I2:I74)</f>
        <v>25.5</v>
      </c>
      <c r="J77" s="61">
        <f>MIN(J2:J74)</f>
        <v>5</v>
      </c>
      <c r="K77" s="61">
        <f>MIN(K2:K74)</f>
        <v>2</v>
      </c>
      <c r="L77" s="61">
        <f t="shared" si="16"/>
        <v>14.5</v>
      </c>
      <c r="M77" s="74">
        <f t="shared" ref="M77:O77" si="18">MIN(M2:M74)</f>
        <v>-8.5</v>
      </c>
      <c r="N77" s="74">
        <f t="shared" si="18"/>
        <v>-45.370370370370367</v>
      </c>
      <c r="O77" s="74">
        <f t="shared" si="18"/>
        <v>5.1666666666666661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workbookViewId="0">
      <pane ySplit="2100" topLeftCell="A2" activePane="bottomLeft"/>
      <selection activeCell="O1" sqref="O1"/>
      <selection pane="bottomLeft" activeCell="K12" sqref="K12"/>
    </sheetView>
  </sheetViews>
  <sheetFormatPr defaultRowHeight="15" x14ac:dyDescent="0.25"/>
  <cols>
    <col min="2" max="2" width="11" customWidth="1"/>
    <col min="4" max="4" width="10.42578125" customWidth="1"/>
    <col min="7" max="7" width="9.85546875" customWidth="1"/>
    <col min="9" max="9" width="10.28515625" bestFit="1" customWidth="1"/>
    <col min="11" max="11" width="11.7109375" customWidth="1"/>
    <col min="12" max="12" width="14.140625" customWidth="1"/>
    <col min="13" max="13" width="18.28515625" bestFit="1" customWidth="1"/>
    <col min="15" max="15" width="13.85546875" customWidth="1"/>
  </cols>
  <sheetData>
    <row r="1" spans="1:19" ht="60"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88" t="s">
        <v>39</v>
      </c>
      <c r="P1" t="s">
        <v>46</v>
      </c>
      <c r="Q1" t="s">
        <v>48</v>
      </c>
      <c r="R1" t="s">
        <v>49</v>
      </c>
      <c r="S1" s="20" t="s">
        <v>50</v>
      </c>
    </row>
    <row r="2" spans="1:19" x14ac:dyDescent="0.25">
      <c r="A2" s="22">
        <v>201</v>
      </c>
      <c r="B2" s="33">
        <v>13</v>
      </c>
      <c r="C2" s="28">
        <v>-4.5</v>
      </c>
      <c r="D2" s="28">
        <v>7.5</v>
      </c>
      <c r="E2" s="28">
        <v>2.5</v>
      </c>
      <c r="F2" s="28">
        <v>13</v>
      </c>
      <c r="G2" s="28">
        <v>1</v>
      </c>
      <c r="H2" s="28">
        <v>9.5</v>
      </c>
      <c r="I2" s="28">
        <v>39</v>
      </c>
      <c r="J2" s="55">
        <f>D2-C2</f>
        <v>12</v>
      </c>
      <c r="K2" s="56">
        <f>E2-C2</f>
        <v>7</v>
      </c>
      <c r="L2" s="56">
        <f t="shared" ref="L2:L65" si="0">I2-B2</f>
        <v>26</v>
      </c>
      <c r="M2" s="28">
        <f>(F2+G2-H2+C2)*-1</f>
        <v>0</v>
      </c>
      <c r="N2" s="29">
        <f t="shared" ref="N2:N65" si="1">100*M2/L2</f>
        <v>0</v>
      </c>
      <c r="O2" s="30">
        <f>-M2+K2</f>
        <v>7</v>
      </c>
      <c r="P2" s="1" t="s">
        <v>47</v>
      </c>
      <c r="Q2">
        <v>2018</v>
      </c>
      <c r="R2" t="s">
        <v>52</v>
      </c>
      <c r="S2" s="20">
        <v>16</v>
      </c>
    </row>
    <row r="3" spans="1:19" x14ac:dyDescent="0.25">
      <c r="A3" s="22">
        <v>202</v>
      </c>
      <c r="B3" s="33">
        <v>7</v>
      </c>
      <c r="C3" s="28">
        <v>-3.5</v>
      </c>
      <c r="D3" s="28">
        <v>6</v>
      </c>
      <c r="E3" s="28">
        <v>3.5</v>
      </c>
      <c r="F3" s="28">
        <v>14.5</v>
      </c>
      <c r="G3" s="28">
        <v>0</v>
      </c>
      <c r="H3" s="28">
        <v>11</v>
      </c>
      <c r="I3" s="28">
        <v>35</v>
      </c>
      <c r="J3" s="55">
        <f t="shared" ref="J3:J65" si="2">D3-C3</f>
        <v>9.5</v>
      </c>
      <c r="K3" s="56">
        <f t="shared" ref="K3:K65" si="3">E3-C3</f>
        <v>7</v>
      </c>
      <c r="L3" s="56">
        <f>I3-B3</f>
        <v>28</v>
      </c>
      <c r="M3" s="28">
        <f>(F3+G3-H3+C3)*-1</f>
        <v>0</v>
      </c>
      <c r="N3" s="29">
        <f t="shared" si="1"/>
        <v>0</v>
      </c>
      <c r="O3" s="30">
        <f t="shared" ref="O3:O65" si="4">-M3+K3</f>
        <v>7</v>
      </c>
      <c r="P3" s="1" t="s">
        <v>47</v>
      </c>
      <c r="Q3">
        <v>2018</v>
      </c>
      <c r="R3" t="s">
        <v>52</v>
      </c>
      <c r="S3" s="20">
        <v>16</v>
      </c>
    </row>
    <row r="4" spans="1:19" x14ac:dyDescent="0.25">
      <c r="A4" s="22">
        <v>203</v>
      </c>
      <c r="B4" s="33">
        <v>10.5</v>
      </c>
      <c r="C4" s="28">
        <v>-3.5</v>
      </c>
      <c r="D4" s="28">
        <v>5.5</v>
      </c>
      <c r="E4" s="28">
        <v>1.5</v>
      </c>
      <c r="F4" s="28">
        <v>13.3</v>
      </c>
      <c r="G4" s="28">
        <v>0</v>
      </c>
      <c r="H4" s="28">
        <v>10</v>
      </c>
      <c r="I4" s="28">
        <v>36</v>
      </c>
      <c r="J4" s="55">
        <f t="shared" si="2"/>
        <v>9</v>
      </c>
      <c r="K4" s="56">
        <f t="shared" si="3"/>
        <v>5</v>
      </c>
      <c r="L4" s="56">
        <f t="shared" si="0"/>
        <v>25.5</v>
      </c>
      <c r="M4" s="28">
        <f t="shared" ref="M4:M65" si="5">(F4+G4-H4+C4)*-1</f>
        <v>0.19999999999999929</v>
      </c>
      <c r="N4" s="29">
        <f t="shared" si="1"/>
        <v>0.78431372549019329</v>
      </c>
      <c r="O4" s="30">
        <f t="shared" si="4"/>
        <v>4.8000000000000007</v>
      </c>
      <c r="P4" s="1" t="s">
        <v>47</v>
      </c>
      <c r="Q4">
        <v>2018</v>
      </c>
      <c r="R4" t="s">
        <v>52</v>
      </c>
      <c r="S4" s="20">
        <v>16</v>
      </c>
    </row>
    <row r="5" spans="1:19" x14ac:dyDescent="0.25">
      <c r="A5" s="22">
        <v>204</v>
      </c>
      <c r="B5" s="33">
        <v>16</v>
      </c>
      <c r="C5" s="28">
        <v>-4</v>
      </c>
      <c r="D5" s="28">
        <v>6.5</v>
      </c>
      <c r="E5" s="28">
        <v>3.5</v>
      </c>
      <c r="F5" s="28">
        <v>13</v>
      </c>
      <c r="G5" s="28">
        <v>0</v>
      </c>
      <c r="H5" s="28">
        <v>8</v>
      </c>
      <c r="I5" s="28">
        <v>39.5</v>
      </c>
      <c r="J5" s="55">
        <f t="shared" si="2"/>
        <v>10.5</v>
      </c>
      <c r="K5" s="56">
        <f t="shared" si="3"/>
        <v>7.5</v>
      </c>
      <c r="L5" s="56">
        <f t="shared" si="0"/>
        <v>23.5</v>
      </c>
      <c r="M5" s="28">
        <f t="shared" si="5"/>
        <v>-1</v>
      </c>
      <c r="N5" s="29">
        <f t="shared" si="1"/>
        <v>-4.2553191489361701</v>
      </c>
      <c r="O5" s="30">
        <f t="shared" si="4"/>
        <v>8.5</v>
      </c>
      <c r="P5" s="1" t="s">
        <v>47</v>
      </c>
      <c r="Q5">
        <v>2018</v>
      </c>
      <c r="R5" t="s">
        <v>52</v>
      </c>
      <c r="S5" s="20">
        <v>16</v>
      </c>
    </row>
    <row r="6" spans="1:19" x14ac:dyDescent="0.25">
      <c r="A6" s="22">
        <v>205</v>
      </c>
      <c r="B6" s="33">
        <v>7.5</v>
      </c>
      <c r="C6" s="28">
        <v>-4.5</v>
      </c>
      <c r="D6" s="28">
        <v>5</v>
      </c>
      <c r="E6" s="28">
        <v>2.5</v>
      </c>
      <c r="F6" s="28">
        <v>14</v>
      </c>
      <c r="G6" s="28">
        <v>0</v>
      </c>
      <c r="H6" s="28">
        <v>8.5</v>
      </c>
      <c r="I6" s="28">
        <v>36.5</v>
      </c>
      <c r="J6" s="55">
        <f t="shared" si="2"/>
        <v>9.5</v>
      </c>
      <c r="K6" s="56">
        <f t="shared" si="3"/>
        <v>7</v>
      </c>
      <c r="L6" s="56">
        <f t="shared" si="0"/>
        <v>29</v>
      </c>
      <c r="M6" s="28">
        <f t="shared" si="5"/>
        <v>-1</v>
      </c>
      <c r="N6" s="29">
        <f t="shared" si="1"/>
        <v>-3.4482758620689653</v>
      </c>
      <c r="O6" s="30">
        <f t="shared" si="4"/>
        <v>8</v>
      </c>
      <c r="P6" s="1" t="s">
        <v>47</v>
      </c>
      <c r="Q6">
        <v>2018</v>
      </c>
      <c r="R6" t="s">
        <v>52</v>
      </c>
      <c r="S6" s="20">
        <v>16</v>
      </c>
    </row>
    <row r="7" spans="1:19" x14ac:dyDescent="0.25">
      <c r="A7" s="22">
        <v>206</v>
      </c>
      <c r="B7" s="33">
        <v>6.5</v>
      </c>
      <c r="C7" s="28">
        <v>-3.5</v>
      </c>
      <c r="D7" s="28">
        <v>3.5</v>
      </c>
      <c r="E7" s="28">
        <v>3.5</v>
      </c>
      <c r="F7" s="28">
        <v>12</v>
      </c>
      <c r="G7" s="28">
        <v>0</v>
      </c>
      <c r="H7" s="28">
        <v>7</v>
      </c>
      <c r="I7" s="28">
        <v>29.5</v>
      </c>
      <c r="J7" s="55">
        <f t="shared" si="2"/>
        <v>7</v>
      </c>
      <c r="K7" s="56">
        <f t="shared" si="3"/>
        <v>7</v>
      </c>
      <c r="L7" s="56">
        <f t="shared" si="0"/>
        <v>23</v>
      </c>
      <c r="M7" s="28">
        <f t="shared" si="5"/>
        <v>-1.5</v>
      </c>
      <c r="N7" s="29">
        <f t="shared" si="1"/>
        <v>-6.5217391304347823</v>
      </c>
      <c r="O7" s="30">
        <f t="shared" si="4"/>
        <v>8.5</v>
      </c>
      <c r="P7" s="1" t="s">
        <v>47</v>
      </c>
      <c r="Q7">
        <v>2018</v>
      </c>
      <c r="R7" t="s">
        <v>52</v>
      </c>
      <c r="S7" s="20">
        <v>16</v>
      </c>
    </row>
    <row r="8" spans="1:19" x14ac:dyDescent="0.25">
      <c r="A8" s="22">
        <v>207</v>
      </c>
      <c r="B8" s="33">
        <v>7.5</v>
      </c>
      <c r="C8" s="28">
        <v>-4</v>
      </c>
      <c r="D8" s="28">
        <v>3.5</v>
      </c>
      <c r="E8" s="28">
        <v>1.5</v>
      </c>
      <c r="F8" s="28">
        <v>14</v>
      </c>
      <c r="G8" s="28">
        <v>0</v>
      </c>
      <c r="H8" s="28">
        <v>8</v>
      </c>
      <c r="I8" s="28">
        <v>32</v>
      </c>
      <c r="J8" s="55">
        <f t="shared" si="2"/>
        <v>7.5</v>
      </c>
      <c r="K8" s="56">
        <f t="shared" si="3"/>
        <v>5.5</v>
      </c>
      <c r="L8" s="56">
        <f t="shared" si="0"/>
        <v>24.5</v>
      </c>
      <c r="M8" s="28">
        <f t="shared" si="5"/>
        <v>-2</v>
      </c>
      <c r="N8" s="29">
        <f t="shared" si="1"/>
        <v>-8.1632653061224492</v>
      </c>
      <c r="O8" s="30">
        <f t="shared" si="4"/>
        <v>7.5</v>
      </c>
      <c r="P8" s="1" t="s">
        <v>47</v>
      </c>
      <c r="Q8">
        <v>2018</v>
      </c>
      <c r="R8" t="s">
        <v>52</v>
      </c>
      <c r="S8" s="20">
        <v>16</v>
      </c>
    </row>
    <row r="9" spans="1:19" x14ac:dyDescent="0.25">
      <c r="A9" s="22">
        <v>208</v>
      </c>
      <c r="B9" s="33">
        <v>8</v>
      </c>
      <c r="C9" s="28">
        <v>-3.5</v>
      </c>
      <c r="D9" s="28">
        <v>6.4</v>
      </c>
      <c r="E9" s="28">
        <v>2</v>
      </c>
      <c r="F9" s="28">
        <v>10.5</v>
      </c>
      <c r="G9" s="28">
        <v>0</v>
      </c>
      <c r="H9" s="28">
        <v>5.5</v>
      </c>
      <c r="I9" s="28">
        <v>36</v>
      </c>
      <c r="J9" s="55">
        <f t="shared" si="2"/>
        <v>9.9</v>
      </c>
      <c r="K9" s="56">
        <f t="shared" si="3"/>
        <v>5.5</v>
      </c>
      <c r="L9" s="56">
        <f t="shared" si="0"/>
        <v>28</v>
      </c>
      <c r="M9" s="28">
        <f t="shared" si="5"/>
        <v>-1.5</v>
      </c>
      <c r="N9" s="29">
        <f t="shared" si="1"/>
        <v>-5.3571428571428568</v>
      </c>
      <c r="O9" s="30">
        <f t="shared" si="4"/>
        <v>7</v>
      </c>
      <c r="P9" s="1" t="s">
        <v>47</v>
      </c>
      <c r="Q9">
        <v>2018</v>
      </c>
      <c r="R9" t="s">
        <v>52</v>
      </c>
      <c r="S9" s="20">
        <v>16</v>
      </c>
    </row>
    <row r="10" spans="1:19" x14ac:dyDescent="0.25">
      <c r="A10" s="22">
        <v>209</v>
      </c>
      <c r="B10" s="33">
        <v>4</v>
      </c>
      <c r="C10" s="28">
        <v>-3.5</v>
      </c>
      <c r="D10" s="28">
        <v>4.5</v>
      </c>
      <c r="E10" s="28">
        <v>2.5</v>
      </c>
      <c r="F10" s="28">
        <v>11</v>
      </c>
      <c r="G10" s="28">
        <v>0</v>
      </c>
      <c r="H10" s="28">
        <v>6.5</v>
      </c>
      <c r="I10" s="28">
        <v>35</v>
      </c>
      <c r="J10" s="55">
        <f t="shared" si="2"/>
        <v>8</v>
      </c>
      <c r="K10" s="56">
        <f t="shared" si="3"/>
        <v>6</v>
      </c>
      <c r="L10" s="56">
        <f t="shared" si="0"/>
        <v>31</v>
      </c>
      <c r="M10" s="28">
        <f t="shared" si="5"/>
        <v>-1</v>
      </c>
      <c r="N10" s="29">
        <f t="shared" si="1"/>
        <v>-3.225806451612903</v>
      </c>
      <c r="O10" s="30">
        <f t="shared" si="4"/>
        <v>7</v>
      </c>
      <c r="P10" s="1" t="s">
        <v>47</v>
      </c>
      <c r="Q10">
        <v>2018</v>
      </c>
      <c r="R10" t="s">
        <v>52</v>
      </c>
      <c r="S10" s="20">
        <v>16</v>
      </c>
    </row>
    <row r="11" spans="1:19" x14ac:dyDescent="0.25">
      <c r="A11" s="22">
        <v>210</v>
      </c>
      <c r="B11" s="33">
        <v>2.5</v>
      </c>
      <c r="C11" s="28">
        <v>-3</v>
      </c>
      <c r="D11" s="28">
        <v>5.5</v>
      </c>
      <c r="E11" s="28">
        <v>4</v>
      </c>
      <c r="F11" s="28">
        <v>14</v>
      </c>
      <c r="G11" s="28">
        <v>0</v>
      </c>
      <c r="H11" s="28">
        <v>8</v>
      </c>
      <c r="I11" s="28">
        <v>15.5</v>
      </c>
      <c r="J11" s="55">
        <f>D11-C11</f>
        <v>8.5</v>
      </c>
      <c r="K11" s="56">
        <f>E11-C11</f>
        <v>7</v>
      </c>
      <c r="L11" s="56">
        <f>I11-B11</f>
        <v>13</v>
      </c>
      <c r="M11" s="28">
        <f t="shared" si="5"/>
        <v>-3</v>
      </c>
      <c r="N11" s="29">
        <f t="shared" si="1"/>
        <v>-23.076923076923077</v>
      </c>
      <c r="O11" s="30">
        <f t="shared" si="4"/>
        <v>10</v>
      </c>
      <c r="P11" s="1" t="s">
        <v>47</v>
      </c>
      <c r="Q11">
        <v>2018</v>
      </c>
      <c r="R11" t="s">
        <v>52</v>
      </c>
      <c r="S11" s="20">
        <v>16</v>
      </c>
    </row>
    <row r="12" spans="1:19" x14ac:dyDescent="0.25">
      <c r="A12" s="22">
        <v>211</v>
      </c>
      <c r="B12" s="33">
        <v>5.5</v>
      </c>
      <c r="C12" s="28">
        <v>-2.5</v>
      </c>
      <c r="D12" s="28">
        <v>7</v>
      </c>
      <c r="E12" s="28">
        <v>5</v>
      </c>
      <c r="F12" s="28">
        <v>14</v>
      </c>
      <c r="G12" s="28">
        <v>3.4</v>
      </c>
      <c r="H12" s="28">
        <v>15</v>
      </c>
      <c r="I12" s="28">
        <v>33.5</v>
      </c>
      <c r="J12" s="55">
        <f t="shared" si="2"/>
        <v>9.5</v>
      </c>
      <c r="K12" s="56">
        <f t="shared" si="3"/>
        <v>7.5</v>
      </c>
      <c r="L12" s="56">
        <f t="shared" si="0"/>
        <v>28</v>
      </c>
      <c r="M12" s="28">
        <f t="shared" si="5"/>
        <v>0.10000000000000142</v>
      </c>
      <c r="N12" s="29">
        <f t="shared" si="1"/>
        <v>0.3571428571428622</v>
      </c>
      <c r="O12" s="30">
        <f t="shared" si="4"/>
        <v>7.3999999999999986</v>
      </c>
      <c r="P12" s="1" t="s">
        <v>47</v>
      </c>
      <c r="Q12">
        <v>2018</v>
      </c>
      <c r="R12" t="s">
        <v>52</v>
      </c>
      <c r="S12" s="20">
        <v>16</v>
      </c>
    </row>
    <row r="13" spans="1:19" x14ac:dyDescent="0.25">
      <c r="A13" s="22">
        <v>212</v>
      </c>
      <c r="B13" s="33">
        <v>5</v>
      </c>
      <c r="C13" s="28">
        <v>-3</v>
      </c>
      <c r="D13" s="28">
        <v>4</v>
      </c>
      <c r="E13" s="28">
        <v>2.5</v>
      </c>
      <c r="F13" s="28">
        <v>13</v>
      </c>
      <c r="G13" s="28">
        <v>0</v>
      </c>
      <c r="H13" s="28">
        <v>10</v>
      </c>
      <c r="I13" s="28">
        <v>28</v>
      </c>
      <c r="J13" s="55">
        <f t="shared" si="2"/>
        <v>7</v>
      </c>
      <c r="K13" s="56">
        <f t="shared" si="3"/>
        <v>5.5</v>
      </c>
      <c r="L13" s="56">
        <f t="shared" si="0"/>
        <v>23</v>
      </c>
      <c r="M13" s="28">
        <f t="shared" si="5"/>
        <v>0</v>
      </c>
      <c r="N13" s="29">
        <f t="shared" si="1"/>
        <v>0</v>
      </c>
      <c r="O13" s="30">
        <f t="shared" si="4"/>
        <v>5.5</v>
      </c>
      <c r="P13" s="1" t="s">
        <v>47</v>
      </c>
      <c r="Q13">
        <v>2018</v>
      </c>
      <c r="R13" t="s">
        <v>52</v>
      </c>
      <c r="S13" s="20">
        <v>16</v>
      </c>
    </row>
    <row r="14" spans="1:19" x14ac:dyDescent="0.25">
      <c r="A14" s="22">
        <v>213</v>
      </c>
      <c r="B14" s="33">
        <v>4.5</v>
      </c>
      <c r="C14" s="28">
        <v>-3</v>
      </c>
      <c r="D14" s="28">
        <v>6</v>
      </c>
      <c r="E14" s="28">
        <v>2</v>
      </c>
      <c r="F14" s="28">
        <v>9</v>
      </c>
      <c r="G14" s="28">
        <v>0</v>
      </c>
      <c r="H14" s="28">
        <v>4</v>
      </c>
      <c r="I14" s="28">
        <v>24</v>
      </c>
      <c r="J14" s="55">
        <f t="shared" si="2"/>
        <v>9</v>
      </c>
      <c r="K14" s="56">
        <f t="shared" si="3"/>
        <v>5</v>
      </c>
      <c r="L14" s="56">
        <f t="shared" si="0"/>
        <v>19.5</v>
      </c>
      <c r="M14" s="28">
        <f t="shared" si="5"/>
        <v>-2</v>
      </c>
      <c r="N14" s="29">
        <f t="shared" si="1"/>
        <v>-10.256410256410257</v>
      </c>
      <c r="O14" s="30">
        <f t="shared" si="4"/>
        <v>7</v>
      </c>
      <c r="P14" s="1" t="s">
        <v>47</v>
      </c>
      <c r="Q14">
        <v>2018</v>
      </c>
      <c r="R14" t="s">
        <v>52</v>
      </c>
      <c r="S14" s="20">
        <v>16</v>
      </c>
    </row>
    <row r="15" spans="1:19" x14ac:dyDescent="0.25">
      <c r="A15" s="22">
        <v>214</v>
      </c>
      <c r="B15" s="33">
        <v>3.5</v>
      </c>
      <c r="C15" s="28">
        <v>-3.5</v>
      </c>
      <c r="D15" s="28">
        <v>4.5</v>
      </c>
      <c r="E15" s="28">
        <v>2.5</v>
      </c>
      <c r="F15" s="28">
        <v>12.5</v>
      </c>
      <c r="G15" s="28">
        <v>0</v>
      </c>
      <c r="H15" s="28">
        <v>7</v>
      </c>
      <c r="I15" s="28">
        <v>26.5</v>
      </c>
      <c r="J15" s="55">
        <f t="shared" si="2"/>
        <v>8</v>
      </c>
      <c r="K15" s="56">
        <f t="shared" si="3"/>
        <v>6</v>
      </c>
      <c r="L15" s="56">
        <f t="shared" si="0"/>
        <v>23</v>
      </c>
      <c r="M15" s="28">
        <f t="shared" si="5"/>
        <v>-2</v>
      </c>
      <c r="N15" s="29">
        <f t="shared" si="1"/>
        <v>-8.695652173913043</v>
      </c>
      <c r="O15" s="30">
        <f t="shared" si="4"/>
        <v>8</v>
      </c>
      <c r="P15" s="1" t="s">
        <v>47</v>
      </c>
      <c r="Q15">
        <v>2018</v>
      </c>
      <c r="R15" t="s">
        <v>52</v>
      </c>
      <c r="S15" s="20">
        <v>16</v>
      </c>
    </row>
    <row r="16" spans="1:19" x14ac:dyDescent="0.25">
      <c r="A16" s="22">
        <v>215</v>
      </c>
      <c r="B16" s="33">
        <v>5</v>
      </c>
      <c r="C16" s="28">
        <v>-3.5</v>
      </c>
      <c r="D16" s="28">
        <v>5.5</v>
      </c>
      <c r="E16" s="28">
        <v>2</v>
      </c>
      <c r="F16" s="28">
        <v>14</v>
      </c>
      <c r="G16" s="28">
        <v>0</v>
      </c>
      <c r="H16" s="28">
        <v>8</v>
      </c>
      <c r="I16" s="28">
        <v>24.5</v>
      </c>
      <c r="J16" s="55">
        <f t="shared" si="2"/>
        <v>9</v>
      </c>
      <c r="K16" s="56">
        <f t="shared" si="3"/>
        <v>5.5</v>
      </c>
      <c r="L16" s="56">
        <f t="shared" si="0"/>
        <v>19.5</v>
      </c>
      <c r="M16" s="28">
        <f t="shared" si="5"/>
        <v>-2.5</v>
      </c>
      <c r="N16" s="29">
        <f t="shared" si="1"/>
        <v>-12.820512820512821</v>
      </c>
      <c r="O16" s="30">
        <f t="shared" si="4"/>
        <v>8</v>
      </c>
      <c r="P16" s="1" t="s">
        <v>47</v>
      </c>
      <c r="Q16">
        <v>2018</v>
      </c>
      <c r="R16" t="s">
        <v>52</v>
      </c>
      <c r="S16" s="20">
        <v>16</v>
      </c>
    </row>
    <row r="17" spans="1:19" x14ac:dyDescent="0.25">
      <c r="A17" s="22">
        <v>216</v>
      </c>
      <c r="B17" s="33">
        <v>4</v>
      </c>
      <c r="C17" s="28">
        <v>-3</v>
      </c>
      <c r="D17" s="28">
        <v>3.5</v>
      </c>
      <c r="E17" s="28">
        <v>1.5</v>
      </c>
      <c r="F17" s="28">
        <v>13</v>
      </c>
      <c r="G17" s="28">
        <v>0</v>
      </c>
      <c r="H17" s="28">
        <v>7.5</v>
      </c>
      <c r="I17" s="28">
        <v>23.5</v>
      </c>
      <c r="J17" s="55">
        <f t="shared" si="2"/>
        <v>6.5</v>
      </c>
      <c r="K17" s="56">
        <f t="shared" si="3"/>
        <v>4.5</v>
      </c>
      <c r="L17" s="56">
        <f t="shared" si="0"/>
        <v>19.5</v>
      </c>
      <c r="M17" s="28">
        <f t="shared" si="5"/>
        <v>-2.5</v>
      </c>
      <c r="N17" s="29">
        <f t="shared" si="1"/>
        <v>-12.820512820512821</v>
      </c>
      <c r="O17" s="30">
        <f t="shared" si="4"/>
        <v>7</v>
      </c>
      <c r="P17" s="1" t="s">
        <v>47</v>
      </c>
      <c r="Q17">
        <v>2018</v>
      </c>
      <c r="R17" t="s">
        <v>52</v>
      </c>
      <c r="S17" s="20">
        <v>16</v>
      </c>
    </row>
    <row r="18" spans="1:19" x14ac:dyDescent="0.25">
      <c r="A18" s="22">
        <v>217</v>
      </c>
      <c r="B18" s="33">
        <v>4.5</v>
      </c>
      <c r="C18" s="28">
        <v>-3</v>
      </c>
      <c r="D18" s="28">
        <v>5</v>
      </c>
      <c r="E18" s="28">
        <v>3</v>
      </c>
      <c r="F18" s="28">
        <v>14</v>
      </c>
      <c r="G18" s="28">
        <v>0</v>
      </c>
      <c r="H18" s="28">
        <v>10</v>
      </c>
      <c r="I18" s="28">
        <v>35.5</v>
      </c>
      <c r="J18" s="55">
        <f t="shared" si="2"/>
        <v>8</v>
      </c>
      <c r="K18" s="56">
        <f t="shared" si="3"/>
        <v>6</v>
      </c>
      <c r="L18" s="56">
        <f t="shared" si="0"/>
        <v>31</v>
      </c>
      <c r="M18" s="28">
        <f t="shared" si="5"/>
        <v>-1</v>
      </c>
      <c r="N18" s="29">
        <f t="shared" si="1"/>
        <v>-3.225806451612903</v>
      </c>
      <c r="O18" s="30">
        <f t="shared" si="4"/>
        <v>7</v>
      </c>
      <c r="P18" s="1" t="s">
        <v>47</v>
      </c>
      <c r="Q18">
        <v>2018</v>
      </c>
      <c r="R18" t="s">
        <v>52</v>
      </c>
      <c r="S18" s="20">
        <v>16</v>
      </c>
    </row>
    <row r="19" spans="1:19" x14ac:dyDescent="0.25">
      <c r="A19" s="22">
        <v>218</v>
      </c>
      <c r="B19" s="33">
        <v>4.5</v>
      </c>
      <c r="C19" s="28">
        <v>-3</v>
      </c>
      <c r="D19" s="28">
        <v>5.5</v>
      </c>
      <c r="E19" s="28">
        <v>3</v>
      </c>
      <c r="F19" s="28">
        <v>14</v>
      </c>
      <c r="G19" s="28">
        <v>0</v>
      </c>
      <c r="H19" s="28">
        <v>10</v>
      </c>
      <c r="I19" s="28">
        <v>23</v>
      </c>
      <c r="J19" s="55">
        <f t="shared" si="2"/>
        <v>8.5</v>
      </c>
      <c r="K19" s="56">
        <f t="shared" si="3"/>
        <v>6</v>
      </c>
      <c r="L19" s="56">
        <f t="shared" si="0"/>
        <v>18.5</v>
      </c>
      <c r="M19" s="28">
        <f t="shared" si="5"/>
        <v>-1</v>
      </c>
      <c r="N19" s="29">
        <f t="shared" si="1"/>
        <v>-5.4054054054054053</v>
      </c>
      <c r="O19" s="30">
        <f t="shared" si="4"/>
        <v>7</v>
      </c>
      <c r="P19" s="1" t="s">
        <v>47</v>
      </c>
      <c r="Q19">
        <v>2018</v>
      </c>
      <c r="R19" t="s">
        <v>52</v>
      </c>
      <c r="S19" s="20">
        <v>16</v>
      </c>
    </row>
    <row r="20" spans="1:19" x14ac:dyDescent="0.25">
      <c r="A20" s="22">
        <v>219</v>
      </c>
      <c r="B20" s="33">
        <v>3.5</v>
      </c>
      <c r="C20" s="28">
        <v>-3.5</v>
      </c>
      <c r="D20" s="28">
        <v>3</v>
      </c>
      <c r="E20" s="28">
        <v>2.5</v>
      </c>
      <c r="F20" s="28">
        <v>12</v>
      </c>
      <c r="G20" s="28">
        <v>0</v>
      </c>
      <c r="H20" s="28">
        <v>5.5</v>
      </c>
      <c r="I20" s="28">
        <v>23.5</v>
      </c>
      <c r="J20" s="55">
        <f t="shared" si="2"/>
        <v>6.5</v>
      </c>
      <c r="K20" s="56">
        <f t="shared" si="3"/>
        <v>6</v>
      </c>
      <c r="L20" s="56">
        <f t="shared" si="0"/>
        <v>20</v>
      </c>
      <c r="M20" s="28">
        <f t="shared" si="5"/>
        <v>-3</v>
      </c>
      <c r="N20" s="29">
        <f t="shared" si="1"/>
        <v>-15</v>
      </c>
      <c r="O20" s="30">
        <f t="shared" si="4"/>
        <v>9</v>
      </c>
      <c r="P20" s="1" t="s">
        <v>47</v>
      </c>
      <c r="Q20">
        <v>2018</v>
      </c>
      <c r="R20" t="s">
        <v>52</v>
      </c>
      <c r="S20" s="20">
        <v>16</v>
      </c>
    </row>
    <row r="21" spans="1:19" x14ac:dyDescent="0.25">
      <c r="A21" s="22">
        <v>220</v>
      </c>
      <c r="B21" s="33">
        <v>5.5</v>
      </c>
      <c r="C21" s="28">
        <v>-3</v>
      </c>
      <c r="D21" s="28">
        <v>10</v>
      </c>
      <c r="E21" s="28">
        <v>2</v>
      </c>
      <c r="F21" s="28">
        <v>14</v>
      </c>
      <c r="G21" s="28">
        <v>0</v>
      </c>
      <c r="H21" s="28">
        <v>9.5</v>
      </c>
      <c r="I21" s="28">
        <v>26</v>
      </c>
      <c r="J21" s="55">
        <f t="shared" si="2"/>
        <v>13</v>
      </c>
      <c r="K21" s="56">
        <f t="shared" si="3"/>
        <v>5</v>
      </c>
      <c r="L21" s="56">
        <f t="shared" si="0"/>
        <v>20.5</v>
      </c>
      <c r="M21" s="28">
        <f t="shared" si="5"/>
        <v>-1.5</v>
      </c>
      <c r="N21" s="29">
        <f t="shared" si="1"/>
        <v>-7.3170731707317076</v>
      </c>
      <c r="O21" s="30">
        <f t="shared" si="4"/>
        <v>6.5</v>
      </c>
      <c r="P21" s="1" t="s">
        <v>47</v>
      </c>
      <c r="Q21">
        <v>2018</v>
      </c>
      <c r="R21" t="s">
        <v>52</v>
      </c>
      <c r="S21" s="20">
        <v>16</v>
      </c>
    </row>
    <row r="22" spans="1:19" x14ac:dyDescent="0.25">
      <c r="A22" s="22">
        <v>221</v>
      </c>
      <c r="B22" s="33">
        <v>4.5</v>
      </c>
      <c r="C22" s="28">
        <v>-3</v>
      </c>
      <c r="D22" s="28">
        <v>6</v>
      </c>
      <c r="E22" s="28">
        <v>2</v>
      </c>
      <c r="F22" s="28">
        <v>12</v>
      </c>
      <c r="G22" s="28">
        <v>0</v>
      </c>
      <c r="H22" s="28">
        <v>7</v>
      </c>
      <c r="I22" s="28">
        <v>23</v>
      </c>
      <c r="J22" s="55">
        <f t="shared" si="2"/>
        <v>9</v>
      </c>
      <c r="K22" s="56">
        <f t="shared" si="3"/>
        <v>5</v>
      </c>
      <c r="L22" s="56">
        <f t="shared" si="0"/>
        <v>18.5</v>
      </c>
      <c r="M22" s="28">
        <f t="shared" si="5"/>
        <v>-2</v>
      </c>
      <c r="N22" s="29">
        <f t="shared" si="1"/>
        <v>-10.810810810810811</v>
      </c>
      <c r="O22" s="30">
        <f t="shared" si="4"/>
        <v>7</v>
      </c>
      <c r="P22" s="1" t="s">
        <v>47</v>
      </c>
      <c r="Q22">
        <v>2018</v>
      </c>
      <c r="R22" t="s">
        <v>52</v>
      </c>
      <c r="S22" s="20">
        <v>16</v>
      </c>
    </row>
    <row r="23" spans="1:19" x14ac:dyDescent="0.25">
      <c r="A23" s="22">
        <v>222</v>
      </c>
      <c r="B23" s="33">
        <v>7.5</v>
      </c>
      <c r="C23" s="28">
        <v>-3.5</v>
      </c>
      <c r="D23" s="28">
        <v>3</v>
      </c>
      <c r="E23" s="28">
        <v>1</v>
      </c>
      <c r="F23" s="28">
        <v>10</v>
      </c>
      <c r="G23" s="28">
        <v>0</v>
      </c>
      <c r="H23" s="28">
        <v>4</v>
      </c>
      <c r="I23" s="28">
        <v>25</v>
      </c>
      <c r="J23" s="55">
        <f t="shared" si="2"/>
        <v>6.5</v>
      </c>
      <c r="K23" s="56">
        <f t="shared" si="3"/>
        <v>4.5</v>
      </c>
      <c r="L23" s="56">
        <f t="shared" si="0"/>
        <v>17.5</v>
      </c>
      <c r="M23" s="28">
        <f t="shared" si="5"/>
        <v>-2.5</v>
      </c>
      <c r="N23" s="29">
        <f t="shared" si="1"/>
        <v>-14.285714285714286</v>
      </c>
      <c r="O23" s="30">
        <f t="shared" si="4"/>
        <v>7</v>
      </c>
      <c r="P23" s="1" t="s">
        <v>47</v>
      </c>
      <c r="Q23">
        <v>2018</v>
      </c>
      <c r="R23" t="s">
        <v>52</v>
      </c>
      <c r="S23" s="20">
        <v>16</v>
      </c>
    </row>
    <row r="24" spans="1:19" x14ac:dyDescent="0.25">
      <c r="A24" s="22">
        <v>223</v>
      </c>
      <c r="B24" s="33">
        <v>4.5</v>
      </c>
      <c r="C24" s="28">
        <v>-3.5</v>
      </c>
      <c r="D24" s="28">
        <v>6</v>
      </c>
      <c r="E24" s="28">
        <v>3</v>
      </c>
      <c r="F24" s="28">
        <v>11</v>
      </c>
      <c r="G24" s="28">
        <v>0</v>
      </c>
      <c r="H24" s="28">
        <v>7</v>
      </c>
      <c r="I24" s="28">
        <v>24</v>
      </c>
      <c r="J24" s="55">
        <f t="shared" si="2"/>
        <v>9.5</v>
      </c>
      <c r="K24" s="56">
        <f t="shared" si="3"/>
        <v>6.5</v>
      </c>
      <c r="L24" s="56">
        <f t="shared" si="0"/>
        <v>19.5</v>
      </c>
      <c r="M24" s="28">
        <f t="shared" si="5"/>
        <v>-0.5</v>
      </c>
      <c r="N24" s="29">
        <f t="shared" si="1"/>
        <v>-2.5641025641025643</v>
      </c>
      <c r="O24" s="30">
        <f t="shared" si="4"/>
        <v>7</v>
      </c>
      <c r="P24" s="1" t="s">
        <v>47</v>
      </c>
      <c r="Q24">
        <v>2018</v>
      </c>
      <c r="R24" t="s">
        <v>52</v>
      </c>
      <c r="S24" s="20">
        <v>16</v>
      </c>
    </row>
    <row r="25" spans="1:19" x14ac:dyDescent="0.25">
      <c r="A25" s="22">
        <v>224</v>
      </c>
      <c r="B25" s="33">
        <v>6</v>
      </c>
      <c r="C25" s="28">
        <v>-2.5</v>
      </c>
      <c r="D25" s="28">
        <v>7.5</v>
      </c>
      <c r="E25" s="28">
        <v>5</v>
      </c>
      <c r="F25" s="28">
        <v>14</v>
      </c>
      <c r="G25" s="28">
        <v>2.5</v>
      </c>
      <c r="H25" s="28">
        <v>14.5</v>
      </c>
      <c r="I25" s="28">
        <v>23.5</v>
      </c>
      <c r="J25" s="55">
        <f t="shared" si="2"/>
        <v>10</v>
      </c>
      <c r="K25" s="56">
        <f t="shared" si="3"/>
        <v>7.5</v>
      </c>
      <c r="L25" s="56">
        <f t="shared" si="0"/>
        <v>17.5</v>
      </c>
      <c r="M25" s="28">
        <f t="shared" si="5"/>
        <v>0.5</v>
      </c>
      <c r="N25" s="29">
        <f t="shared" si="1"/>
        <v>2.8571428571428572</v>
      </c>
      <c r="O25" s="30">
        <f t="shared" si="4"/>
        <v>7</v>
      </c>
      <c r="P25" s="1" t="s">
        <v>47</v>
      </c>
      <c r="Q25">
        <v>2018</v>
      </c>
      <c r="R25" t="s">
        <v>52</v>
      </c>
      <c r="S25" s="20">
        <v>16</v>
      </c>
    </row>
    <row r="26" spans="1:19" x14ac:dyDescent="0.25">
      <c r="A26" s="22">
        <v>225</v>
      </c>
      <c r="B26" s="33">
        <v>6</v>
      </c>
      <c r="C26" s="28">
        <v>-2.5</v>
      </c>
      <c r="D26" s="28">
        <v>9</v>
      </c>
      <c r="E26" s="28">
        <v>5</v>
      </c>
      <c r="F26" s="28">
        <v>12</v>
      </c>
      <c r="G26" s="28">
        <v>0</v>
      </c>
      <c r="H26" s="28">
        <v>7.5</v>
      </c>
      <c r="I26" s="28">
        <v>22.5</v>
      </c>
      <c r="J26" s="55">
        <f t="shared" si="2"/>
        <v>11.5</v>
      </c>
      <c r="K26" s="56">
        <f t="shared" si="3"/>
        <v>7.5</v>
      </c>
      <c r="L26" s="56">
        <f t="shared" si="0"/>
        <v>16.5</v>
      </c>
      <c r="M26" s="28">
        <f t="shared" si="5"/>
        <v>-2</v>
      </c>
      <c r="N26" s="29">
        <f t="shared" si="1"/>
        <v>-12.121212121212121</v>
      </c>
      <c r="O26" s="30">
        <f t="shared" si="4"/>
        <v>9.5</v>
      </c>
      <c r="P26" s="1" t="s">
        <v>47</v>
      </c>
      <c r="Q26">
        <v>2018</v>
      </c>
      <c r="R26" t="s">
        <v>52</v>
      </c>
      <c r="S26" s="20">
        <v>16</v>
      </c>
    </row>
    <row r="27" spans="1:19" x14ac:dyDescent="0.25">
      <c r="A27" s="22">
        <v>226</v>
      </c>
      <c r="B27" s="33">
        <v>6</v>
      </c>
      <c r="C27" s="28">
        <v>-2.5</v>
      </c>
      <c r="D27" s="28">
        <v>6</v>
      </c>
      <c r="E27" s="28">
        <v>1.5</v>
      </c>
      <c r="F27" s="28">
        <v>12.5</v>
      </c>
      <c r="G27" s="28">
        <v>0</v>
      </c>
      <c r="H27" s="28">
        <v>8.5</v>
      </c>
      <c r="I27" s="28">
        <v>29.5</v>
      </c>
      <c r="J27" s="55">
        <f t="shared" si="2"/>
        <v>8.5</v>
      </c>
      <c r="K27" s="56">
        <f t="shared" si="3"/>
        <v>4</v>
      </c>
      <c r="L27" s="56">
        <f t="shared" si="0"/>
        <v>23.5</v>
      </c>
      <c r="M27" s="28">
        <f t="shared" si="5"/>
        <v>-1.5</v>
      </c>
      <c r="N27" s="29">
        <f t="shared" si="1"/>
        <v>-6.3829787234042552</v>
      </c>
      <c r="O27" s="30">
        <f t="shared" si="4"/>
        <v>5.5</v>
      </c>
      <c r="P27" s="1" t="s">
        <v>47</v>
      </c>
      <c r="Q27">
        <v>2018</v>
      </c>
      <c r="R27" t="s">
        <v>52</v>
      </c>
      <c r="S27" s="20">
        <v>16</v>
      </c>
    </row>
    <row r="28" spans="1:19" x14ac:dyDescent="0.25">
      <c r="A28" s="22">
        <v>227</v>
      </c>
      <c r="B28" s="33">
        <v>4.5</v>
      </c>
      <c r="C28" s="28">
        <v>-2.5</v>
      </c>
      <c r="D28" s="28">
        <v>6</v>
      </c>
      <c r="E28" s="28">
        <v>5.5</v>
      </c>
      <c r="F28" s="28">
        <v>12</v>
      </c>
      <c r="G28" s="28">
        <v>0</v>
      </c>
      <c r="H28" s="28">
        <v>9.5</v>
      </c>
      <c r="I28" s="28">
        <v>26.5</v>
      </c>
      <c r="J28" s="55">
        <f t="shared" si="2"/>
        <v>8.5</v>
      </c>
      <c r="K28" s="56">
        <f t="shared" si="3"/>
        <v>8</v>
      </c>
      <c r="L28" s="56">
        <f t="shared" si="0"/>
        <v>22</v>
      </c>
      <c r="M28" s="28">
        <f t="shared" si="5"/>
        <v>0</v>
      </c>
      <c r="N28" s="29">
        <f t="shared" si="1"/>
        <v>0</v>
      </c>
      <c r="O28" s="30">
        <f t="shared" si="4"/>
        <v>8</v>
      </c>
      <c r="P28" s="1" t="s">
        <v>47</v>
      </c>
      <c r="Q28">
        <v>2018</v>
      </c>
      <c r="R28" t="s">
        <v>52</v>
      </c>
      <c r="S28" s="20">
        <v>16</v>
      </c>
    </row>
    <row r="29" spans="1:19" x14ac:dyDescent="0.25">
      <c r="A29" s="22">
        <v>228</v>
      </c>
      <c r="B29" s="33">
        <v>5</v>
      </c>
      <c r="C29" s="28">
        <v>-3.5</v>
      </c>
      <c r="D29" s="28">
        <v>4</v>
      </c>
      <c r="E29" s="28">
        <v>1</v>
      </c>
      <c r="F29" s="28">
        <v>11</v>
      </c>
      <c r="G29" s="28">
        <v>0</v>
      </c>
      <c r="H29" s="28">
        <v>7</v>
      </c>
      <c r="I29" s="28">
        <v>29.5</v>
      </c>
      <c r="J29" s="55">
        <f t="shared" si="2"/>
        <v>7.5</v>
      </c>
      <c r="K29" s="56">
        <f t="shared" si="3"/>
        <v>4.5</v>
      </c>
      <c r="L29" s="56">
        <f t="shared" si="0"/>
        <v>24.5</v>
      </c>
      <c r="M29" s="28">
        <f t="shared" si="5"/>
        <v>-0.5</v>
      </c>
      <c r="N29" s="29">
        <f t="shared" si="1"/>
        <v>-2.0408163265306123</v>
      </c>
      <c r="O29" s="30">
        <f t="shared" si="4"/>
        <v>5</v>
      </c>
      <c r="P29" s="1" t="s">
        <v>47</v>
      </c>
      <c r="Q29">
        <v>2018</v>
      </c>
      <c r="R29" t="s">
        <v>52</v>
      </c>
      <c r="S29" s="20">
        <v>16</v>
      </c>
    </row>
    <row r="30" spans="1:19" x14ac:dyDescent="0.25">
      <c r="A30" s="22">
        <v>229</v>
      </c>
      <c r="B30" s="33">
        <v>4.5</v>
      </c>
      <c r="C30" s="28">
        <v>-4</v>
      </c>
      <c r="D30" s="28">
        <v>5</v>
      </c>
      <c r="E30" s="28">
        <v>2.5</v>
      </c>
      <c r="F30" s="28">
        <v>12.5</v>
      </c>
      <c r="G30" s="28">
        <v>0</v>
      </c>
      <c r="H30" s="28">
        <v>4</v>
      </c>
      <c r="I30" s="28">
        <v>26</v>
      </c>
      <c r="J30" s="55">
        <f t="shared" si="2"/>
        <v>9</v>
      </c>
      <c r="K30" s="56">
        <f t="shared" si="3"/>
        <v>6.5</v>
      </c>
      <c r="L30" s="56">
        <f t="shared" si="0"/>
        <v>21.5</v>
      </c>
      <c r="M30" s="28">
        <f t="shared" si="5"/>
        <v>-4.5</v>
      </c>
      <c r="N30" s="29">
        <f t="shared" si="1"/>
        <v>-20.930232558139537</v>
      </c>
      <c r="O30" s="30">
        <f t="shared" si="4"/>
        <v>11</v>
      </c>
      <c r="P30" s="1" t="s">
        <v>47</v>
      </c>
      <c r="Q30">
        <v>2018</v>
      </c>
      <c r="R30" t="s">
        <v>52</v>
      </c>
      <c r="S30" s="20">
        <v>16</v>
      </c>
    </row>
    <row r="31" spans="1:19" x14ac:dyDescent="0.25">
      <c r="A31" s="22">
        <v>230</v>
      </c>
      <c r="B31" s="33">
        <v>6</v>
      </c>
      <c r="C31" s="28">
        <v>-3</v>
      </c>
      <c r="D31" s="28">
        <v>6.5</v>
      </c>
      <c r="E31" s="28">
        <v>1</v>
      </c>
      <c r="F31" s="28">
        <v>14</v>
      </c>
      <c r="G31" s="28">
        <v>0</v>
      </c>
      <c r="H31" s="28">
        <v>5.5</v>
      </c>
      <c r="I31" s="28">
        <v>25.5</v>
      </c>
      <c r="J31" s="55">
        <f t="shared" si="2"/>
        <v>9.5</v>
      </c>
      <c r="K31" s="56">
        <f t="shared" si="3"/>
        <v>4</v>
      </c>
      <c r="L31" s="56">
        <f t="shared" si="0"/>
        <v>19.5</v>
      </c>
      <c r="M31" s="28">
        <f t="shared" si="5"/>
        <v>-5.5</v>
      </c>
      <c r="N31" s="29">
        <f t="shared" si="1"/>
        <v>-28.205128205128204</v>
      </c>
      <c r="O31" s="30">
        <f t="shared" si="4"/>
        <v>9.5</v>
      </c>
      <c r="P31" s="1" t="s">
        <v>47</v>
      </c>
      <c r="Q31">
        <v>2018</v>
      </c>
      <c r="R31" t="s">
        <v>52</v>
      </c>
      <c r="S31" s="20">
        <v>16</v>
      </c>
    </row>
    <row r="32" spans="1:19" x14ac:dyDescent="0.25">
      <c r="A32" s="22">
        <v>231</v>
      </c>
      <c r="B32" s="33">
        <v>3</v>
      </c>
      <c r="C32" s="28">
        <v>-3.5</v>
      </c>
      <c r="D32" s="28">
        <v>6</v>
      </c>
      <c r="E32" s="28">
        <v>1</v>
      </c>
      <c r="F32" s="28">
        <v>12</v>
      </c>
      <c r="G32" s="28">
        <v>0</v>
      </c>
      <c r="H32" s="28">
        <v>6</v>
      </c>
      <c r="I32" s="28">
        <v>24.5</v>
      </c>
      <c r="J32" s="55">
        <f t="shared" si="2"/>
        <v>9.5</v>
      </c>
      <c r="K32" s="56">
        <f t="shared" si="3"/>
        <v>4.5</v>
      </c>
      <c r="L32" s="56">
        <f t="shared" si="0"/>
        <v>21.5</v>
      </c>
      <c r="M32" s="28">
        <f t="shared" si="5"/>
        <v>-2.5</v>
      </c>
      <c r="N32" s="29">
        <f t="shared" si="1"/>
        <v>-11.627906976744185</v>
      </c>
      <c r="O32" s="30">
        <f t="shared" si="4"/>
        <v>7</v>
      </c>
      <c r="P32" s="1" t="s">
        <v>47</v>
      </c>
      <c r="Q32">
        <v>2018</v>
      </c>
      <c r="R32" t="s">
        <v>52</v>
      </c>
      <c r="S32" s="20">
        <v>16</v>
      </c>
    </row>
    <row r="33" spans="1:19" x14ac:dyDescent="0.25">
      <c r="A33" s="22">
        <v>232</v>
      </c>
      <c r="B33" s="33">
        <v>3.5</v>
      </c>
      <c r="C33" s="28">
        <v>-3.5</v>
      </c>
      <c r="D33" s="28">
        <v>5</v>
      </c>
      <c r="E33" s="28">
        <v>4.5</v>
      </c>
      <c r="F33" s="28">
        <v>14</v>
      </c>
      <c r="G33" s="28">
        <v>0</v>
      </c>
      <c r="H33" s="28">
        <v>5</v>
      </c>
      <c r="I33" s="28">
        <v>19</v>
      </c>
      <c r="J33" s="55">
        <f t="shared" si="2"/>
        <v>8.5</v>
      </c>
      <c r="K33" s="56">
        <f t="shared" si="3"/>
        <v>8</v>
      </c>
      <c r="L33" s="56">
        <f t="shared" si="0"/>
        <v>15.5</v>
      </c>
      <c r="M33" s="28">
        <f t="shared" si="5"/>
        <v>-5.5</v>
      </c>
      <c r="N33" s="29">
        <f t="shared" si="1"/>
        <v>-35.483870967741936</v>
      </c>
      <c r="O33" s="30">
        <f t="shared" si="4"/>
        <v>13.5</v>
      </c>
      <c r="P33" s="1" t="s">
        <v>47</v>
      </c>
      <c r="Q33">
        <v>2018</v>
      </c>
      <c r="R33" t="s">
        <v>52</v>
      </c>
      <c r="S33" s="20">
        <v>16</v>
      </c>
    </row>
    <row r="34" spans="1:19" x14ac:dyDescent="0.25">
      <c r="A34" s="22">
        <v>233</v>
      </c>
      <c r="B34" s="33">
        <v>4.5</v>
      </c>
      <c r="C34" s="28">
        <v>-3</v>
      </c>
      <c r="D34" s="28">
        <v>3</v>
      </c>
      <c r="E34" s="28">
        <v>1</v>
      </c>
      <c r="F34" s="28">
        <v>14</v>
      </c>
      <c r="G34" s="28">
        <v>0</v>
      </c>
      <c r="H34" s="28">
        <v>5.5</v>
      </c>
      <c r="I34" s="28">
        <v>30</v>
      </c>
      <c r="J34" s="55">
        <f t="shared" si="2"/>
        <v>6</v>
      </c>
      <c r="K34" s="56">
        <f t="shared" si="3"/>
        <v>4</v>
      </c>
      <c r="L34" s="56">
        <f t="shared" si="0"/>
        <v>25.5</v>
      </c>
      <c r="M34" s="28">
        <f t="shared" si="5"/>
        <v>-5.5</v>
      </c>
      <c r="N34" s="29">
        <f t="shared" si="1"/>
        <v>-21.568627450980394</v>
      </c>
      <c r="O34" s="30">
        <f t="shared" si="4"/>
        <v>9.5</v>
      </c>
      <c r="P34" s="1" t="s">
        <v>47</v>
      </c>
      <c r="Q34">
        <v>2018</v>
      </c>
      <c r="R34" t="s">
        <v>52</v>
      </c>
      <c r="S34" s="20">
        <v>16</v>
      </c>
    </row>
    <row r="35" spans="1:19" x14ac:dyDescent="0.25">
      <c r="A35" s="22">
        <v>234</v>
      </c>
      <c r="B35" s="33">
        <v>4</v>
      </c>
      <c r="C35" s="28">
        <v>-3.5</v>
      </c>
      <c r="D35" s="28">
        <v>5</v>
      </c>
      <c r="E35" s="28">
        <v>1.5</v>
      </c>
      <c r="F35" s="28">
        <v>11</v>
      </c>
      <c r="G35" s="28">
        <v>0</v>
      </c>
      <c r="H35" s="28">
        <v>5</v>
      </c>
      <c r="I35" s="28">
        <v>22.5</v>
      </c>
      <c r="J35" s="55">
        <f t="shared" si="2"/>
        <v>8.5</v>
      </c>
      <c r="K35" s="56">
        <f t="shared" si="3"/>
        <v>5</v>
      </c>
      <c r="L35" s="56">
        <f t="shared" si="0"/>
        <v>18.5</v>
      </c>
      <c r="M35" s="28">
        <f t="shared" si="5"/>
        <v>-2.5</v>
      </c>
      <c r="N35" s="29">
        <f t="shared" si="1"/>
        <v>-13.513513513513514</v>
      </c>
      <c r="O35" s="30">
        <f t="shared" si="4"/>
        <v>7.5</v>
      </c>
      <c r="P35" s="1" t="s">
        <v>47</v>
      </c>
      <c r="Q35">
        <v>2018</v>
      </c>
      <c r="R35" t="s">
        <v>52</v>
      </c>
      <c r="S35" s="20">
        <v>16</v>
      </c>
    </row>
    <row r="36" spans="1:19" x14ac:dyDescent="0.25">
      <c r="A36" s="22">
        <v>235</v>
      </c>
      <c r="B36" s="33">
        <v>4</v>
      </c>
      <c r="C36" s="28">
        <v>-3.5</v>
      </c>
      <c r="D36" s="28">
        <v>8.5</v>
      </c>
      <c r="E36" s="28">
        <v>3.5</v>
      </c>
      <c r="F36" s="28">
        <v>12.5</v>
      </c>
      <c r="G36" s="28">
        <v>0</v>
      </c>
      <c r="H36" s="28">
        <v>5.5</v>
      </c>
      <c r="I36" s="28">
        <v>14</v>
      </c>
      <c r="J36" s="55">
        <f t="shared" si="2"/>
        <v>12</v>
      </c>
      <c r="K36" s="56">
        <f t="shared" si="3"/>
        <v>7</v>
      </c>
      <c r="L36" s="56">
        <f t="shared" si="0"/>
        <v>10</v>
      </c>
      <c r="M36" s="28">
        <f t="shared" si="5"/>
        <v>-3.5</v>
      </c>
      <c r="N36" s="29">
        <f t="shared" si="1"/>
        <v>-35</v>
      </c>
      <c r="O36" s="30">
        <f t="shared" si="4"/>
        <v>10.5</v>
      </c>
      <c r="P36" s="1" t="s">
        <v>47</v>
      </c>
      <c r="Q36">
        <v>2018</v>
      </c>
      <c r="R36" t="s">
        <v>52</v>
      </c>
      <c r="S36" s="20">
        <v>16</v>
      </c>
    </row>
    <row r="37" spans="1:19" x14ac:dyDescent="0.25">
      <c r="A37" s="22">
        <v>236</v>
      </c>
      <c r="B37" s="33">
        <v>3.5</v>
      </c>
      <c r="C37" s="28">
        <v>-3</v>
      </c>
      <c r="D37" s="28">
        <v>9</v>
      </c>
      <c r="E37" s="28">
        <v>2</v>
      </c>
      <c r="F37" s="28">
        <v>9</v>
      </c>
      <c r="G37" s="28">
        <v>0</v>
      </c>
      <c r="H37" s="28">
        <v>3</v>
      </c>
      <c r="I37" s="28">
        <v>30.5</v>
      </c>
      <c r="J37" s="55">
        <f t="shared" si="2"/>
        <v>12</v>
      </c>
      <c r="K37" s="56">
        <f t="shared" si="3"/>
        <v>5</v>
      </c>
      <c r="L37" s="56">
        <f t="shared" si="0"/>
        <v>27</v>
      </c>
      <c r="M37" s="28">
        <f t="shared" si="5"/>
        <v>-3</v>
      </c>
      <c r="N37" s="29">
        <f t="shared" si="1"/>
        <v>-11.111111111111111</v>
      </c>
      <c r="O37" s="30">
        <f t="shared" si="4"/>
        <v>8</v>
      </c>
      <c r="P37" s="1" t="s">
        <v>47</v>
      </c>
      <c r="Q37">
        <v>2018</v>
      </c>
      <c r="R37" t="s">
        <v>52</v>
      </c>
      <c r="S37" s="20">
        <v>16</v>
      </c>
    </row>
    <row r="38" spans="1:19" x14ac:dyDescent="0.25">
      <c r="A38" s="22">
        <v>237</v>
      </c>
      <c r="B38" s="33">
        <v>3</v>
      </c>
      <c r="C38" s="28">
        <v>-3.5</v>
      </c>
      <c r="D38" s="28">
        <v>3.5</v>
      </c>
      <c r="E38" s="28">
        <v>1.5</v>
      </c>
      <c r="F38" s="28">
        <v>13</v>
      </c>
      <c r="G38" s="28">
        <v>0</v>
      </c>
      <c r="H38" s="28">
        <v>6</v>
      </c>
      <c r="I38" s="28">
        <v>32.5</v>
      </c>
      <c r="J38" s="55">
        <f t="shared" si="2"/>
        <v>7</v>
      </c>
      <c r="K38" s="56">
        <f t="shared" si="3"/>
        <v>5</v>
      </c>
      <c r="L38" s="56">
        <f t="shared" si="0"/>
        <v>29.5</v>
      </c>
      <c r="M38" s="28">
        <f t="shared" si="5"/>
        <v>-3.5</v>
      </c>
      <c r="N38" s="29">
        <f t="shared" si="1"/>
        <v>-11.864406779661017</v>
      </c>
      <c r="O38" s="30">
        <f t="shared" si="4"/>
        <v>8.5</v>
      </c>
      <c r="P38" s="1" t="s">
        <v>47</v>
      </c>
      <c r="Q38">
        <v>2018</v>
      </c>
      <c r="R38" t="s">
        <v>52</v>
      </c>
      <c r="S38" s="20">
        <v>16</v>
      </c>
    </row>
    <row r="39" spans="1:19" x14ac:dyDescent="0.25">
      <c r="A39" s="22">
        <v>238</v>
      </c>
      <c r="B39" s="33">
        <v>4.5</v>
      </c>
      <c r="C39" s="28">
        <v>-3.5</v>
      </c>
      <c r="D39" s="28">
        <v>5</v>
      </c>
      <c r="E39" s="28">
        <v>2.5</v>
      </c>
      <c r="F39" s="28">
        <v>10.5</v>
      </c>
      <c r="G39" s="28">
        <v>0</v>
      </c>
      <c r="H39" s="28">
        <v>6.5</v>
      </c>
      <c r="I39" s="28">
        <v>22.5</v>
      </c>
      <c r="J39" s="55">
        <f t="shared" si="2"/>
        <v>8.5</v>
      </c>
      <c r="K39" s="56">
        <f t="shared" si="3"/>
        <v>6</v>
      </c>
      <c r="L39" s="56">
        <f t="shared" si="0"/>
        <v>18</v>
      </c>
      <c r="M39" s="28">
        <f t="shared" si="5"/>
        <v>-0.5</v>
      </c>
      <c r="N39" s="29">
        <f t="shared" si="1"/>
        <v>-2.7777777777777777</v>
      </c>
      <c r="O39" s="30">
        <f t="shared" si="4"/>
        <v>6.5</v>
      </c>
      <c r="P39" s="1" t="s">
        <v>47</v>
      </c>
      <c r="Q39">
        <v>2018</v>
      </c>
      <c r="R39" t="s">
        <v>52</v>
      </c>
      <c r="S39" s="20">
        <v>16</v>
      </c>
    </row>
    <row r="40" spans="1:19" x14ac:dyDescent="0.25">
      <c r="A40" s="22">
        <v>239</v>
      </c>
      <c r="B40" s="33">
        <v>4.5</v>
      </c>
      <c r="C40" s="28">
        <v>-3</v>
      </c>
      <c r="D40" s="28">
        <v>5</v>
      </c>
      <c r="E40" s="28">
        <v>1.5</v>
      </c>
      <c r="F40" s="28">
        <v>14</v>
      </c>
      <c r="G40" s="28">
        <v>0</v>
      </c>
      <c r="H40" s="28">
        <v>8</v>
      </c>
      <c r="I40" s="28">
        <v>31</v>
      </c>
      <c r="J40" s="55">
        <f t="shared" si="2"/>
        <v>8</v>
      </c>
      <c r="K40" s="56">
        <f t="shared" si="3"/>
        <v>4.5</v>
      </c>
      <c r="L40" s="56">
        <f t="shared" si="0"/>
        <v>26.5</v>
      </c>
      <c r="M40" s="28">
        <f t="shared" si="5"/>
        <v>-3</v>
      </c>
      <c r="N40" s="29">
        <f t="shared" si="1"/>
        <v>-11.320754716981131</v>
      </c>
      <c r="O40" s="30">
        <f t="shared" si="4"/>
        <v>7.5</v>
      </c>
      <c r="P40" s="1" t="s">
        <v>47</v>
      </c>
      <c r="Q40">
        <v>2018</v>
      </c>
      <c r="R40" t="s">
        <v>52</v>
      </c>
      <c r="S40" s="20">
        <v>16</v>
      </c>
    </row>
    <row r="41" spans="1:19" x14ac:dyDescent="0.25">
      <c r="A41" s="22">
        <v>240</v>
      </c>
      <c r="B41" s="33">
        <v>4.5</v>
      </c>
      <c r="C41" s="28">
        <v>-3</v>
      </c>
      <c r="D41" s="28">
        <v>7</v>
      </c>
      <c r="E41" s="28">
        <v>2.5</v>
      </c>
      <c r="F41" s="28">
        <v>13</v>
      </c>
      <c r="G41" s="28">
        <v>0</v>
      </c>
      <c r="H41" s="28">
        <v>6</v>
      </c>
      <c r="I41" s="28">
        <v>31.5</v>
      </c>
      <c r="J41" s="55">
        <f t="shared" si="2"/>
        <v>10</v>
      </c>
      <c r="K41" s="56">
        <f t="shared" si="3"/>
        <v>5.5</v>
      </c>
      <c r="L41" s="56">
        <f t="shared" si="0"/>
        <v>27</v>
      </c>
      <c r="M41" s="28">
        <f t="shared" si="5"/>
        <v>-4</v>
      </c>
      <c r="N41" s="29">
        <f t="shared" si="1"/>
        <v>-14.814814814814815</v>
      </c>
      <c r="O41" s="30">
        <f t="shared" si="4"/>
        <v>9.5</v>
      </c>
      <c r="P41" s="1" t="s">
        <v>47</v>
      </c>
      <c r="Q41">
        <v>2018</v>
      </c>
      <c r="R41" t="s">
        <v>52</v>
      </c>
      <c r="S41" s="20">
        <v>16</v>
      </c>
    </row>
    <row r="42" spans="1:19" x14ac:dyDescent="0.25">
      <c r="A42" s="22">
        <v>241</v>
      </c>
      <c r="B42" s="33">
        <v>7</v>
      </c>
      <c r="C42" s="28">
        <v>-5</v>
      </c>
      <c r="D42" s="28">
        <v>0</v>
      </c>
      <c r="E42" s="28">
        <v>-1</v>
      </c>
      <c r="F42" s="28">
        <v>13</v>
      </c>
      <c r="G42" s="28">
        <v>0</v>
      </c>
      <c r="H42" s="28">
        <v>0</v>
      </c>
      <c r="I42" s="28">
        <v>32.5</v>
      </c>
      <c r="J42" s="55">
        <f t="shared" si="2"/>
        <v>5</v>
      </c>
      <c r="K42" s="56">
        <f t="shared" si="3"/>
        <v>4</v>
      </c>
      <c r="L42" s="56">
        <f t="shared" si="0"/>
        <v>25.5</v>
      </c>
      <c r="M42" s="28">
        <f t="shared" si="5"/>
        <v>-8</v>
      </c>
      <c r="N42" s="29">
        <f t="shared" si="1"/>
        <v>-31.372549019607842</v>
      </c>
      <c r="O42" s="30">
        <f t="shared" si="4"/>
        <v>12</v>
      </c>
      <c r="P42" s="1" t="s">
        <v>47</v>
      </c>
      <c r="Q42">
        <v>2018</v>
      </c>
      <c r="R42" t="s">
        <v>52</v>
      </c>
      <c r="S42" s="20">
        <v>16</v>
      </c>
    </row>
    <row r="43" spans="1:19" x14ac:dyDescent="0.25">
      <c r="A43" s="22">
        <v>242</v>
      </c>
      <c r="B43" s="33">
        <v>5</v>
      </c>
      <c r="C43" s="28">
        <v>-5</v>
      </c>
      <c r="D43" s="28">
        <v>0.5</v>
      </c>
      <c r="E43" s="28">
        <v>0</v>
      </c>
      <c r="F43" s="28">
        <v>13</v>
      </c>
      <c r="G43" s="28">
        <v>0</v>
      </c>
      <c r="H43" s="28">
        <v>2</v>
      </c>
      <c r="I43" s="28">
        <v>25</v>
      </c>
      <c r="J43" s="55">
        <f t="shared" si="2"/>
        <v>5.5</v>
      </c>
      <c r="K43" s="56">
        <f t="shared" si="3"/>
        <v>5</v>
      </c>
      <c r="L43" s="56">
        <f t="shared" si="0"/>
        <v>20</v>
      </c>
      <c r="M43" s="28">
        <f t="shared" si="5"/>
        <v>-6</v>
      </c>
      <c r="N43" s="29">
        <f t="shared" si="1"/>
        <v>-30</v>
      </c>
      <c r="O43" s="30">
        <f t="shared" si="4"/>
        <v>11</v>
      </c>
      <c r="P43" s="1" t="s">
        <v>47</v>
      </c>
      <c r="Q43">
        <v>2018</v>
      </c>
      <c r="R43" t="s">
        <v>52</v>
      </c>
      <c r="S43" s="20">
        <v>16</v>
      </c>
    </row>
    <row r="44" spans="1:19" x14ac:dyDescent="0.25">
      <c r="A44" s="22">
        <v>243</v>
      </c>
      <c r="B44" s="33">
        <v>3.5</v>
      </c>
      <c r="C44" s="28">
        <v>-2.5</v>
      </c>
      <c r="D44" s="28">
        <v>4</v>
      </c>
      <c r="E44" s="28">
        <v>0.5</v>
      </c>
      <c r="F44" s="28">
        <v>7</v>
      </c>
      <c r="G44" s="28">
        <v>0</v>
      </c>
      <c r="H44" s="28">
        <v>3</v>
      </c>
      <c r="I44" s="28">
        <v>26.5</v>
      </c>
      <c r="J44" s="55">
        <f t="shared" si="2"/>
        <v>6.5</v>
      </c>
      <c r="K44" s="56">
        <f t="shared" si="3"/>
        <v>3</v>
      </c>
      <c r="L44" s="56">
        <f t="shared" si="0"/>
        <v>23</v>
      </c>
      <c r="M44" s="28">
        <f t="shared" si="5"/>
        <v>-1.5</v>
      </c>
      <c r="N44" s="29">
        <f t="shared" si="1"/>
        <v>-6.5217391304347823</v>
      </c>
      <c r="O44" s="30">
        <f t="shared" si="4"/>
        <v>4.5</v>
      </c>
      <c r="P44" s="1" t="s">
        <v>47</v>
      </c>
      <c r="Q44">
        <v>2018</v>
      </c>
      <c r="R44" t="s">
        <v>52</v>
      </c>
      <c r="S44" s="20">
        <v>16</v>
      </c>
    </row>
    <row r="45" spans="1:19" x14ac:dyDescent="0.25">
      <c r="A45" s="22">
        <v>244</v>
      </c>
      <c r="B45" s="33">
        <v>2.5</v>
      </c>
      <c r="C45" s="28">
        <v>-2</v>
      </c>
      <c r="D45" s="28">
        <v>11.5</v>
      </c>
      <c r="E45" s="28">
        <v>3.5</v>
      </c>
      <c r="F45" s="28">
        <v>13</v>
      </c>
      <c r="G45" s="28">
        <v>3.8</v>
      </c>
      <c r="H45" s="28">
        <v>9.5</v>
      </c>
      <c r="I45" s="28">
        <v>38.5</v>
      </c>
      <c r="J45" s="55">
        <f t="shared" si="2"/>
        <v>13.5</v>
      </c>
      <c r="K45" s="56">
        <f t="shared" si="3"/>
        <v>5.5</v>
      </c>
      <c r="L45" s="56">
        <f t="shared" si="0"/>
        <v>36</v>
      </c>
      <c r="M45" s="28">
        <f t="shared" si="5"/>
        <v>-5.3000000000000007</v>
      </c>
      <c r="N45" s="29">
        <f t="shared" si="1"/>
        <v>-14.722222222222225</v>
      </c>
      <c r="O45" s="30">
        <f t="shared" si="4"/>
        <v>10.8</v>
      </c>
      <c r="P45" s="1" t="s">
        <v>47</v>
      </c>
      <c r="Q45">
        <v>2018</v>
      </c>
      <c r="R45" t="s">
        <v>52</v>
      </c>
      <c r="S45" s="20">
        <v>16</v>
      </c>
    </row>
    <row r="46" spans="1:19" x14ac:dyDescent="0.25">
      <c r="A46" s="22">
        <v>245</v>
      </c>
      <c r="B46" s="33">
        <v>6</v>
      </c>
      <c r="C46" s="28">
        <v>-3.5</v>
      </c>
      <c r="D46" s="28">
        <v>3</v>
      </c>
      <c r="E46" s="28">
        <v>3</v>
      </c>
      <c r="F46" s="28">
        <v>13</v>
      </c>
      <c r="G46" s="28">
        <v>0</v>
      </c>
      <c r="H46" s="28">
        <v>5</v>
      </c>
      <c r="I46" s="28">
        <v>31</v>
      </c>
      <c r="J46" s="55">
        <f t="shared" si="2"/>
        <v>6.5</v>
      </c>
      <c r="K46" s="56">
        <f t="shared" si="3"/>
        <v>6.5</v>
      </c>
      <c r="L46" s="56">
        <f t="shared" si="0"/>
        <v>25</v>
      </c>
      <c r="M46" s="28">
        <f t="shared" si="5"/>
        <v>-4.5</v>
      </c>
      <c r="N46" s="29">
        <f t="shared" si="1"/>
        <v>-18</v>
      </c>
      <c r="O46" s="30">
        <f t="shared" si="4"/>
        <v>11</v>
      </c>
      <c r="P46" s="1" t="s">
        <v>47</v>
      </c>
      <c r="Q46">
        <v>2018</v>
      </c>
      <c r="R46" t="s">
        <v>52</v>
      </c>
      <c r="S46" s="20">
        <v>16</v>
      </c>
    </row>
    <row r="47" spans="1:19" x14ac:dyDescent="0.25">
      <c r="A47" s="22">
        <v>246</v>
      </c>
      <c r="B47" s="33">
        <v>8</v>
      </c>
      <c r="C47" s="28">
        <v>-4.5</v>
      </c>
      <c r="D47" s="28">
        <v>3</v>
      </c>
      <c r="E47" s="28">
        <v>3</v>
      </c>
      <c r="F47" s="28">
        <v>12</v>
      </c>
      <c r="G47" s="28">
        <v>0</v>
      </c>
      <c r="H47" s="28">
        <v>4</v>
      </c>
      <c r="I47" s="28">
        <v>17</v>
      </c>
      <c r="J47" s="55">
        <f t="shared" si="2"/>
        <v>7.5</v>
      </c>
      <c r="K47" s="56">
        <f t="shared" si="3"/>
        <v>7.5</v>
      </c>
      <c r="L47" s="56">
        <f t="shared" si="0"/>
        <v>9</v>
      </c>
      <c r="M47" s="28">
        <f t="shared" si="5"/>
        <v>-3.5</v>
      </c>
      <c r="N47" s="29">
        <f>100*M47/L47</f>
        <v>-38.888888888888886</v>
      </c>
      <c r="O47" s="30">
        <f>-M47+K47</f>
        <v>11</v>
      </c>
      <c r="P47" s="1" t="s">
        <v>47</v>
      </c>
      <c r="Q47">
        <v>2018</v>
      </c>
      <c r="R47" t="s">
        <v>52</v>
      </c>
      <c r="S47" s="20">
        <v>16</v>
      </c>
    </row>
    <row r="48" spans="1:19" x14ac:dyDescent="0.25">
      <c r="A48" s="22">
        <v>247</v>
      </c>
      <c r="B48" s="33">
        <v>3.5</v>
      </c>
      <c r="C48" s="28">
        <v>-3</v>
      </c>
      <c r="D48" s="28">
        <v>3</v>
      </c>
      <c r="E48" s="28">
        <v>1.5</v>
      </c>
      <c r="F48" s="28">
        <v>14.75</v>
      </c>
      <c r="G48" s="28">
        <v>0</v>
      </c>
      <c r="H48" s="28">
        <v>3</v>
      </c>
      <c r="I48" s="28">
        <v>29</v>
      </c>
      <c r="J48" s="55">
        <f t="shared" si="2"/>
        <v>6</v>
      </c>
      <c r="K48" s="56">
        <f t="shared" si="3"/>
        <v>4.5</v>
      </c>
      <c r="L48" s="56">
        <f t="shared" si="0"/>
        <v>25.5</v>
      </c>
      <c r="M48" s="28">
        <f t="shared" si="5"/>
        <v>-8.75</v>
      </c>
      <c r="N48" s="29">
        <f t="shared" si="1"/>
        <v>-34.313725490196077</v>
      </c>
      <c r="O48" s="30">
        <f t="shared" si="4"/>
        <v>13.25</v>
      </c>
      <c r="P48" s="1" t="s">
        <v>47</v>
      </c>
      <c r="Q48">
        <v>2018</v>
      </c>
      <c r="R48" t="s">
        <v>52</v>
      </c>
      <c r="S48" s="20">
        <v>16</v>
      </c>
    </row>
    <row r="49" spans="1:19" x14ac:dyDescent="0.25">
      <c r="A49" s="22">
        <v>248</v>
      </c>
      <c r="B49" s="33">
        <v>4.5</v>
      </c>
      <c r="C49" s="28">
        <v>-2.5</v>
      </c>
      <c r="D49" s="28">
        <v>3.5</v>
      </c>
      <c r="E49" s="28">
        <v>0</v>
      </c>
      <c r="F49" s="28">
        <v>14</v>
      </c>
      <c r="G49" s="28">
        <v>4</v>
      </c>
      <c r="H49" s="28">
        <v>7.5</v>
      </c>
      <c r="I49" s="28">
        <v>21</v>
      </c>
      <c r="J49" s="55">
        <f t="shared" si="2"/>
        <v>6</v>
      </c>
      <c r="K49" s="56">
        <f t="shared" si="3"/>
        <v>2.5</v>
      </c>
      <c r="L49" s="56">
        <f t="shared" si="0"/>
        <v>16.5</v>
      </c>
      <c r="M49" s="28">
        <f t="shared" si="5"/>
        <v>-8</v>
      </c>
      <c r="N49" s="29">
        <f t="shared" si="1"/>
        <v>-48.484848484848484</v>
      </c>
      <c r="O49" s="30">
        <f t="shared" si="4"/>
        <v>10.5</v>
      </c>
      <c r="P49" s="1" t="s">
        <v>47</v>
      </c>
      <c r="Q49">
        <v>2018</v>
      </c>
      <c r="R49" t="s">
        <v>52</v>
      </c>
      <c r="S49" s="20">
        <v>16</v>
      </c>
    </row>
    <row r="50" spans="1:19" x14ac:dyDescent="0.25">
      <c r="A50" s="22">
        <v>249</v>
      </c>
      <c r="B50" s="33">
        <v>3</v>
      </c>
      <c r="C50" s="28">
        <v>-3.5</v>
      </c>
      <c r="D50" s="28">
        <v>3.5</v>
      </c>
      <c r="E50" s="28">
        <v>0</v>
      </c>
      <c r="F50" s="28">
        <v>14</v>
      </c>
      <c r="G50" s="28">
        <v>0</v>
      </c>
      <c r="H50" s="28">
        <v>2</v>
      </c>
      <c r="I50" s="28">
        <v>17</v>
      </c>
      <c r="J50" s="55">
        <f t="shared" si="2"/>
        <v>7</v>
      </c>
      <c r="K50" s="56">
        <f t="shared" si="3"/>
        <v>3.5</v>
      </c>
      <c r="L50" s="56">
        <f t="shared" si="0"/>
        <v>14</v>
      </c>
      <c r="M50" s="28">
        <f>(F50+G50-H50+C50)*-1</f>
        <v>-8.5</v>
      </c>
      <c r="N50" s="29">
        <f>100*M50/L50</f>
        <v>-60.714285714285715</v>
      </c>
      <c r="O50" s="30">
        <f t="shared" si="4"/>
        <v>12</v>
      </c>
      <c r="P50" s="1" t="s">
        <v>47</v>
      </c>
      <c r="Q50">
        <v>2018</v>
      </c>
      <c r="R50" t="s">
        <v>52</v>
      </c>
      <c r="S50" s="20">
        <v>16</v>
      </c>
    </row>
    <row r="51" spans="1:19" x14ac:dyDescent="0.25">
      <c r="A51" s="22">
        <v>250</v>
      </c>
      <c r="B51" s="33">
        <v>3.5</v>
      </c>
      <c r="C51" s="28">
        <v>-3</v>
      </c>
      <c r="D51" s="28">
        <v>2.5</v>
      </c>
      <c r="E51" s="28">
        <v>1</v>
      </c>
      <c r="F51" s="28">
        <v>14</v>
      </c>
      <c r="G51" s="28">
        <v>0</v>
      </c>
      <c r="H51" s="28">
        <v>7.5</v>
      </c>
      <c r="I51" s="28">
        <v>19</v>
      </c>
      <c r="J51" s="55">
        <f t="shared" si="2"/>
        <v>5.5</v>
      </c>
      <c r="K51" s="56">
        <f t="shared" si="3"/>
        <v>4</v>
      </c>
      <c r="L51" s="56">
        <f t="shared" si="0"/>
        <v>15.5</v>
      </c>
      <c r="M51" s="28">
        <f t="shared" si="5"/>
        <v>-3.5</v>
      </c>
      <c r="N51" s="29">
        <f t="shared" si="1"/>
        <v>-22.580645161290324</v>
      </c>
      <c r="O51" s="30">
        <f t="shared" si="4"/>
        <v>7.5</v>
      </c>
      <c r="P51" s="1" t="s">
        <v>47</v>
      </c>
      <c r="Q51">
        <v>2018</v>
      </c>
      <c r="R51" t="s">
        <v>52</v>
      </c>
      <c r="S51" s="20">
        <v>16</v>
      </c>
    </row>
    <row r="52" spans="1:19" x14ac:dyDescent="0.25">
      <c r="A52" s="22">
        <v>251</v>
      </c>
      <c r="B52" s="33">
        <v>3.5</v>
      </c>
      <c r="C52" s="28">
        <v>-2.5</v>
      </c>
      <c r="D52" s="28">
        <v>8</v>
      </c>
      <c r="E52" s="28">
        <v>5</v>
      </c>
      <c r="F52" s="28">
        <v>13.5</v>
      </c>
      <c r="G52" s="28">
        <v>0</v>
      </c>
      <c r="H52" s="28">
        <v>12.5</v>
      </c>
      <c r="I52" s="28">
        <v>35</v>
      </c>
      <c r="J52" s="55">
        <f t="shared" si="2"/>
        <v>10.5</v>
      </c>
      <c r="K52" s="56">
        <f t="shared" si="3"/>
        <v>7.5</v>
      </c>
      <c r="L52" s="56">
        <f t="shared" si="0"/>
        <v>31.5</v>
      </c>
      <c r="M52" s="28">
        <f t="shared" si="5"/>
        <v>1.5</v>
      </c>
      <c r="N52" s="29">
        <f t="shared" si="1"/>
        <v>4.7619047619047619</v>
      </c>
      <c r="O52" s="30">
        <f t="shared" si="4"/>
        <v>6</v>
      </c>
      <c r="P52" s="1" t="s">
        <v>47</v>
      </c>
      <c r="Q52">
        <v>2018</v>
      </c>
      <c r="R52" t="s">
        <v>52</v>
      </c>
      <c r="S52" s="20">
        <v>16</v>
      </c>
    </row>
    <row r="53" spans="1:19" x14ac:dyDescent="0.25">
      <c r="A53" s="22">
        <v>252</v>
      </c>
      <c r="B53" s="33">
        <v>4</v>
      </c>
      <c r="C53" s="28">
        <v>-2.5</v>
      </c>
      <c r="D53" s="28">
        <v>7</v>
      </c>
      <c r="E53" s="28">
        <v>2</v>
      </c>
      <c r="F53" s="28">
        <v>13</v>
      </c>
      <c r="G53" s="28">
        <v>4</v>
      </c>
      <c r="H53" s="28">
        <v>13</v>
      </c>
      <c r="I53" s="28">
        <v>29</v>
      </c>
      <c r="J53" s="55">
        <f t="shared" si="2"/>
        <v>9.5</v>
      </c>
      <c r="K53" s="56">
        <f t="shared" si="3"/>
        <v>4.5</v>
      </c>
      <c r="L53" s="56">
        <f t="shared" si="0"/>
        <v>25</v>
      </c>
      <c r="M53" s="28">
        <f t="shared" si="5"/>
        <v>-1.5</v>
      </c>
      <c r="N53" s="29">
        <f t="shared" si="1"/>
        <v>-6</v>
      </c>
      <c r="O53" s="30">
        <f t="shared" si="4"/>
        <v>6</v>
      </c>
      <c r="P53" s="1" t="s">
        <v>47</v>
      </c>
      <c r="Q53">
        <v>2018</v>
      </c>
      <c r="R53" t="s">
        <v>52</v>
      </c>
      <c r="S53" s="20">
        <v>16</v>
      </c>
    </row>
    <row r="54" spans="1:19" x14ac:dyDescent="0.25">
      <c r="A54" s="22">
        <v>253</v>
      </c>
      <c r="B54" s="33">
        <v>4.5</v>
      </c>
      <c r="C54" s="28">
        <v>-3.5</v>
      </c>
      <c r="D54" s="28">
        <v>3</v>
      </c>
      <c r="E54" s="28">
        <v>-0.5</v>
      </c>
      <c r="F54" s="28">
        <v>14.5</v>
      </c>
      <c r="G54" s="28">
        <v>0</v>
      </c>
      <c r="H54" s="28">
        <v>2</v>
      </c>
      <c r="I54" s="28">
        <v>21</v>
      </c>
      <c r="J54" s="55">
        <f t="shared" si="2"/>
        <v>6.5</v>
      </c>
      <c r="K54" s="56">
        <f t="shared" si="3"/>
        <v>3</v>
      </c>
      <c r="L54" s="56">
        <f t="shared" si="0"/>
        <v>16.5</v>
      </c>
      <c r="M54" s="28">
        <f t="shared" si="5"/>
        <v>-9</v>
      </c>
      <c r="N54" s="29">
        <f t="shared" si="1"/>
        <v>-54.545454545454547</v>
      </c>
      <c r="O54" s="30">
        <f t="shared" si="4"/>
        <v>12</v>
      </c>
      <c r="P54" s="1" t="s">
        <v>47</v>
      </c>
      <c r="Q54">
        <v>2018</v>
      </c>
      <c r="R54" t="s">
        <v>52</v>
      </c>
      <c r="S54" s="20">
        <v>16</v>
      </c>
    </row>
    <row r="55" spans="1:19" x14ac:dyDescent="0.25">
      <c r="A55" s="22">
        <v>254</v>
      </c>
      <c r="B55" s="33">
        <v>3.5</v>
      </c>
      <c r="C55" s="28">
        <v>-4</v>
      </c>
      <c r="D55" s="28">
        <v>7</v>
      </c>
      <c r="E55" s="28">
        <v>5.5</v>
      </c>
      <c r="F55" s="28">
        <v>14.5</v>
      </c>
      <c r="G55" s="28">
        <v>0</v>
      </c>
      <c r="H55" s="40">
        <v>6</v>
      </c>
      <c r="I55" s="28">
        <v>23</v>
      </c>
      <c r="J55" s="55">
        <f t="shared" si="2"/>
        <v>11</v>
      </c>
      <c r="K55" s="56">
        <f t="shared" si="3"/>
        <v>9.5</v>
      </c>
      <c r="L55" s="56">
        <f t="shared" si="0"/>
        <v>19.5</v>
      </c>
      <c r="M55" s="28">
        <f t="shared" si="5"/>
        <v>-4.5</v>
      </c>
      <c r="N55" s="29">
        <f t="shared" si="1"/>
        <v>-23.076923076923077</v>
      </c>
      <c r="O55" s="30">
        <f t="shared" si="4"/>
        <v>14</v>
      </c>
      <c r="P55" s="1" t="s">
        <v>47</v>
      </c>
      <c r="Q55">
        <v>2018</v>
      </c>
      <c r="R55" t="s">
        <v>52</v>
      </c>
      <c r="S55" s="20">
        <v>16</v>
      </c>
    </row>
    <row r="56" spans="1:19" x14ac:dyDescent="0.25">
      <c r="A56" s="22">
        <v>255</v>
      </c>
      <c r="B56" s="33">
        <v>2</v>
      </c>
      <c r="C56" s="28">
        <v>-3</v>
      </c>
      <c r="D56" s="28">
        <v>2</v>
      </c>
      <c r="E56" s="28">
        <v>0.5</v>
      </c>
      <c r="F56" s="28">
        <v>13</v>
      </c>
      <c r="G56" s="28">
        <v>0</v>
      </c>
      <c r="H56" s="28">
        <v>3.5</v>
      </c>
      <c r="I56" s="28">
        <v>35</v>
      </c>
      <c r="J56" s="55">
        <f t="shared" si="2"/>
        <v>5</v>
      </c>
      <c r="K56" s="56">
        <f t="shared" si="3"/>
        <v>3.5</v>
      </c>
      <c r="L56" s="56">
        <f t="shared" si="0"/>
        <v>33</v>
      </c>
      <c r="M56" s="28">
        <f t="shared" si="5"/>
        <v>-6.5</v>
      </c>
      <c r="N56" s="29">
        <f t="shared" si="1"/>
        <v>-19.696969696969695</v>
      </c>
      <c r="O56" s="30">
        <f t="shared" si="4"/>
        <v>10</v>
      </c>
      <c r="P56" s="1" t="s">
        <v>47</v>
      </c>
      <c r="Q56">
        <v>2018</v>
      </c>
      <c r="R56" t="s">
        <v>52</v>
      </c>
      <c r="S56" s="20">
        <v>16</v>
      </c>
    </row>
    <row r="57" spans="1:19" x14ac:dyDescent="0.25">
      <c r="A57" s="22">
        <v>256</v>
      </c>
      <c r="B57" s="33">
        <v>2.5</v>
      </c>
      <c r="C57" s="28">
        <v>-3</v>
      </c>
      <c r="D57" s="28">
        <v>5.5</v>
      </c>
      <c r="E57" s="28">
        <v>-1.5</v>
      </c>
      <c r="F57" s="28">
        <v>11</v>
      </c>
      <c r="G57" s="28">
        <v>0</v>
      </c>
      <c r="H57" s="28">
        <v>0</v>
      </c>
      <c r="I57" s="28">
        <v>25</v>
      </c>
      <c r="J57" s="55">
        <f t="shared" si="2"/>
        <v>8.5</v>
      </c>
      <c r="K57" s="56">
        <f t="shared" si="3"/>
        <v>1.5</v>
      </c>
      <c r="L57" s="56">
        <f t="shared" si="0"/>
        <v>22.5</v>
      </c>
      <c r="M57" s="28">
        <f t="shared" si="5"/>
        <v>-8</v>
      </c>
      <c r="N57" s="29">
        <f t="shared" si="1"/>
        <v>-35.555555555555557</v>
      </c>
      <c r="O57" s="30">
        <f t="shared" si="4"/>
        <v>9.5</v>
      </c>
      <c r="P57" s="1" t="s">
        <v>47</v>
      </c>
      <c r="Q57">
        <v>2018</v>
      </c>
      <c r="R57" t="s">
        <v>52</v>
      </c>
      <c r="S57" s="20">
        <v>16</v>
      </c>
    </row>
    <row r="58" spans="1:19" x14ac:dyDescent="0.25">
      <c r="A58" s="22">
        <v>257</v>
      </c>
      <c r="B58" s="33">
        <v>4</v>
      </c>
      <c r="C58" s="28">
        <v>-4</v>
      </c>
      <c r="D58" s="28">
        <v>1.5</v>
      </c>
      <c r="E58" s="28">
        <v>0.5</v>
      </c>
      <c r="F58" s="28">
        <v>14</v>
      </c>
      <c r="G58" s="28">
        <v>0</v>
      </c>
      <c r="H58" s="28">
        <v>6</v>
      </c>
      <c r="I58" s="28">
        <v>32</v>
      </c>
      <c r="J58" s="55">
        <f t="shared" si="2"/>
        <v>5.5</v>
      </c>
      <c r="K58" s="56">
        <f t="shared" si="3"/>
        <v>4.5</v>
      </c>
      <c r="L58" s="56">
        <f t="shared" si="0"/>
        <v>28</v>
      </c>
      <c r="M58" s="28">
        <f t="shared" si="5"/>
        <v>-4</v>
      </c>
      <c r="N58" s="29">
        <f t="shared" si="1"/>
        <v>-14.285714285714286</v>
      </c>
      <c r="O58" s="30">
        <f t="shared" si="4"/>
        <v>8.5</v>
      </c>
      <c r="P58" s="1" t="s">
        <v>47</v>
      </c>
      <c r="Q58">
        <v>2018</v>
      </c>
      <c r="R58" t="s">
        <v>52</v>
      </c>
      <c r="S58" s="20">
        <v>16</v>
      </c>
    </row>
    <row r="59" spans="1:19" x14ac:dyDescent="0.25">
      <c r="A59" s="22">
        <v>258</v>
      </c>
      <c r="B59" s="33">
        <v>2.5</v>
      </c>
      <c r="C59" s="28">
        <v>-3</v>
      </c>
      <c r="D59" s="28">
        <v>2</v>
      </c>
      <c r="E59" s="28">
        <v>2</v>
      </c>
      <c r="F59" s="28">
        <v>11</v>
      </c>
      <c r="G59" s="28">
        <v>0</v>
      </c>
      <c r="H59" s="28">
        <v>2.5</v>
      </c>
      <c r="I59" s="28">
        <v>18</v>
      </c>
      <c r="J59" s="55">
        <f t="shared" si="2"/>
        <v>5</v>
      </c>
      <c r="K59" s="56">
        <f t="shared" si="3"/>
        <v>5</v>
      </c>
      <c r="L59" s="56">
        <f t="shared" si="0"/>
        <v>15.5</v>
      </c>
      <c r="M59" s="28">
        <f t="shared" si="5"/>
        <v>-5.5</v>
      </c>
      <c r="N59" s="29">
        <f t="shared" si="1"/>
        <v>-35.483870967741936</v>
      </c>
      <c r="O59" s="30">
        <f t="shared" si="4"/>
        <v>10.5</v>
      </c>
      <c r="P59" s="1" t="s">
        <v>47</v>
      </c>
      <c r="Q59">
        <v>2018</v>
      </c>
      <c r="R59" t="s">
        <v>52</v>
      </c>
      <c r="S59" s="20">
        <v>16</v>
      </c>
    </row>
    <row r="60" spans="1:19" x14ac:dyDescent="0.25">
      <c r="A60" s="24">
        <v>259</v>
      </c>
      <c r="B60" s="33">
        <v>4.5</v>
      </c>
      <c r="C60" s="26">
        <v>-3.5</v>
      </c>
      <c r="D60" s="26">
        <v>0</v>
      </c>
      <c r="E60" s="26">
        <v>-2</v>
      </c>
      <c r="F60" s="26">
        <v>13</v>
      </c>
      <c r="G60" s="26">
        <v>0</v>
      </c>
      <c r="H60" s="26">
        <v>2</v>
      </c>
      <c r="I60" s="26">
        <v>22</v>
      </c>
      <c r="J60" s="57">
        <f t="shared" si="2"/>
        <v>3.5</v>
      </c>
      <c r="K60" s="58">
        <f t="shared" si="3"/>
        <v>1.5</v>
      </c>
      <c r="L60" s="58">
        <f t="shared" si="0"/>
        <v>17.5</v>
      </c>
      <c r="M60" s="26">
        <f t="shared" si="5"/>
        <v>-7.5</v>
      </c>
      <c r="N60" s="31">
        <f t="shared" si="1"/>
        <v>-42.857142857142854</v>
      </c>
      <c r="O60" s="26">
        <f t="shared" si="4"/>
        <v>9</v>
      </c>
      <c r="P60" s="1" t="s">
        <v>47</v>
      </c>
      <c r="Q60">
        <v>2018</v>
      </c>
      <c r="R60" t="s">
        <v>52</v>
      </c>
      <c r="S60" s="20">
        <v>16</v>
      </c>
    </row>
    <row r="61" spans="1:19" x14ac:dyDescent="0.25">
      <c r="A61" s="24">
        <v>260</v>
      </c>
      <c r="B61" s="33">
        <v>3.5</v>
      </c>
      <c r="C61" s="26">
        <v>-4.5</v>
      </c>
      <c r="D61" s="26">
        <v>0</v>
      </c>
      <c r="E61" s="26">
        <v>-2.5</v>
      </c>
      <c r="F61" s="26">
        <v>14</v>
      </c>
      <c r="G61" s="26">
        <v>0</v>
      </c>
      <c r="H61" s="26">
        <v>1</v>
      </c>
      <c r="I61" s="26">
        <v>26</v>
      </c>
      <c r="J61" s="57">
        <f t="shared" si="2"/>
        <v>4.5</v>
      </c>
      <c r="K61" s="58">
        <f t="shared" si="3"/>
        <v>2</v>
      </c>
      <c r="L61" s="58">
        <f t="shared" si="0"/>
        <v>22.5</v>
      </c>
      <c r="M61" s="26">
        <f t="shared" si="5"/>
        <v>-8.5</v>
      </c>
      <c r="N61" s="31">
        <f t="shared" si="1"/>
        <v>-37.777777777777779</v>
      </c>
      <c r="O61" s="26">
        <f t="shared" si="4"/>
        <v>10.5</v>
      </c>
      <c r="P61" s="1" t="s">
        <v>47</v>
      </c>
      <c r="Q61">
        <v>2018</v>
      </c>
      <c r="R61" t="s">
        <v>52</v>
      </c>
      <c r="S61" s="20">
        <v>16</v>
      </c>
    </row>
    <row r="62" spans="1:19" x14ac:dyDescent="0.25">
      <c r="A62" s="24">
        <v>261</v>
      </c>
      <c r="B62" s="33">
        <v>2</v>
      </c>
      <c r="C62" s="26">
        <v>-3</v>
      </c>
      <c r="D62" s="26">
        <v>2.5</v>
      </c>
      <c r="E62" s="26">
        <v>-0.5</v>
      </c>
      <c r="F62" s="26">
        <v>14</v>
      </c>
      <c r="G62" s="26">
        <v>0</v>
      </c>
      <c r="H62" s="26">
        <v>2</v>
      </c>
      <c r="I62" s="26">
        <v>23.5</v>
      </c>
      <c r="J62" s="57">
        <f t="shared" si="2"/>
        <v>5.5</v>
      </c>
      <c r="K62" s="58">
        <f t="shared" si="3"/>
        <v>2.5</v>
      </c>
      <c r="L62" s="58">
        <f t="shared" si="0"/>
        <v>21.5</v>
      </c>
      <c r="M62" s="26">
        <f t="shared" si="5"/>
        <v>-9</v>
      </c>
      <c r="N62" s="31">
        <f t="shared" si="1"/>
        <v>-41.860465116279073</v>
      </c>
      <c r="O62" s="26">
        <f t="shared" si="4"/>
        <v>11.5</v>
      </c>
      <c r="P62" s="1" t="s">
        <v>47</v>
      </c>
      <c r="Q62">
        <v>2018</v>
      </c>
      <c r="R62" t="s">
        <v>52</v>
      </c>
      <c r="S62" s="20">
        <v>16</v>
      </c>
    </row>
    <row r="63" spans="1:19" x14ac:dyDescent="0.25">
      <c r="A63" s="24">
        <v>262</v>
      </c>
      <c r="B63" s="33">
        <v>2</v>
      </c>
      <c r="C63" s="26">
        <v>-3.5</v>
      </c>
      <c r="D63" s="26">
        <v>5.5</v>
      </c>
      <c r="E63" s="26">
        <v>-0.5</v>
      </c>
      <c r="F63" s="26">
        <v>13.5</v>
      </c>
      <c r="G63" s="26">
        <v>2.7</v>
      </c>
      <c r="H63" s="26">
        <v>5</v>
      </c>
      <c r="I63" s="26">
        <v>23.5</v>
      </c>
      <c r="J63" s="57">
        <f t="shared" si="2"/>
        <v>9</v>
      </c>
      <c r="K63" s="58">
        <f t="shared" si="3"/>
        <v>3</v>
      </c>
      <c r="L63" s="58">
        <f t="shared" si="0"/>
        <v>21.5</v>
      </c>
      <c r="M63" s="26">
        <f t="shared" si="5"/>
        <v>-7.6999999999999993</v>
      </c>
      <c r="N63" s="31">
        <f t="shared" si="1"/>
        <v>-35.813953488372086</v>
      </c>
      <c r="O63" s="26">
        <f t="shared" si="4"/>
        <v>10.7</v>
      </c>
      <c r="P63" s="1" t="s">
        <v>47</v>
      </c>
      <c r="Q63">
        <v>2018</v>
      </c>
      <c r="R63" t="s">
        <v>52</v>
      </c>
      <c r="S63" s="20">
        <v>16</v>
      </c>
    </row>
    <row r="64" spans="1:19" x14ac:dyDescent="0.25">
      <c r="A64" s="24">
        <v>263</v>
      </c>
      <c r="B64" s="33">
        <v>3.5</v>
      </c>
      <c r="C64" s="26">
        <v>-3</v>
      </c>
      <c r="D64" s="26">
        <v>1</v>
      </c>
      <c r="E64" s="26">
        <v>-0.5</v>
      </c>
      <c r="F64" s="26">
        <v>8</v>
      </c>
      <c r="G64" s="26">
        <v>0</v>
      </c>
      <c r="H64" s="26">
        <v>0</v>
      </c>
      <c r="I64" s="26">
        <v>22</v>
      </c>
      <c r="J64" s="57">
        <f t="shared" si="2"/>
        <v>4</v>
      </c>
      <c r="K64" s="58">
        <f t="shared" si="3"/>
        <v>2.5</v>
      </c>
      <c r="L64" s="58">
        <f t="shared" si="0"/>
        <v>18.5</v>
      </c>
      <c r="M64" s="26">
        <f t="shared" si="5"/>
        <v>-5</v>
      </c>
      <c r="N64" s="31">
        <f t="shared" si="1"/>
        <v>-27.027027027027028</v>
      </c>
      <c r="O64" s="26">
        <f t="shared" si="4"/>
        <v>7.5</v>
      </c>
      <c r="P64" s="1" t="s">
        <v>47</v>
      </c>
      <c r="Q64">
        <v>2018</v>
      </c>
      <c r="R64" t="s">
        <v>52</v>
      </c>
      <c r="S64" s="20">
        <v>16</v>
      </c>
    </row>
    <row r="65" spans="1:19" x14ac:dyDescent="0.25">
      <c r="A65" s="24">
        <v>264</v>
      </c>
      <c r="B65" s="33">
        <v>2</v>
      </c>
      <c r="C65" s="26">
        <v>-3</v>
      </c>
      <c r="D65" s="26">
        <v>7</v>
      </c>
      <c r="E65" s="26">
        <v>0</v>
      </c>
      <c r="F65" s="26">
        <v>12</v>
      </c>
      <c r="G65" s="26">
        <v>0</v>
      </c>
      <c r="H65" s="26">
        <v>2.5</v>
      </c>
      <c r="I65" s="26">
        <v>18.5</v>
      </c>
      <c r="J65" s="57">
        <f t="shared" si="2"/>
        <v>10</v>
      </c>
      <c r="K65" s="58">
        <f t="shared" si="3"/>
        <v>3</v>
      </c>
      <c r="L65" s="58">
        <f t="shared" si="0"/>
        <v>16.5</v>
      </c>
      <c r="M65" s="26">
        <f t="shared" si="5"/>
        <v>-6.5</v>
      </c>
      <c r="N65" s="31">
        <f t="shared" si="1"/>
        <v>-39.393939393939391</v>
      </c>
      <c r="O65" s="26">
        <f t="shared" si="4"/>
        <v>9.5</v>
      </c>
      <c r="P65" s="1" t="s">
        <v>47</v>
      </c>
      <c r="Q65">
        <v>2018</v>
      </c>
      <c r="R65" t="s">
        <v>52</v>
      </c>
      <c r="S65" s="20">
        <v>16</v>
      </c>
    </row>
    <row r="66" spans="1:19" x14ac:dyDescent="0.25">
      <c r="A66" s="24">
        <v>265</v>
      </c>
      <c r="B66" s="33">
        <v>3</v>
      </c>
      <c r="C66" s="26">
        <v>-3</v>
      </c>
      <c r="D66" s="26">
        <v>0</v>
      </c>
      <c r="E66" s="26">
        <v>0</v>
      </c>
      <c r="F66" s="26">
        <v>13</v>
      </c>
      <c r="G66" s="26">
        <v>0</v>
      </c>
      <c r="H66" s="26">
        <v>5</v>
      </c>
      <c r="I66" s="26">
        <v>23.5</v>
      </c>
      <c r="J66" s="57">
        <f t="shared" ref="J66:J74" si="6">D66-C66</f>
        <v>3</v>
      </c>
      <c r="K66" s="58">
        <f t="shared" ref="K66:K74" si="7">E66-C66</f>
        <v>3</v>
      </c>
      <c r="L66" s="58">
        <f t="shared" ref="L66:L73" si="8">I66-B66</f>
        <v>20.5</v>
      </c>
      <c r="M66" s="26">
        <f t="shared" ref="M66:M73" si="9">(F66+G66-H66+C66)*-1</f>
        <v>-5</v>
      </c>
      <c r="N66" s="31">
        <f t="shared" ref="N66:N74" si="10">100*M66/L66</f>
        <v>-24.390243902439025</v>
      </c>
      <c r="O66" s="26">
        <f t="shared" ref="O66:O73" si="11">-M66+K66</f>
        <v>8</v>
      </c>
      <c r="P66" s="1" t="s">
        <v>47</v>
      </c>
      <c r="Q66">
        <v>2018</v>
      </c>
      <c r="R66" t="s">
        <v>52</v>
      </c>
      <c r="S66" s="20">
        <v>16</v>
      </c>
    </row>
    <row r="67" spans="1:19" x14ac:dyDescent="0.25">
      <c r="A67" s="24">
        <v>266</v>
      </c>
      <c r="B67" s="33">
        <v>4</v>
      </c>
      <c r="C67" s="26">
        <v>-3.5</v>
      </c>
      <c r="D67" s="26">
        <v>4.5</v>
      </c>
      <c r="E67" s="26">
        <v>1.5</v>
      </c>
      <c r="F67" s="26">
        <v>14.5</v>
      </c>
      <c r="G67" s="26">
        <v>0</v>
      </c>
      <c r="H67" s="26">
        <v>6</v>
      </c>
      <c r="I67" s="26">
        <v>23</v>
      </c>
      <c r="J67" s="57">
        <f t="shared" si="6"/>
        <v>8</v>
      </c>
      <c r="K67" s="58">
        <f t="shared" si="7"/>
        <v>5</v>
      </c>
      <c r="L67" s="58">
        <f t="shared" si="8"/>
        <v>19</v>
      </c>
      <c r="M67" s="26">
        <f t="shared" si="9"/>
        <v>-5</v>
      </c>
      <c r="N67" s="31">
        <f t="shared" si="10"/>
        <v>-26.315789473684209</v>
      </c>
      <c r="O67" s="26">
        <f t="shared" si="11"/>
        <v>10</v>
      </c>
      <c r="P67" s="1" t="s">
        <v>47</v>
      </c>
      <c r="Q67">
        <v>2018</v>
      </c>
      <c r="R67" t="s">
        <v>52</v>
      </c>
      <c r="S67" s="20">
        <v>16</v>
      </c>
    </row>
    <row r="68" spans="1:19" x14ac:dyDescent="0.25">
      <c r="A68" s="24">
        <v>267</v>
      </c>
      <c r="B68" s="33">
        <v>2.5</v>
      </c>
      <c r="C68" s="26">
        <v>-3.5</v>
      </c>
      <c r="D68" s="26">
        <v>0.5</v>
      </c>
      <c r="E68" s="26">
        <v>0.5</v>
      </c>
      <c r="F68" s="26">
        <v>12</v>
      </c>
      <c r="G68" s="26">
        <v>0</v>
      </c>
      <c r="H68" s="26">
        <v>4</v>
      </c>
      <c r="I68" s="26">
        <v>20</v>
      </c>
      <c r="J68" s="57">
        <f t="shared" si="6"/>
        <v>4</v>
      </c>
      <c r="K68" s="58">
        <f t="shared" si="7"/>
        <v>4</v>
      </c>
      <c r="L68" s="58">
        <f t="shared" si="8"/>
        <v>17.5</v>
      </c>
      <c r="M68" s="26">
        <f t="shared" si="9"/>
        <v>-4.5</v>
      </c>
      <c r="N68" s="31">
        <f t="shared" si="10"/>
        <v>-25.714285714285715</v>
      </c>
      <c r="O68" s="26">
        <f t="shared" si="11"/>
        <v>8.5</v>
      </c>
      <c r="P68" s="1" t="s">
        <v>47</v>
      </c>
      <c r="Q68">
        <v>2018</v>
      </c>
      <c r="R68" t="s">
        <v>52</v>
      </c>
      <c r="S68" s="20">
        <v>16</v>
      </c>
    </row>
    <row r="69" spans="1:19" x14ac:dyDescent="0.25">
      <c r="A69" s="24">
        <v>268</v>
      </c>
      <c r="B69" s="34">
        <v>4</v>
      </c>
      <c r="C69" s="26">
        <v>-4</v>
      </c>
      <c r="D69" s="26">
        <v>5</v>
      </c>
      <c r="E69" s="26">
        <v>1</v>
      </c>
      <c r="F69" s="26">
        <v>10</v>
      </c>
      <c r="G69" s="26">
        <v>0</v>
      </c>
      <c r="H69" s="26">
        <v>1.5</v>
      </c>
      <c r="I69" s="26">
        <v>17.5</v>
      </c>
      <c r="J69" s="57">
        <f t="shared" si="6"/>
        <v>9</v>
      </c>
      <c r="K69" s="58">
        <f t="shared" si="7"/>
        <v>5</v>
      </c>
      <c r="L69" s="58">
        <f t="shared" si="8"/>
        <v>13.5</v>
      </c>
      <c r="M69" s="26">
        <f t="shared" si="9"/>
        <v>-4.5</v>
      </c>
      <c r="N69" s="31">
        <f t="shared" si="10"/>
        <v>-33.333333333333336</v>
      </c>
      <c r="O69" s="26">
        <f t="shared" si="11"/>
        <v>9.5</v>
      </c>
      <c r="P69" s="1" t="s">
        <v>47</v>
      </c>
      <c r="Q69">
        <v>2018</v>
      </c>
      <c r="R69" t="s">
        <v>52</v>
      </c>
      <c r="S69" s="20">
        <v>16</v>
      </c>
    </row>
    <row r="70" spans="1:19" x14ac:dyDescent="0.25">
      <c r="A70" s="24">
        <v>269</v>
      </c>
      <c r="B70" s="33">
        <v>4.5</v>
      </c>
      <c r="C70" s="26">
        <v>-2.5</v>
      </c>
      <c r="D70" s="26">
        <v>4</v>
      </c>
      <c r="E70" s="26">
        <v>0</v>
      </c>
      <c r="F70" s="26">
        <v>13</v>
      </c>
      <c r="G70" s="26">
        <v>0</v>
      </c>
      <c r="H70" s="26">
        <v>9</v>
      </c>
      <c r="I70" s="26">
        <v>23</v>
      </c>
      <c r="J70" s="57">
        <f t="shared" si="6"/>
        <v>6.5</v>
      </c>
      <c r="K70" s="58">
        <f t="shared" si="7"/>
        <v>2.5</v>
      </c>
      <c r="L70" s="58">
        <f t="shared" si="8"/>
        <v>18.5</v>
      </c>
      <c r="M70" s="26">
        <f t="shared" si="9"/>
        <v>-1.5</v>
      </c>
      <c r="N70" s="31">
        <f t="shared" si="10"/>
        <v>-8.1081081081081088</v>
      </c>
      <c r="O70" s="26">
        <f t="shared" si="11"/>
        <v>4</v>
      </c>
      <c r="P70" s="1" t="s">
        <v>47</v>
      </c>
      <c r="Q70">
        <v>2018</v>
      </c>
      <c r="R70" t="s">
        <v>52</v>
      </c>
      <c r="S70" s="20">
        <v>16</v>
      </c>
    </row>
    <row r="71" spans="1:19" x14ac:dyDescent="0.25">
      <c r="A71" s="24">
        <v>270</v>
      </c>
      <c r="B71" s="33">
        <v>3.5</v>
      </c>
      <c r="C71" s="26">
        <v>-3</v>
      </c>
      <c r="D71" s="26">
        <v>6.5</v>
      </c>
      <c r="E71" s="26">
        <v>3.5</v>
      </c>
      <c r="F71" s="26">
        <v>11</v>
      </c>
      <c r="G71" s="26">
        <v>0</v>
      </c>
      <c r="H71" s="26">
        <v>6.5</v>
      </c>
      <c r="I71" s="26">
        <v>19.5</v>
      </c>
      <c r="J71" s="57">
        <f t="shared" si="6"/>
        <v>9.5</v>
      </c>
      <c r="K71" s="58">
        <f t="shared" si="7"/>
        <v>6.5</v>
      </c>
      <c r="L71" s="58">
        <f t="shared" si="8"/>
        <v>16</v>
      </c>
      <c r="M71" s="26">
        <f t="shared" si="9"/>
        <v>-1.5</v>
      </c>
      <c r="N71" s="31">
        <f t="shared" si="10"/>
        <v>-9.375</v>
      </c>
      <c r="O71" s="26">
        <f t="shared" si="11"/>
        <v>8</v>
      </c>
      <c r="P71" s="1" t="s">
        <v>47</v>
      </c>
      <c r="Q71">
        <v>2018</v>
      </c>
      <c r="R71" t="s">
        <v>52</v>
      </c>
      <c r="S71" s="20">
        <v>16</v>
      </c>
    </row>
    <row r="72" spans="1:19" x14ac:dyDescent="0.25">
      <c r="A72" s="24">
        <v>271</v>
      </c>
      <c r="B72" s="33">
        <v>5.5</v>
      </c>
      <c r="C72" s="26">
        <v>-3.5</v>
      </c>
      <c r="D72" s="26">
        <v>6.5</v>
      </c>
      <c r="E72" s="26">
        <v>1</v>
      </c>
      <c r="F72" s="26">
        <v>14</v>
      </c>
      <c r="G72" s="26">
        <v>0</v>
      </c>
      <c r="H72" s="26">
        <v>9</v>
      </c>
      <c r="I72" s="26">
        <v>28.5</v>
      </c>
      <c r="J72" s="57">
        <f t="shared" si="6"/>
        <v>10</v>
      </c>
      <c r="K72" s="58">
        <f t="shared" si="7"/>
        <v>4.5</v>
      </c>
      <c r="L72" s="58">
        <f t="shared" si="8"/>
        <v>23</v>
      </c>
      <c r="M72" s="26">
        <f t="shared" si="9"/>
        <v>-1.5</v>
      </c>
      <c r="N72" s="31">
        <f t="shared" si="10"/>
        <v>-6.5217391304347823</v>
      </c>
      <c r="O72" s="26">
        <f t="shared" si="11"/>
        <v>6</v>
      </c>
      <c r="P72" s="1" t="s">
        <v>47</v>
      </c>
      <c r="Q72">
        <v>2018</v>
      </c>
      <c r="R72" t="s">
        <v>52</v>
      </c>
      <c r="S72" s="20">
        <v>16</v>
      </c>
    </row>
    <row r="73" spans="1:19" x14ac:dyDescent="0.25">
      <c r="A73" s="24">
        <v>272</v>
      </c>
      <c r="B73" s="33">
        <v>2.5</v>
      </c>
      <c r="C73" s="26">
        <v>-3</v>
      </c>
      <c r="D73" s="26">
        <v>4</v>
      </c>
      <c r="E73" s="26">
        <v>4</v>
      </c>
      <c r="F73" s="26">
        <v>10.5</v>
      </c>
      <c r="G73" s="26">
        <v>0</v>
      </c>
      <c r="H73" s="26">
        <v>6.5</v>
      </c>
      <c r="I73" s="26">
        <v>18</v>
      </c>
      <c r="J73" s="57">
        <f t="shared" si="6"/>
        <v>7</v>
      </c>
      <c r="K73" s="58">
        <f t="shared" si="7"/>
        <v>7</v>
      </c>
      <c r="L73" s="58">
        <f t="shared" si="8"/>
        <v>15.5</v>
      </c>
      <c r="M73" s="26">
        <f t="shared" si="9"/>
        <v>-1</v>
      </c>
      <c r="N73" s="31">
        <f t="shared" si="10"/>
        <v>-6.4516129032258061</v>
      </c>
      <c r="O73" s="26">
        <f t="shared" si="11"/>
        <v>8</v>
      </c>
      <c r="P73" s="1" t="s">
        <v>47</v>
      </c>
      <c r="Q73">
        <v>2018</v>
      </c>
      <c r="R73" t="s">
        <v>52</v>
      </c>
      <c r="S73" s="20">
        <v>16</v>
      </c>
    </row>
    <row r="74" spans="1:19" x14ac:dyDescent="0.25">
      <c r="A74" s="25">
        <v>273</v>
      </c>
      <c r="B74" s="35">
        <v>3</v>
      </c>
      <c r="C74" s="27">
        <v>-3</v>
      </c>
      <c r="D74" s="27">
        <v>4</v>
      </c>
      <c r="E74" s="27">
        <v>4</v>
      </c>
      <c r="F74" s="27">
        <v>14</v>
      </c>
      <c r="G74" s="27">
        <v>3.4</v>
      </c>
      <c r="H74" s="52">
        <v>8</v>
      </c>
      <c r="I74" s="52">
        <v>16</v>
      </c>
      <c r="J74" s="59">
        <f t="shared" si="6"/>
        <v>7</v>
      </c>
      <c r="K74" s="60">
        <f t="shared" si="7"/>
        <v>7</v>
      </c>
      <c r="L74" s="52">
        <f>I74-B74</f>
        <v>13</v>
      </c>
      <c r="M74" s="27">
        <f>(F74+G74-H74+C74)*-1</f>
        <v>-6.3999999999999986</v>
      </c>
      <c r="N74" s="32">
        <f t="shared" si="10"/>
        <v>-49.230769230769219</v>
      </c>
      <c r="O74" s="27">
        <f>-M74+K74</f>
        <v>13.399999999999999</v>
      </c>
      <c r="P74" s="1" t="s">
        <v>47</v>
      </c>
      <c r="Q74">
        <v>2018</v>
      </c>
      <c r="R74" t="s">
        <v>52</v>
      </c>
      <c r="S74" s="20">
        <v>16</v>
      </c>
    </row>
    <row r="75" spans="1:19" s="50" customFormat="1" ht="15.75" thickBot="1" x14ac:dyDescent="0.3">
      <c r="A75" s="48" t="s">
        <v>35</v>
      </c>
      <c r="B75" s="49">
        <f t="shared" ref="B75:O75" si="12">AVERAGE(B2:B74)</f>
        <v>4.7191780821917808</v>
      </c>
      <c r="C75" s="49">
        <f t="shared" si="12"/>
        <v>-3.3082191780821919</v>
      </c>
      <c r="D75" s="49">
        <f t="shared" si="12"/>
        <v>4.7315068493150685</v>
      </c>
      <c r="E75" s="49">
        <f t="shared" si="12"/>
        <v>1.8698630136986301</v>
      </c>
      <c r="F75" s="49">
        <f t="shared" si="12"/>
        <v>12.623972602739725</v>
      </c>
      <c r="G75" s="49">
        <f t="shared" si="12"/>
        <v>0.33972602739726021</v>
      </c>
      <c r="H75" s="49">
        <f t="shared" si="12"/>
        <v>6.2534246575342465</v>
      </c>
      <c r="I75" s="49">
        <f t="shared" si="12"/>
        <v>26.219178082191782</v>
      </c>
      <c r="J75" s="49">
        <f t="shared" si="12"/>
        <v>8.0397260273972595</v>
      </c>
      <c r="K75" s="49">
        <f t="shared" si="12"/>
        <v>5.1780821917808222</v>
      </c>
      <c r="L75" s="49">
        <f>AVERAGE(L2:L74)</f>
        <v>21.5</v>
      </c>
      <c r="M75" s="49">
        <f t="shared" si="12"/>
        <v>-3.4020547945205477</v>
      </c>
      <c r="N75" s="49">
        <f t="shared" si="12"/>
        <v>-17.748872604547675</v>
      </c>
      <c r="O75" s="49">
        <f t="shared" si="12"/>
        <v>8.5801369863013708</v>
      </c>
    </row>
    <row r="76" spans="1:19" ht="15.75" thickTop="1" x14ac:dyDescent="0.25">
      <c r="A76" s="44" t="s">
        <v>36</v>
      </c>
      <c r="B76" s="11">
        <f t="shared" ref="B76:O76" si="13">MAX(B2:B74)</f>
        <v>16</v>
      </c>
      <c r="C76" s="11">
        <f t="shared" si="13"/>
        <v>-2</v>
      </c>
      <c r="D76" s="11">
        <f t="shared" si="13"/>
        <v>11.5</v>
      </c>
      <c r="E76" s="11">
        <f t="shared" si="13"/>
        <v>5.5</v>
      </c>
      <c r="F76" s="11"/>
      <c r="G76" s="11"/>
      <c r="H76" s="11">
        <f t="shared" si="13"/>
        <v>15</v>
      </c>
      <c r="I76" s="11">
        <f t="shared" si="13"/>
        <v>39.5</v>
      </c>
      <c r="J76" s="11">
        <f t="shared" si="13"/>
        <v>13.5</v>
      </c>
      <c r="K76" s="11">
        <f t="shared" si="13"/>
        <v>9.5</v>
      </c>
      <c r="L76" s="11">
        <f t="shared" si="13"/>
        <v>36</v>
      </c>
      <c r="M76" s="11">
        <f t="shared" si="13"/>
        <v>1.5</v>
      </c>
      <c r="N76" s="11">
        <f t="shared" si="13"/>
        <v>4.7619047619047619</v>
      </c>
      <c r="O76" s="11">
        <f t="shared" si="13"/>
        <v>14</v>
      </c>
    </row>
    <row r="77" spans="1:19" x14ac:dyDescent="0.25">
      <c r="A77" s="44" t="s">
        <v>37</v>
      </c>
      <c r="B77" s="11">
        <f t="shared" ref="B77:O77" si="14">MIN(B2:B74)</f>
        <v>2</v>
      </c>
      <c r="C77" s="11">
        <f t="shared" si="14"/>
        <v>-5</v>
      </c>
      <c r="D77" s="11">
        <f t="shared" si="14"/>
        <v>0</v>
      </c>
      <c r="E77" s="11">
        <f t="shared" si="14"/>
        <v>-2.5</v>
      </c>
      <c r="F77" s="11"/>
      <c r="G77" s="11"/>
      <c r="H77" s="11">
        <f t="shared" si="14"/>
        <v>0</v>
      </c>
      <c r="I77" s="11">
        <f t="shared" si="14"/>
        <v>14</v>
      </c>
      <c r="J77" s="11">
        <f t="shared" si="14"/>
        <v>3</v>
      </c>
      <c r="K77" s="11">
        <f t="shared" si="14"/>
        <v>1.5</v>
      </c>
      <c r="L77" s="11">
        <f t="shared" si="14"/>
        <v>9</v>
      </c>
      <c r="M77" s="11">
        <f t="shared" si="14"/>
        <v>-9</v>
      </c>
      <c r="N77" s="11">
        <f t="shared" si="14"/>
        <v>-60.714285714285715</v>
      </c>
      <c r="O77" s="11">
        <f t="shared" si="14"/>
        <v>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9"/>
  <sheetViews>
    <sheetView workbookViewId="0">
      <pane xSplit="1" ySplit="1" topLeftCell="B2" activePane="bottomRight" state="frozen"/>
      <selection pane="topRight" activeCell="B1" sqref="B1"/>
      <selection pane="bottomLeft" activeCell="A2" sqref="A2"/>
      <selection pane="bottomRight"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3.5703125" customWidth="1"/>
    <col min="14" max="14" width="11.42578125" customWidth="1"/>
    <col min="15" max="15" width="12.7109375" customWidth="1"/>
  </cols>
  <sheetData>
    <row r="1" spans="1:19" ht="75" x14ac:dyDescent="0.25">
      <c r="A1" s="2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t="s">
        <v>46</v>
      </c>
      <c r="Q1" t="s">
        <v>48</v>
      </c>
      <c r="R1" t="s">
        <v>49</v>
      </c>
      <c r="S1" s="20" t="s">
        <v>50</v>
      </c>
    </row>
    <row r="2" spans="1:19" x14ac:dyDescent="0.25">
      <c r="A2" s="22">
        <v>201</v>
      </c>
      <c r="B2" s="33">
        <v>2.5</v>
      </c>
      <c r="C2" s="28">
        <v>-4</v>
      </c>
      <c r="D2" s="28">
        <v>7.5</v>
      </c>
      <c r="E2" s="28">
        <v>2</v>
      </c>
      <c r="F2" s="28">
        <v>14</v>
      </c>
      <c r="G2" s="28">
        <v>0</v>
      </c>
      <c r="H2" s="28">
        <v>6.5</v>
      </c>
      <c r="I2" s="28">
        <v>24.3</v>
      </c>
      <c r="J2" s="55">
        <f t="shared" ref="J2" si="0">D2-C2</f>
        <v>11.5</v>
      </c>
      <c r="K2" s="56">
        <f t="shared" ref="K2" si="1">E2-C2</f>
        <v>6</v>
      </c>
      <c r="L2" s="56">
        <f t="shared" ref="L2" si="2">I2-B2</f>
        <v>21.8</v>
      </c>
      <c r="M2" s="28">
        <f t="shared" ref="M2" si="3">(F2+G2-H2+C2)*-1</f>
        <v>-3.5</v>
      </c>
      <c r="N2" s="29">
        <f>100*M2/L2</f>
        <v>-16.055045871559631</v>
      </c>
      <c r="O2" s="30">
        <f>-M2+K2</f>
        <v>9.5</v>
      </c>
      <c r="P2" s="1" t="s">
        <v>47</v>
      </c>
      <c r="Q2">
        <v>2019</v>
      </c>
      <c r="R2" t="s">
        <v>53</v>
      </c>
      <c r="S2" s="20">
        <v>29</v>
      </c>
    </row>
    <row r="3" spans="1:19" x14ac:dyDescent="0.25">
      <c r="A3" s="22">
        <v>202</v>
      </c>
      <c r="B3" s="33">
        <v>3</v>
      </c>
      <c r="C3" s="28">
        <v>-3.5</v>
      </c>
      <c r="D3" s="28">
        <v>6.5</v>
      </c>
      <c r="E3" s="28">
        <v>3.5</v>
      </c>
      <c r="F3" s="28">
        <v>14.8</v>
      </c>
      <c r="G3" s="28">
        <v>0.8</v>
      </c>
      <c r="H3" s="28">
        <v>11.5</v>
      </c>
      <c r="I3" s="28">
        <v>28.5</v>
      </c>
      <c r="J3" s="55">
        <f t="shared" ref="J3:J4" si="4">D3-C3</f>
        <v>10</v>
      </c>
      <c r="K3" s="56">
        <f t="shared" ref="K3:K4" si="5">E3-C3</f>
        <v>7</v>
      </c>
      <c r="L3" s="56">
        <f t="shared" ref="L3:L4" si="6">I3-B3</f>
        <v>25.5</v>
      </c>
      <c r="M3" s="28">
        <f t="shared" ref="M3:M4" si="7">(F3+G3-H3+C3)*-1</f>
        <v>-0.60000000000000142</v>
      </c>
      <c r="N3" s="29">
        <f t="shared" ref="N3:N4" si="8">100*M3/L3</f>
        <v>-2.3529411764705936</v>
      </c>
      <c r="O3" s="30">
        <f t="shared" ref="O3:O4" si="9">-M3+K3</f>
        <v>7.6000000000000014</v>
      </c>
      <c r="P3" s="1" t="s">
        <v>47</v>
      </c>
      <c r="Q3">
        <v>2019</v>
      </c>
      <c r="R3" t="s">
        <v>53</v>
      </c>
      <c r="S3" s="20">
        <v>29</v>
      </c>
    </row>
    <row r="4" spans="1:19" x14ac:dyDescent="0.25">
      <c r="A4" s="22">
        <v>203</v>
      </c>
      <c r="B4" s="33">
        <v>5</v>
      </c>
      <c r="C4" s="28">
        <v>-3.5</v>
      </c>
      <c r="D4" s="28">
        <v>5</v>
      </c>
      <c r="E4" s="28">
        <v>1.5</v>
      </c>
      <c r="F4" s="28">
        <v>12</v>
      </c>
      <c r="G4" s="28">
        <v>0</v>
      </c>
      <c r="H4" s="28">
        <v>8</v>
      </c>
      <c r="I4" s="28">
        <v>32</v>
      </c>
      <c r="J4" s="55">
        <f t="shared" si="4"/>
        <v>8.5</v>
      </c>
      <c r="K4" s="56">
        <f t="shared" si="5"/>
        <v>5</v>
      </c>
      <c r="L4" s="56">
        <f t="shared" si="6"/>
        <v>27</v>
      </c>
      <c r="M4" s="28">
        <f t="shared" si="7"/>
        <v>-0.5</v>
      </c>
      <c r="N4" s="29">
        <f t="shared" si="8"/>
        <v>-1.8518518518518519</v>
      </c>
      <c r="O4" s="30">
        <f t="shared" si="9"/>
        <v>5.5</v>
      </c>
      <c r="P4" s="1" t="s">
        <v>47</v>
      </c>
      <c r="Q4">
        <v>2019</v>
      </c>
      <c r="R4" t="s">
        <v>53</v>
      </c>
      <c r="S4" s="20">
        <v>29</v>
      </c>
    </row>
    <row r="5" spans="1:19" x14ac:dyDescent="0.25">
      <c r="A5" s="22">
        <v>204</v>
      </c>
      <c r="B5" s="33">
        <v>4.5</v>
      </c>
      <c r="C5" s="28">
        <v>-4</v>
      </c>
      <c r="D5" s="28">
        <v>5</v>
      </c>
      <c r="E5" s="28">
        <v>2</v>
      </c>
      <c r="F5" s="28">
        <v>14</v>
      </c>
      <c r="G5" s="28">
        <v>0</v>
      </c>
      <c r="H5" s="28">
        <v>8.5</v>
      </c>
      <c r="I5" s="28">
        <v>27.5</v>
      </c>
      <c r="J5" s="55">
        <f t="shared" ref="J5:J74" si="10">D5-C5</f>
        <v>9</v>
      </c>
      <c r="K5" s="56">
        <f t="shared" ref="K5:K74" si="11">E5-C5</f>
        <v>6</v>
      </c>
      <c r="L5" s="56">
        <f t="shared" ref="L5:L74" si="12">I5-B5</f>
        <v>23</v>
      </c>
      <c r="M5" s="28">
        <f t="shared" ref="M5:M65" si="13">(F5+G5-H5+C5)*-1</f>
        <v>-1.5</v>
      </c>
      <c r="N5" s="29">
        <f t="shared" ref="N5:N74" si="14">100*M5/L5</f>
        <v>-6.5217391304347823</v>
      </c>
      <c r="O5" s="30">
        <f t="shared" ref="O5:O74" si="15">-M5+K5</f>
        <v>7.5</v>
      </c>
      <c r="P5" s="1" t="s">
        <v>47</v>
      </c>
      <c r="Q5">
        <v>2019</v>
      </c>
      <c r="R5" t="s">
        <v>53</v>
      </c>
      <c r="S5" s="20">
        <v>29</v>
      </c>
    </row>
    <row r="6" spans="1:19" x14ac:dyDescent="0.25">
      <c r="A6" s="22">
        <v>205</v>
      </c>
      <c r="B6" s="33">
        <v>10</v>
      </c>
      <c r="C6" s="28">
        <v>-4</v>
      </c>
      <c r="D6" s="28">
        <v>4.5</v>
      </c>
      <c r="E6" s="28">
        <v>2.5</v>
      </c>
      <c r="F6" s="28">
        <v>13</v>
      </c>
      <c r="G6" s="28">
        <v>0</v>
      </c>
      <c r="H6" s="28">
        <v>7.5</v>
      </c>
      <c r="I6" s="28">
        <v>37</v>
      </c>
      <c r="J6" s="55">
        <f t="shared" si="10"/>
        <v>8.5</v>
      </c>
      <c r="K6" s="56">
        <f t="shared" si="11"/>
        <v>6.5</v>
      </c>
      <c r="L6" s="56">
        <f t="shared" si="12"/>
        <v>27</v>
      </c>
      <c r="M6" s="28">
        <f t="shared" si="13"/>
        <v>-1.5</v>
      </c>
      <c r="N6" s="29">
        <f t="shared" si="14"/>
        <v>-5.5555555555555554</v>
      </c>
      <c r="O6" s="30">
        <f t="shared" si="15"/>
        <v>8</v>
      </c>
      <c r="P6" s="1" t="s">
        <v>47</v>
      </c>
      <c r="Q6">
        <v>2019</v>
      </c>
      <c r="R6" t="s">
        <v>53</v>
      </c>
      <c r="S6" s="20">
        <v>29</v>
      </c>
    </row>
    <row r="7" spans="1:19" x14ac:dyDescent="0.25">
      <c r="A7" s="22">
        <v>206</v>
      </c>
      <c r="B7" s="33">
        <v>5.5</v>
      </c>
      <c r="C7" s="28">
        <v>-4</v>
      </c>
      <c r="D7" s="28">
        <v>2.5</v>
      </c>
      <c r="E7" s="28">
        <v>2.5</v>
      </c>
      <c r="F7" s="28">
        <v>10</v>
      </c>
      <c r="G7" s="28">
        <v>0</v>
      </c>
      <c r="H7" s="28">
        <v>5</v>
      </c>
      <c r="I7" s="28">
        <v>29</v>
      </c>
      <c r="J7" s="55">
        <f t="shared" si="10"/>
        <v>6.5</v>
      </c>
      <c r="K7" s="56">
        <f t="shared" si="11"/>
        <v>6.5</v>
      </c>
      <c r="L7" s="56">
        <f t="shared" si="12"/>
        <v>23.5</v>
      </c>
      <c r="M7" s="28">
        <f t="shared" si="13"/>
        <v>-1</v>
      </c>
      <c r="N7" s="29">
        <f t="shared" si="14"/>
        <v>-4.2553191489361701</v>
      </c>
      <c r="O7" s="30">
        <f t="shared" si="15"/>
        <v>7.5</v>
      </c>
      <c r="P7" s="1" t="s">
        <v>47</v>
      </c>
      <c r="Q7">
        <v>2019</v>
      </c>
      <c r="R7" t="s">
        <v>53</v>
      </c>
      <c r="S7" s="20">
        <v>29</v>
      </c>
    </row>
    <row r="8" spans="1:19" x14ac:dyDescent="0.25">
      <c r="A8" s="22">
        <v>207</v>
      </c>
      <c r="B8" s="33">
        <v>5.5</v>
      </c>
      <c r="C8" s="28">
        <v>-4</v>
      </c>
      <c r="D8" s="28">
        <v>2.5</v>
      </c>
      <c r="E8" s="28">
        <v>1</v>
      </c>
      <c r="F8" s="28">
        <v>10</v>
      </c>
      <c r="G8" s="28">
        <v>0</v>
      </c>
      <c r="H8" s="28">
        <v>3.5</v>
      </c>
      <c r="I8" s="28">
        <v>32.5</v>
      </c>
      <c r="J8" s="55">
        <f t="shared" si="10"/>
        <v>6.5</v>
      </c>
      <c r="K8" s="56">
        <f t="shared" si="11"/>
        <v>5</v>
      </c>
      <c r="L8" s="56">
        <f t="shared" si="12"/>
        <v>27</v>
      </c>
      <c r="M8" s="28">
        <f t="shared" si="13"/>
        <v>-2.5</v>
      </c>
      <c r="N8" s="29">
        <f t="shared" si="14"/>
        <v>-9.2592592592592595</v>
      </c>
      <c r="O8" s="30">
        <f t="shared" si="15"/>
        <v>7.5</v>
      </c>
      <c r="P8" s="1" t="s">
        <v>47</v>
      </c>
      <c r="Q8">
        <v>2019</v>
      </c>
      <c r="R8" t="s">
        <v>53</v>
      </c>
      <c r="S8" s="20">
        <v>29</v>
      </c>
    </row>
    <row r="9" spans="1:19" x14ac:dyDescent="0.25">
      <c r="A9" s="22">
        <v>208</v>
      </c>
      <c r="B9" s="33">
        <v>6</v>
      </c>
      <c r="C9" s="28">
        <v>-4</v>
      </c>
      <c r="D9" s="28">
        <v>5</v>
      </c>
      <c r="E9" s="28">
        <v>1.5</v>
      </c>
      <c r="F9" s="28">
        <v>10.199999999999999</v>
      </c>
      <c r="G9" s="28">
        <v>0</v>
      </c>
      <c r="H9" s="28">
        <v>4.5</v>
      </c>
      <c r="I9" s="28">
        <v>27.5</v>
      </c>
      <c r="J9" s="55">
        <f t="shared" si="10"/>
        <v>9</v>
      </c>
      <c r="K9" s="56">
        <f t="shared" si="11"/>
        <v>5.5</v>
      </c>
      <c r="L9" s="56">
        <f t="shared" si="12"/>
        <v>21.5</v>
      </c>
      <c r="M9" s="28">
        <f t="shared" si="13"/>
        <v>-1.6999999999999993</v>
      </c>
      <c r="N9" s="29">
        <f t="shared" si="14"/>
        <v>-7.9069767441860437</v>
      </c>
      <c r="O9" s="30">
        <f t="shared" si="15"/>
        <v>7.1999999999999993</v>
      </c>
      <c r="P9" s="1" t="s">
        <v>47</v>
      </c>
      <c r="Q9">
        <v>2019</v>
      </c>
      <c r="R9" t="s">
        <v>53</v>
      </c>
      <c r="S9" s="20">
        <v>29</v>
      </c>
    </row>
    <row r="10" spans="1:19" x14ac:dyDescent="0.25">
      <c r="A10" s="22">
        <v>209</v>
      </c>
      <c r="B10" s="33">
        <v>3</v>
      </c>
      <c r="C10" s="28">
        <v>-3.5</v>
      </c>
      <c r="D10" s="28">
        <v>2</v>
      </c>
      <c r="E10" s="28">
        <v>2</v>
      </c>
      <c r="F10" s="28">
        <v>13</v>
      </c>
      <c r="G10" s="28">
        <v>0</v>
      </c>
      <c r="H10" s="28">
        <v>8</v>
      </c>
      <c r="I10" s="28">
        <v>36</v>
      </c>
      <c r="J10" s="55">
        <f t="shared" si="10"/>
        <v>5.5</v>
      </c>
      <c r="K10" s="56">
        <f t="shared" si="11"/>
        <v>5.5</v>
      </c>
      <c r="L10" s="56">
        <f t="shared" si="12"/>
        <v>33</v>
      </c>
      <c r="M10" s="28">
        <f t="shared" si="13"/>
        <v>-1.5</v>
      </c>
      <c r="N10" s="29">
        <f t="shared" si="14"/>
        <v>-4.5454545454545459</v>
      </c>
      <c r="O10" s="30">
        <f t="shared" si="15"/>
        <v>7</v>
      </c>
      <c r="P10" s="1" t="s">
        <v>47</v>
      </c>
      <c r="Q10">
        <v>2019</v>
      </c>
      <c r="R10" t="s">
        <v>53</v>
      </c>
      <c r="S10" s="20">
        <v>29</v>
      </c>
    </row>
    <row r="11" spans="1:19" x14ac:dyDescent="0.25">
      <c r="A11" s="22">
        <v>210</v>
      </c>
      <c r="B11" s="33">
        <v>5</v>
      </c>
      <c r="C11" s="28">
        <v>-4</v>
      </c>
      <c r="D11" s="28">
        <v>4</v>
      </c>
      <c r="E11" s="28">
        <v>3</v>
      </c>
      <c r="F11" s="28">
        <v>14</v>
      </c>
      <c r="G11" s="28">
        <v>0</v>
      </c>
      <c r="H11" s="28">
        <v>8.5</v>
      </c>
      <c r="I11" s="28">
        <v>32.5</v>
      </c>
      <c r="J11" s="55">
        <f t="shared" si="10"/>
        <v>8</v>
      </c>
      <c r="K11" s="56">
        <f t="shared" si="11"/>
        <v>7</v>
      </c>
      <c r="L11" s="56">
        <f t="shared" si="12"/>
        <v>27.5</v>
      </c>
      <c r="M11" s="28">
        <f t="shared" si="13"/>
        <v>-1.5</v>
      </c>
      <c r="N11" s="29">
        <f t="shared" si="14"/>
        <v>-5.4545454545454541</v>
      </c>
      <c r="O11" s="30">
        <f t="shared" si="15"/>
        <v>8.5</v>
      </c>
      <c r="P11" s="1" t="s">
        <v>47</v>
      </c>
      <c r="Q11">
        <v>2019</v>
      </c>
      <c r="R11" t="s">
        <v>53</v>
      </c>
      <c r="S11" s="20">
        <v>29</v>
      </c>
    </row>
    <row r="12" spans="1:19" x14ac:dyDescent="0.25">
      <c r="A12" s="22">
        <v>211</v>
      </c>
      <c r="B12" s="33">
        <v>3.5</v>
      </c>
      <c r="C12" s="28">
        <v>-3.5</v>
      </c>
      <c r="D12" s="28">
        <v>6</v>
      </c>
      <c r="E12" s="28">
        <v>1</v>
      </c>
      <c r="F12" s="28">
        <v>11</v>
      </c>
      <c r="G12" s="28">
        <v>0</v>
      </c>
      <c r="H12" s="28">
        <v>9</v>
      </c>
      <c r="I12" s="28">
        <v>32</v>
      </c>
      <c r="J12" s="55">
        <f t="shared" si="10"/>
        <v>9.5</v>
      </c>
      <c r="K12" s="56">
        <f t="shared" si="11"/>
        <v>4.5</v>
      </c>
      <c r="L12" s="56">
        <f t="shared" si="12"/>
        <v>28.5</v>
      </c>
      <c r="M12" s="28">
        <f t="shared" si="13"/>
        <v>1.5</v>
      </c>
      <c r="N12" s="29">
        <f t="shared" si="14"/>
        <v>5.2631578947368425</v>
      </c>
      <c r="O12" s="30">
        <f t="shared" si="15"/>
        <v>3</v>
      </c>
      <c r="P12" s="1" t="s">
        <v>47</v>
      </c>
      <c r="Q12">
        <v>2019</v>
      </c>
      <c r="R12" t="s">
        <v>53</v>
      </c>
      <c r="S12" s="20">
        <v>29</v>
      </c>
    </row>
    <row r="13" spans="1:19" x14ac:dyDescent="0.25">
      <c r="A13" s="22">
        <v>212</v>
      </c>
      <c r="B13" s="33">
        <v>5</v>
      </c>
      <c r="C13" s="28">
        <v>-3.5</v>
      </c>
      <c r="D13" s="28">
        <v>4.5</v>
      </c>
      <c r="E13" s="28">
        <v>2</v>
      </c>
      <c r="F13" s="28">
        <v>14</v>
      </c>
      <c r="G13" s="28">
        <v>0</v>
      </c>
      <c r="H13" s="28">
        <v>10</v>
      </c>
      <c r="I13" s="28">
        <v>28.5</v>
      </c>
      <c r="J13" s="55">
        <f t="shared" si="10"/>
        <v>8</v>
      </c>
      <c r="K13" s="56">
        <f t="shared" si="11"/>
        <v>5.5</v>
      </c>
      <c r="L13" s="56">
        <f t="shared" si="12"/>
        <v>23.5</v>
      </c>
      <c r="M13" s="28">
        <f t="shared" si="13"/>
        <v>-0.5</v>
      </c>
      <c r="N13" s="29">
        <f t="shared" si="14"/>
        <v>-2.1276595744680851</v>
      </c>
      <c r="O13" s="30">
        <f t="shared" si="15"/>
        <v>6</v>
      </c>
      <c r="P13" s="1" t="s">
        <v>47</v>
      </c>
      <c r="Q13">
        <v>2019</v>
      </c>
      <c r="R13" t="s">
        <v>53</v>
      </c>
      <c r="S13" s="20">
        <v>29</v>
      </c>
    </row>
    <row r="14" spans="1:19" x14ac:dyDescent="0.25">
      <c r="A14" s="22">
        <v>213</v>
      </c>
      <c r="B14" s="33">
        <v>4.5</v>
      </c>
      <c r="C14" s="28">
        <v>-4</v>
      </c>
      <c r="D14" s="28">
        <v>4</v>
      </c>
      <c r="E14" s="28">
        <v>0.5</v>
      </c>
      <c r="F14" s="28">
        <v>9</v>
      </c>
      <c r="G14" s="28">
        <v>0</v>
      </c>
      <c r="H14" s="28">
        <v>3.5</v>
      </c>
      <c r="I14" s="28">
        <v>27.5</v>
      </c>
      <c r="J14" s="55">
        <f t="shared" si="10"/>
        <v>8</v>
      </c>
      <c r="K14" s="56">
        <f t="shared" si="11"/>
        <v>4.5</v>
      </c>
      <c r="L14" s="56">
        <f t="shared" si="12"/>
        <v>23</v>
      </c>
      <c r="M14" s="28">
        <f t="shared" si="13"/>
        <v>-1.5</v>
      </c>
      <c r="N14" s="29">
        <f t="shared" si="14"/>
        <v>-6.5217391304347823</v>
      </c>
      <c r="O14" s="30">
        <f t="shared" si="15"/>
        <v>6</v>
      </c>
      <c r="P14" s="1" t="s">
        <v>47</v>
      </c>
      <c r="Q14">
        <v>2019</v>
      </c>
      <c r="R14" t="s">
        <v>53</v>
      </c>
      <c r="S14" s="20">
        <v>29</v>
      </c>
    </row>
    <row r="15" spans="1:19" x14ac:dyDescent="0.25">
      <c r="A15" s="22">
        <v>214</v>
      </c>
      <c r="B15" s="33">
        <v>3</v>
      </c>
      <c r="C15" s="28">
        <v>-3.5</v>
      </c>
      <c r="D15" s="28">
        <v>3.5</v>
      </c>
      <c r="E15" s="28">
        <v>1</v>
      </c>
      <c r="F15" s="28">
        <v>11</v>
      </c>
      <c r="G15" s="28">
        <v>0</v>
      </c>
      <c r="H15" s="28">
        <v>5.5</v>
      </c>
      <c r="I15" s="28">
        <v>24</v>
      </c>
      <c r="J15" s="55">
        <f t="shared" si="10"/>
        <v>7</v>
      </c>
      <c r="K15" s="56">
        <f t="shared" si="11"/>
        <v>4.5</v>
      </c>
      <c r="L15" s="56">
        <f t="shared" si="12"/>
        <v>21</v>
      </c>
      <c r="M15" s="28">
        <f t="shared" si="13"/>
        <v>-2</v>
      </c>
      <c r="N15" s="29">
        <f t="shared" si="14"/>
        <v>-9.5238095238095237</v>
      </c>
      <c r="O15" s="30">
        <f t="shared" si="15"/>
        <v>6.5</v>
      </c>
      <c r="P15" s="1" t="s">
        <v>47</v>
      </c>
      <c r="Q15">
        <v>2019</v>
      </c>
      <c r="R15" t="s">
        <v>53</v>
      </c>
      <c r="S15" s="20">
        <v>29</v>
      </c>
    </row>
    <row r="16" spans="1:19" x14ac:dyDescent="0.25">
      <c r="A16" s="22">
        <v>215</v>
      </c>
      <c r="B16" s="33">
        <v>4</v>
      </c>
      <c r="C16" s="28">
        <v>-4</v>
      </c>
      <c r="D16" s="28">
        <v>4.5</v>
      </c>
      <c r="E16" s="28">
        <v>0.5</v>
      </c>
      <c r="F16" s="28">
        <v>9</v>
      </c>
      <c r="G16" s="28">
        <v>0</v>
      </c>
      <c r="H16" s="28">
        <v>2.5</v>
      </c>
      <c r="I16" s="28">
        <v>20</v>
      </c>
      <c r="J16" s="55">
        <f t="shared" si="10"/>
        <v>8.5</v>
      </c>
      <c r="K16" s="56">
        <f t="shared" si="11"/>
        <v>4.5</v>
      </c>
      <c r="L16" s="56">
        <f t="shared" si="12"/>
        <v>16</v>
      </c>
      <c r="M16" s="28">
        <f t="shared" si="13"/>
        <v>-2.5</v>
      </c>
      <c r="N16" s="29">
        <f t="shared" si="14"/>
        <v>-15.625</v>
      </c>
      <c r="O16" s="30">
        <f t="shared" si="15"/>
        <v>7</v>
      </c>
      <c r="P16" s="1" t="s">
        <v>47</v>
      </c>
      <c r="Q16">
        <v>2019</v>
      </c>
      <c r="R16" t="s">
        <v>53</v>
      </c>
      <c r="S16" s="20">
        <v>29</v>
      </c>
    </row>
    <row r="17" spans="1:19" x14ac:dyDescent="0.25">
      <c r="A17" s="22">
        <v>216</v>
      </c>
      <c r="B17" s="33">
        <v>3.5</v>
      </c>
      <c r="C17" s="28">
        <v>-4</v>
      </c>
      <c r="D17" s="28">
        <v>2.5</v>
      </c>
      <c r="E17" s="28">
        <v>1</v>
      </c>
      <c r="F17" s="28">
        <v>10</v>
      </c>
      <c r="G17" s="28">
        <v>0</v>
      </c>
      <c r="H17" s="28">
        <v>5</v>
      </c>
      <c r="I17" s="28">
        <v>25</v>
      </c>
      <c r="J17" s="55">
        <f t="shared" si="10"/>
        <v>6.5</v>
      </c>
      <c r="K17" s="56">
        <f t="shared" si="11"/>
        <v>5</v>
      </c>
      <c r="L17" s="56">
        <f t="shared" si="12"/>
        <v>21.5</v>
      </c>
      <c r="M17" s="28">
        <f t="shared" si="13"/>
        <v>-1</v>
      </c>
      <c r="N17" s="29">
        <f t="shared" si="14"/>
        <v>-4.6511627906976747</v>
      </c>
      <c r="O17" s="30">
        <f t="shared" si="15"/>
        <v>6</v>
      </c>
      <c r="P17" s="1" t="s">
        <v>47</v>
      </c>
      <c r="Q17">
        <v>2019</v>
      </c>
      <c r="R17" t="s">
        <v>53</v>
      </c>
      <c r="S17" s="20">
        <v>29</v>
      </c>
    </row>
    <row r="18" spans="1:19" x14ac:dyDescent="0.25">
      <c r="A18" s="22">
        <v>217</v>
      </c>
      <c r="B18" s="33">
        <v>4</v>
      </c>
      <c r="C18" s="28">
        <v>-3.5</v>
      </c>
      <c r="D18" s="28">
        <v>4</v>
      </c>
      <c r="E18" s="28">
        <v>2</v>
      </c>
      <c r="F18" s="28">
        <v>11</v>
      </c>
      <c r="G18" s="28">
        <v>0</v>
      </c>
      <c r="H18" s="28">
        <v>6</v>
      </c>
      <c r="I18" s="28">
        <v>25.5</v>
      </c>
      <c r="J18" s="55">
        <f t="shared" si="10"/>
        <v>7.5</v>
      </c>
      <c r="K18" s="56">
        <f t="shared" si="11"/>
        <v>5.5</v>
      </c>
      <c r="L18" s="56">
        <f t="shared" si="12"/>
        <v>21.5</v>
      </c>
      <c r="M18" s="28">
        <f t="shared" si="13"/>
        <v>-1.5</v>
      </c>
      <c r="N18" s="29">
        <f t="shared" si="14"/>
        <v>-6.9767441860465116</v>
      </c>
      <c r="O18" s="30">
        <f t="shared" si="15"/>
        <v>7</v>
      </c>
      <c r="P18" s="1" t="s">
        <v>47</v>
      </c>
      <c r="Q18">
        <v>2019</v>
      </c>
      <c r="R18" t="s">
        <v>53</v>
      </c>
      <c r="S18" s="20">
        <v>29</v>
      </c>
    </row>
    <row r="19" spans="1:19" x14ac:dyDescent="0.25">
      <c r="A19" s="22">
        <v>218</v>
      </c>
      <c r="B19" s="33">
        <v>9</v>
      </c>
      <c r="C19" s="28">
        <v>-4</v>
      </c>
      <c r="D19" s="28">
        <v>5.5</v>
      </c>
      <c r="E19" s="28">
        <v>2</v>
      </c>
      <c r="F19" s="28">
        <v>13.5</v>
      </c>
      <c r="G19" s="28">
        <v>0</v>
      </c>
      <c r="H19" s="28">
        <v>8</v>
      </c>
      <c r="I19" s="28">
        <v>28</v>
      </c>
      <c r="J19" s="55">
        <f t="shared" si="10"/>
        <v>9.5</v>
      </c>
      <c r="K19" s="56">
        <f t="shared" si="11"/>
        <v>6</v>
      </c>
      <c r="L19" s="56">
        <f t="shared" si="12"/>
        <v>19</v>
      </c>
      <c r="M19" s="28">
        <f t="shared" si="13"/>
        <v>-1.5</v>
      </c>
      <c r="N19" s="29">
        <f t="shared" si="14"/>
        <v>-7.8947368421052628</v>
      </c>
      <c r="O19" s="30">
        <f t="shared" si="15"/>
        <v>7.5</v>
      </c>
      <c r="P19" s="1" t="s">
        <v>47</v>
      </c>
      <c r="Q19">
        <v>2019</v>
      </c>
      <c r="R19" t="s">
        <v>53</v>
      </c>
      <c r="S19" s="20">
        <v>29</v>
      </c>
    </row>
    <row r="20" spans="1:19" x14ac:dyDescent="0.25">
      <c r="A20" s="22">
        <v>219</v>
      </c>
      <c r="B20" s="33">
        <v>5</v>
      </c>
      <c r="C20" s="28">
        <v>-3.5</v>
      </c>
      <c r="D20" s="28">
        <v>1.5</v>
      </c>
      <c r="E20" s="28">
        <v>0.5</v>
      </c>
      <c r="F20" s="28">
        <v>12</v>
      </c>
      <c r="G20" s="28">
        <v>0</v>
      </c>
      <c r="H20" s="28">
        <v>6</v>
      </c>
      <c r="I20" s="28">
        <v>27</v>
      </c>
      <c r="J20" s="55">
        <f t="shared" si="10"/>
        <v>5</v>
      </c>
      <c r="K20" s="56">
        <f t="shared" si="11"/>
        <v>4</v>
      </c>
      <c r="L20" s="56">
        <f t="shared" si="12"/>
        <v>22</v>
      </c>
      <c r="M20" s="28">
        <f t="shared" si="13"/>
        <v>-2.5</v>
      </c>
      <c r="N20" s="29">
        <f t="shared" si="14"/>
        <v>-11.363636363636363</v>
      </c>
      <c r="O20" s="30">
        <f t="shared" si="15"/>
        <v>6.5</v>
      </c>
      <c r="P20" s="1" t="s">
        <v>47</v>
      </c>
      <c r="Q20">
        <v>2019</v>
      </c>
      <c r="R20" t="s">
        <v>53</v>
      </c>
      <c r="S20" s="20">
        <v>29</v>
      </c>
    </row>
    <row r="21" spans="1:19" x14ac:dyDescent="0.25">
      <c r="A21" s="22">
        <v>220</v>
      </c>
      <c r="B21" s="33">
        <v>5</v>
      </c>
      <c r="C21" s="28">
        <v>-3.5</v>
      </c>
      <c r="D21" s="28">
        <v>6.5</v>
      </c>
      <c r="E21" s="28">
        <v>1</v>
      </c>
      <c r="F21" s="28">
        <v>14</v>
      </c>
      <c r="G21" s="28">
        <v>0</v>
      </c>
      <c r="H21" s="28">
        <v>9</v>
      </c>
      <c r="I21" s="28">
        <v>27.5</v>
      </c>
      <c r="J21" s="55">
        <f t="shared" si="10"/>
        <v>10</v>
      </c>
      <c r="K21" s="56">
        <f t="shared" si="11"/>
        <v>4.5</v>
      </c>
      <c r="L21" s="56">
        <f t="shared" si="12"/>
        <v>22.5</v>
      </c>
      <c r="M21" s="28">
        <f t="shared" si="13"/>
        <v>-1.5</v>
      </c>
      <c r="N21" s="29">
        <f t="shared" si="14"/>
        <v>-6.666666666666667</v>
      </c>
      <c r="O21" s="30">
        <f t="shared" si="15"/>
        <v>6</v>
      </c>
      <c r="P21" s="1" t="s">
        <v>47</v>
      </c>
      <c r="Q21">
        <v>2019</v>
      </c>
      <c r="R21" t="s">
        <v>53</v>
      </c>
      <c r="S21" s="20">
        <v>29</v>
      </c>
    </row>
    <row r="22" spans="1:19" x14ac:dyDescent="0.25">
      <c r="A22" s="22">
        <v>221</v>
      </c>
      <c r="B22" s="33">
        <v>3.5</v>
      </c>
      <c r="C22" s="28">
        <v>-3.5</v>
      </c>
      <c r="D22" s="28">
        <v>3.5</v>
      </c>
      <c r="E22" s="28">
        <v>1</v>
      </c>
      <c r="F22" s="28">
        <v>9</v>
      </c>
      <c r="G22" s="28">
        <v>0</v>
      </c>
      <c r="H22" s="28">
        <v>3</v>
      </c>
      <c r="I22" s="28">
        <v>22.5</v>
      </c>
      <c r="J22" s="55">
        <f t="shared" si="10"/>
        <v>7</v>
      </c>
      <c r="K22" s="56">
        <f t="shared" si="11"/>
        <v>4.5</v>
      </c>
      <c r="L22" s="56">
        <f t="shared" si="12"/>
        <v>19</v>
      </c>
      <c r="M22" s="28">
        <f t="shared" si="13"/>
        <v>-2.5</v>
      </c>
      <c r="N22" s="29">
        <f t="shared" si="14"/>
        <v>-13.157894736842104</v>
      </c>
      <c r="O22" s="30">
        <f t="shared" si="15"/>
        <v>7</v>
      </c>
      <c r="P22" s="1" t="s">
        <v>47</v>
      </c>
      <c r="Q22">
        <v>2019</v>
      </c>
      <c r="R22" t="s">
        <v>53</v>
      </c>
      <c r="S22" s="20">
        <v>29</v>
      </c>
    </row>
    <row r="23" spans="1:19" x14ac:dyDescent="0.25">
      <c r="A23" s="22">
        <v>222</v>
      </c>
      <c r="B23" s="33">
        <v>5</v>
      </c>
      <c r="C23" s="28">
        <v>-4</v>
      </c>
      <c r="D23" s="28">
        <v>3.5</v>
      </c>
      <c r="E23" s="28">
        <v>1</v>
      </c>
      <c r="F23" s="28">
        <v>11</v>
      </c>
      <c r="G23" s="28">
        <v>0</v>
      </c>
      <c r="H23" s="28">
        <v>5.5</v>
      </c>
      <c r="I23" s="28">
        <v>23.5</v>
      </c>
      <c r="J23" s="55">
        <f t="shared" si="10"/>
        <v>7.5</v>
      </c>
      <c r="K23" s="56">
        <f t="shared" si="11"/>
        <v>5</v>
      </c>
      <c r="L23" s="56">
        <f t="shared" si="12"/>
        <v>18.5</v>
      </c>
      <c r="M23" s="28">
        <f t="shared" si="13"/>
        <v>-1.5</v>
      </c>
      <c r="N23" s="29">
        <f t="shared" si="14"/>
        <v>-8.1081081081081088</v>
      </c>
      <c r="O23" s="30">
        <f t="shared" si="15"/>
        <v>6.5</v>
      </c>
      <c r="P23" s="1" t="s">
        <v>47</v>
      </c>
      <c r="Q23">
        <v>2019</v>
      </c>
      <c r="R23" t="s">
        <v>53</v>
      </c>
      <c r="S23" s="20">
        <v>29</v>
      </c>
    </row>
    <row r="24" spans="1:19" x14ac:dyDescent="0.25">
      <c r="A24" s="22">
        <v>223</v>
      </c>
      <c r="B24" s="33">
        <v>3</v>
      </c>
      <c r="C24" s="28">
        <v>-3.5</v>
      </c>
      <c r="D24" s="28">
        <v>5.5</v>
      </c>
      <c r="E24" s="28">
        <v>2.5</v>
      </c>
      <c r="F24" s="28">
        <v>13</v>
      </c>
      <c r="G24" s="28">
        <v>0</v>
      </c>
      <c r="H24" s="28">
        <v>9</v>
      </c>
      <c r="I24" s="28">
        <v>26</v>
      </c>
      <c r="J24" s="55">
        <f t="shared" si="10"/>
        <v>9</v>
      </c>
      <c r="K24" s="56">
        <f t="shared" si="11"/>
        <v>6</v>
      </c>
      <c r="L24" s="56">
        <f t="shared" si="12"/>
        <v>23</v>
      </c>
      <c r="M24" s="28">
        <f t="shared" si="13"/>
        <v>-0.5</v>
      </c>
      <c r="N24" s="29">
        <f t="shared" si="14"/>
        <v>-2.1739130434782608</v>
      </c>
      <c r="O24" s="30">
        <f t="shared" si="15"/>
        <v>6.5</v>
      </c>
      <c r="P24" s="1" t="s">
        <v>47</v>
      </c>
      <c r="Q24">
        <v>2019</v>
      </c>
      <c r="R24" t="s">
        <v>53</v>
      </c>
      <c r="S24" s="20">
        <v>29</v>
      </c>
    </row>
    <row r="25" spans="1:19" x14ac:dyDescent="0.25">
      <c r="A25" s="22">
        <v>224</v>
      </c>
      <c r="B25" s="33">
        <v>9.5</v>
      </c>
      <c r="C25" s="28">
        <v>-3.5</v>
      </c>
      <c r="D25" s="28">
        <v>5.5</v>
      </c>
      <c r="E25" s="28">
        <v>1</v>
      </c>
      <c r="F25" s="28">
        <v>13</v>
      </c>
      <c r="G25" s="28">
        <v>0</v>
      </c>
      <c r="H25" s="28">
        <v>9.5</v>
      </c>
      <c r="I25" s="28">
        <v>28</v>
      </c>
      <c r="J25" s="55">
        <f t="shared" si="10"/>
        <v>9</v>
      </c>
      <c r="K25" s="56">
        <f t="shared" si="11"/>
        <v>4.5</v>
      </c>
      <c r="L25" s="56">
        <f t="shared" si="12"/>
        <v>18.5</v>
      </c>
      <c r="M25" s="28">
        <f t="shared" si="13"/>
        <v>0</v>
      </c>
      <c r="N25" s="29">
        <f t="shared" si="14"/>
        <v>0</v>
      </c>
      <c r="O25" s="30">
        <f t="shared" si="15"/>
        <v>4.5</v>
      </c>
      <c r="P25" s="1" t="s">
        <v>47</v>
      </c>
      <c r="Q25">
        <v>2019</v>
      </c>
      <c r="R25" t="s">
        <v>53</v>
      </c>
      <c r="S25" s="20">
        <v>29</v>
      </c>
    </row>
    <row r="26" spans="1:19" x14ac:dyDescent="0.25">
      <c r="A26" s="22">
        <v>225</v>
      </c>
      <c r="B26" s="33">
        <v>6.5</v>
      </c>
      <c r="C26" s="28">
        <v>-3.5</v>
      </c>
      <c r="D26" s="28">
        <v>6</v>
      </c>
      <c r="E26" s="28">
        <v>2.5</v>
      </c>
      <c r="F26" s="28">
        <v>11</v>
      </c>
      <c r="G26" s="28">
        <v>0</v>
      </c>
      <c r="H26" s="28">
        <v>7.5</v>
      </c>
      <c r="I26" s="28">
        <v>29.5</v>
      </c>
      <c r="J26" s="55">
        <f t="shared" si="10"/>
        <v>9.5</v>
      </c>
      <c r="K26" s="56">
        <f t="shared" si="11"/>
        <v>6</v>
      </c>
      <c r="L26" s="56">
        <f t="shared" si="12"/>
        <v>23</v>
      </c>
      <c r="M26" s="28">
        <f t="shared" si="13"/>
        <v>0</v>
      </c>
      <c r="N26" s="29">
        <f t="shared" si="14"/>
        <v>0</v>
      </c>
      <c r="O26" s="30">
        <f t="shared" si="15"/>
        <v>6</v>
      </c>
      <c r="P26" s="1" t="s">
        <v>47</v>
      </c>
      <c r="Q26">
        <v>2019</v>
      </c>
      <c r="R26" t="s">
        <v>53</v>
      </c>
      <c r="S26" s="20">
        <v>29</v>
      </c>
    </row>
    <row r="27" spans="1:19" x14ac:dyDescent="0.25">
      <c r="A27" s="22">
        <v>226</v>
      </c>
      <c r="B27" s="33">
        <v>7</v>
      </c>
      <c r="C27" s="28">
        <v>-3</v>
      </c>
      <c r="D27" s="28">
        <v>5</v>
      </c>
      <c r="E27" s="28">
        <v>0.5</v>
      </c>
      <c r="F27" s="28">
        <v>11</v>
      </c>
      <c r="G27" s="28">
        <v>0</v>
      </c>
      <c r="H27" s="28">
        <v>6.5</v>
      </c>
      <c r="I27" s="28">
        <v>31</v>
      </c>
      <c r="J27" s="55">
        <f t="shared" si="10"/>
        <v>8</v>
      </c>
      <c r="K27" s="56">
        <f t="shared" si="11"/>
        <v>3.5</v>
      </c>
      <c r="L27" s="56">
        <f t="shared" si="12"/>
        <v>24</v>
      </c>
      <c r="M27" s="28">
        <f t="shared" si="13"/>
        <v>-1.5</v>
      </c>
      <c r="N27" s="29">
        <f t="shared" si="14"/>
        <v>-6.25</v>
      </c>
      <c r="O27" s="30">
        <f t="shared" si="15"/>
        <v>5</v>
      </c>
      <c r="P27" s="1" t="s">
        <v>47</v>
      </c>
      <c r="Q27">
        <v>2019</v>
      </c>
      <c r="R27" t="s">
        <v>53</v>
      </c>
      <c r="S27" s="20">
        <v>29</v>
      </c>
    </row>
    <row r="28" spans="1:19" x14ac:dyDescent="0.25">
      <c r="A28" s="22">
        <v>227</v>
      </c>
      <c r="B28" s="33">
        <v>4.5</v>
      </c>
      <c r="C28" s="28">
        <v>-3</v>
      </c>
      <c r="D28" s="28">
        <v>4</v>
      </c>
      <c r="E28" s="28">
        <v>0</v>
      </c>
      <c r="F28" s="28">
        <v>9</v>
      </c>
      <c r="G28" s="28">
        <v>0</v>
      </c>
      <c r="H28" s="28">
        <v>4.5</v>
      </c>
      <c r="I28" s="28">
        <v>23.5</v>
      </c>
      <c r="J28" s="55">
        <f t="shared" si="10"/>
        <v>7</v>
      </c>
      <c r="K28" s="56">
        <f t="shared" si="11"/>
        <v>3</v>
      </c>
      <c r="L28" s="56">
        <f t="shared" si="12"/>
        <v>19</v>
      </c>
      <c r="M28" s="28">
        <f t="shared" si="13"/>
        <v>-1.5</v>
      </c>
      <c r="N28" s="29">
        <f t="shared" si="14"/>
        <v>-7.8947368421052628</v>
      </c>
      <c r="O28" s="30">
        <f t="shared" si="15"/>
        <v>4.5</v>
      </c>
      <c r="P28" s="1" t="s">
        <v>47</v>
      </c>
      <c r="Q28">
        <v>2019</v>
      </c>
      <c r="R28" t="s">
        <v>53</v>
      </c>
      <c r="S28" s="20">
        <v>29</v>
      </c>
    </row>
    <row r="29" spans="1:19" x14ac:dyDescent="0.25">
      <c r="A29" s="22">
        <v>228</v>
      </c>
      <c r="B29" s="33">
        <v>5</v>
      </c>
      <c r="C29" s="28">
        <v>-4</v>
      </c>
      <c r="D29" s="28">
        <v>5</v>
      </c>
      <c r="E29" s="28">
        <v>0.5</v>
      </c>
      <c r="F29" s="28">
        <v>11</v>
      </c>
      <c r="G29" s="28">
        <v>0</v>
      </c>
      <c r="H29" s="28">
        <v>6.5</v>
      </c>
      <c r="I29" s="28">
        <v>26</v>
      </c>
      <c r="J29" s="55">
        <f t="shared" si="10"/>
        <v>9</v>
      </c>
      <c r="K29" s="56">
        <f t="shared" si="11"/>
        <v>4.5</v>
      </c>
      <c r="L29" s="56">
        <f t="shared" si="12"/>
        <v>21</v>
      </c>
      <c r="M29" s="28">
        <f t="shared" si="13"/>
        <v>-0.5</v>
      </c>
      <c r="N29" s="29">
        <f t="shared" si="14"/>
        <v>-2.3809523809523809</v>
      </c>
      <c r="O29" s="30">
        <f t="shared" si="15"/>
        <v>5</v>
      </c>
      <c r="P29" s="1" t="s">
        <v>47</v>
      </c>
      <c r="Q29">
        <v>2019</v>
      </c>
      <c r="R29" t="s">
        <v>53</v>
      </c>
      <c r="S29" s="20">
        <v>29</v>
      </c>
    </row>
    <row r="30" spans="1:19" x14ac:dyDescent="0.25">
      <c r="A30" s="22">
        <v>229</v>
      </c>
      <c r="B30" s="33">
        <v>7</v>
      </c>
      <c r="C30" s="28">
        <v>-4</v>
      </c>
      <c r="D30" s="28">
        <v>6.5</v>
      </c>
      <c r="E30" s="28">
        <v>0.5</v>
      </c>
      <c r="F30" s="28">
        <v>10.5</v>
      </c>
      <c r="G30" s="28">
        <v>0</v>
      </c>
      <c r="H30" s="28">
        <v>4.5</v>
      </c>
      <c r="I30" s="28">
        <v>28</v>
      </c>
      <c r="J30" s="55">
        <f t="shared" si="10"/>
        <v>10.5</v>
      </c>
      <c r="K30" s="56">
        <f t="shared" si="11"/>
        <v>4.5</v>
      </c>
      <c r="L30" s="56">
        <f t="shared" si="12"/>
        <v>21</v>
      </c>
      <c r="M30" s="28">
        <f t="shared" si="13"/>
        <v>-2</v>
      </c>
      <c r="N30" s="29">
        <f t="shared" si="14"/>
        <v>-9.5238095238095237</v>
      </c>
      <c r="O30" s="30">
        <f t="shared" si="15"/>
        <v>6.5</v>
      </c>
      <c r="P30" s="1" t="s">
        <v>47</v>
      </c>
      <c r="Q30">
        <v>2019</v>
      </c>
      <c r="R30" t="s">
        <v>53</v>
      </c>
      <c r="S30" s="20">
        <v>29</v>
      </c>
    </row>
    <row r="31" spans="1:19" x14ac:dyDescent="0.25">
      <c r="A31" s="22">
        <v>230</v>
      </c>
      <c r="B31" s="33">
        <v>9</v>
      </c>
      <c r="C31" s="28">
        <v>-5</v>
      </c>
      <c r="D31" s="28">
        <v>5.5</v>
      </c>
      <c r="E31" s="28">
        <v>-0.5</v>
      </c>
      <c r="F31" s="28">
        <v>10</v>
      </c>
      <c r="G31" s="28">
        <v>0</v>
      </c>
      <c r="H31" s="28">
        <v>2</v>
      </c>
      <c r="I31" s="28">
        <v>27</v>
      </c>
      <c r="J31" s="55">
        <f t="shared" si="10"/>
        <v>10.5</v>
      </c>
      <c r="K31" s="56">
        <f t="shared" si="11"/>
        <v>4.5</v>
      </c>
      <c r="L31" s="56">
        <f t="shared" si="12"/>
        <v>18</v>
      </c>
      <c r="M31" s="28">
        <f t="shared" si="13"/>
        <v>-3</v>
      </c>
      <c r="N31" s="29">
        <f t="shared" si="14"/>
        <v>-16.666666666666668</v>
      </c>
      <c r="O31" s="30">
        <f t="shared" si="15"/>
        <v>7.5</v>
      </c>
      <c r="P31" s="1" t="s">
        <v>47</v>
      </c>
      <c r="Q31">
        <v>2019</v>
      </c>
      <c r="R31" t="s">
        <v>53</v>
      </c>
      <c r="S31" s="20">
        <v>29</v>
      </c>
    </row>
    <row r="32" spans="1:19" x14ac:dyDescent="0.25">
      <c r="A32" s="22">
        <v>231</v>
      </c>
      <c r="B32" s="33">
        <v>8</v>
      </c>
      <c r="C32" s="28">
        <v>-4.5</v>
      </c>
      <c r="D32" s="28">
        <v>4</v>
      </c>
      <c r="E32" s="28">
        <v>-0.5</v>
      </c>
      <c r="F32" s="28">
        <v>10</v>
      </c>
      <c r="G32" s="28">
        <v>0</v>
      </c>
      <c r="H32" s="28">
        <v>2</v>
      </c>
      <c r="I32" s="28">
        <v>26</v>
      </c>
      <c r="J32" s="55">
        <f t="shared" si="10"/>
        <v>8.5</v>
      </c>
      <c r="K32" s="56">
        <f t="shared" si="11"/>
        <v>4</v>
      </c>
      <c r="L32" s="56">
        <f t="shared" si="12"/>
        <v>18</v>
      </c>
      <c r="M32" s="28">
        <f t="shared" si="13"/>
        <v>-3.5</v>
      </c>
      <c r="N32" s="29">
        <f t="shared" si="14"/>
        <v>-19.444444444444443</v>
      </c>
      <c r="O32" s="30">
        <f t="shared" si="15"/>
        <v>7.5</v>
      </c>
      <c r="P32" s="1" t="s">
        <v>47</v>
      </c>
      <c r="Q32">
        <v>2019</v>
      </c>
      <c r="R32" t="s">
        <v>53</v>
      </c>
      <c r="S32" s="20">
        <v>29</v>
      </c>
    </row>
    <row r="33" spans="1:19" x14ac:dyDescent="0.25">
      <c r="A33" s="22">
        <v>232</v>
      </c>
      <c r="B33" s="33">
        <v>8</v>
      </c>
      <c r="C33" s="28">
        <v>-4</v>
      </c>
      <c r="D33" s="28">
        <v>4.5</v>
      </c>
      <c r="E33" s="28">
        <v>1.5</v>
      </c>
      <c r="F33" s="28">
        <v>13</v>
      </c>
      <c r="G33" s="28">
        <v>0</v>
      </c>
      <c r="H33" s="28">
        <v>6</v>
      </c>
      <c r="I33" s="28">
        <v>27</v>
      </c>
      <c r="J33" s="55">
        <f t="shared" si="10"/>
        <v>8.5</v>
      </c>
      <c r="K33" s="56">
        <f t="shared" si="11"/>
        <v>5.5</v>
      </c>
      <c r="L33" s="56">
        <f t="shared" si="12"/>
        <v>19</v>
      </c>
      <c r="M33" s="28">
        <f t="shared" si="13"/>
        <v>-3</v>
      </c>
      <c r="N33" s="29">
        <f t="shared" si="14"/>
        <v>-15.789473684210526</v>
      </c>
      <c r="O33" s="30">
        <f t="shared" si="15"/>
        <v>8.5</v>
      </c>
      <c r="P33" s="1" t="s">
        <v>47</v>
      </c>
      <c r="Q33">
        <v>2019</v>
      </c>
      <c r="R33" t="s">
        <v>53</v>
      </c>
      <c r="S33" s="20">
        <v>29</v>
      </c>
    </row>
    <row r="34" spans="1:19" x14ac:dyDescent="0.25">
      <c r="A34" s="22">
        <v>233</v>
      </c>
      <c r="B34" s="33">
        <v>9.5</v>
      </c>
      <c r="C34" s="28">
        <v>-4.5</v>
      </c>
      <c r="D34" s="28">
        <v>0.5</v>
      </c>
      <c r="E34" s="28">
        <v>0</v>
      </c>
      <c r="F34" s="28">
        <v>14</v>
      </c>
      <c r="G34" s="28">
        <v>0</v>
      </c>
      <c r="H34" s="28">
        <v>5</v>
      </c>
      <c r="I34" s="28">
        <v>32.5</v>
      </c>
      <c r="J34" s="55">
        <f t="shared" si="10"/>
        <v>5</v>
      </c>
      <c r="K34" s="56">
        <f t="shared" si="11"/>
        <v>4.5</v>
      </c>
      <c r="L34" s="56">
        <f t="shared" si="12"/>
        <v>23</v>
      </c>
      <c r="M34" s="28">
        <f t="shared" si="13"/>
        <v>-4.5</v>
      </c>
      <c r="N34" s="29">
        <f t="shared" si="14"/>
        <v>-19.565217391304348</v>
      </c>
      <c r="O34" s="30">
        <f t="shared" si="15"/>
        <v>9</v>
      </c>
      <c r="P34" s="1" t="s">
        <v>47</v>
      </c>
      <c r="Q34">
        <v>2019</v>
      </c>
      <c r="R34" t="s">
        <v>53</v>
      </c>
      <c r="S34" s="20">
        <v>29</v>
      </c>
    </row>
    <row r="35" spans="1:19" x14ac:dyDescent="0.25">
      <c r="A35" s="22">
        <v>234</v>
      </c>
      <c r="B35" s="33">
        <v>5</v>
      </c>
      <c r="C35" s="28">
        <v>-4</v>
      </c>
      <c r="D35" s="28">
        <v>6.5</v>
      </c>
      <c r="E35" s="28">
        <v>0.5</v>
      </c>
      <c r="F35" s="28">
        <v>8.5</v>
      </c>
      <c r="G35" s="28">
        <v>0</v>
      </c>
      <c r="H35" s="28">
        <v>1.5</v>
      </c>
      <c r="I35" s="28">
        <v>23.5</v>
      </c>
      <c r="J35" s="55">
        <f t="shared" si="10"/>
        <v>10.5</v>
      </c>
      <c r="K35" s="56">
        <f t="shared" si="11"/>
        <v>4.5</v>
      </c>
      <c r="L35" s="56">
        <f t="shared" si="12"/>
        <v>18.5</v>
      </c>
      <c r="M35" s="28">
        <f t="shared" si="13"/>
        <v>-3</v>
      </c>
      <c r="N35" s="29">
        <f t="shared" si="14"/>
        <v>-16.216216216216218</v>
      </c>
      <c r="O35" s="30">
        <f t="shared" si="15"/>
        <v>7.5</v>
      </c>
      <c r="P35" s="1" t="s">
        <v>47</v>
      </c>
      <c r="Q35">
        <v>2019</v>
      </c>
      <c r="R35" t="s">
        <v>53</v>
      </c>
      <c r="S35" s="20">
        <v>29</v>
      </c>
    </row>
    <row r="36" spans="1:19" x14ac:dyDescent="0.25">
      <c r="A36" s="22">
        <v>235</v>
      </c>
      <c r="B36" s="33">
        <v>4.5</v>
      </c>
      <c r="C36" s="28">
        <v>-4</v>
      </c>
      <c r="D36" s="28">
        <v>7.5</v>
      </c>
      <c r="E36" s="28">
        <v>2.5</v>
      </c>
      <c r="F36" s="28">
        <v>13.9</v>
      </c>
      <c r="G36" s="28">
        <v>0</v>
      </c>
      <c r="H36" s="28">
        <v>7.5</v>
      </c>
      <c r="I36" s="28">
        <v>26</v>
      </c>
      <c r="J36" s="55">
        <f t="shared" si="10"/>
        <v>11.5</v>
      </c>
      <c r="K36" s="56">
        <f t="shared" si="11"/>
        <v>6.5</v>
      </c>
      <c r="L36" s="56">
        <f t="shared" si="12"/>
        <v>21.5</v>
      </c>
      <c r="M36" s="28">
        <f t="shared" si="13"/>
        <v>-2.4000000000000004</v>
      </c>
      <c r="N36" s="29">
        <f t="shared" si="14"/>
        <v>-11.162790697674421</v>
      </c>
      <c r="O36" s="30">
        <f t="shared" si="15"/>
        <v>8.9</v>
      </c>
      <c r="P36" s="1" t="s">
        <v>47</v>
      </c>
      <c r="Q36">
        <v>2019</v>
      </c>
      <c r="R36" t="s">
        <v>53</v>
      </c>
      <c r="S36" s="20">
        <v>29</v>
      </c>
    </row>
    <row r="37" spans="1:19" x14ac:dyDescent="0.25">
      <c r="A37" s="22">
        <v>236</v>
      </c>
      <c r="B37" s="33">
        <v>5.5</v>
      </c>
      <c r="C37" s="28">
        <v>-4</v>
      </c>
      <c r="D37" s="28">
        <v>7.5</v>
      </c>
      <c r="E37" s="28">
        <v>1</v>
      </c>
      <c r="F37" s="28">
        <v>9</v>
      </c>
      <c r="G37" s="28">
        <v>0</v>
      </c>
      <c r="H37" s="28">
        <v>2</v>
      </c>
      <c r="I37" s="28">
        <v>33</v>
      </c>
      <c r="J37" s="55">
        <f t="shared" si="10"/>
        <v>11.5</v>
      </c>
      <c r="K37" s="56">
        <f t="shared" si="11"/>
        <v>5</v>
      </c>
      <c r="L37" s="56">
        <f t="shared" si="12"/>
        <v>27.5</v>
      </c>
      <c r="M37" s="28">
        <f t="shared" si="13"/>
        <v>-3</v>
      </c>
      <c r="N37" s="29">
        <f t="shared" si="14"/>
        <v>-10.909090909090908</v>
      </c>
      <c r="O37" s="30">
        <f t="shared" si="15"/>
        <v>8</v>
      </c>
      <c r="P37" s="1" t="s">
        <v>47</v>
      </c>
      <c r="Q37">
        <v>2019</v>
      </c>
      <c r="R37" t="s">
        <v>53</v>
      </c>
      <c r="S37" s="20">
        <v>29</v>
      </c>
    </row>
    <row r="38" spans="1:19" x14ac:dyDescent="0.25">
      <c r="A38" s="22">
        <v>237</v>
      </c>
      <c r="B38" s="33">
        <v>4.5</v>
      </c>
      <c r="C38" s="28">
        <v>-4.5</v>
      </c>
      <c r="D38" s="28">
        <v>2</v>
      </c>
      <c r="E38" s="28">
        <v>0</v>
      </c>
      <c r="F38" s="28">
        <v>10</v>
      </c>
      <c r="G38" s="28">
        <v>0</v>
      </c>
      <c r="H38" s="28">
        <v>2.5</v>
      </c>
      <c r="I38" s="28">
        <v>32.5</v>
      </c>
      <c r="J38" s="55">
        <f t="shared" si="10"/>
        <v>6.5</v>
      </c>
      <c r="K38" s="56">
        <f t="shared" si="11"/>
        <v>4.5</v>
      </c>
      <c r="L38" s="56">
        <f t="shared" si="12"/>
        <v>28</v>
      </c>
      <c r="M38" s="28">
        <f t="shared" si="13"/>
        <v>-3</v>
      </c>
      <c r="N38" s="29">
        <f t="shared" si="14"/>
        <v>-10.714285714285714</v>
      </c>
      <c r="O38" s="30">
        <f t="shared" si="15"/>
        <v>7.5</v>
      </c>
      <c r="P38" s="1" t="s">
        <v>47</v>
      </c>
      <c r="Q38">
        <v>2019</v>
      </c>
      <c r="R38" t="s">
        <v>53</v>
      </c>
      <c r="S38" s="20">
        <v>29</v>
      </c>
    </row>
    <row r="39" spans="1:19" x14ac:dyDescent="0.25">
      <c r="A39" s="22">
        <v>238</v>
      </c>
      <c r="B39" s="33">
        <v>5</v>
      </c>
      <c r="C39" s="28">
        <v>-3.5</v>
      </c>
      <c r="D39" s="28">
        <v>3</v>
      </c>
      <c r="E39" s="28">
        <v>-0.5</v>
      </c>
      <c r="F39" s="28">
        <v>9</v>
      </c>
      <c r="G39" s="28">
        <v>0</v>
      </c>
      <c r="H39" s="28">
        <v>3</v>
      </c>
      <c r="I39" s="28">
        <v>21.5</v>
      </c>
      <c r="J39" s="55">
        <f t="shared" si="10"/>
        <v>6.5</v>
      </c>
      <c r="K39" s="56">
        <f t="shared" si="11"/>
        <v>3</v>
      </c>
      <c r="L39" s="56">
        <f t="shared" si="12"/>
        <v>16.5</v>
      </c>
      <c r="M39" s="28">
        <f t="shared" si="13"/>
        <v>-2.5</v>
      </c>
      <c r="N39" s="29">
        <f t="shared" si="14"/>
        <v>-15.151515151515152</v>
      </c>
      <c r="O39" s="30">
        <f t="shared" si="15"/>
        <v>5.5</v>
      </c>
      <c r="P39" s="1" t="s">
        <v>47</v>
      </c>
      <c r="Q39">
        <v>2019</v>
      </c>
      <c r="R39" t="s">
        <v>53</v>
      </c>
      <c r="S39" s="20">
        <v>29</v>
      </c>
    </row>
    <row r="40" spans="1:19" x14ac:dyDescent="0.25">
      <c r="A40" s="22">
        <v>239</v>
      </c>
      <c r="B40" s="33">
        <v>5.5</v>
      </c>
      <c r="C40" s="28">
        <v>-4.5</v>
      </c>
      <c r="D40" s="28">
        <v>0.5</v>
      </c>
      <c r="E40" s="28">
        <v>-2</v>
      </c>
      <c r="F40" s="28">
        <v>9</v>
      </c>
      <c r="G40" s="28">
        <v>0</v>
      </c>
      <c r="H40" s="28">
        <v>2</v>
      </c>
      <c r="I40" s="28">
        <v>28</v>
      </c>
      <c r="J40" s="55">
        <f t="shared" si="10"/>
        <v>5</v>
      </c>
      <c r="K40" s="56">
        <f t="shared" si="11"/>
        <v>2.5</v>
      </c>
      <c r="L40" s="56">
        <f t="shared" si="12"/>
        <v>22.5</v>
      </c>
      <c r="M40" s="28">
        <f t="shared" si="13"/>
        <v>-2.5</v>
      </c>
      <c r="N40" s="29">
        <f t="shared" si="14"/>
        <v>-11.111111111111111</v>
      </c>
      <c r="O40" s="30">
        <f t="shared" si="15"/>
        <v>5</v>
      </c>
      <c r="P40" s="1" t="s">
        <v>47</v>
      </c>
      <c r="Q40">
        <v>2019</v>
      </c>
      <c r="R40" t="s">
        <v>53</v>
      </c>
      <c r="S40" s="20">
        <v>29</v>
      </c>
    </row>
    <row r="41" spans="1:19" x14ac:dyDescent="0.25">
      <c r="A41" s="22">
        <v>240</v>
      </c>
      <c r="B41" s="33">
        <v>7.5</v>
      </c>
      <c r="C41" s="28">
        <v>-4.5</v>
      </c>
      <c r="D41" s="28">
        <v>4.5</v>
      </c>
      <c r="E41" s="28">
        <v>0.5</v>
      </c>
      <c r="F41" s="28">
        <v>12</v>
      </c>
      <c r="G41" s="28">
        <v>0</v>
      </c>
      <c r="H41" s="28">
        <v>5</v>
      </c>
      <c r="I41" s="28">
        <v>29.5</v>
      </c>
      <c r="J41" s="55">
        <f t="shared" si="10"/>
        <v>9</v>
      </c>
      <c r="K41" s="56">
        <f t="shared" si="11"/>
        <v>5</v>
      </c>
      <c r="L41" s="56">
        <f t="shared" si="12"/>
        <v>22</v>
      </c>
      <c r="M41" s="28">
        <f t="shared" si="13"/>
        <v>-2.5</v>
      </c>
      <c r="N41" s="29">
        <f t="shared" si="14"/>
        <v>-11.363636363636363</v>
      </c>
      <c r="O41" s="30">
        <f t="shared" si="15"/>
        <v>7.5</v>
      </c>
      <c r="P41" s="1" t="s">
        <v>47</v>
      </c>
      <c r="Q41">
        <v>2019</v>
      </c>
      <c r="R41" t="s">
        <v>53</v>
      </c>
      <c r="S41" s="20">
        <v>29</v>
      </c>
    </row>
    <row r="42" spans="1:19" x14ac:dyDescent="0.25">
      <c r="A42" s="22">
        <v>241</v>
      </c>
      <c r="B42" s="33">
        <v>5</v>
      </c>
      <c r="C42" s="28">
        <v>-5</v>
      </c>
      <c r="D42" s="28">
        <v>1</v>
      </c>
      <c r="E42" s="28">
        <v>-1.5</v>
      </c>
      <c r="F42" s="28">
        <v>11</v>
      </c>
      <c r="G42" s="28">
        <v>0</v>
      </c>
      <c r="H42" s="28">
        <v>0</v>
      </c>
      <c r="I42" s="28">
        <v>26</v>
      </c>
      <c r="J42" s="55">
        <f t="shared" si="10"/>
        <v>6</v>
      </c>
      <c r="K42" s="56">
        <f t="shared" si="11"/>
        <v>3.5</v>
      </c>
      <c r="L42" s="56">
        <f t="shared" si="12"/>
        <v>21</v>
      </c>
      <c r="M42" s="28">
        <f t="shared" si="13"/>
        <v>-6</v>
      </c>
      <c r="N42" s="29">
        <f t="shared" si="14"/>
        <v>-28.571428571428573</v>
      </c>
      <c r="O42" s="30">
        <f t="shared" si="15"/>
        <v>9.5</v>
      </c>
      <c r="P42" s="1" t="s">
        <v>47</v>
      </c>
      <c r="Q42">
        <v>2019</v>
      </c>
      <c r="R42" t="s">
        <v>53</v>
      </c>
      <c r="S42" s="20">
        <v>29</v>
      </c>
    </row>
    <row r="43" spans="1:19" x14ac:dyDescent="0.25">
      <c r="A43" s="22">
        <v>242</v>
      </c>
      <c r="B43" s="33">
        <v>6.5</v>
      </c>
      <c r="C43" s="28">
        <v>-6.5</v>
      </c>
      <c r="D43" s="28">
        <v>-1</v>
      </c>
      <c r="E43" s="28">
        <v>-2</v>
      </c>
      <c r="F43" s="28">
        <v>10</v>
      </c>
      <c r="G43" s="28">
        <v>0</v>
      </c>
      <c r="H43" s="28">
        <v>-1</v>
      </c>
      <c r="I43" s="28">
        <v>22</v>
      </c>
      <c r="J43" s="55">
        <f t="shared" si="10"/>
        <v>5.5</v>
      </c>
      <c r="K43" s="56">
        <f t="shared" si="11"/>
        <v>4.5</v>
      </c>
      <c r="L43" s="56">
        <f t="shared" si="12"/>
        <v>15.5</v>
      </c>
      <c r="M43" s="28">
        <f t="shared" si="13"/>
        <v>-4.5</v>
      </c>
      <c r="N43" s="29">
        <f t="shared" si="14"/>
        <v>-29.032258064516128</v>
      </c>
      <c r="O43" s="30">
        <f t="shared" si="15"/>
        <v>9</v>
      </c>
      <c r="P43" s="1" t="s">
        <v>47</v>
      </c>
      <c r="Q43">
        <v>2019</v>
      </c>
      <c r="R43" t="s">
        <v>53</v>
      </c>
      <c r="S43" s="20">
        <v>29</v>
      </c>
    </row>
    <row r="44" spans="1:19" x14ac:dyDescent="0.25">
      <c r="A44" s="22">
        <v>243</v>
      </c>
      <c r="B44" s="33">
        <v>6</v>
      </c>
      <c r="C44" s="28">
        <v>-3.5</v>
      </c>
      <c r="D44" s="28">
        <v>1.5</v>
      </c>
      <c r="E44" s="28">
        <v>-2</v>
      </c>
      <c r="F44" s="28">
        <v>14</v>
      </c>
      <c r="G44" s="28">
        <v>0</v>
      </c>
      <c r="H44" s="28">
        <v>5</v>
      </c>
      <c r="I44" s="28">
        <v>29</v>
      </c>
      <c r="J44" s="55">
        <f t="shared" si="10"/>
        <v>5</v>
      </c>
      <c r="K44" s="56">
        <f t="shared" si="11"/>
        <v>1.5</v>
      </c>
      <c r="L44" s="56">
        <f t="shared" si="12"/>
        <v>23</v>
      </c>
      <c r="M44" s="28">
        <f t="shared" si="13"/>
        <v>-5.5</v>
      </c>
      <c r="N44" s="29">
        <f t="shared" si="14"/>
        <v>-23.913043478260871</v>
      </c>
      <c r="O44" s="30">
        <f t="shared" si="15"/>
        <v>7</v>
      </c>
      <c r="P44" s="1" t="s">
        <v>47</v>
      </c>
      <c r="Q44">
        <v>2019</v>
      </c>
      <c r="R44" t="s">
        <v>53</v>
      </c>
      <c r="S44" s="20">
        <v>29</v>
      </c>
    </row>
    <row r="45" spans="1:19" x14ac:dyDescent="0.25">
      <c r="A45" s="22">
        <v>244</v>
      </c>
      <c r="B45" s="33">
        <v>5</v>
      </c>
      <c r="C45" s="28">
        <v>-2.5</v>
      </c>
      <c r="D45" s="28">
        <v>7</v>
      </c>
      <c r="E45" s="28">
        <v>1</v>
      </c>
      <c r="F45" s="28">
        <v>11</v>
      </c>
      <c r="G45" s="28">
        <v>0</v>
      </c>
      <c r="H45" s="28">
        <v>3.5</v>
      </c>
      <c r="I45" s="28">
        <v>27.5</v>
      </c>
      <c r="J45" s="55">
        <f t="shared" si="10"/>
        <v>9.5</v>
      </c>
      <c r="K45" s="56">
        <f t="shared" si="11"/>
        <v>3.5</v>
      </c>
      <c r="L45" s="56">
        <f t="shared" si="12"/>
        <v>22.5</v>
      </c>
      <c r="M45" s="28">
        <f t="shared" si="13"/>
        <v>-5</v>
      </c>
      <c r="N45" s="29">
        <f t="shared" si="14"/>
        <v>-22.222222222222221</v>
      </c>
      <c r="O45" s="30">
        <f t="shared" si="15"/>
        <v>8.5</v>
      </c>
      <c r="P45" s="1" t="s">
        <v>47</v>
      </c>
      <c r="Q45">
        <v>2019</v>
      </c>
      <c r="R45" t="s">
        <v>53</v>
      </c>
      <c r="S45" s="20">
        <v>29</v>
      </c>
    </row>
    <row r="46" spans="1:19" x14ac:dyDescent="0.25">
      <c r="A46" s="22">
        <v>245</v>
      </c>
      <c r="B46" s="33">
        <v>8.5</v>
      </c>
      <c r="C46" s="28">
        <v>-4</v>
      </c>
      <c r="D46" s="28">
        <v>4.5</v>
      </c>
      <c r="E46" s="28">
        <v>2.5</v>
      </c>
      <c r="F46" s="28">
        <v>10</v>
      </c>
      <c r="G46" s="28">
        <v>0</v>
      </c>
      <c r="H46" s="28">
        <v>3.5</v>
      </c>
      <c r="I46" s="28">
        <v>29</v>
      </c>
      <c r="J46" s="55">
        <f t="shared" si="10"/>
        <v>8.5</v>
      </c>
      <c r="K46" s="56">
        <f t="shared" si="11"/>
        <v>6.5</v>
      </c>
      <c r="L46" s="56">
        <f t="shared" si="12"/>
        <v>20.5</v>
      </c>
      <c r="M46" s="28">
        <f t="shared" si="13"/>
        <v>-2.5</v>
      </c>
      <c r="N46" s="29">
        <f t="shared" si="14"/>
        <v>-12.195121951219512</v>
      </c>
      <c r="O46" s="30">
        <f t="shared" si="15"/>
        <v>9</v>
      </c>
      <c r="P46" s="1" t="s">
        <v>47</v>
      </c>
      <c r="Q46">
        <v>2019</v>
      </c>
      <c r="R46" t="s">
        <v>53</v>
      </c>
      <c r="S46" s="20">
        <v>29</v>
      </c>
    </row>
    <row r="47" spans="1:19" x14ac:dyDescent="0.25">
      <c r="A47" s="22">
        <v>246</v>
      </c>
      <c r="B47" s="33">
        <v>4.5</v>
      </c>
      <c r="C47" s="28">
        <v>-4.5</v>
      </c>
      <c r="D47" s="28">
        <v>0</v>
      </c>
      <c r="E47" s="28">
        <v>0</v>
      </c>
      <c r="F47" s="28">
        <v>8</v>
      </c>
      <c r="G47" s="28">
        <v>0</v>
      </c>
      <c r="H47" s="28">
        <v>0</v>
      </c>
      <c r="I47" s="28">
        <v>23</v>
      </c>
      <c r="J47" s="55">
        <f t="shared" si="10"/>
        <v>4.5</v>
      </c>
      <c r="K47" s="56">
        <f t="shared" si="11"/>
        <v>4.5</v>
      </c>
      <c r="L47" s="56">
        <f t="shared" si="12"/>
        <v>18.5</v>
      </c>
      <c r="M47" s="28">
        <f t="shared" si="13"/>
        <v>-3.5</v>
      </c>
      <c r="N47" s="29">
        <f t="shared" si="14"/>
        <v>-18.918918918918919</v>
      </c>
      <c r="O47" s="30">
        <f>-M47+K47</f>
        <v>8</v>
      </c>
      <c r="P47" s="1" t="s">
        <v>47</v>
      </c>
      <c r="Q47">
        <v>2019</v>
      </c>
      <c r="R47" t="s">
        <v>53</v>
      </c>
      <c r="S47" s="20">
        <v>29</v>
      </c>
    </row>
    <row r="48" spans="1:19" x14ac:dyDescent="0.25">
      <c r="A48" s="22">
        <v>247</v>
      </c>
      <c r="B48" s="33">
        <v>3.5</v>
      </c>
      <c r="C48" s="28">
        <v>-4</v>
      </c>
      <c r="D48" s="28">
        <v>0.5</v>
      </c>
      <c r="E48" s="28">
        <v>-0.5</v>
      </c>
      <c r="F48" s="28">
        <v>14</v>
      </c>
      <c r="G48" s="28">
        <v>0</v>
      </c>
      <c r="H48" s="28">
        <v>1.5</v>
      </c>
      <c r="I48" s="28">
        <v>25</v>
      </c>
      <c r="J48" s="55">
        <f t="shared" si="10"/>
        <v>4.5</v>
      </c>
      <c r="K48" s="56">
        <f t="shared" si="11"/>
        <v>3.5</v>
      </c>
      <c r="L48" s="56">
        <f t="shared" si="12"/>
        <v>21.5</v>
      </c>
      <c r="M48" s="28">
        <f t="shared" si="13"/>
        <v>-8.5</v>
      </c>
      <c r="N48" s="29">
        <f t="shared" si="14"/>
        <v>-39.534883720930232</v>
      </c>
      <c r="O48" s="30">
        <f t="shared" si="15"/>
        <v>12</v>
      </c>
      <c r="P48" s="1" t="s">
        <v>47</v>
      </c>
      <c r="Q48">
        <v>2019</v>
      </c>
      <c r="R48" t="s">
        <v>53</v>
      </c>
      <c r="S48" s="20">
        <v>29</v>
      </c>
    </row>
    <row r="49" spans="1:19" x14ac:dyDescent="0.25">
      <c r="A49" s="22">
        <v>248</v>
      </c>
      <c r="B49" s="33">
        <v>4.5</v>
      </c>
      <c r="C49" s="28">
        <v>-3.5</v>
      </c>
      <c r="D49" s="28">
        <v>6</v>
      </c>
      <c r="E49" s="28">
        <v>-3</v>
      </c>
      <c r="F49" s="28">
        <v>13</v>
      </c>
      <c r="G49" s="28">
        <v>0</v>
      </c>
      <c r="H49" s="28">
        <v>1.5</v>
      </c>
      <c r="I49" s="28">
        <v>21</v>
      </c>
      <c r="J49" s="55">
        <f t="shared" si="10"/>
        <v>9.5</v>
      </c>
      <c r="K49" s="56">
        <f t="shared" si="11"/>
        <v>0.5</v>
      </c>
      <c r="L49" s="56">
        <f t="shared" si="12"/>
        <v>16.5</v>
      </c>
      <c r="M49" s="28">
        <f t="shared" si="13"/>
        <v>-8</v>
      </c>
      <c r="N49" s="29">
        <f t="shared" si="14"/>
        <v>-48.484848484848484</v>
      </c>
      <c r="O49" s="30">
        <f t="shared" si="15"/>
        <v>8.5</v>
      </c>
      <c r="P49" s="1" t="s">
        <v>47</v>
      </c>
      <c r="Q49">
        <v>2019</v>
      </c>
      <c r="R49" t="s">
        <v>53</v>
      </c>
      <c r="S49" s="20">
        <v>29</v>
      </c>
    </row>
    <row r="50" spans="1:19" x14ac:dyDescent="0.25">
      <c r="A50" s="22">
        <v>249</v>
      </c>
      <c r="B50" s="33">
        <v>5</v>
      </c>
      <c r="C50" s="28">
        <v>-5</v>
      </c>
      <c r="D50" s="28">
        <v>-4</v>
      </c>
      <c r="E50" s="28">
        <v>-4</v>
      </c>
      <c r="F50" s="28">
        <v>7</v>
      </c>
      <c r="G50" s="28">
        <v>0</v>
      </c>
      <c r="H50" s="28">
        <v>-5</v>
      </c>
      <c r="I50" s="28">
        <v>24</v>
      </c>
      <c r="J50" s="55">
        <f t="shared" si="10"/>
        <v>1</v>
      </c>
      <c r="K50" s="56">
        <f t="shared" si="11"/>
        <v>1</v>
      </c>
      <c r="L50" s="56">
        <f t="shared" si="12"/>
        <v>19</v>
      </c>
      <c r="M50" s="28">
        <f t="shared" si="13"/>
        <v>-7</v>
      </c>
      <c r="N50" s="29">
        <f t="shared" si="14"/>
        <v>-36.842105263157897</v>
      </c>
      <c r="O50" s="30">
        <f t="shared" si="15"/>
        <v>8</v>
      </c>
      <c r="P50" s="1" t="s">
        <v>47</v>
      </c>
      <c r="Q50">
        <v>2019</v>
      </c>
      <c r="R50" t="s">
        <v>53</v>
      </c>
      <c r="S50" s="20">
        <v>29</v>
      </c>
    </row>
    <row r="51" spans="1:19" x14ac:dyDescent="0.25">
      <c r="A51" s="22">
        <v>250</v>
      </c>
      <c r="B51" s="33">
        <v>8</v>
      </c>
      <c r="C51" s="28">
        <v>-4</v>
      </c>
      <c r="D51" s="28">
        <v>1.5</v>
      </c>
      <c r="E51" s="28">
        <v>0</v>
      </c>
      <c r="F51" s="28">
        <v>10</v>
      </c>
      <c r="G51" s="28">
        <v>0</v>
      </c>
      <c r="H51" s="28">
        <v>4.5</v>
      </c>
      <c r="I51" s="28">
        <v>26.5</v>
      </c>
      <c r="J51" s="55">
        <f t="shared" si="10"/>
        <v>5.5</v>
      </c>
      <c r="K51" s="56">
        <f t="shared" si="11"/>
        <v>4</v>
      </c>
      <c r="L51" s="56">
        <f t="shared" si="12"/>
        <v>18.5</v>
      </c>
      <c r="M51" s="28">
        <f t="shared" si="13"/>
        <v>-1.5</v>
      </c>
      <c r="N51" s="29">
        <f t="shared" si="14"/>
        <v>-8.1081081081081088</v>
      </c>
      <c r="O51" s="30">
        <f t="shared" si="15"/>
        <v>5.5</v>
      </c>
      <c r="P51" s="1" t="s">
        <v>47</v>
      </c>
      <c r="Q51">
        <v>2019</v>
      </c>
      <c r="R51" t="s">
        <v>53</v>
      </c>
      <c r="S51" s="20">
        <v>29</v>
      </c>
    </row>
    <row r="52" spans="1:19" x14ac:dyDescent="0.25">
      <c r="A52" s="22">
        <v>251</v>
      </c>
      <c r="B52" s="33">
        <v>4</v>
      </c>
      <c r="C52" s="28">
        <v>-3</v>
      </c>
      <c r="D52" s="28">
        <v>5.5</v>
      </c>
      <c r="E52" s="28">
        <v>2.5</v>
      </c>
      <c r="F52" s="28">
        <v>9</v>
      </c>
      <c r="G52" s="28">
        <v>0</v>
      </c>
      <c r="H52" s="28">
        <v>9</v>
      </c>
      <c r="I52" s="28">
        <v>32.5</v>
      </c>
      <c r="J52" s="55">
        <f t="shared" si="10"/>
        <v>8.5</v>
      </c>
      <c r="K52" s="56">
        <f t="shared" si="11"/>
        <v>5.5</v>
      </c>
      <c r="L52" s="56">
        <f t="shared" si="12"/>
        <v>28.5</v>
      </c>
      <c r="M52" s="28">
        <f t="shared" si="13"/>
        <v>3</v>
      </c>
      <c r="N52" s="29">
        <f t="shared" si="14"/>
        <v>10.526315789473685</v>
      </c>
      <c r="O52" s="30">
        <f t="shared" si="15"/>
        <v>2.5</v>
      </c>
      <c r="P52" s="1" t="s">
        <v>47</v>
      </c>
      <c r="Q52">
        <v>2019</v>
      </c>
      <c r="R52" t="s">
        <v>53</v>
      </c>
      <c r="S52" s="20">
        <v>29</v>
      </c>
    </row>
    <row r="53" spans="1:19" x14ac:dyDescent="0.25">
      <c r="A53" s="22">
        <v>252</v>
      </c>
      <c r="B53" s="33">
        <v>5</v>
      </c>
      <c r="C53" s="28">
        <v>-3.5</v>
      </c>
      <c r="D53" s="28">
        <v>6</v>
      </c>
      <c r="E53" s="28">
        <v>1.5</v>
      </c>
      <c r="F53" s="28">
        <v>13</v>
      </c>
      <c r="G53" s="28">
        <v>2</v>
      </c>
      <c r="H53" s="28">
        <v>10.5</v>
      </c>
      <c r="I53" s="28">
        <v>31.5</v>
      </c>
      <c r="J53" s="55">
        <f t="shared" si="10"/>
        <v>9.5</v>
      </c>
      <c r="K53" s="56">
        <f t="shared" si="11"/>
        <v>5</v>
      </c>
      <c r="L53" s="56">
        <f t="shared" si="12"/>
        <v>26.5</v>
      </c>
      <c r="M53" s="28">
        <f t="shared" si="13"/>
        <v>-1</v>
      </c>
      <c r="N53" s="29">
        <f t="shared" si="14"/>
        <v>-3.7735849056603774</v>
      </c>
      <c r="O53" s="30">
        <f t="shared" si="15"/>
        <v>6</v>
      </c>
      <c r="P53" s="1" t="s">
        <v>47</v>
      </c>
      <c r="Q53">
        <v>2019</v>
      </c>
      <c r="R53" t="s">
        <v>53</v>
      </c>
      <c r="S53" s="20">
        <v>29</v>
      </c>
    </row>
    <row r="54" spans="1:19" x14ac:dyDescent="0.25">
      <c r="A54" s="22">
        <v>253</v>
      </c>
      <c r="B54" s="33">
        <v>5.5</v>
      </c>
      <c r="C54" s="28">
        <v>-5</v>
      </c>
      <c r="D54" s="28">
        <v>0</v>
      </c>
      <c r="E54" s="28">
        <v>-2</v>
      </c>
      <c r="F54" s="28">
        <v>13</v>
      </c>
      <c r="G54" s="28">
        <v>0</v>
      </c>
      <c r="H54" s="28">
        <v>1</v>
      </c>
      <c r="I54" s="28">
        <v>28.5</v>
      </c>
      <c r="J54" s="55">
        <f t="shared" si="10"/>
        <v>5</v>
      </c>
      <c r="K54" s="56">
        <f t="shared" si="11"/>
        <v>3</v>
      </c>
      <c r="L54" s="56">
        <f t="shared" si="12"/>
        <v>23</v>
      </c>
      <c r="M54" s="28">
        <f t="shared" si="13"/>
        <v>-7</v>
      </c>
      <c r="N54" s="29">
        <f t="shared" si="14"/>
        <v>-30.434782608695652</v>
      </c>
      <c r="O54" s="30">
        <f t="shared" si="15"/>
        <v>10</v>
      </c>
      <c r="P54" s="1" t="s">
        <v>47</v>
      </c>
      <c r="Q54">
        <v>2019</v>
      </c>
      <c r="R54" t="s">
        <v>53</v>
      </c>
      <c r="S54" s="20">
        <v>29</v>
      </c>
    </row>
    <row r="55" spans="1:19" x14ac:dyDescent="0.25">
      <c r="A55" s="22">
        <v>254</v>
      </c>
      <c r="B55" s="33">
        <v>7</v>
      </c>
      <c r="C55" s="28">
        <v>-6</v>
      </c>
      <c r="D55" s="28">
        <v>2.5</v>
      </c>
      <c r="E55" s="28">
        <v>-1.5</v>
      </c>
      <c r="F55" s="28">
        <v>13</v>
      </c>
      <c r="G55" s="28">
        <v>0</v>
      </c>
      <c r="H55" s="51">
        <v>1.5</v>
      </c>
      <c r="I55" s="28">
        <v>29.5</v>
      </c>
      <c r="J55" s="55">
        <f t="shared" si="10"/>
        <v>8.5</v>
      </c>
      <c r="K55" s="56">
        <f t="shared" si="11"/>
        <v>4.5</v>
      </c>
      <c r="L55" s="56">
        <f t="shared" si="12"/>
        <v>22.5</v>
      </c>
      <c r="M55" s="28">
        <f t="shared" si="13"/>
        <v>-5.5</v>
      </c>
      <c r="N55" s="29">
        <f t="shared" si="14"/>
        <v>-24.444444444444443</v>
      </c>
      <c r="O55" s="30">
        <f t="shared" si="15"/>
        <v>10</v>
      </c>
      <c r="P55" s="1" t="s">
        <v>47</v>
      </c>
      <c r="Q55">
        <v>2019</v>
      </c>
      <c r="R55" t="s">
        <v>53</v>
      </c>
      <c r="S55" s="20">
        <v>29</v>
      </c>
    </row>
    <row r="56" spans="1:19" x14ac:dyDescent="0.25">
      <c r="A56" s="22">
        <v>255</v>
      </c>
      <c r="B56" s="33">
        <v>6</v>
      </c>
      <c r="C56" s="28">
        <v>-5</v>
      </c>
      <c r="D56" s="28">
        <v>-0.5</v>
      </c>
      <c r="E56" s="28">
        <v>-2.5</v>
      </c>
      <c r="F56" s="28">
        <v>12</v>
      </c>
      <c r="G56" s="28">
        <v>0</v>
      </c>
      <c r="H56" s="28">
        <v>-0.5</v>
      </c>
      <c r="I56" s="28">
        <v>31</v>
      </c>
      <c r="J56" s="55">
        <f t="shared" si="10"/>
        <v>4.5</v>
      </c>
      <c r="K56" s="56">
        <f t="shared" si="11"/>
        <v>2.5</v>
      </c>
      <c r="L56" s="56">
        <f t="shared" si="12"/>
        <v>25</v>
      </c>
      <c r="M56" s="28">
        <f t="shared" si="13"/>
        <v>-7.5</v>
      </c>
      <c r="N56" s="29">
        <f t="shared" si="14"/>
        <v>-30</v>
      </c>
      <c r="O56" s="30">
        <f t="shared" si="15"/>
        <v>10</v>
      </c>
      <c r="P56" s="1" t="s">
        <v>47</v>
      </c>
      <c r="Q56">
        <v>2019</v>
      </c>
      <c r="R56" t="s">
        <v>53</v>
      </c>
      <c r="S56" s="20">
        <v>29</v>
      </c>
    </row>
    <row r="57" spans="1:19" x14ac:dyDescent="0.25">
      <c r="A57" s="22">
        <v>256</v>
      </c>
      <c r="B57" s="33">
        <v>6</v>
      </c>
      <c r="C57" s="28">
        <v>-5</v>
      </c>
      <c r="D57" s="28">
        <v>-4</v>
      </c>
      <c r="E57" s="28">
        <v>-4</v>
      </c>
      <c r="F57" s="28">
        <v>8</v>
      </c>
      <c r="G57" s="28">
        <v>0</v>
      </c>
      <c r="H57" s="28">
        <v>-4.5</v>
      </c>
      <c r="I57" s="28">
        <v>24.5</v>
      </c>
      <c r="J57" s="55">
        <f t="shared" si="10"/>
        <v>1</v>
      </c>
      <c r="K57" s="56">
        <f t="shared" si="11"/>
        <v>1</v>
      </c>
      <c r="L57" s="56">
        <f t="shared" si="12"/>
        <v>18.5</v>
      </c>
      <c r="M57" s="28">
        <f t="shared" si="13"/>
        <v>-7.5</v>
      </c>
      <c r="N57" s="29">
        <f t="shared" si="14"/>
        <v>-40.54054054054054</v>
      </c>
      <c r="O57" s="30">
        <f t="shared" si="15"/>
        <v>8.5</v>
      </c>
      <c r="P57" s="1" t="s">
        <v>47</v>
      </c>
      <c r="Q57">
        <v>2019</v>
      </c>
      <c r="R57" t="s">
        <v>53</v>
      </c>
      <c r="S57" s="20">
        <v>29</v>
      </c>
    </row>
    <row r="58" spans="1:19" x14ac:dyDescent="0.25">
      <c r="A58" s="22">
        <v>257</v>
      </c>
      <c r="B58" s="33">
        <v>7.5</v>
      </c>
      <c r="C58" s="28">
        <v>-7</v>
      </c>
      <c r="D58" s="28">
        <v>-1</v>
      </c>
      <c r="E58" s="28">
        <v>-4.5</v>
      </c>
      <c r="F58" s="28">
        <v>10</v>
      </c>
      <c r="G58" s="28">
        <v>0</v>
      </c>
      <c r="H58" s="28">
        <v>0</v>
      </c>
      <c r="I58" s="28">
        <v>29</v>
      </c>
      <c r="J58" s="55">
        <f t="shared" si="10"/>
        <v>6</v>
      </c>
      <c r="K58" s="56">
        <f t="shared" si="11"/>
        <v>2.5</v>
      </c>
      <c r="L58" s="56">
        <f t="shared" si="12"/>
        <v>21.5</v>
      </c>
      <c r="M58" s="28">
        <f t="shared" si="13"/>
        <v>-3</v>
      </c>
      <c r="N58" s="29">
        <f t="shared" si="14"/>
        <v>-13.953488372093023</v>
      </c>
      <c r="O58" s="30">
        <f t="shared" si="15"/>
        <v>5.5</v>
      </c>
      <c r="P58" s="1" t="s">
        <v>47</v>
      </c>
      <c r="Q58">
        <v>2019</v>
      </c>
      <c r="R58" t="s">
        <v>53</v>
      </c>
      <c r="S58" s="20">
        <v>29</v>
      </c>
    </row>
    <row r="59" spans="1:19" x14ac:dyDescent="0.25">
      <c r="A59" s="22">
        <v>258</v>
      </c>
      <c r="B59" s="33">
        <v>5</v>
      </c>
      <c r="C59" s="28">
        <v>-5.5</v>
      </c>
      <c r="D59" s="28">
        <v>-1</v>
      </c>
      <c r="E59" s="28">
        <v>-4.5</v>
      </c>
      <c r="F59" s="28">
        <v>11</v>
      </c>
      <c r="G59" s="28">
        <v>0</v>
      </c>
      <c r="H59" s="28">
        <v>0.5</v>
      </c>
      <c r="I59" s="28">
        <v>19</v>
      </c>
      <c r="J59" s="55">
        <f t="shared" si="10"/>
        <v>4.5</v>
      </c>
      <c r="K59" s="56">
        <f t="shared" si="11"/>
        <v>1</v>
      </c>
      <c r="L59" s="56">
        <f t="shared" si="12"/>
        <v>14</v>
      </c>
      <c r="M59" s="28">
        <f t="shared" si="13"/>
        <v>-5</v>
      </c>
      <c r="N59" s="29">
        <f t="shared" si="14"/>
        <v>-35.714285714285715</v>
      </c>
      <c r="O59" s="30">
        <f t="shared" si="15"/>
        <v>6</v>
      </c>
      <c r="P59" s="1" t="s">
        <v>47</v>
      </c>
      <c r="Q59">
        <v>2019</v>
      </c>
      <c r="R59" t="s">
        <v>53</v>
      </c>
      <c r="S59" s="20">
        <v>29</v>
      </c>
    </row>
    <row r="60" spans="1:19" x14ac:dyDescent="0.25">
      <c r="A60" s="24">
        <v>259</v>
      </c>
      <c r="B60" s="33">
        <v>6.5</v>
      </c>
      <c r="C60" s="26">
        <v>-6</v>
      </c>
      <c r="D60" s="26">
        <v>2.5</v>
      </c>
      <c r="E60" s="26">
        <v>-4.5</v>
      </c>
      <c r="F60" s="26">
        <v>13</v>
      </c>
      <c r="G60" s="26">
        <v>0</v>
      </c>
      <c r="H60" s="26">
        <v>-1</v>
      </c>
      <c r="I60" s="26">
        <v>27</v>
      </c>
      <c r="J60" s="57">
        <f t="shared" si="10"/>
        <v>8.5</v>
      </c>
      <c r="K60" s="58">
        <f t="shared" si="11"/>
        <v>1.5</v>
      </c>
      <c r="L60" s="58">
        <f t="shared" si="12"/>
        <v>20.5</v>
      </c>
      <c r="M60" s="26">
        <f t="shared" si="13"/>
        <v>-8</v>
      </c>
      <c r="N60" s="31">
        <f t="shared" si="14"/>
        <v>-39.024390243902438</v>
      </c>
      <c r="O60" s="26">
        <f t="shared" si="15"/>
        <v>9.5</v>
      </c>
      <c r="P60" s="1" t="s">
        <v>47</v>
      </c>
      <c r="Q60">
        <v>2019</v>
      </c>
      <c r="R60" t="s">
        <v>53</v>
      </c>
      <c r="S60" s="20">
        <v>29</v>
      </c>
    </row>
    <row r="61" spans="1:19" x14ac:dyDescent="0.25">
      <c r="A61" s="24">
        <v>260</v>
      </c>
      <c r="B61" s="33">
        <v>5</v>
      </c>
      <c r="C61" s="26">
        <v>-6</v>
      </c>
      <c r="D61" s="26">
        <v>0.5</v>
      </c>
      <c r="E61" s="26">
        <v>-4</v>
      </c>
      <c r="F61" s="26">
        <v>14</v>
      </c>
      <c r="G61" s="26">
        <v>3</v>
      </c>
      <c r="H61" s="26">
        <v>1.5</v>
      </c>
      <c r="I61" s="26">
        <v>25.5</v>
      </c>
      <c r="J61" s="57">
        <f t="shared" si="10"/>
        <v>6.5</v>
      </c>
      <c r="K61" s="58">
        <f t="shared" si="11"/>
        <v>2</v>
      </c>
      <c r="L61" s="58">
        <f t="shared" si="12"/>
        <v>20.5</v>
      </c>
      <c r="M61" s="26">
        <f t="shared" si="13"/>
        <v>-9.5</v>
      </c>
      <c r="N61" s="31">
        <f t="shared" si="14"/>
        <v>-46.341463414634148</v>
      </c>
      <c r="O61" s="26">
        <f t="shared" si="15"/>
        <v>11.5</v>
      </c>
      <c r="P61" s="1" t="s">
        <v>47</v>
      </c>
      <c r="Q61">
        <v>2019</v>
      </c>
      <c r="R61" t="s">
        <v>53</v>
      </c>
      <c r="S61" s="20">
        <v>29</v>
      </c>
    </row>
    <row r="62" spans="1:19" x14ac:dyDescent="0.25">
      <c r="A62" s="24">
        <v>261</v>
      </c>
      <c r="B62" s="33">
        <v>7.5</v>
      </c>
      <c r="C62" s="26">
        <v>-6</v>
      </c>
      <c r="D62" s="26">
        <v>-3</v>
      </c>
      <c r="E62" s="26">
        <v>-5</v>
      </c>
      <c r="F62" s="26">
        <v>14.9</v>
      </c>
      <c r="G62" s="26">
        <v>0</v>
      </c>
      <c r="H62" s="26">
        <v>2.5</v>
      </c>
      <c r="I62" s="26">
        <v>23.5</v>
      </c>
      <c r="J62" s="57">
        <f t="shared" si="10"/>
        <v>3</v>
      </c>
      <c r="K62" s="58">
        <f t="shared" si="11"/>
        <v>1</v>
      </c>
      <c r="L62" s="58">
        <f t="shared" si="12"/>
        <v>16</v>
      </c>
      <c r="M62" s="26">
        <f t="shared" si="13"/>
        <v>-6.4</v>
      </c>
      <c r="N62" s="31">
        <f t="shared" si="14"/>
        <v>-40</v>
      </c>
      <c r="O62" s="26">
        <f t="shared" si="15"/>
        <v>7.4</v>
      </c>
      <c r="P62" s="1" t="s">
        <v>47</v>
      </c>
      <c r="Q62">
        <v>2019</v>
      </c>
      <c r="R62" t="s">
        <v>53</v>
      </c>
      <c r="S62" s="20">
        <v>29</v>
      </c>
    </row>
    <row r="63" spans="1:19" x14ac:dyDescent="0.25">
      <c r="A63" s="24">
        <v>262</v>
      </c>
      <c r="B63" s="33">
        <v>6.5</v>
      </c>
      <c r="C63" s="26">
        <v>-5.5</v>
      </c>
      <c r="D63" s="26">
        <v>-2</v>
      </c>
      <c r="E63" s="26">
        <v>-3.5</v>
      </c>
      <c r="F63" s="26">
        <v>12</v>
      </c>
      <c r="G63" s="26">
        <v>0</v>
      </c>
      <c r="H63" s="26">
        <v>-1</v>
      </c>
      <c r="I63" s="26">
        <v>27</v>
      </c>
      <c r="J63" s="57">
        <f t="shared" si="10"/>
        <v>3.5</v>
      </c>
      <c r="K63" s="58">
        <f t="shared" si="11"/>
        <v>2</v>
      </c>
      <c r="L63" s="58">
        <f t="shared" si="12"/>
        <v>20.5</v>
      </c>
      <c r="M63" s="26">
        <f t="shared" si="13"/>
        <v>-7.5</v>
      </c>
      <c r="N63" s="31">
        <f t="shared" si="14"/>
        <v>-36.585365853658537</v>
      </c>
      <c r="O63" s="26">
        <f t="shared" si="15"/>
        <v>9.5</v>
      </c>
      <c r="P63" s="1" t="s">
        <v>47</v>
      </c>
      <c r="Q63">
        <v>2019</v>
      </c>
      <c r="R63" t="s">
        <v>53</v>
      </c>
      <c r="S63" s="20">
        <v>29</v>
      </c>
    </row>
    <row r="64" spans="1:19" x14ac:dyDescent="0.25">
      <c r="A64" s="24">
        <v>263</v>
      </c>
      <c r="B64" s="33">
        <v>4.5</v>
      </c>
      <c r="C64" s="26">
        <v>-4.5</v>
      </c>
      <c r="D64" s="26">
        <v>-0.5</v>
      </c>
      <c r="E64" s="26">
        <v>-3</v>
      </c>
      <c r="F64" s="26">
        <v>10</v>
      </c>
      <c r="G64" s="26">
        <v>0</v>
      </c>
      <c r="H64" s="26">
        <v>0.5</v>
      </c>
      <c r="I64" s="26">
        <v>21.5</v>
      </c>
      <c r="J64" s="57">
        <f t="shared" si="10"/>
        <v>4</v>
      </c>
      <c r="K64" s="58">
        <f t="shared" si="11"/>
        <v>1.5</v>
      </c>
      <c r="L64" s="58">
        <f t="shared" si="12"/>
        <v>17</v>
      </c>
      <c r="M64" s="26">
        <f t="shared" si="13"/>
        <v>-5</v>
      </c>
      <c r="N64" s="31">
        <f t="shared" si="14"/>
        <v>-29.411764705882351</v>
      </c>
      <c r="O64" s="26">
        <f t="shared" si="15"/>
        <v>6.5</v>
      </c>
      <c r="P64" s="1" t="s">
        <v>47</v>
      </c>
      <c r="Q64">
        <v>2019</v>
      </c>
      <c r="R64" t="s">
        <v>53</v>
      </c>
      <c r="S64" s="20">
        <v>29</v>
      </c>
    </row>
    <row r="65" spans="1:19" x14ac:dyDescent="0.25">
      <c r="A65" s="24">
        <v>264</v>
      </c>
      <c r="B65" s="33">
        <v>6.5</v>
      </c>
      <c r="C65" s="26">
        <v>-5</v>
      </c>
      <c r="D65" s="26">
        <v>0.5</v>
      </c>
      <c r="E65" s="26">
        <v>-2</v>
      </c>
      <c r="F65" s="26">
        <v>13</v>
      </c>
      <c r="G65" s="26">
        <v>0</v>
      </c>
      <c r="H65" s="26">
        <v>0.5</v>
      </c>
      <c r="I65" s="26">
        <v>25</v>
      </c>
      <c r="J65" s="57">
        <f t="shared" si="10"/>
        <v>5.5</v>
      </c>
      <c r="K65" s="58">
        <f t="shared" si="11"/>
        <v>3</v>
      </c>
      <c r="L65" s="58">
        <f t="shared" si="12"/>
        <v>18.5</v>
      </c>
      <c r="M65" s="26">
        <f t="shared" si="13"/>
        <v>-7.5</v>
      </c>
      <c r="N65" s="31">
        <f t="shared" si="14"/>
        <v>-40.54054054054054</v>
      </c>
      <c r="O65" s="26">
        <f t="shared" si="15"/>
        <v>10.5</v>
      </c>
      <c r="P65" s="1" t="s">
        <v>47</v>
      </c>
      <c r="Q65">
        <v>2019</v>
      </c>
      <c r="R65" t="s">
        <v>53</v>
      </c>
      <c r="S65" s="20">
        <v>29</v>
      </c>
    </row>
    <row r="66" spans="1:19" x14ac:dyDescent="0.25">
      <c r="A66" s="24">
        <v>265</v>
      </c>
      <c r="B66" s="33">
        <v>5</v>
      </c>
      <c r="C66" s="26">
        <v>-4.5</v>
      </c>
      <c r="D66" s="26">
        <v>-1.5</v>
      </c>
      <c r="E66" s="26">
        <v>-1.5</v>
      </c>
      <c r="F66" s="26">
        <v>13</v>
      </c>
      <c r="G66" s="26">
        <v>0</v>
      </c>
      <c r="H66" s="26">
        <v>1.5</v>
      </c>
      <c r="I66" s="26">
        <v>30</v>
      </c>
      <c r="J66" s="57">
        <f t="shared" si="10"/>
        <v>3</v>
      </c>
      <c r="K66" s="58">
        <f t="shared" si="11"/>
        <v>3</v>
      </c>
      <c r="L66" s="58">
        <f t="shared" si="12"/>
        <v>25</v>
      </c>
      <c r="M66" s="26">
        <f t="shared" ref="M66:M74" si="16">(F66+G66-H66+C66)*-1</f>
        <v>-7</v>
      </c>
      <c r="N66" s="31">
        <f t="shared" si="14"/>
        <v>-28</v>
      </c>
      <c r="O66" s="26">
        <f t="shared" si="15"/>
        <v>10</v>
      </c>
      <c r="P66" s="1" t="s">
        <v>47</v>
      </c>
      <c r="Q66">
        <v>2019</v>
      </c>
      <c r="R66" t="s">
        <v>53</v>
      </c>
      <c r="S66" s="20">
        <v>29</v>
      </c>
    </row>
    <row r="67" spans="1:19" x14ac:dyDescent="0.25">
      <c r="A67" s="24">
        <v>266</v>
      </c>
      <c r="B67" s="33">
        <v>9</v>
      </c>
      <c r="C67" s="26">
        <v>-6.5</v>
      </c>
      <c r="D67" s="26">
        <v>1</v>
      </c>
      <c r="E67" s="26">
        <v>-2</v>
      </c>
      <c r="F67" s="26">
        <v>13</v>
      </c>
      <c r="G67" s="26">
        <v>0</v>
      </c>
      <c r="H67" s="26">
        <v>2</v>
      </c>
      <c r="I67" s="26">
        <v>27</v>
      </c>
      <c r="J67" s="57">
        <f t="shared" si="10"/>
        <v>7.5</v>
      </c>
      <c r="K67" s="58">
        <f t="shared" si="11"/>
        <v>4.5</v>
      </c>
      <c r="L67" s="58">
        <f t="shared" si="12"/>
        <v>18</v>
      </c>
      <c r="M67" s="26">
        <f t="shared" si="16"/>
        <v>-4.5</v>
      </c>
      <c r="N67" s="31">
        <f t="shared" si="14"/>
        <v>-25</v>
      </c>
      <c r="O67" s="26">
        <f t="shared" si="15"/>
        <v>9</v>
      </c>
      <c r="P67" s="1" t="s">
        <v>47</v>
      </c>
      <c r="Q67">
        <v>2019</v>
      </c>
      <c r="R67" t="s">
        <v>53</v>
      </c>
      <c r="S67" s="20">
        <v>29</v>
      </c>
    </row>
    <row r="68" spans="1:19" x14ac:dyDescent="0.25">
      <c r="A68" s="24">
        <v>267</v>
      </c>
      <c r="B68" s="33">
        <v>3</v>
      </c>
      <c r="C68" s="26">
        <v>-4</v>
      </c>
      <c r="D68" s="26">
        <v>-1.5</v>
      </c>
      <c r="E68" s="26">
        <v>-2</v>
      </c>
      <c r="F68" s="26">
        <v>11</v>
      </c>
      <c r="G68" s="26">
        <v>0</v>
      </c>
      <c r="H68" s="26">
        <v>3</v>
      </c>
      <c r="I68" s="26">
        <v>23.5</v>
      </c>
      <c r="J68" s="57">
        <f t="shared" si="10"/>
        <v>2.5</v>
      </c>
      <c r="K68" s="58">
        <f t="shared" si="11"/>
        <v>2</v>
      </c>
      <c r="L68" s="58">
        <f t="shared" si="12"/>
        <v>20.5</v>
      </c>
      <c r="M68" s="26">
        <f t="shared" si="16"/>
        <v>-4</v>
      </c>
      <c r="N68" s="31">
        <f t="shared" si="14"/>
        <v>-19.512195121951219</v>
      </c>
      <c r="O68" s="26">
        <f t="shared" si="15"/>
        <v>6</v>
      </c>
      <c r="P68" s="1" t="s">
        <v>47</v>
      </c>
      <c r="Q68">
        <v>2019</v>
      </c>
      <c r="R68" t="s">
        <v>53</v>
      </c>
      <c r="S68" s="20">
        <v>29</v>
      </c>
    </row>
    <row r="69" spans="1:19" s="23" customFormat="1" x14ac:dyDescent="0.25">
      <c r="A69" s="24">
        <v>268</v>
      </c>
      <c r="B69" s="34">
        <v>6.5</v>
      </c>
      <c r="C69" s="26">
        <v>-5</v>
      </c>
      <c r="D69" s="26">
        <v>0.5</v>
      </c>
      <c r="E69" s="26">
        <v>-2</v>
      </c>
      <c r="F69" s="26">
        <v>12</v>
      </c>
      <c r="G69" s="26">
        <v>0</v>
      </c>
      <c r="H69" s="26">
        <v>2</v>
      </c>
      <c r="I69" s="26">
        <v>24.5</v>
      </c>
      <c r="J69" s="57">
        <f t="shared" si="10"/>
        <v>5.5</v>
      </c>
      <c r="K69" s="58">
        <f t="shared" si="11"/>
        <v>3</v>
      </c>
      <c r="L69" s="58">
        <f t="shared" si="12"/>
        <v>18</v>
      </c>
      <c r="M69" s="26">
        <f t="shared" si="16"/>
        <v>-5</v>
      </c>
      <c r="N69" s="31">
        <f t="shared" si="14"/>
        <v>-27.777777777777779</v>
      </c>
      <c r="O69" s="26">
        <f t="shared" si="15"/>
        <v>8</v>
      </c>
      <c r="P69" s="1" t="s">
        <v>47</v>
      </c>
      <c r="Q69">
        <v>2019</v>
      </c>
      <c r="R69" t="s">
        <v>53</v>
      </c>
      <c r="S69" s="20">
        <v>29</v>
      </c>
    </row>
    <row r="70" spans="1:19" x14ac:dyDescent="0.25">
      <c r="A70" s="24">
        <v>269</v>
      </c>
      <c r="B70" s="33">
        <v>5</v>
      </c>
      <c r="C70" s="26">
        <v>-4</v>
      </c>
      <c r="D70" s="26">
        <v>0</v>
      </c>
      <c r="E70" s="26">
        <v>-1</v>
      </c>
      <c r="F70" s="26">
        <v>13</v>
      </c>
      <c r="G70" s="26">
        <v>0</v>
      </c>
      <c r="H70" s="26">
        <v>6.5</v>
      </c>
      <c r="I70" s="26">
        <v>23.5</v>
      </c>
      <c r="J70" s="57">
        <f t="shared" si="10"/>
        <v>4</v>
      </c>
      <c r="K70" s="58">
        <f t="shared" si="11"/>
        <v>3</v>
      </c>
      <c r="L70" s="58">
        <f t="shared" si="12"/>
        <v>18.5</v>
      </c>
      <c r="M70" s="26">
        <f t="shared" si="16"/>
        <v>-2.5</v>
      </c>
      <c r="N70" s="31">
        <f t="shared" si="14"/>
        <v>-13.513513513513514</v>
      </c>
      <c r="O70" s="26">
        <f t="shared" si="15"/>
        <v>5.5</v>
      </c>
      <c r="P70" s="1" t="s">
        <v>47</v>
      </c>
      <c r="Q70">
        <v>2019</v>
      </c>
      <c r="R70" t="s">
        <v>53</v>
      </c>
      <c r="S70" s="20">
        <v>29</v>
      </c>
    </row>
    <row r="71" spans="1:19" x14ac:dyDescent="0.25">
      <c r="A71" s="24">
        <v>270</v>
      </c>
      <c r="B71" s="33">
        <v>6.5</v>
      </c>
      <c r="C71" s="26">
        <v>-3.5</v>
      </c>
      <c r="D71" s="26">
        <v>3</v>
      </c>
      <c r="E71" s="26">
        <v>0.5</v>
      </c>
      <c r="F71" s="26">
        <v>11</v>
      </c>
      <c r="G71" s="26">
        <v>0</v>
      </c>
      <c r="H71" s="26">
        <v>6</v>
      </c>
      <c r="I71" s="26">
        <v>26.5</v>
      </c>
      <c r="J71" s="57">
        <f t="shared" si="10"/>
        <v>6.5</v>
      </c>
      <c r="K71" s="58">
        <f t="shared" si="11"/>
        <v>4</v>
      </c>
      <c r="L71" s="58">
        <f t="shared" si="12"/>
        <v>20</v>
      </c>
      <c r="M71" s="26">
        <f t="shared" si="16"/>
        <v>-1.5</v>
      </c>
      <c r="N71" s="31">
        <f t="shared" si="14"/>
        <v>-7.5</v>
      </c>
      <c r="O71" s="26">
        <f t="shared" si="15"/>
        <v>5.5</v>
      </c>
      <c r="P71" s="1" t="s">
        <v>47</v>
      </c>
      <c r="Q71">
        <v>2019</v>
      </c>
      <c r="R71" t="s">
        <v>53</v>
      </c>
      <c r="S71" s="20">
        <v>29</v>
      </c>
    </row>
    <row r="72" spans="1:19" x14ac:dyDescent="0.25">
      <c r="A72" s="24">
        <v>271</v>
      </c>
      <c r="B72" s="33">
        <v>5</v>
      </c>
      <c r="C72" s="26">
        <v>-3.5</v>
      </c>
      <c r="D72" s="26">
        <v>3.5</v>
      </c>
      <c r="E72" s="26">
        <v>0.5</v>
      </c>
      <c r="F72" s="26">
        <v>10</v>
      </c>
      <c r="G72" s="26">
        <v>0</v>
      </c>
      <c r="H72" s="26">
        <v>4.5</v>
      </c>
      <c r="I72" s="26">
        <v>24.5</v>
      </c>
      <c r="J72" s="57">
        <f t="shared" si="10"/>
        <v>7</v>
      </c>
      <c r="K72" s="58">
        <f t="shared" si="11"/>
        <v>4</v>
      </c>
      <c r="L72" s="58">
        <f t="shared" si="12"/>
        <v>19.5</v>
      </c>
      <c r="M72" s="26">
        <f t="shared" si="16"/>
        <v>-2</v>
      </c>
      <c r="N72" s="31">
        <f t="shared" si="14"/>
        <v>-10.256410256410257</v>
      </c>
      <c r="O72" s="26">
        <f t="shared" si="15"/>
        <v>6</v>
      </c>
      <c r="P72" s="1" t="s">
        <v>47</v>
      </c>
      <c r="Q72">
        <v>2019</v>
      </c>
      <c r="R72" t="s">
        <v>53</v>
      </c>
      <c r="S72" s="20">
        <v>29</v>
      </c>
    </row>
    <row r="73" spans="1:19" x14ac:dyDescent="0.25">
      <c r="A73" s="24">
        <v>272</v>
      </c>
      <c r="B73" s="33">
        <v>5.5</v>
      </c>
      <c r="C73" s="26">
        <v>-4</v>
      </c>
      <c r="D73" s="26">
        <v>4.5</v>
      </c>
      <c r="E73" s="26">
        <v>1</v>
      </c>
      <c r="F73" s="26">
        <v>11</v>
      </c>
      <c r="G73" s="26">
        <v>0</v>
      </c>
      <c r="H73" s="26">
        <v>5.5</v>
      </c>
      <c r="I73" s="26">
        <v>19</v>
      </c>
      <c r="J73" s="57">
        <f t="shared" si="10"/>
        <v>8.5</v>
      </c>
      <c r="K73" s="58">
        <f t="shared" si="11"/>
        <v>5</v>
      </c>
      <c r="L73" s="58">
        <f t="shared" si="12"/>
        <v>13.5</v>
      </c>
      <c r="M73" s="26">
        <f t="shared" si="16"/>
        <v>-1.5</v>
      </c>
      <c r="N73" s="31">
        <f t="shared" si="14"/>
        <v>-11.111111111111111</v>
      </c>
      <c r="O73" s="26">
        <f t="shared" si="15"/>
        <v>6.5</v>
      </c>
      <c r="P73" s="1" t="s">
        <v>47</v>
      </c>
      <c r="Q73">
        <v>2019</v>
      </c>
      <c r="R73" t="s">
        <v>53</v>
      </c>
      <c r="S73" s="20">
        <v>29</v>
      </c>
    </row>
    <row r="74" spans="1:19" x14ac:dyDescent="0.25">
      <c r="A74" s="25">
        <v>273</v>
      </c>
      <c r="B74" s="35">
        <v>5</v>
      </c>
      <c r="C74" s="27">
        <v>-4</v>
      </c>
      <c r="D74" s="27">
        <v>3.5</v>
      </c>
      <c r="E74" s="27">
        <v>3.5</v>
      </c>
      <c r="F74" s="27">
        <v>12</v>
      </c>
      <c r="G74" s="27">
        <v>0</v>
      </c>
      <c r="H74" s="27">
        <v>7.5</v>
      </c>
      <c r="I74" s="27">
        <v>29</v>
      </c>
      <c r="J74" s="59">
        <f t="shared" si="10"/>
        <v>7.5</v>
      </c>
      <c r="K74" s="60">
        <f t="shared" si="11"/>
        <v>7.5</v>
      </c>
      <c r="L74" s="60">
        <f t="shared" si="12"/>
        <v>24</v>
      </c>
      <c r="M74" s="27">
        <f t="shared" si="16"/>
        <v>-0.5</v>
      </c>
      <c r="N74" s="32">
        <f t="shared" si="14"/>
        <v>-2.0833333333333335</v>
      </c>
      <c r="O74" s="27">
        <f t="shared" si="15"/>
        <v>8</v>
      </c>
      <c r="P74" s="1" t="s">
        <v>47</v>
      </c>
      <c r="Q74">
        <v>2019</v>
      </c>
      <c r="R74" t="s">
        <v>53</v>
      </c>
      <c r="S74" s="20">
        <v>29</v>
      </c>
    </row>
    <row r="75" spans="1:19" ht="15.75" thickBot="1" x14ac:dyDescent="0.3">
      <c r="A75" s="48" t="s">
        <v>35</v>
      </c>
      <c r="B75" s="49">
        <f>AVERAGE(B2:B74)</f>
        <v>5.602739726027397</v>
      </c>
      <c r="C75" s="49">
        <f t="shared" ref="C75:O75" si="17">AVERAGE(C2:C74)</f>
        <v>-4.2328767123287667</v>
      </c>
      <c r="D75" s="49">
        <f t="shared" si="17"/>
        <v>2.9178082191780823</v>
      </c>
      <c r="E75" s="49">
        <f t="shared" si="17"/>
        <v>-6.1643835616438353E-2</v>
      </c>
      <c r="F75" s="49">
        <f t="shared" si="17"/>
        <v>11.456164383561644</v>
      </c>
      <c r="G75" s="49">
        <f t="shared" si="17"/>
        <v>7.9452054794520541E-2</v>
      </c>
      <c r="H75" s="49">
        <f t="shared" si="17"/>
        <v>4.1575342465753424</v>
      </c>
      <c r="I75" s="49">
        <f t="shared" si="17"/>
        <v>27.010958904109589</v>
      </c>
      <c r="J75" s="49">
        <f t="shared" si="17"/>
        <v>7.1506849315068495</v>
      </c>
      <c r="K75" s="49">
        <f t="shared" si="17"/>
        <v>4.1712328767123283</v>
      </c>
      <c r="L75" s="49">
        <f t="shared" si="17"/>
        <v>21.408219178082192</v>
      </c>
      <c r="M75" s="49">
        <f t="shared" si="17"/>
        <v>-3.1452054794520548</v>
      </c>
      <c r="N75" s="49">
        <f t="shared" si="17"/>
        <v>-15.756796772046648</v>
      </c>
      <c r="O75" s="49">
        <f t="shared" si="17"/>
        <v>7.316438356164384</v>
      </c>
    </row>
    <row r="76" spans="1:19" ht="15.75" thickTop="1" x14ac:dyDescent="0.25">
      <c r="A76" s="44" t="s">
        <v>36</v>
      </c>
      <c r="B76" s="11">
        <f t="shared" ref="B76:O76" si="18">MAX(B2:B74)</f>
        <v>10</v>
      </c>
      <c r="C76" s="11">
        <f t="shared" si="18"/>
        <v>-2.5</v>
      </c>
      <c r="D76" s="11">
        <f t="shared" si="18"/>
        <v>7.5</v>
      </c>
      <c r="E76" s="11">
        <f t="shared" si="18"/>
        <v>3.5</v>
      </c>
      <c r="F76" s="11">
        <f t="shared" si="18"/>
        <v>14.9</v>
      </c>
      <c r="G76" s="11"/>
      <c r="H76" s="11">
        <f t="shared" si="18"/>
        <v>11.5</v>
      </c>
      <c r="I76" s="11">
        <f t="shared" si="18"/>
        <v>37</v>
      </c>
      <c r="J76" s="61">
        <f t="shared" si="18"/>
        <v>11.5</v>
      </c>
      <c r="K76" s="61">
        <f t="shared" si="18"/>
        <v>7.5</v>
      </c>
      <c r="L76" s="61">
        <f t="shared" si="18"/>
        <v>33</v>
      </c>
      <c r="M76" s="11">
        <f t="shared" si="18"/>
        <v>3</v>
      </c>
      <c r="N76" s="11">
        <f t="shared" si="18"/>
        <v>10.526315789473685</v>
      </c>
      <c r="O76" s="11">
        <f t="shared" si="18"/>
        <v>12</v>
      </c>
    </row>
    <row r="77" spans="1:19" x14ac:dyDescent="0.25">
      <c r="A77" s="44" t="s">
        <v>37</v>
      </c>
      <c r="B77" s="11">
        <f t="shared" ref="B77:O77" si="19">MIN(B2:B74)</f>
        <v>2.5</v>
      </c>
      <c r="C77" s="11">
        <f t="shared" si="19"/>
        <v>-7</v>
      </c>
      <c r="D77" s="11">
        <f t="shared" si="19"/>
        <v>-4</v>
      </c>
      <c r="E77" s="11">
        <f t="shared" si="19"/>
        <v>-5</v>
      </c>
      <c r="F77" s="11">
        <f t="shared" si="19"/>
        <v>7</v>
      </c>
      <c r="G77" s="11"/>
      <c r="H77" s="11">
        <f t="shared" si="19"/>
        <v>-5</v>
      </c>
      <c r="I77" s="11">
        <f t="shared" si="19"/>
        <v>19</v>
      </c>
      <c r="J77" s="61">
        <f t="shared" si="19"/>
        <v>1</v>
      </c>
      <c r="K77" s="61">
        <f t="shared" si="19"/>
        <v>0.5</v>
      </c>
      <c r="L77" s="61">
        <f t="shared" si="19"/>
        <v>13.5</v>
      </c>
      <c r="M77" s="11">
        <f t="shared" si="19"/>
        <v>-9.5</v>
      </c>
      <c r="N77" s="11">
        <f t="shared" si="19"/>
        <v>-48.484848484848484</v>
      </c>
      <c r="O77" s="11">
        <f t="shared" si="19"/>
        <v>2.5</v>
      </c>
    </row>
    <row r="78" spans="1:19" s="38" customFormat="1" x14ac:dyDescent="0.25">
      <c r="B78" s="39"/>
      <c r="I78" s="22"/>
      <c r="J78" s="22"/>
      <c r="K78" s="22"/>
    </row>
    <row r="79" spans="1:19" s="38" customFormat="1" x14ac:dyDescent="0.25">
      <c r="B79" s="39"/>
      <c r="I79" s="47"/>
      <c r="J79" s="47"/>
      <c r="K79" s="4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4"/>
  <sheetViews>
    <sheetView workbookViewId="0">
      <selection activeCell="S74" sqref="A2:S74"/>
    </sheetView>
  </sheetViews>
  <sheetFormatPr defaultRowHeight="15" x14ac:dyDescent="0.25"/>
  <cols>
    <col min="2" max="2" width="11.28515625" style="20" customWidth="1"/>
    <col min="3" max="3" width="11.7109375" customWidth="1"/>
    <col min="4" max="4" width="11.28515625" customWidth="1"/>
    <col min="7" max="7" width="11.140625" customWidth="1"/>
    <col min="8" max="8" width="10.85546875" customWidth="1"/>
    <col min="9" max="9" width="12.85546875" customWidth="1"/>
    <col min="10" max="10" width="13.5703125" customWidth="1"/>
    <col min="11" max="11" width="12.28515625" customWidth="1"/>
    <col min="12" max="12" width="14.140625" customWidth="1"/>
    <col min="13" max="13" width="14.42578125" customWidth="1"/>
    <col min="14" max="14" width="11.42578125" customWidth="1"/>
    <col min="15" max="15" width="14.28515625" customWidth="1"/>
  </cols>
  <sheetData>
    <row r="1" spans="1:19" ht="75" x14ac:dyDescent="0.25">
      <c r="A1" s="41" t="s">
        <v>23</v>
      </c>
      <c r="B1" s="41" t="s">
        <v>24</v>
      </c>
      <c r="C1" s="41" t="s">
        <v>38</v>
      </c>
      <c r="D1" s="41" t="s">
        <v>25</v>
      </c>
      <c r="E1" s="41" t="s">
        <v>26</v>
      </c>
      <c r="F1" s="41" t="s">
        <v>27</v>
      </c>
      <c r="G1" s="41" t="s">
        <v>28</v>
      </c>
      <c r="H1" s="41" t="s">
        <v>29</v>
      </c>
      <c r="I1" s="41" t="s">
        <v>30</v>
      </c>
      <c r="J1" s="53" t="s">
        <v>31</v>
      </c>
      <c r="K1" s="54" t="s">
        <v>32</v>
      </c>
      <c r="L1" s="54" t="s">
        <v>44</v>
      </c>
      <c r="M1" s="41" t="s">
        <v>33</v>
      </c>
      <c r="N1" s="42" t="s">
        <v>34</v>
      </c>
      <c r="O1" s="43" t="s">
        <v>39</v>
      </c>
      <c r="P1" s="38" t="s">
        <v>46</v>
      </c>
      <c r="Q1" s="38" t="s">
        <v>48</v>
      </c>
      <c r="R1" s="38" t="s">
        <v>49</v>
      </c>
      <c r="S1" s="39" t="s">
        <v>50</v>
      </c>
    </row>
    <row r="2" spans="1:19" x14ac:dyDescent="0.25">
      <c r="A2" s="22">
        <v>201</v>
      </c>
      <c r="B2" s="33">
        <v>2.5</v>
      </c>
      <c r="C2" s="28">
        <v>-4</v>
      </c>
      <c r="D2" s="28">
        <v>1</v>
      </c>
      <c r="E2" s="28">
        <v>1</v>
      </c>
      <c r="F2" s="28">
        <v>9.1999999999999993</v>
      </c>
      <c r="G2" s="28">
        <v>0</v>
      </c>
      <c r="H2" s="28">
        <v>4.5</v>
      </c>
      <c r="I2" s="28">
        <v>30</v>
      </c>
      <c r="J2" s="55">
        <f>D2-C2</f>
        <v>5</v>
      </c>
      <c r="K2" s="56">
        <f>E2-C2</f>
        <v>5</v>
      </c>
      <c r="L2" s="56">
        <f t="shared" ref="L2:L33" si="0">I2-B2</f>
        <v>27.5</v>
      </c>
      <c r="M2" s="28">
        <f t="shared" ref="M2:M33" si="1">(F2+G2-H2+C2)*-1</f>
        <v>-0.69999999999999929</v>
      </c>
      <c r="N2" s="29">
        <f t="shared" ref="N2:N33" si="2">100*M2/L2</f>
        <v>-2.5454545454545427</v>
      </c>
      <c r="O2" s="30">
        <f t="shared" ref="O2:O33" si="3">-M2+K2</f>
        <v>5.6999999999999993</v>
      </c>
      <c r="P2" s="77" t="s">
        <v>47</v>
      </c>
      <c r="Q2" s="38">
        <v>2020</v>
      </c>
      <c r="R2" s="38" t="s">
        <v>52</v>
      </c>
      <c r="S2" s="39">
        <v>40</v>
      </c>
    </row>
    <row r="3" spans="1:19" x14ac:dyDescent="0.25">
      <c r="A3" s="22">
        <v>202</v>
      </c>
      <c r="B3" s="33">
        <v>3</v>
      </c>
      <c r="C3" s="28">
        <v>-3.5</v>
      </c>
      <c r="D3" s="28">
        <v>4.5</v>
      </c>
      <c r="E3" s="28">
        <v>2.5</v>
      </c>
      <c r="F3" s="28">
        <v>11</v>
      </c>
      <c r="G3" s="28">
        <v>0</v>
      </c>
      <c r="H3" s="28">
        <v>6</v>
      </c>
      <c r="I3" s="28">
        <v>26</v>
      </c>
      <c r="J3" s="55">
        <f t="shared" ref="J3:J33" si="4">D3-C3</f>
        <v>8</v>
      </c>
      <c r="K3" s="56">
        <f t="shared" ref="K3:K33" si="5">E3-C3</f>
        <v>6</v>
      </c>
      <c r="L3" s="56">
        <f t="shared" si="0"/>
        <v>23</v>
      </c>
      <c r="M3" s="28">
        <f t="shared" si="1"/>
        <v>-1.5</v>
      </c>
      <c r="N3" s="29">
        <f t="shared" si="2"/>
        <v>-6.5217391304347823</v>
      </c>
      <c r="O3" s="30">
        <f t="shared" si="3"/>
        <v>7.5</v>
      </c>
      <c r="P3" s="77" t="s">
        <v>47</v>
      </c>
      <c r="Q3" s="38">
        <v>2020</v>
      </c>
      <c r="R3" s="38" t="s">
        <v>52</v>
      </c>
      <c r="S3" s="39">
        <v>40</v>
      </c>
    </row>
    <row r="4" spans="1:19" x14ac:dyDescent="0.25">
      <c r="A4" s="22">
        <v>203</v>
      </c>
      <c r="B4" s="33">
        <v>4.5</v>
      </c>
      <c r="C4" s="28">
        <v>-3.5</v>
      </c>
      <c r="D4" s="28">
        <v>2.5</v>
      </c>
      <c r="E4" s="28">
        <v>0.5</v>
      </c>
      <c r="F4" s="28">
        <v>13</v>
      </c>
      <c r="G4" s="28">
        <v>0</v>
      </c>
      <c r="H4" s="28">
        <v>9</v>
      </c>
      <c r="I4" s="28">
        <v>27.5</v>
      </c>
      <c r="J4" s="55">
        <f t="shared" si="4"/>
        <v>6</v>
      </c>
      <c r="K4" s="56">
        <f t="shared" si="5"/>
        <v>4</v>
      </c>
      <c r="L4" s="56">
        <f t="shared" si="0"/>
        <v>23</v>
      </c>
      <c r="M4" s="28">
        <f t="shared" si="1"/>
        <v>-0.5</v>
      </c>
      <c r="N4" s="29">
        <f t="shared" si="2"/>
        <v>-2.1739130434782608</v>
      </c>
      <c r="O4" s="30">
        <f t="shared" si="3"/>
        <v>4.5</v>
      </c>
      <c r="P4" s="77" t="s">
        <v>47</v>
      </c>
      <c r="Q4" s="38">
        <v>2020</v>
      </c>
      <c r="R4" s="38" t="s">
        <v>52</v>
      </c>
      <c r="S4" s="39">
        <v>40</v>
      </c>
    </row>
    <row r="5" spans="1:19" x14ac:dyDescent="0.25">
      <c r="A5" s="22">
        <v>204</v>
      </c>
      <c r="B5" s="33">
        <v>4</v>
      </c>
      <c r="C5" s="28">
        <v>-4</v>
      </c>
      <c r="D5" s="28">
        <v>5</v>
      </c>
      <c r="E5" s="28">
        <v>1</v>
      </c>
      <c r="F5" s="28">
        <v>13</v>
      </c>
      <c r="G5" s="28">
        <v>0</v>
      </c>
      <c r="H5" s="28">
        <v>8.5</v>
      </c>
      <c r="I5" s="28">
        <v>25</v>
      </c>
      <c r="J5" s="55">
        <f t="shared" si="4"/>
        <v>9</v>
      </c>
      <c r="K5" s="56">
        <f t="shared" si="5"/>
        <v>5</v>
      </c>
      <c r="L5" s="56">
        <f t="shared" si="0"/>
        <v>21</v>
      </c>
      <c r="M5" s="28">
        <f t="shared" si="1"/>
        <v>-0.5</v>
      </c>
      <c r="N5" s="29">
        <f t="shared" si="2"/>
        <v>-2.3809523809523809</v>
      </c>
      <c r="O5" s="30">
        <f t="shared" si="3"/>
        <v>5.5</v>
      </c>
      <c r="P5" s="77" t="s">
        <v>47</v>
      </c>
      <c r="Q5" s="38">
        <v>2020</v>
      </c>
      <c r="R5" s="38" t="s">
        <v>52</v>
      </c>
      <c r="S5" s="39">
        <v>40</v>
      </c>
    </row>
    <row r="6" spans="1:19" x14ac:dyDescent="0.25">
      <c r="A6" s="22">
        <v>205</v>
      </c>
      <c r="B6" s="33">
        <v>5.5</v>
      </c>
      <c r="C6" s="28">
        <v>-4</v>
      </c>
      <c r="D6" s="28">
        <v>3.5</v>
      </c>
      <c r="E6" s="28">
        <v>1.5</v>
      </c>
      <c r="F6" s="28">
        <v>12</v>
      </c>
      <c r="G6" s="28">
        <v>0</v>
      </c>
      <c r="H6" s="28">
        <v>6.5</v>
      </c>
      <c r="I6" s="28">
        <v>31</v>
      </c>
      <c r="J6" s="55">
        <f t="shared" si="4"/>
        <v>7.5</v>
      </c>
      <c r="K6" s="56">
        <f t="shared" si="5"/>
        <v>5.5</v>
      </c>
      <c r="L6" s="56">
        <f t="shared" si="0"/>
        <v>25.5</v>
      </c>
      <c r="M6" s="28">
        <f t="shared" si="1"/>
        <v>-1.5</v>
      </c>
      <c r="N6" s="29">
        <f t="shared" si="2"/>
        <v>-5.882352941176471</v>
      </c>
      <c r="O6" s="30">
        <f t="shared" si="3"/>
        <v>7</v>
      </c>
      <c r="P6" s="77" t="s">
        <v>47</v>
      </c>
      <c r="Q6" s="38">
        <v>2020</v>
      </c>
      <c r="R6" s="38" t="s">
        <v>52</v>
      </c>
      <c r="S6" s="39">
        <v>40</v>
      </c>
    </row>
    <row r="7" spans="1:19" x14ac:dyDescent="0.25">
      <c r="A7" s="22">
        <v>206</v>
      </c>
      <c r="B7" s="33">
        <v>3.5</v>
      </c>
      <c r="C7" s="28">
        <v>-3.5</v>
      </c>
      <c r="D7" s="28">
        <v>2.5</v>
      </c>
      <c r="E7" s="28">
        <v>2.5</v>
      </c>
      <c r="F7" s="28">
        <v>10</v>
      </c>
      <c r="G7" s="28">
        <v>0</v>
      </c>
      <c r="H7" s="28">
        <v>5</v>
      </c>
      <c r="I7" s="28">
        <v>25</v>
      </c>
      <c r="J7" s="55">
        <f t="shared" si="4"/>
        <v>6</v>
      </c>
      <c r="K7" s="56">
        <f t="shared" si="5"/>
        <v>6</v>
      </c>
      <c r="L7" s="56">
        <f t="shared" si="0"/>
        <v>21.5</v>
      </c>
      <c r="M7" s="28">
        <f t="shared" si="1"/>
        <v>-1.5</v>
      </c>
      <c r="N7" s="29">
        <f t="shared" si="2"/>
        <v>-6.9767441860465116</v>
      </c>
      <c r="O7" s="30">
        <f t="shared" si="3"/>
        <v>7.5</v>
      </c>
      <c r="P7" s="77" t="s">
        <v>47</v>
      </c>
      <c r="Q7" s="38">
        <v>2020</v>
      </c>
      <c r="R7" s="38" t="s">
        <v>52</v>
      </c>
      <c r="S7" s="39">
        <v>40</v>
      </c>
    </row>
    <row r="8" spans="1:19" x14ac:dyDescent="0.25">
      <c r="A8" s="22">
        <v>207</v>
      </c>
      <c r="B8" s="33">
        <v>4</v>
      </c>
      <c r="C8" s="28">
        <v>-4</v>
      </c>
      <c r="D8" s="28">
        <v>1</v>
      </c>
      <c r="E8" s="28">
        <v>1</v>
      </c>
      <c r="F8" s="28">
        <v>9</v>
      </c>
      <c r="G8" s="28">
        <v>0</v>
      </c>
      <c r="H8" s="28">
        <v>3.5</v>
      </c>
      <c r="I8" s="28">
        <v>26.5</v>
      </c>
      <c r="J8" s="55">
        <f t="shared" si="4"/>
        <v>5</v>
      </c>
      <c r="K8" s="56">
        <f t="shared" si="5"/>
        <v>5</v>
      </c>
      <c r="L8" s="56">
        <f t="shared" si="0"/>
        <v>22.5</v>
      </c>
      <c r="M8" s="28">
        <f t="shared" si="1"/>
        <v>-1.5</v>
      </c>
      <c r="N8" s="29">
        <f t="shared" si="2"/>
        <v>-6.666666666666667</v>
      </c>
      <c r="O8" s="30">
        <f t="shared" si="3"/>
        <v>6.5</v>
      </c>
      <c r="P8" s="77" t="s">
        <v>47</v>
      </c>
      <c r="Q8" s="38">
        <v>2020</v>
      </c>
      <c r="R8" s="38" t="s">
        <v>52</v>
      </c>
      <c r="S8" s="39">
        <v>40</v>
      </c>
    </row>
    <row r="9" spans="1:19" x14ac:dyDescent="0.25">
      <c r="A9" s="22">
        <v>208</v>
      </c>
      <c r="B9" s="33">
        <v>5</v>
      </c>
      <c r="C9" s="28">
        <v>-4</v>
      </c>
      <c r="D9" s="28">
        <v>4.5</v>
      </c>
      <c r="E9" s="28">
        <v>0.5</v>
      </c>
      <c r="F9" s="28">
        <v>10.5</v>
      </c>
      <c r="G9" s="28">
        <v>0</v>
      </c>
      <c r="H9" s="28">
        <v>5</v>
      </c>
      <c r="I9" s="28">
        <v>26</v>
      </c>
      <c r="J9" s="55">
        <f t="shared" si="4"/>
        <v>8.5</v>
      </c>
      <c r="K9" s="56">
        <f t="shared" si="5"/>
        <v>4.5</v>
      </c>
      <c r="L9" s="56">
        <f t="shared" si="0"/>
        <v>21</v>
      </c>
      <c r="M9" s="28">
        <f t="shared" si="1"/>
        <v>-1.5</v>
      </c>
      <c r="N9" s="29">
        <f t="shared" si="2"/>
        <v>-7.1428571428571432</v>
      </c>
      <c r="O9" s="30">
        <f t="shared" si="3"/>
        <v>6</v>
      </c>
      <c r="P9" s="77" t="s">
        <v>47</v>
      </c>
      <c r="Q9" s="38">
        <v>2020</v>
      </c>
      <c r="R9" s="38" t="s">
        <v>52</v>
      </c>
      <c r="S9" s="39">
        <v>40</v>
      </c>
    </row>
    <row r="10" spans="1:19" x14ac:dyDescent="0.25">
      <c r="A10" s="22">
        <v>209</v>
      </c>
      <c r="B10" s="33">
        <v>4</v>
      </c>
      <c r="C10" s="28">
        <v>-4</v>
      </c>
      <c r="D10" s="28">
        <v>0.5</v>
      </c>
      <c r="E10" s="28">
        <v>0.5</v>
      </c>
      <c r="F10" s="28">
        <v>11</v>
      </c>
      <c r="G10" s="28">
        <v>0</v>
      </c>
      <c r="H10" s="28">
        <v>6</v>
      </c>
      <c r="I10" s="28">
        <v>34</v>
      </c>
      <c r="J10" s="55">
        <f t="shared" si="4"/>
        <v>4.5</v>
      </c>
      <c r="K10" s="56">
        <f t="shared" si="5"/>
        <v>4.5</v>
      </c>
      <c r="L10" s="56">
        <f t="shared" si="0"/>
        <v>30</v>
      </c>
      <c r="M10" s="28">
        <f t="shared" si="1"/>
        <v>-1</v>
      </c>
      <c r="N10" s="29">
        <f t="shared" si="2"/>
        <v>-3.3333333333333335</v>
      </c>
      <c r="O10" s="30">
        <f t="shared" si="3"/>
        <v>5.5</v>
      </c>
      <c r="P10" s="77" t="s">
        <v>47</v>
      </c>
      <c r="Q10" s="38">
        <v>2020</v>
      </c>
      <c r="R10" s="38" t="s">
        <v>52</v>
      </c>
      <c r="S10" s="39">
        <v>40</v>
      </c>
    </row>
    <row r="11" spans="1:19" x14ac:dyDescent="0.25">
      <c r="A11" s="22">
        <v>210</v>
      </c>
      <c r="B11" s="33">
        <v>4</v>
      </c>
      <c r="C11" s="28">
        <v>-4</v>
      </c>
      <c r="D11" s="28">
        <v>4</v>
      </c>
      <c r="E11" s="28">
        <v>2.5</v>
      </c>
      <c r="F11" s="28">
        <v>10</v>
      </c>
      <c r="G11" s="28">
        <v>0</v>
      </c>
      <c r="H11" s="28">
        <v>5.5</v>
      </c>
      <c r="I11" s="28">
        <v>21.5</v>
      </c>
      <c r="J11" s="55">
        <f t="shared" si="4"/>
        <v>8</v>
      </c>
      <c r="K11" s="56">
        <f t="shared" si="5"/>
        <v>6.5</v>
      </c>
      <c r="L11" s="56">
        <f t="shared" si="0"/>
        <v>17.5</v>
      </c>
      <c r="M11" s="28">
        <f t="shared" si="1"/>
        <v>-0.5</v>
      </c>
      <c r="N11" s="29">
        <f t="shared" si="2"/>
        <v>-2.8571428571428572</v>
      </c>
      <c r="O11" s="30">
        <f t="shared" si="3"/>
        <v>7</v>
      </c>
      <c r="P11" s="77" t="s">
        <v>47</v>
      </c>
      <c r="Q11" s="38">
        <v>2020</v>
      </c>
      <c r="R11" s="38" t="s">
        <v>52</v>
      </c>
      <c r="S11" s="39">
        <v>40</v>
      </c>
    </row>
    <row r="12" spans="1:19" x14ac:dyDescent="0.25">
      <c r="A12" s="22">
        <v>211</v>
      </c>
      <c r="B12" s="33">
        <v>4</v>
      </c>
      <c r="C12" s="28">
        <v>-3.5</v>
      </c>
      <c r="D12" s="28">
        <v>5.5</v>
      </c>
      <c r="E12" s="28">
        <v>1</v>
      </c>
      <c r="F12" s="28">
        <v>8</v>
      </c>
      <c r="G12" s="28">
        <v>0</v>
      </c>
      <c r="H12" s="28">
        <v>5</v>
      </c>
      <c r="I12" s="28">
        <v>28</v>
      </c>
      <c r="J12" s="55">
        <f t="shared" si="4"/>
        <v>9</v>
      </c>
      <c r="K12" s="56">
        <f t="shared" si="5"/>
        <v>4.5</v>
      </c>
      <c r="L12" s="56">
        <f t="shared" si="0"/>
        <v>24</v>
      </c>
      <c r="M12" s="28">
        <f t="shared" si="1"/>
        <v>0.5</v>
      </c>
      <c r="N12" s="29">
        <f t="shared" si="2"/>
        <v>2.0833333333333335</v>
      </c>
      <c r="O12" s="30">
        <f t="shared" si="3"/>
        <v>4</v>
      </c>
      <c r="P12" s="77" t="s">
        <v>47</v>
      </c>
      <c r="Q12" s="38">
        <v>2020</v>
      </c>
      <c r="R12" s="38" t="s">
        <v>52</v>
      </c>
      <c r="S12" s="39">
        <v>40</v>
      </c>
    </row>
    <row r="13" spans="1:19" x14ac:dyDescent="0.25">
      <c r="A13" s="22">
        <v>212</v>
      </c>
      <c r="B13" s="33">
        <v>4.5</v>
      </c>
      <c r="C13" s="28">
        <v>-3.5</v>
      </c>
      <c r="D13" s="28">
        <v>2.5</v>
      </c>
      <c r="E13" s="28">
        <v>1</v>
      </c>
      <c r="F13" s="28">
        <v>10</v>
      </c>
      <c r="G13" s="28">
        <v>0</v>
      </c>
      <c r="H13" s="28">
        <v>6.5</v>
      </c>
      <c r="I13" s="28">
        <v>24</v>
      </c>
      <c r="J13" s="55">
        <f t="shared" si="4"/>
        <v>6</v>
      </c>
      <c r="K13" s="56">
        <f t="shared" si="5"/>
        <v>4.5</v>
      </c>
      <c r="L13" s="56">
        <f t="shared" si="0"/>
        <v>19.5</v>
      </c>
      <c r="M13" s="28">
        <f t="shared" si="1"/>
        <v>0</v>
      </c>
      <c r="N13" s="29">
        <f t="shared" si="2"/>
        <v>0</v>
      </c>
      <c r="O13" s="30">
        <f t="shared" si="3"/>
        <v>4.5</v>
      </c>
      <c r="P13" s="77" t="s">
        <v>47</v>
      </c>
      <c r="Q13" s="38">
        <v>2020</v>
      </c>
      <c r="R13" s="38" t="s">
        <v>52</v>
      </c>
      <c r="S13" s="39">
        <v>40</v>
      </c>
    </row>
    <row r="14" spans="1:19" x14ac:dyDescent="0.25">
      <c r="A14" s="22">
        <v>213</v>
      </c>
      <c r="B14" s="33">
        <v>4.5</v>
      </c>
      <c r="C14" s="28">
        <v>-4</v>
      </c>
      <c r="D14" s="28">
        <v>2.5</v>
      </c>
      <c r="E14" s="28">
        <v>-0.5</v>
      </c>
      <c r="F14" s="28">
        <v>9</v>
      </c>
      <c r="G14" s="28">
        <v>0</v>
      </c>
      <c r="H14" s="28">
        <v>3.5</v>
      </c>
      <c r="I14" s="28">
        <v>27</v>
      </c>
      <c r="J14" s="55">
        <f t="shared" si="4"/>
        <v>6.5</v>
      </c>
      <c r="K14" s="56">
        <f t="shared" si="5"/>
        <v>3.5</v>
      </c>
      <c r="L14" s="56">
        <f t="shared" si="0"/>
        <v>22.5</v>
      </c>
      <c r="M14" s="28">
        <f t="shared" si="1"/>
        <v>-1.5</v>
      </c>
      <c r="N14" s="29">
        <f t="shared" si="2"/>
        <v>-6.666666666666667</v>
      </c>
      <c r="O14" s="30">
        <f t="shared" si="3"/>
        <v>5</v>
      </c>
      <c r="P14" s="77" t="s">
        <v>47</v>
      </c>
      <c r="Q14" s="38">
        <v>2020</v>
      </c>
      <c r="R14" s="38" t="s">
        <v>52</v>
      </c>
      <c r="S14" s="39">
        <v>40</v>
      </c>
    </row>
    <row r="15" spans="1:19" x14ac:dyDescent="0.25">
      <c r="A15" s="22">
        <v>214</v>
      </c>
      <c r="B15" s="33">
        <v>4</v>
      </c>
      <c r="C15" s="28">
        <v>-4</v>
      </c>
      <c r="D15" s="28">
        <v>2</v>
      </c>
      <c r="E15" s="28">
        <v>0.5</v>
      </c>
      <c r="F15" s="28">
        <v>9</v>
      </c>
      <c r="G15" s="28">
        <v>0</v>
      </c>
      <c r="H15" s="28">
        <v>3</v>
      </c>
      <c r="I15" s="28">
        <v>27</v>
      </c>
      <c r="J15" s="55">
        <f t="shared" si="4"/>
        <v>6</v>
      </c>
      <c r="K15" s="56">
        <f t="shared" si="5"/>
        <v>4.5</v>
      </c>
      <c r="L15" s="56">
        <f t="shared" si="0"/>
        <v>23</v>
      </c>
      <c r="M15" s="28">
        <f t="shared" si="1"/>
        <v>-2</v>
      </c>
      <c r="N15" s="29">
        <f t="shared" si="2"/>
        <v>-8.695652173913043</v>
      </c>
      <c r="O15" s="30">
        <f t="shared" si="3"/>
        <v>6.5</v>
      </c>
      <c r="P15" s="77" t="s">
        <v>47</v>
      </c>
      <c r="Q15" s="38">
        <v>2020</v>
      </c>
      <c r="R15" s="38" t="s">
        <v>52</v>
      </c>
      <c r="S15" s="39">
        <v>40</v>
      </c>
    </row>
    <row r="16" spans="1:19" x14ac:dyDescent="0.25">
      <c r="A16" s="22">
        <v>215</v>
      </c>
      <c r="B16" s="33">
        <v>3.5</v>
      </c>
      <c r="C16" s="28">
        <v>-4</v>
      </c>
      <c r="D16" s="28">
        <v>1.5</v>
      </c>
      <c r="E16" s="28">
        <v>0</v>
      </c>
      <c r="F16" s="28">
        <v>9</v>
      </c>
      <c r="G16" s="28">
        <v>0</v>
      </c>
      <c r="H16" s="28">
        <v>3</v>
      </c>
      <c r="I16" s="28">
        <v>19.5</v>
      </c>
      <c r="J16" s="55">
        <f t="shared" si="4"/>
        <v>5.5</v>
      </c>
      <c r="K16" s="56">
        <f t="shared" si="5"/>
        <v>4</v>
      </c>
      <c r="L16" s="56">
        <f t="shared" si="0"/>
        <v>16</v>
      </c>
      <c r="M16" s="28">
        <f t="shared" si="1"/>
        <v>-2</v>
      </c>
      <c r="N16" s="29">
        <f t="shared" si="2"/>
        <v>-12.5</v>
      </c>
      <c r="O16" s="30">
        <f t="shared" si="3"/>
        <v>6</v>
      </c>
      <c r="P16" s="77" t="s">
        <v>47</v>
      </c>
      <c r="Q16" s="38">
        <v>2020</v>
      </c>
      <c r="R16" s="38" t="s">
        <v>52</v>
      </c>
      <c r="S16" s="39">
        <v>40</v>
      </c>
    </row>
    <row r="17" spans="1:19" x14ac:dyDescent="0.25">
      <c r="A17" s="22">
        <v>216</v>
      </c>
      <c r="B17" s="33">
        <v>3.5</v>
      </c>
      <c r="C17" s="28">
        <v>-3.5</v>
      </c>
      <c r="D17" s="28">
        <v>2</v>
      </c>
      <c r="E17" s="28">
        <v>1</v>
      </c>
      <c r="F17" s="28">
        <v>10</v>
      </c>
      <c r="G17" s="28">
        <v>0</v>
      </c>
      <c r="H17" s="28">
        <v>5</v>
      </c>
      <c r="I17" s="28">
        <v>24.5</v>
      </c>
      <c r="J17" s="55">
        <f t="shared" si="4"/>
        <v>5.5</v>
      </c>
      <c r="K17" s="56">
        <f t="shared" si="5"/>
        <v>4.5</v>
      </c>
      <c r="L17" s="56">
        <f t="shared" si="0"/>
        <v>21</v>
      </c>
      <c r="M17" s="28">
        <f t="shared" si="1"/>
        <v>-1.5</v>
      </c>
      <c r="N17" s="29">
        <f t="shared" si="2"/>
        <v>-7.1428571428571432</v>
      </c>
      <c r="O17" s="30">
        <f t="shared" si="3"/>
        <v>6</v>
      </c>
      <c r="P17" s="77" t="s">
        <v>47</v>
      </c>
      <c r="Q17" s="38">
        <v>2020</v>
      </c>
      <c r="R17" s="38" t="s">
        <v>52</v>
      </c>
      <c r="S17" s="39">
        <v>40</v>
      </c>
    </row>
    <row r="18" spans="1:19" x14ac:dyDescent="0.25">
      <c r="A18" s="22">
        <v>217</v>
      </c>
      <c r="B18" s="33">
        <v>4.5</v>
      </c>
      <c r="C18" s="28">
        <v>-4</v>
      </c>
      <c r="D18" s="28">
        <v>3</v>
      </c>
      <c r="E18" s="28">
        <v>1</v>
      </c>
      <c r="F18" s="28">
        <v>9</v>
      </c>
      <c r="G18" s="28">
        <v>0</v>
      </c>
      <c r="H18" s="28">
        <v>3.5</v>
      </c>
      <c r="I18" s="28">
        <v>26</v>
      </c>
      <c r="J18" s="55">
        <f t="shared" si="4"/>
        <v>7</v>
      </c>
      <c r="K18" s="56">
        <f t="shared" si="5"/>
        <v>5</v>
      </c>
      <c r="L18" s="56">
        <f t="shared" si="0"/>
        <v>21.5</v>
      </c>
      <c r="M18" s="28">
        <f t="shared" si="1"/>
        <v>-1.5</v>
      </c>
      <c r="N18" s="29">
        <f t="shared" si="2"/>
        <v>-6.9767441860465116</v>
      </c>
      <c r="O18" s="30">
        <f t="shared" si="3"/>
        <v>6.5</v>
      </c>
      <c r="P18" s="77" t="s">
        <v>47</v>
      </c>
      <c r="Q18" s="38">
        <v>2020</v>
      </c>
      <c r="R18" s="38" t="s">
        <v>52</v>
      </c>
      <c r="S18" s="39">
        <v>40</v>
      </c>
    </row>
    <row r="19" spans="1:19" x14ac:dyDescent="0.25">
      <c r="A19" s="22">
        <v>218</v>
      </c>
      <c r="B19" s="33">
        <v>5.5</v>
      </c>
      <c r="C19" s="28">
        <v>-3.5</v>
      </c>
      <c r="D19" s="28">
        <v>4</v>
      </c>
      <c r="E19" s="28">
        <v>2</v>
      </c>
      <c r="F19" s="28">
        <v>11</v>
      </c>
      <c r="G19" s="28">
        <v>0</v>
      </c>
      <c r="H19" s="28">
        <v>5.5</v>
      </c>
      <c r="I19" s="28">
        <v>22.5</v>
      </c>
      <c r="J19" s="55">
        <f t="shared" si="4"/>
        <v>7.5</v>
      </c>
      <c r="K19" s="56">
        <f t="shared" si="5"/>
        <v>5.5</v>
      </c>
      <c r="L19" s="56">
        <f t="shared" si="0"/>
        <v>17</v>
      </c>
      <c r="M19" s="28">
        <f t="shared" si="1"/>
        <v>-2</v>
      </c>
      <c r="N19" s="29">
        <f t="shared" si="2"/>
        <v>-11.764705882352942</v>
      </c>
      <c r="O19" s="30">
        <f t="shared" si="3"/>
        <v>7.5</v>
      </c>
      <c r="P19" s="77" t="s">
        <v>47</v>
      </c>
      <c r="Q19" s="38">
        <v>2020</v>
      </c>
      <c r="R19" s="38" t="s">
        <v>52</v>
      </c>
      <c r="S19" s="39">
        <v>40</v>
      </c>
    </row>
    <row r="20" spans="1:19" x14ac:dyDescent="0.25">
      <c r="A20" s="22">
        <v>219</v>
      </c>
      <c r="B20" s="33">
        <v>5.5</v>
      </c>
      <c r="C20" s="28">
        <v>-3.5</v>
      </c>
      <c r="D20" s="28">
        <v>0.5</v>
      </c>
      <c r="E20" s="28">
        <v>0.5</v>
      </c>
      <c r="F20" s="28">
        <v>9</v>
      </c>
      <c r="G20" s="28">
        <v>0</v>
      </c>
      <c r="H20" s="28">
        <v>3</v>
      </c>
      <c r="I20" s="28">
        <v>27</v>
      </c>
      <c r="J20" s="55">
        <f t="shared" si="4"/>
        <v>4</v>
      </c>
      <c r="K20" s="56">
        <f t="shared" si="5"/>
        <v>4</v>
      </c>
      <c r="L20" s="56">
        <f t="shared" si="0"/>
        <v>21.5</v>
      </c>
      <c r="M20" s="28">
        <f t="shared" si="1"/>
        <v>-2.5</v>
      </c>
      <c r="N20" s="29">
        <f t="shared" si="2"/>
        <v>-11.627906976744185</v>
      </c>
      <c r="O20" s="30">
        <f t="shared" si="3"/>
        <v>6.5</v>
      </c>
      <c r="P20" s="77" t="s">
        <v>47</v>
      </c>
      <c r="Q20" s="38">
        <v>2020</v>
      </c>
      <c r="R20" s="38" t="s">
        <v>52</v>
      </c>
      <c r="S20" s="39">
        <v>40</v>
      </c>
    </row>
    <row r="21" spans="1:19" x14ac:dyDescent="0.25">
      <c r="A21" s="22">
        <v>220</v>
      </c>
      <c r="B21" s="33">
        <v>4</v>
      </c>
      <c r="C21" s="28">
        <v>-3.5</v>
      </c>
      <c r="D21" s="28">
        <v>6</v>
      </c>
      <c r="E21" s="28">
        <v>0.5</v>
      </c>
      <c r="F21" s="28">
        <v>12.5</v>
      </c>
      <c r="G21" s="28">
        <v>0</v>
      </c>
      <c r="H21" s="28">
        <v>7.5</v>
      </c>
      <c r="I21" s="28">
        <v>26</v>
      </c>
      <c r="J21" s="55">
        <f t="shared" si="4"/>
        <v>9.5</v>
      </c>
      <c r="K21" s="56">
        <f t="shared" si="5"/>
        <v>4</v>
      </c>
      <c r="L21" s="56">
        <f t="shared" si="0"/>
        <v>22</v>
      </c>
      <c r="M21" s="28">
        <f t="shared" si="1"/>
        <v>-1.5</v>
      </c>
      <c r="N21" s="29">
        <f t="shared" si="2"/>
        <v>-6.8181818181818183</v>
      </c>
      <c r="O21" s="30">
        <f t="shared" si="3"/>
        <v>5.5</v>
      </c>
      <c r="P21" s="77" t="s">
        <v>47</v>
      </c>
      <c r="Q21" s="38">
        <v>2020</v>
      </c>
      <c r="R21" s="38" t="s">
        <v>52</v>
      </c>
      <c r="S21" s="39">
        <v>40</v>
      </c>
    </row>
    <row r="22" spans="1:19" x14ac:dyDescent="0.25">
      <c r="A22" s="22">
        <v>221</v>
      </c>
      <c r="B22" s="33">
        <v>3.5</v>
      </c>
      <c r="C22" s="28">
        <v>-3.5</v>
      </c>
      <c r="D22" s="28">
        <v>1</v>
      </c>
      <c r="E22" s="28">
        <v>0</v>
      </c>
      <c r="F22" s="28">
        <v>7</v>
      </c>
      <c r="G22" s="28">
        <v>0</v>
      </c>
      <c r="H22" s="28">
        <v>2</v>
      </c>
      <c r="I22" s="28">
        <v>20.5</v>
      </c>
      <c r="J22" s="55">
        <f t="shared" si="4"/>
        <v>4.5</v>
      </c>
      <c r="K22" s="56">
        <f t="shared" si="5"/>
        <v>3.5</v>
      </c>
      <c r="L22" s="56">
        <f t="shared" si="0"/>
        <v>17</v>
      </c>
      <c r="M22" s="28">
        <f t="shared" si="1"/>
        <v>-1.5</v>
      </c>
      <c r="N22" s="29">
        <f t="shared" si="2"/>
        <v>-8.8235294117647065</v>
      </c>
      <c r="O22" s="30">
        <f t="shared" si="3"/>
        <v>5</v>
      </c>
      <c r="P22" s="77" t="s">
        <v>47</v>
      </c>
      <c r="Q22" s="38">
        <v>2020</v>
      </c>
      <c r="R22" s="38" t="s">
        <v>52</v>
      </c>
      <c r="S22" s="39">
        <v>40</v>
      </c>
    </row>
    <row r="23" spans="1:19" x14ac:dyDescent="0.25">
      <c r="A23" s="22">
        <v>222</v>
      </c>
      <c r="B23" s="33">
        <v>5</v>
      </c>
      <c r="C23" s="28">
        <v>-4</v>
      </c>
      <c r="D23" s="28">
        <v>2</v>
      </c>
      <c r="E23" s="28">
        <v>-0.5</v>
      </c>
      <c r="F23" s="28">
        <v>10</v>
      </c>
      <c r="G23" s="28">
        <v>0</v>
      </c>
      <c r="H23" s="28">
        <v>4</v>
      </c>
      <c r="I23" s="28">
        <v>20.5</v>
      </c>
      <c r="J23" s="55">
        <f t="shared" si="4"/>
        <v>6</v>
      </c>
      <c r="K23" s="56">
        <f t="shared" si="5"/>
        <v>3.5</v>
      </c>
      <c r="L23" s="56">
        <f t="shared" si="0"/>
        <v>15.5</v>
      </c>
      <c r="M23" s="28">
        <f t="shared" si="1"/>
        <v>-2</v>
      </c>
      <c r="N23" s="29">
        <f t="shared" si="2"/>
        <v>-12.903225806451612</v>
      </c>
      <c r="O23" s="30">
        <f t="shared" si="3"/>
        <v>5.5</v>
      </c>
      <c r="P23" s="77" t="s">
        <v>47</v>
      </c>
      <c r="Q23" s="38">
        <v>2020</v>
      </c>
      <c r="R23" s="38" t="s">
        <v>52</v>
      </c>
      <c r="S23" s="39">
        <v>40</v>
      </c>
    </row>
    <row r="24" spans="1:19" x14ac:dyDescent="0.25">
      <c r="A24" s="22">
        <v>223</v>
      </c>
      <c r="B24" s="33">
        <v>3.5</v>
      </c>
      <c r="C24" s="28">
        <v>-4</v>
      </c>
      <c r="D24" s="28">
        <v>4.5</v>
      </c>
      <c r="E24" s="28">
        <v>1.5</v>
      </c>
      <c r="F24" s="28">
        <v>9</v>
      </c>
      <c r="G24" s="28">
        <v>0</v>
      </c>
      <c r="H24" s="28">
        <v>4.5</v>
      </c>
      <c r="I24" s="28">
        <v>24.5</v>
      </c>
      <c r="J24" s="55">
        <f t="shared" si="4"/>
        <v>8.5</v>
      </c>
      <c r="K24" s="56">
        <f t="shared" si="5"/>
        <v>5.5</v>
      </c>
      <c r="L24" s="56">
        <f t="shared" si="0"/>
        <v>21</v>
      </c>
      <c r="M24" s="28">
        <f t="shared" si="1"/>
        <v>-0.5</v>
      </c>
      <c r="N24" s="29">
        <f t="shared" si="2"/>
        <v>-2.3809523809523809</v>
      </c>
      <c r="O24" s="30">
        <f t="shared" si="3"/>
        <v>6</v>
      </c>
      <c r="P24" s="77" t="s">
        <v>47</v>
      </c>
      <c r="Q24" s="38">
        <v>2020</v>
      </c>
      <c r="R24" s="38" t="s">
        <v>52</v>
      </c>
      <c r="S24" s="39">
        <v>40</v>
      </c>
    </row>
    <row r="25" spans="1:19" x14ac:dyDescent="0.25">
      <c r="A25" s="22">
        <v>224</v>
      </c>
      <c r="B25" s="33">
        <v>4.5</v>
      </c>
      <c r="C25" s="28">
        <v>-3</v>
      </c>
      <c r="D25" s="28">
        <v>5.5</v>
      </c>
      <c r="E25" s="28">
        <v>0.5</v>
      </c>
      <c r="F25" s="28">
        <v>14.8</v>
      </c>
      <c r="G25" s="28">
        <v>0</v>
      </c>
      <c r="H25" s="28">
        <v>10.5</v>
      </c>
      <c r="I25" s="28">
        <v>23.5</v>
      </c>
      <c r="J25" s="55">
        <f t="shared" si="4"/>
        <v>8.5</v>
      </c>
      <c r="K25" s="56">
        <f t="shared" si="5"/>
        <v>3.5</v>
      </c>
      <c r="L25" s="56">
        <f t="shared" si="0"/>
        <v>19</v>
      </c>
      <c r="M25" s="28">
        <f t="shared" si="1"/>
        <v>-1.3000000000000007</v>
      </c>
      <c r="N25" s="29">
        <f t="shared" si="2"/>
        <v>-6.8421052631578974</v>
      </c>
      <c r="O25" s="30">
        <f t="shared" si="3"/>
        <v>4.8000000000000007</v>
      </c>
      <c r="P25" s="77" t="s">
        <v>47</v>
      </c>
      <c r="Q25" s="38">
        <v>2020</v>
      </c>
      <c r="R25" s="38" t="s">
        <v>52</v>
      </c>
      <c r="S25" s="39">
        <v>40</v>
      </c>
    </row>
    <row r="26" spans="1:19" x14ac:dyDescent="0.25">
      <c r="A26" s="22">
        <v>225</v>
      </c>
      <c r="B26" s="33">
        <v>4.5</v>
      </c>
      <c r="C26" s="28">
        <v>-3</v>
      </c>
      <c r="D26" s="28">
        <v>7</v>
      </c>
      <c r="E26" s="28">
        <v>1.5</v>
      </c>
      <c r="F26" s="28">
        <v>11</v>
      </c>
      <c r="G26" s="28">
        <v>0</v>
      </c>
      <c r="H26" s="28">
        <v>7.5</v>
      </c>
      <c r="I26" s="28">
        <v>26</v>
      </c>
      <c r="J26" s="55">
        <f t="shared" si="4"/>
        <v>10</v>
      </c>
      <c r="K26" s="56">
        <f t="shared" si="5"/>
        <v>4.5</v>
      </c>
      <c r="L26" s="56">
        <f t="shared" si="0"/>
        <v>21.5</v>
      </c>
      <c r="M26" s="28">
        <f t="shared" si="1"/>
        <v>-0.5</v>
      </c>
      <c r="N26" s="29">
        <f t="shared" si="2"/>
        <v>-2.3255813953488373</v>
      </c>
      <c r="O26" s="30">
        <f t="shared" si="3"/>
        <v>5</v>
      </c>
      <c r="P26" s="77" t="s">
        <v>47</v>
      </c>
      <c r="Q26" s="38">
        <v>2020</v>
      </c>
      <c r="R26" s="38" t="s">
        <v>52</v>
      </c>
      <c r="S26" s="39">
        <v>40</v>
      </c>
    </row>
    <row r="27" spans="1:19" x14ac:dyDescent="0.25">
      <c r="A27" s="22">
        <v>226</v>
      </c>
      <c r="B27" s="33">
        <v>4.5</v>
      </c>
      <c r="C27" s="28">
        <v>-3</v>
      </c>
      <c r="D27" s="28">
        <v>4.5</v>
      </c>
      <c r="E27" s="28">
        <v>0.5</v>
      </c>
      <c r="F27" s="28">
        <v>12</v>
      </c>
      <c r="G27" s="28">
        <v>0</v>
      </c>
      <c r="H27" s="28">
        <v>7.5</v>
      </c>
      <c r="I27" s="28">
        <v>28</v>
      </c>
      <c r="J27" s="55">
        <f t="shared" si="4"/>
        <v>7.5</v>
      </c>
      <c r="K27" s="56">
        <f t="shared" si="5"/>
        <v>3.5</v>
      </c>
      <c r="L27" s="56">
        <f t="shared" si="0"/>
        <v>23.5</v>
      </c>
      <c r="M27" s="28">
        <f t="shared" si="1"/>
        <v>-1.5</v>
      </c>
      <c r="N27" s="29">
        <f t="shared" si="2"/>
        <v>-6.3829787234042552</v>
      </c>
      <c r="O27" s="30">
        <f t="shared" si="3"/>
        <v>5</v>
      </c>
      <c r="P27" s="77" t="s">
        <v>47</v>
      </c>
      <c r="Q27" s="38">
        <v>2020</v>
      </c>
      <c r="R27" s="38" t="s">
        <v>52</v>
      </c>
      <c r="S27" s="39">
        <v>40</v>
      </c>
    </row>
    <row r="28" spans="1:19" x14ac:dyDescent="0.25">
      <c r="A28" s="22">
        <v>227</v>
      </c>
      <c r="B28" s="33">
        <v>3.5</v>
      </c>
      <c r="C28" s="28">
        <v>-3</v>
      </c>
      <c r="D28" s="28">
        <v>4</v>
      </c>
      <c r="E28" s="28">
        <v>0.5</v>
      </c>
      <c r="F28" s="28">
        <v>7</v>
      </c>
      <c r="G28" s="28">
        <v>0</v>
      </c>
      <c r="H28" s="28">
        <v>3</v>
      </c>
      <c r="I28" s="28">
        <v>25.5</v>
      </c>
      <c r="J28" s="55">
        <f t="shared" si="4"/>
        <v>7</v>
      </c>
      <c r="K28" s="56">
        <f t="shared" si="5"/>
        <v>3.5</v>
      </c>
      <c r="L28" s="56">
        <f t="shared" si="0"/>
        <v>22</v>
      </c>
      <c r="M28" s="28">
        <f t="shared" si="1"/>
        <v>-1</v>
      </c>
      <c r="N28" s="29">
        <f t="shared" si="2"/>
        <v>-4.5454545454545459</v>
      </c>
      <c r="O28" s="30">
        <f t="shared" si="3"/>
        <v>4.5</v>
      </c>
      <c r="P28" s="77" t="s">
        <v>47</v>
      </c>
      <c r="Q28" s="38">
        <v>2020</v>
      </c>
      <c r="R28" s="38" t="s">
        <v>52</v>
      </c>
      <c r="S28" s="39">
        <v>40</v>
      </c>
    </row>
    <row r="29" spans="1:19" x14ac:dyDescent="0.25">
      <c r="A29" s="22">
        <v>228</v>
      </c>
      <c r="B29" s="33">
        <v>5</v>
      </c>
      <c r="C29" s="28">
        <v>-4</v>
      </c>
      <c r="D29" s="28">
        <v>5</v>
      </c>
      <c r="E29" s="28">
        <v>0</v>
      </c>
      <c r="F29" s="28">
        <v>9</v>
      </c>
      <c r="G29" s="28">
        <v>0</v>
      </c>
      <c r="H29" s="28">
        <v>4.5</v>
      </c>
      <c r="I29" s="28">
        <v>25.5</v>
      </c>
      <c r="J29" s="55">
        <f t="shared" si="4"/>
        <v>9</v>
      </c>
      <c r="K29" s="56">
        <f t="shared" si="5"/>
        <v>4</v>
      </c>
      <c r="L29" s="56">
        <f t="shared" si="0"/>
        <v>20.5</v>
      </c>
      <c r="M29" s="28">
        <f t="shared" si="1"/>
        <v>-0.5</v>
      </c>
      <c r="N29" s="29">
        <f t="shared" si="2"/>
        <v>-2.4390243902439024</v>
      </c>
      <c r="O29" s="30">
        <f t="shared" si="3"/>
        <v>4.5</v>
      </c>
      <c r="P29" s="77" t="s">
        <v>47</v>
      </c>
      <c r="Q29" s="38">
        <v>2020</v>
      </c>
      <c r="R29" s="38" t="s">
        <v>52</v>
      </c>
      <c r="S29" s="39">
        <v>40</v>
      </c>
    </row>
    <row r="30" spans="1:19" x14ac:dyDescent="0.25">
      <c r="A30" s="22">
        <v>229</v>
      </c>
      <c r="B30" s="33">
        <v>7.5</v>
      </c>
      <c r="C30" s="28">
        <v>-4</v>
      </c>
      <c r="D30" s="28">
        <v>5.5</v>
      </c>
      <c r="E30" s="28">
        <v>-0.5</v>
      </c>
      <c r="F30" s="28">
        <v>8</v>
      </c>
      <c r="G30" s="28">
        <v>0</v>
      </c>
      <c r="H30" s="28">
        <v>2.5</v>
      </c>
      <c r="I30" s="28">
        <v>25</v>
      </c>
      <c r="J30" s="55">
        <f t="shared" si="4"/>
        <v>9.5</v>
      </c>
      <c r="K30" s="56">
        <f t="shared" si="5"/>
        <v>3.5</v>
      </c>
      <c r="L30" s="56">
        <f t="shared" si="0"/>
        <v>17.5</v>
      </c>
      <c r="M30" s="28">
        <f t="shared" si="1"/>
        <v>-1.5</v>
      </c>
      <c r="N30" s="29">
        <f t="shared" si="2"/>
        <v>-8.5714285714285712</v>
      </c>
      <c r="O30" s="30">
        <f t="shared" si="3"/>
        <v>5</v>
      </c>
      <c r="P30" s="77" t="s">
        <v>47</v>
      </c>
      <c r="Q30" s="38">
        <v>2020</v>
      </c>
      <c r="R30" s="38" t="s">
        <v>52</v>
      </c>
      <c r="S30" s="39">
        <v>40</v>
      </c>
    </row>
    <row r="31" spans="1:19" x14ac:dyDescent="0.25">
      <c r="A31" s="22">
        <v>230</v>
      </c>
      <c r="B31" s="33">
        <v>3</v>
      </c>
      <c r="C31" s="28">
        <v>-4</v>
      </c>
      <c r="D31" s="28">
        <v>0.5</v>
      </c>
      <c r="E31" s="28">
        <v>-1</v>
      </c>
      <c r="F31" s="28">
        <v>10</v>
      </c>
      <c r="G31" s="28">
        <v>0</v>
      </c>
      <c r="H31" s="28">
        <v>2.5</v>
      </c>
      <c r="I31" s="28">
        <v>18.5</v>
      </c>
      <c r="J31" s="55">
        <f t="shared" si="4"/>
        <v>4.5</v>
      </c>
      <c r="K31" s="56">
        <f t="shared" si="5"/>
        <v>3</v>
      </c>
      <c r="L31" s="56">
        <f t="shared" si="0"/>
        <v>15.5</v>
      </c>
      <c r="M31" s="28">
        <f t="shared" si="1"/>
        <v>-3.5</v>
      </c>
      <c r="N31" s="29">
        <f t="shared" si="2"/>
        <v>-22.580645161290324</v>
      </c>
      <c r="O31" s="30">
        <f t="shared" si="3"/>
        <v>6.5</v>
      </c>
      <c r="P31" s="77" t="s">
        <v>47</v>
      </c>
      <c r="Q31" s="38">
        <v>2020</v>
      </c>
      <c r="R31" s="38" t="s">
        <v>52</v>
      </c>
      <c r="S31" s="39">
        <v>40</v>
      </c>
    </row>
    <row r="32" spans="1:19" x14ac:dyDescent="0.25">
      <c r="A32" s="22">
        <v>231</v>
      </c>
      <c r="B32" s="33">
        <v>4</v>
      </c>
      <c r="C32" s="28">
        <v>-4</v>
      </c>
      <c r="D32" s="28">
        <v>0.5</v>
      </c>
      <c r="E32" s="28">
        <v>-0.5</v>
      </c>
      <c r="F32" s="28">
        <v>9</v>
      </c>
      <c r="G32" s="28">
        <v>0</v>
      </c>
      <c r="H32" s="28">
        <v>2</v>
      </c>
      <c r="I32" s="28">
        <v>20.5</v>
      </c>
      <c r="J32" s="55">
        <f t="shared" si="4"/>
        <v>4.5</v>
      </c>
      <c r="K32" s="56">
        <f t="shared" si="5"/>
        <v>3.5</v>
      </c>
      <c r="L32" s="56">
        <f t="shared" si="0"/>
        <v>16.5</v>
      </c>
      <c r="M32" s="28">
        <f t="shared" si="1"/>
        <v>-3</v>
      </c>
      <c r="N32" s="29">
        <f t="shared" si="2"/>
        <v>-18.181818181818183</v>
      </c>
      <c r="O32" s="30">
        <f t="shared" si="3"/>
        <v>6.5</v>
      </c>
      <c r="P32" s="77" t="s">
        <v>47</v>
      </c>
      <c r="Q32" s="38">
        <v>2020</v>
      </c>
      <c r="R32" s="38" t="s">
        <v>52</v>
      </c>
      <c r="S32" s="39">
        <v>40</v>
      </c>
    </row>
    <row r="33" spans="1:19" x14ac:dyDescent="0.25">
      <c r="A33" s="22">
        <v>232</v>
      </c>
      <c r="B33" s="33">
        <v>3.5</v>
      </c>
      <c r="C33" s="28">
        <v>-4</v>
      </c>
      <c r="D33" s="28">
        <v>3.5</v>
      </c>
      <c r="E33" s="28">
        <v>0</v>
      </c>
      <c r="F33" s="28">
        <v>12</v>
      </c>
      <c r="G33" s="28">
        <v>0</v>
      </c>
      <c r="H33" s="28">
        <v>4.5</v>
      </c>
      <c r="I33" s="28">
        <v>26.5</v>
      </c>
      <c r="J33" s="55">
        <f t="shared" si="4"/>
        <v>7.5</v>
      </c>
      <c r="K33" s="56">
        <f t="shared" si="5"/>
        <v>4</v>
      </c>
      <c r="L33" s="56">
        <f t="shared" si="0"/>
        <v>23</v>
      </c>
      <c r="M33" s="28">
        <f t="shared" si="1"/>
        <v>-3.5</v>
      </c>
      <c r="N33" s="29">
        <f t="shared" si="2"/>
        <v>-15.217391304347826</v>
      </c>
      <c r="O33" s="30">
        <f t="shared" si="3"/>
        <v>7.5</v>
      </c>
      <c r="P33" s="77" t="s">
        <v>47</v>
      </c>
      <c r="Q33" s="38">
        <v>2020</v>
      </c>
      <c r="R33" s="38" t="s">
        <v>52</v>
      </c>
      <c r="S33" s="39">
        <v>40</v>
      </c>
    </row>
    <row r="34" spans="1:19" x14ac:dyDescent="0.25">
      <c r="A34" s="22">
        <v>233</v>
      </c>
      <c r="B34" s="33">
        <v>4</v>
      </c>
      <c r="C34" s="28">
        <v>-3.5</v>
      </c>
      <c r="D34" s="28">
        <v>1</v>
      </c>
      <c r="E34" s="28">
        <v>1</v>
      </c>
      <c r="F34" s="28">
        <v>10</v>
      </c>
      <c r="G34" s="28">
        <v>0</v>
      </c>
      <c r="H34" s="28">
        <v>3</v>
      </c>
      <c r="I34" s="28">
        <v>27</v>
      </c>
      <c r="J34" s="55">
        <f t="shared" ref="J34:J65" si="6">D34-C34</f>
        <v>4.5</v>
      </c>
      <c r="K34" s="56">
        <f t="shared" ref="K34:K65" si="7">E34-C34</f>
        <v>4.5</v>
      </c>
      <c r="L34" s="56">
        <f t="shared" ref="L34:L65" si="8">I34-B34</f>
        <v>23</v>
      </c>
      <c r="M34" s="28">
        <f t="shared" ref="M34:M65" si="9">(F34+G34-H34+C34)*-1</f>
        <v>-3.5</v>
      </c>
      <c r="N34" s="29">
        <f t="shared" ref="N34:N65" si="10">100*M34/L34</f>
        <v>-15.217391304347826</v>
      </c>
      <c r="O34" s="30">
        <f t="shared" ref="O34:O65" si="11">-M34+K34</f>
        <v>8</v>
      </c>
      <c r="P34" s="77" t="s">
        <v>47</v>
      </c>
      <c r="Q34" s="38">
        <v>2020</v>
      </c>
      <c r="R34" s="38" t="s">
        <v>52</v>
      </c>
      <c r="S34" s="39">
        <v>40</v>
      </c>
    </row>
    <row r="35" spans="1:19" x14ac:dyDescent="0.25">
      <c r="A35" s="22">
        <v>234</v>
      </c>
      <c r="B35" s="33">
        <v>4</v>
      </c>
      <c r="C35" s="28">
        <v>-4</v>
      </c>
      <c r="D35" s="28">
        <v>6.5</v>
      </c>
      <c r="E35" s="28">
        <v>0.5</v>
      </c>
      <c r="F35" s="28">
        <v>9</v>
      </c>
      <c r="G35" s="28">
        <v>0</v>
      </c>
      <c r="H35" s="28">
        <v>2.5</v>
      </c>
      <c r="I35" s="28">
        <v>23.5</v>
      </c>
      <c r="J35" s="55">
        <f t="shared" si="6"/>
        <v>10.5</v>
      </c>
      <c r="K35" s="56">
        <f t="shared" si="7"/>
        <v>4.5</v>
      </c>
      <c r="L35" s="56">
        <f t="shared" si="8"/>
        <v>19.5</v>
      </c>
      <c r="M35" s="28">
        <f t="shared" si="9"/>
        <v>-2.5</v>
      </c>
      <c r="N35" s="29">
        <f t="shared" si="10"/>
        <v>-12.820512820512821</v>
      </c>
      <c r="O35" s="30">
        <f t="shared" si="11"/>
        <v>7</v>
      </c>
      <c r="P35" s="77" t="s">
        <v>47</v>
      </c>
      <c r="Q35" s="38">
        <v>2020</v>
      </c>
      <c r="R35" s="38" t="s">
        <v>52</v>
      </c>
      <c r="S35" s="39">
        <v>40</v>
      </c>
    </row>
    <row r="36" spans="1:19" x14ac:dyDescent="0.25">
      <c r="A36" s="22">
        <v>235</v>
      </c>
      <c r="B36" s="33">
        <v>4</v>
      </c>
      <c r="C36" s="28">
        <v>-4</v>
      </c>
      <c r="D36" s="28">
        <v>3.5</v>
      </c>
      <c r="E36" s="28">
        <v>0.5</v>
      </c>
      <c r="F36" s="28">
        <v>7.5</v>
      </c>
      <c r="G36" s="28">
        <v>0</v>
      </c>
      <c r="H36" s="28">
        <v>1.5</v>
      </c>
      <c r="I36" s="28">
        <v>25.5</v>
      </c>
      <c r="J36" s="55">
        <f t="shared" si="6"/>
        <v>7.5</v>
      </c>
      <c r="K36" s="56">
        <f t="shared" si="7"/>
        <v>4.5</v>
      </c>
      <c r="L36" s="56">
        <f t="shared" si="8"/>
        <v>21.5</v>
      </c>
      <c r="M36" s="28">
        <f t="shared" si="9"/>
        <v>-2</v>
      </c>
      <c r="N36" s="29">
        <f t="shared" si="10"/>
        <v>-9.3023255813953494</v>
      </c>
      <c r="O36" s="30">
        <f t="shared" si="11"/>
        <v>6.5</v>
      </c>
      <c r="P36" s="77" t="s">
        <v>47</v>
      </c>
      <c r="Q36" s="38">
        <v>2020</v>
      </c>
      <c r="R36" s="38" t="s">
        <v>52</v>
      </c>
      <c r="S36" s="39">
        <v>40</v>
      </c>
    </row>
    <row r="37" spans="1:19" x14ac:dyDescent="0.25">
      <c r="A37" s="22">
        <v>236</v>
      </c>
      <c r="B37" s="33">
        <v>4</v>
      </c>
      <c r="C37" s="28">
        <v>-4</v>
      </c>
      <c r="D37" s="28">
        <v>7</v>
      </c>
      <c r="E37" s="28">
        <v>1</v>
      </c>
      <c r="F37" s="28">
        <v>6.6</v>
      </c>
      <c r="G37" s="28">
        <v>0</v>
      </c>
      <c r="H37" s="28">
        <v>1</v>
      </c>
      <c r="I37" s="28">
        <v>31</v>
      </c>
      <c r="J37" s="55">
        <f t="shared" si="6"/>
        <v>11</v>
      </c>
      <c r="K37" s="56">
        <f t="shared" si="7"/>
        <v>5</v>
      </c>
      <c r="L37" s="56">
        <f t="shared" si="8"/>
        <v>27</v>
      </c>
      <c r="M37" s="28">
        <f t="shared" si="9"/>
        <v>-1.5999999999999996</v>
      </c>
      <c r="N37" s="29">
        <f t="shared" si="10"/>
        <v>-5.9259259259259247</v>
      </c>
      <c r="O37" s="30">
        <f t="shared" si="11"/>
        <v>6.6</v>
      </c>
      <c r="P37" s="77" t="s">
        <v>47</v>
      </c>
      <c r="Q37" s="38">
        <v>2020</v>
      </c>
      <c r="R37" s="38" t="s">
        <v>52</v>
      </c>
      <c r="S37" s="39">
        <v>40</v>
      </c>
    </row>
    <row r="38" spans="1:19" x14ac:dyDescent="0.25">
      <c r="A38" s="22">
        <v>237</v>
      </c>
      <c r="B38" s="33">
        <v>4</v>
      </c>
      <c r="C38" s="28">
        <v>-4</v>
      </c>
      <c r="D38" s="28">
        <v>1</v>
      </c>
      <c r="E38" s="28">
        <v>-1.5</v>
      </c>
      <c r="F38" s="28">
        <v>10</v>
      </c>
      <c r="G38" s="28">
        <v>0</v>
      </c>
      <c r="H38" s="28">
        <v>3.5</v>
      </c>
      <c r="I38" s="28">
        <v>24.5</v>
      </c>
      <c r="J38" s="55">
        <f t="shared" si="6"/>
        <v>5</v>
      </c>
      <c r="K38" s="56">
        <f t="shared" si="7"/>
        <v>2.5</v>
      </c>
      <c r="L38" s="56">
        <f t="shared" si="8"/>
        <v>20.5</v>
      </c>
      <c r="M38" s="28">
        <f t="shared" si="9"/>
        <v>-2.5</v>
      </c>
      <c r="N38" s="29">
        <f t="shared" si="10"/>
        <v>-12.195121951219512</v>
      </c>
      <c r="O38" s="30">
        <f t="shared" si="11"/>
        <v>5</v>
      </c>
      <c r="P38" s="77" t="s">
        <v>47</v>
      </c>
      <c r="Q38" s="38">
        <v>2020</v>
      </c>
      <c r="R38" s="38" t="s">
        <v>52</v>
      </c>
      <c r="S38" s="39">
        <v>40</v>
      </c>
    </row>
    <row r="39" spans="1:19" x14ac:dyDescent="0.25">
      <c r="A39" s="22">
        <v>238</v>
      </c>
      <c r="B39" s="33">
        <v>4.5</v>
      </c>
      <c r="C39" s="28">
        <v>-3.5</v>
      </c>
      <c r="D39" s="28">
        <v>1</v>
      </c>
      <c r="E39" s="28">
        <v>-0.5</v>
      </c>
      <c r="F39" s="28">
        <v>6</v>
      </c>
      <c r="G39" s="28">
        <v>0</v>
      </c>
      <c r="H39" s="28">
        <v>0.5</v>
      </c>
      <c r="I39" s="28">
        <v>21</v>
      </c>
      <c r="J39" s="55">
        <f t="shared" si="6"/>
        <v>4.5</v>
      </c>
      <c r="K39" s="56">
        <f t="shared" si="7"/>
        <v>3</v>
      </c>
      <c r="L39" s="56">
        <f t="shared" si="8"/>
        <v>16.5</v>
      </c>
      <c r="M39" s="28">
        <f t="shared" si="9"/>
        <v>-2</v>
      </c>
      <c r="N39" s="29">
        <f t="shared" si="10"/>
        <v>-12.121212121212121</v>
      </c>
      <c r="O39" s="30">
        <f t="shared" si="11"/>
        <v>5</v>
      </c>
      <c r="P39" s="77" t="s">
        <v>47</v>
      </c>
      <c r="Q39" s="38">
        <v>2020</v>
      </c>
      <c r="R39" s="38" t="s">
        <v>52</v>
      </c>
      <c r="S39" s="39">
        <v>40</v>
      </c>
    </row>
    <row r="40" spans="1:19" x14ac:dyDescent="0.25">
      <c r="A40" s="22">
        <v>239</v>
      </c>
      <c r="B40" s="33">
        <v>5</v>
      </c>
      <c r="C40" s="28">
        <v>-4.5</v>
      </c>
      <c r="D40" s="28">
        <v>0</v>
      </c>
      <c r="E40" s="28">
        <v>-2</v>
      </c>
      <c r="F40" s="28">
        <v>8</v>
      </c>
      <c r="G40" s="28">
        <v>0</v>
      </c>
      <c r="H40" s="28">
        <v>1</v>
      </c>
      <c r="I40" s="28">
        <v>27</v>
      </c>
      <c r="J40" s="55">
        <f t="shared" si="6"/>
        <v>4.5</v>
      </c>
      <c r="K40" s="56">
        <f t="shared" si="7"/>
        <v>2.5</v>
      </c>
      <c r="L40" s="56">
        <f t="shared" si="8"/>
        <v>22</v>
      </c>
      <c r="M40" s="28">
        <f t="shared" si="9"/>
        <v>-2.5</v>
      </c>
      <c r="N40" s="29">
        <f t="shared" si="10"/>
        <v>-11.363636363636363</v>
      </c>
      <c r="O40" s="30">
        <f t="shared" si="11"/>
        <v>5</v>
      </c>
      <c r="P40" s="77" t="s">
        <v>47</v>
      </c>
      <c r="Q40" s="38">
        <v>2020</v>
      </c>
      <c r="R40" s="38" t="s">
        <v>52</v>
      </c>
      <c r="S40" s="39">
        <v>40</v>
      </c>
    </row>
    <row r="41" spans="1:19" x14ac:dyDescent="0.25">
      <c r="A41" s="22">
        <v>240</v>
      </c>
      <c r="B41" s="33">
        <v>4.5</v>
      </c>
      <c r="C41" s="28">
        <v>-4</v>
      </c>
      <c r="D41" s="28">
        <v>3</v>
      </c>
      <c r="E41" s="28">
        <v>0</v>
      </c>
      <c r="F41" s="28">
        <v>13</v>
      </c>
      <c r="G41" s="28">
        <v>0</v>
      </c>
      <c r="H41" s="28">
        <v>5.5</v>
      </c>
      <c r="I41" s="28">
        <v>28.5</v>
      </c>
      <c r="J41" s="55">
        <f t="shared" si="6"/>
        <v>7</v>
      </c>
      <c r="K41" s="56">
        <f t="shared" si="7"/>
        <v>4</v>
      </c>
      <c r="L41" s="56">
        <f t="shared" si="8"/>
        <v>24</v>
      </c>
      <c r="M41" s="28">
        <f t="shared" si="9"/>
        <v>-3.5</v>
      </c>
      <c r="N41" s="29">
        <f t="shared" si="10"/>
        <v>-14.583333333333334</v>
      </c>
      <c r="O41" s="30">
        <f t="shared" si="11"/>
        <v>7.5</v>
      </c>
      <c r="P41" s="77" t="s">
        <v>47</v>
      </c>
      <c r="Q41" s="38">
        <v>2020</v>
      </c>
      <c r="R41" s="38" t="s">
        <v>52</v>
      </c>
      <c r="S41" s="39">
        <v>40</v>
      </c>
    </row>
    <row r="42" spans="1:19" x14ac:dyDescent="0.25">
      <c r="A42" s="22">
        <v>241</v>
      </c>
      <c r="B42" s="33">
        <v>5</v>
      </c>
      <c r="C42" s="28">
        <v>-5</v>
      </c>
      <c r="D42" s="28">
        <v>0</v>
      </c>
      <c r="E42" s="28">
        <v>-3.5</v>
      </c>
      <c r="F42" s="28">
        <v>13</v>
      </c>
      <c r="G42" s="28">
        <v>0</v>
      </c>
      <c r="H42" s="28">
        <v>1.5</v>
      </c>
      <c r="I42" s="28">
        <v>26</v>
      </c>
      <c r="J42" s="55">
        <f t="shared" si="6"/>
        <v>5</v>
      </c>
      <c r="K42" s="56">
        <f t="shared" si="7"/>
        <v>1.5</v>
      </c>
      <c r="L42" s="56">
        <f t="shared" si="8"/>
        <v>21</v>
      </c>
      <c r="M42" s="28">
        <f t="shared" si="9"/>
        <v>-6.5</v>
      </c>
      <c r="N42" s="29">
        <f t="shared" si="10"/>
        <v>-30.952380952380953</v>
      </c>
      <c r="O42" s="30">
        <f t="shared" si="11"/>
        <v>8</v>
      </c>
      <c r="P42" s="77" t="s">
        <v>47</v>
      </c>
      <c r="Q42" s="38">
        <v>2020</v>
      </c>
      <c r="R42" s="38" t="s">
        <v>52</v>
      </c>
      <c r="S42" s="39">
        <v>40</v>
      </c>
    </row>
    <row r="43" spans="1:19" x14ac:dyDescent="0.25">
      <c r="A43" s="22">
        <v>242</v>
      </c>
      <c r="B43" s="33">
        <v>6</v>
      </c>
      <c r="C43" s="28">
        <v>-6.5</v>
      </c>
      <c r="D43" s="28">
        <v>-2.5</v>
      </c>
      <c r="E43" s="28">
        <v>-2.5</v>
      </c>
      <c r="F43" s="28">
        <v>8</v>
      </c>
      <c r="G43" s="28">
        <v>0</v>
      </c>
      <c r="H43" s="28">
        <v>-3</v>
      </c>
      <c r="I43" s="28">
        <v>23.5</v>
      </c>
      <c r="J43" s="55">
        <f t="shared" si="6"/>
        <v>4</v>
      </c>
      <c r="K43" s="56">
        <f t="shared" si="7"/>
        <v>4</v>
      </c>
      <c r="L43" s="56">
        <f t="shared" si="8"/>
        <v>17.5</v>
      </c>
      <c r="M43" s="28">
        <f t="shared" si="9"/>
        <v>-4.5</v>
      </c>
      <c r="N43" s="29">
        <f t="shared" si="10"/>
        <v>-25.714285714285715</v>
      </c>
      <c r="O43" s="30">
        <f t="shared" si="11"/>
        <v>8.5</v>
      </c>
      <c r="P43" s="77" t="s">
        <v>47</v>
      </c>
      <c r="Q43" s="38">
        <v>2020</v>
      </c>
      <c r="R43" s="38" t="s">
        <v>52</v>
      </c>
      <c r="S43" s="39">
        <v>40</v>
      </c>
    </row>
    <row r="44" spans="1:19" x14ac:dyDescent="0.25">
      <c r="A44" s="22">
        <v>243</v>
      </c>
      <c r="B44" s="33">
        <v>6</v>
      </c>
      <c r="C44" s="28">
        <v>-3.5</v>
      </c>
      <c r="D44" s="28">
        <v>2.7</v>
      </c>
      <c r="E44" s="28">
        <v>-2</v>
      </c>
      <c r="F44" s="28">
        <v>12</v>
      </c>
      <c r="G44" s="28">
        <v>0</v>
      </c>
      <c r="H44" s="28">
        <v>3</v>
      </c>
      <c r="I44" s="28">
        <v>29.5</v>
      </c>
      <c r="J44" s="55">
        <f t="shared" si="6"/>
        <v>6.2</v>
      </c>
      <c r="K44" s="56">
        <f t="shared" si="7"/>
        <v>1.5</v>
      </c>
      <c r="L44" s="56">
        <f t="shared" si="8"/>
        <v>23.5</v>
      </c>
      <c r="M44" s="28">
        <f t="shared" si="9"/>
        <v>-5.5</v>
      </c>
      <c r="N44" s="29">
        <f t="shared" si="10"/>
        <v>-23.404255319148938</v>
      </c>
      <c r="O44" s="30">
        <f t="shared" si="11"/>
        <v>7</v>
      </c>
      <c r="P44" s="77" t="s">
        <v>47</v>
      </c>
      <c r="Q44" s="38">
        <v>2020</v>
      </c>
      <c r="R44" s="38" t="s">
        <v>52</v>
      </c>
      <c r="S44" s="39">
        <v>40</v>
      </c>
    </row>
    <row r="45" spans="1:19" x14ac:dyDescent="0.25">
      <c r="A45" s="22">
        <v>244</v>
      </c>
      <c r="B45" s="33">
        <v>5</v>
      </c>
      <c r="C45" s="28">
        <v>-2.5</v>
      </c>
      <c r="D45" s="28">
        <v>7</v>
      </c>
      <c r="E45" s="28">
        <v>0</v>
      </c>
      <c r="F45" s="28">
        <v>10</v>
      </c>
      <c r="G45" s="28">
        <v>0</v>
      </c>
      <c r="H45" s="28">
        <v>1.5</v>
      </c>
      <c r="I45" s="28">
        <v>35.5</v>
      </c>
      <c r="J45" s="55">
        <f t="shared" si="6"/>
        <v>9.5</v>
      </c>
      <c r="K45" s="56">
        <f t="shared" si="7"/>
        <v>2.5</v>
      </c>
      <c r="L45" s="56">
        <f t="shared" si="8"/>
        <v>30.5</v>
      </c>
      <c r="M45" s="28">
        <f t="shared" si="9"/>
        <v>-6</v>
      </c>
      <c r="N45" s="29">
        <f t="shared" si="10"/>
        <v>-19.672131147540984</v>
      </c>
      <c r="O45" s="30">
        <f t="shared" si="11"/>
        <v>8.5</v>
      </c>
      <c r="P45" s="77" t="s">
        <v>47</v>
      </c>
      <c r="Q45" s="38">
        <v>2020</v>
      </c>
      <c r="R45" s="38" t="s">
        <v>52</v>
      </c>
      <c r="S45" s="39">
        <v>40</v>
      </c>
    </row>
    <row r="46" spans="1:19" x14ac:dyDescent="0.25">
      <c r="A46" s="22">
        <v>245</v>
      </c>
      <c r="B46" s="33">
        <v>5</v>
      </c>
      <c r="C46" s="28">
        <v>-3.5</v>
      </c>
      <c r="D46" s="28">
        <v>4.5</v>
      </c>
      <c r="E46" s="28">
        <v>1</v>
      </c>
      <c r="F46" s="28">
        <v>14</v>
      </c>
      <c r="G46" s="28">
        <v>0</v>
      </c>
      <c r="H46" s="28">
        <v>8</v>
      </c>
      <c r="I46" s="28">
        <v>25</v>
      </c>
      <c r="J46" s="55">
        <f t="shared" si="6"/>
        <v>8</v>
      </c>
      <c r="K46" s="56">
        <f t="shared" si="7"/>
        <v>4.5</v>
      </c>
      <c r="L46" s="56">
        <f t="shared" si="8"/>
        <v>20</v>
      </c>
      <c r="M46" s="28">
        <f t="shared" si="9"/>
        <v>-2.5</v>
      </c>
      <c r="N46" s="29">
        <f t="shared" si="10"/>
        <v>-12.5</v>
      </c>
      <c r="O46" s="30">
        <f t="shared" si="11"/>
        <v>7</v>
      </c>
      <c r="P46" s="77" t="s">
        <v>47</v>
      </c>
      <c r="Q46" s="38">
        <v>2020</v>
      </c>
      <c r="R46" s="38" t="s">
        <v>52</v>
      </c>
      <c r="S46" s="39">
        <v>40</v>
      </c>
    </row>
    <row r="47" spans="1:19" x14ac:dyDescent="0.25">
      <c r="A47" s="22">
        <v>246</v>
      </c>
      <c r="B47" s="33">
        <v>4</v>
      </c>
      <c r="C47" s="28">
        <v>-4.5</v>
      </c>
      <c r="D47" s="28">
        <v>0.5</v>
      </c>
      <c r="E47" s="28">
        <v>0.5</v>
      </c>
      <c r="F47" s="28">
        <v>10</v>
      </c>
      <c r="G47" s="28">
        <v>0</v>
      </c>
      <c r="H47" s="28">
        <v>2</v>
      </c>
      <c r="I47" s="28">
        <v>29</v>
      </c>
      <c r="J47" s="55">
        <f t="shared" si="6"/>
        <v>5</v>
      </c>
      <c r="K47" s="56">
        <f t="shared" si="7"/>
        <v>5</v>
      </c>
      <c r="L47" s="56">
        <f t="shared" si="8"/>
        <v>25</v>
      </c>
      <c r="M47" s="28">
        <f t="shared" si="9"/>
        <v>-3.5</v>
      </c>
      <c r="N47" s="29">
        <f t="shared" si="10"/>
        <v>-14</v>
      </c>
      <c r="O47" s="30">
        <f t="shared" si="11"/>
        <v>8.5</v>
      </c>
      <c r="P47" s="77" t="s">
        <v>47</v>
      </c>
      <c r="Q47" s="38">
        <v>2020</v>
      </c>
      <c r="R47" s="38" t="s">
        <v>52</v>
      </c>
      <c r="S47" s="39">
        <v>40</v>
      </c>
    </row>
    <row r="48" spans="1:19" x14ac:dyDescent="0.25">
      <c r="A48" s="22">
        <v>247</v>
      </c>
      <c r="B48" s="33">
        <v>3</v>
      </c>
      <c r="C48" s="28">
        <v>-4</v>
      </c>
      <c r="D48" s="28">
        <v>-0.5</v>
      </c>
      <c r="E48" s="28">
        <v>-0.5</v>
      </c>
      <c r="F48" s="28">
        <v>12</v>
      </c>
      <c r="G48" s="28">
        <v>0</v>
      </c>
      <c r="H48" s="28">
        <v>0</v>
      </c>
      <c r="I48" s="28">
        <v>26</v>
      </c>
      <c r="J48" s="55">
        <f t="shared" si="6"/>
        <v>3.5</v>
      </c>
      <c r="K48" s="56">
        <f t="shared" si="7"/>
        <v>3.5</v>
      </c>
      <c r="L48" s="56">
        <f t="shared" si="8"/>
        <v>23</v>
      </c>
      <c r="M48" s="28">
        <f t="shared" si="9"/>
        <v>-8</v>
      </c>
      <c r="N48" s="29">
        <f t="shared" si="10"/>
        <v>-34.782608695652172</v>
      </c>
      <c r="O48" s="30">
        <f t="shared" si="11"/>
        <v>11.5</v>
      </c>
      <c r="P48" s="77" t="s">
        <v>47</v>
      </c>
      <c r="Q48" s="38">
        <v>2020</v>
      </c>
      <c r="R48" s="38" t="s">
        <v>52</v>
      </c>
      <c r="S48" s="39">
        <v>40</v>
      </c>
    </row>
    <row r="49" spans="1:19" x14ac:dyDescent="0.25">
      <c r="A49" s="22">
        <v>248</v>
      </c>
      <c r="B49" s="33">
        <v>4.5</v>
      </c>
      <c r="C49" s="28">
        <v>-3.5</v>
      </c>
      <c r="D49" s="28">
        <v>1</v>
      </c>
      <c r="E49" s="28">
        <v>-3.5</v>
      </c>
      <c r="F49" s="28">
        <v>9</v>
      </c>
      <c r="G49" s="28">
        <v>0</v>
      </c>
      <c r="H49" s="28">
        <v>-3</v>
      </c>
      <c r="I49" s="28">
        <v>21</v>
      </c>
      <c r="J49" s="55">
        <f t="shared" si="6"/>
        <v>4.5</v>
      </c>
      <c r="K49" s="56">
        <f t="shared" si="7"/>
        <v>0</v>
      </c>
      <c r="L49" s="56">
        <f t="shared" si="8"/>
        <v>16.5</v>
      </c>
      <c r="M49" s="28">
        <f t="shared" si="9"/>
        <v>-8.5</v>
      </c>
      <c r="N49" s="29">
        <f t="shared" si="10"/>
        <v>-51.515151515151516</v>
      </c>
      <c r="O49" s="30">
        <f t="shared" si="11"/>
        <v>8.5</v>
      </c>
      <c r="P49" s="77" t="s">
        <v>47</v>
      </c>
      <c r="Q49" s="38">
        <v>2020</v>
      </c>
      <c r="R49" s="38" t="s">
        <v>52</v>
      </c>
      <c r="S49" s="39">
        <v>40</v>
      </c>
    </row>
    <row r="50" spans="1:19" x14ac:dyDescent="0.25">
      <c r="A50" s="22">
        <v>249</v>
      </c>
      <c r="B50" s="33">
        <v>4</v>
      </c>
      <c r="C50" s="28">
        <v>-4.5</v>
      </c>
      <c r="D50" s="28">
        <v>-3.5</v>
      </c>
      <c r="E50" s="28">
        <v>-5.5</v>
      </c>
      <c r="F50" s="28">
        <v>7</v>
      </c>
      <c r="G50" s="28">
        <v>0</v>
      </c>
      <c r="H50" s="28">
        <v>-4.5</v>
      </c>
      <c r="I50" s="28">
        <v>23</v>
      </c>
      <c r="J50" s="55">
        <f t="shared" si="6"/>
        <v>1</v>
      </c>
      <c r="K50" s="56">
        <f t="shared" si="7"/>
        <v>-1</v>
      </c>
      <c r="L50" s="56">
        <f t="shared" si="8"/>
        <v>19</v>
      </c>
      <c r="M50" s="28">
        <f t="shared" si="9"/>
        <v>-7</v>
      </c>
      <c r="N50" s="29">
        <f t="shared" si="10"/>
        <v>-36.842105263157897</v>
      </c>
      <c r="O50" s="30">
        <f t="shared" si="11"/>
        <v>6</v>
      </c>
      <c r="P50" s="77" t="s">
        <v>47</v>
      </c>
      <c r="Q50" s="38">
        <v>2020</v>
      </c>
      <c r="R50" s="38" t="s">
        <v>52</v>
      </c>
      <c r="S50" s="39">
        <v>40</v>
      </c>
    </row>
    <row r="51" spans="1:19" x14ac:dyDescent="0.25">
      <c r="A51" s="22">
        <v>250</v>
      </c>
      <c r="B51" s="33">
        <v>6</v>
      </c>
      <c r="C51" s="28">
        <v>-3.5</v>
      </c>
      <c r="D51" s="28">
        <v>1.5</v>
      </c>
      <c r="E51" s="28">
        <v>-0.5</v>
      </c>
      <c r="F51" s="28">
        <v>8</v>
      </c>
      <c r="G51" s="28">
        <v>0</v>
      </c>
      <c r="H51" s="28">
        <v>3</v>
      </c>
      <c r="I51" s="28">
        <v>24</v>
      </c>
      <c r="J51" s="55">
        <f t="shared" si="6"/>
        <v>5</v>
      </c>
      <c r="K51" s="56">
        <f t="shared" si="7"/>
        <v>3</v>
      </c>
      <c r="L51" s="56">
        <f t="shared" si="8"/>
        <v>18</v>
      </c>
      <c r="M51" s="28">
        <f t="shared" si="9"/>
        <v>-1.5</v>
      </c>
      <c r="N51" s="29">
        <f t="shared" si="10"/>
        <v>-8.3333333333333339</v>
      </c>
      <c r="O51" s="30">
        <f t="shared" si="11"/>
        <v>4.5</v>
      </c>
      <c r="P51" s="77" t="s">
        <v>47</v>
      </c>
      <c r="Q51" s="38">
        <v>2020</v>
      </c>
      <c r="R51" s="38" t="s">
        <v>52</v>
      </c>
      <c r="S51" s="39">
        <v>40</v>
      </c>
    </row>
    <row r="52" spans="1:19" x14ac:dyDescent="0.25">
      <c r="A52" s="22">
        <v>251</v>
      </c>
      <c r="B52" s="33">
        <v>6</v>
      </c>
      <c r="C52" s="28">
        <v>-3.5</v>
      </c>
      <c r="D52" s="28">
        <v>4.5</v>
      </c>
      <c r="E52" s="28">
        <v>2.5</v>
      </c>
      <c r="F52" s="28">
        <v>13</v>
      </c>
      <c r="G52" s="28">
        <v>0</v>
      </c>
      <c r="H52" s="28">
        <v>12</v>
      </c>
      <c r="I52" s="28">
        <v>34</v>
      </c>
      <c r="J52" s="55">
        <f t="shared" si="6"/>
        <v>8</v>
      </c>
      <c r="K52" s="56">
        <f t="shared" si="7"/>
        <v>6</v>
      </c>
      <c r="L52" s="56">
        <f t="shared" si="8"/>
        <v>28</v>
      </c>
      <c r="M52" s="28">
        <f t="shared" si="9"/>
        <v>2.5</v>
      </c>
      <c r="N52" s="29">
        <f t="shared" si="10"/>
        <v>8.9285714285714288</v>
      </c>
      <c r="O52" s="30">
        <f t="shared" si="11"/>
        <v>3.5</v>
      </c>
      <c r="P52" s="77" t="s">
        <v>47</v>
      </c>
      <c r="Q52" s="38">
        <v>2020</v>
      </c>
      <c r="R52" s="38" t="s">
        <v>52</v>
      </c>
      <c r="S52" s="39">
        <v>40</v>
      </c>
    </row>
    <row r="53" spans="1:19" x14ac:dyDescent="0.25">
      <c r="A53" s="22">
        <v>252</v>
      </c>
      <c r="B53" s="33">
        <v>8.5</v>
      </c>
      <c r="C53" s="28">
        <v>-3</v>
      </c>
      <c r="D53" s="28">
        <v>6</v>
      </c>
      <c r="E53" s="28">
        <v>1.5</v>
      </c>
      <c r="F53" s="28">
        <v>11.5</v>
      </c>
      <c r="G53" s="28">
        <v>0</v>
      </c>
      <c r="H53" s="28">
        <v>7</v>
      </c>
      <c r="I53" s="28">
        <v>33</v>
      </c>
      <c r="J53" s="55">
        <f t="shared" si="6"/>
        <v>9</v>
      </c>
      <c r="K53" s="56">
        <f t="shared" si="7"/>
        <v>4.5</v>
      </c>
      <c r="L53" s="56">
        <f t="shared" si="8"/>
        <v>24.5</v>
      </c>
      <c r="M53" s="28">
        <f t="shared" si="9"/>
        <v>-1.5</v>
      </c>
      <c r="N53" s="29">
        <f t="shared" si="10"/>
        <v>-6.1224489795918364</v>
      </c>
      <c r="O53" s="30">
        <f t="shared" si="11"/>
        <v>6</v>
      </c>
      <c r="P53" s="77" t="s">
        <v>47</v>
      </c>
      <c r="Q53" s="38">
        <v>2020</v>
      </c>
      <c r="R53" s="38" t="s">
        <v>52</v>
      </c>
      <c r="S53" s="39">
        <v>40</v>
      </c>
    </row>
    <row r="54" spans="1:19" x14ac:dyDescent="0.25">
      <c r="A54" s="22">
        <v>253</v>
      </c>
      <c r="B54" s="33">
        <v>5</v>
      </c>
      <c r="C54" s="28">
        <v>-5</v>
      </c>
      <c r="D54" s="28">
        <v>1</v>
      </c>
      <c r="E54" s="28">
        <v>-2</v>
      </c>
      <c r="F54" s="28">
        <v>10</v>
      </c>
      <c r="G54" s="28">
        <v>0</v>
      </c>
      <c r="H54" s="28">
        <v>-2</v>
      </c>
      <c r="I54" s="28">
        <v>26</v>
      </c>
      <c r="J54" s="55">
        <f t="shared" si="6"/>
        <v>6</v>
      </c>
      <c r="K54" s="56">
        <f t="shared" si="7"/>
        <v>3</v>
      </c>
      <c r="L54" s="56">
        <f t="shared" si="8"/>
        <v>21</v>
      </c>
      <c r="M54" s="28">
        <f t="shared" si="9"/>
        <v>-7</v>
      </c>
      <c r="N54" s="29">
        <f t="shared" si="10"/>
        <v>-33.333333333333336</v>
      </c>
      <c r="O54" s="30">
        <f t="shared" si="11"/>
        <v>10</v>
      </c>
      <c r="P54" s="77" t="s">
        <v>47</v>
      </c>
      <c r="Q54" s="38">
        <v>2020</v>
      </c>
      <c r="R54" s="38" t="s">
        <v>52</v>
      </c>
      <c r="S54" s="39">
        <v>40</v>
      </c>
    </row>
    <row r="55" spans="1:19" x14ac:dyDescent="0.25">
      <c r="A55" s="22">
        <v>254</v>
      </c>
      <c r="B55" s="33">
        <v>6.5</v>
      </c>
      <c r="C55" s="28">
        <v>-5</v>
      </c>
      <c r="D55" s="28">
        <v>1.5</v>
      </c>
      <c r="E55" s="28">
        <v>-2</v>
      </c>
      <c r="F55" s="28">
        <v>10</v>
      </c>
      <c r="G55" s="28">
        <v>0</v>
      </c>
      <c r="H55" s="40">
        <v>1</v>
      </c>
      <c r="I55" s="28">
        <v>23</v>
      </c>
      <c r="J55" s="55">
        <f t="shared" si="6"/>
        <v>6.5</v>
      </c>
      <c r="K55" s="56">
        <f t="shared" si="7"/>
        <v>3</v>
      </c>
      <c r="L55" s="56">
        <f t="shared" si="8"/>
        <v>16.5</v>
      </c>
      <c r="M55" s="28">
        <f t="shared" si="9"/>
        <v>-4</v>
      </c>
      <c r="N55" s="29">
        <f t="shared" si="10"/>
        <v>-24.242424242424242</v>
      </c>
      <c r="O55" s="30">
        <f t="shared" si="11"/>
        <v>7</v>
      </c>
      <c r="P55" s="77" t="s">
        <v>47</v>
      </c>
      <c r="Q55" s="38">
        <v>2020</v>
      </c>
      <c r="R55" s="38" t="s">
        <v>52</v>
      </c>
      <c r="S55" s="39">
        <v>40</v>
      </c>
    </row>
    <row r="56" spans="1:19" x14ac:dyDescent="0.25">
      <c r="A56" s="22">
        <v>255</v>
      </c>
      <c r="B56" s="33">
        <v>5.5</v>
      </c>
      <c r="C56" s="28">
        <v>-5</v>
      </c>
      <c r="D56" s="28">
        <v>-1</v>
      </c>
      <c r="E56" s="28">
        <v>-3</v>
      </c>
      <c r="F56" s="28">
        <v>9</v>
      </c>
      <c r="G56" s="28">
        <v>0</v>
      </c>
      <c r="H56" s="28">
        <v>-3.5</v>
      </c>
      <c r="I56" s="28">
        <v>29</v>
      </c>
      <c r="J56" s="55">
        <f t="shared" si="6"/>
        <v>4</v>
      </c>
      <c r="K56" s="56">
        <f t="shared" si="7"/>
        <v>2</v>
      </c>
      <c r="L56" s="56">
        <f t="shared" si="8"/>
        <v>23.5</v>
      </c>
      <c r="M56" s="28">
        <f t="shared" si="9"/>
        <v>-7.5</v>
      </c>
      <c r="N56" s="29">
        <f t="shared" si="10"/>
        <v>-31.914893617021278</v>
      </c>
      <c r="O56" s="30">
        <f t="shared" si="11"/>
        <v>9.5</v>
      </c>
      <c r="P56" s="77" t="s">
        <v>47</v>
      </c>
      <c r="Q56" s="38">
        <v>2020</v>
      </c>
      <c r="R56" s="38" t="s">
        <v>52</v>
      </c>
      <c r="S56" s="39">
        <v>40</v>
      </c>
    </row>
    <row r="57" spans="1:19" x14ac:dyDescent="0.25">
      <c r="A57" s="22">
        <v>256</v>
      </c>
      <c r="B57" s="33">
        <v>5.5</v>
      </c>
      <c r="C57" s="28">
        <v>-4.5</v>
      </c>
      <c r="D57" s="28">
        <v>-4</v>
      </c>
      <c r="E57" s="28">
        <v>-4</v>
      </c>
      <c r="F57" s="28">
        <v>8</v>
      </c>
      <c r="G57" s="28">
        <v>0</v>
      </c>
      <c r="H57" s="28">
        <v>-4</v>
      </c>
      <c r="I57" s="28">
        <v>25</v>
      </c>
      <c r="J57" s="55">
        <f t="shared" si="6"/>
        <v>0.5</v>
      </c>
      <c r="K57" s="56">
        <f t="shared" si="7"/>
        <v>0.5</v>
      </c>
      <c r="L57" s="56">
        <f t="shared" si="8"/>
        <v>19.5</v>
      </c>
      <c r="M57" s="28">
        <f t="shared" si="9"/>
        <v>-7.5</v>
      </c>
      <c r="N57" s="29">
        <f t="shared" si="10"/>
        <v>-38.46153846153846</v>
      </c>
      <c r="O57" s="30">
        <f t="shared" si="11"/>
        <v>8</v>
      </c>
      <c r="P57" s="77" t="s">
        <v>47</v>
      </c>
      <c r="Q57" s="38">
        <v>2020</v>
      </c>
      <c r="R57" s="38" t="s">
        <v>52</v>
      </c>
      <c r="S57" s="39">
        <v>40</v>
      </c>
    </row>
    <row r="58" spans="1:19" x14ac:dyDescent="0.25">
      <c r="A58" s="22">
        <v>257</v>
      </c>
      <c r="B58" s="33">
        <v>6.5</v>
      </c>
      <c r="C58" s="28">
        <v>-5.5</v>
      </c>
      <c r="D58" s="28">
        <v>-2.5</v>
      </c>
      <c r="E58" s="28">
        <v>-4.5</v>
      </c>
      <c r="F58" s="28">
        <v>6.6</v>
      </c>
      <c r="G58" s="28">
        <v>0</v>
      </c>
      <c r="H58" s="28">
        <v>-2.5</v>
      </c>
      <c r="I58" s="28">
        <v>27</v>
      </c>
      <c r="J58" s="55">
        <f t="shared" si="6"/>
        <v>3</v>
      </c>
      <c r="K58" s="56">
        <f t="shared" si="7"/>
        <v>1</v>
      </c>
      <c r="L58" s="56">
        <f t="shared" si="8"/>
        <v>20.5</v>
      </c>
      <c r="M58" s="28">
        <f t="shared" si="9"/>
        <v>-3.5999999999999996</v>
      </c>
      <c r="N58" s="29">
        <f t="shared" si="10"/>
        <v>-17.560975609756095</v>
      </c>
      <c r="O58" s="30">
        <f t="shared" si="11"/>
        <v>4.5999999999999996</v>
      </c>
      <c r="P58" s="77" t="s">
        <v>47</v>
      </c>
      <c r="Q58" s="38">
        <v>2020</v>
      </c>
      <c r="R58" s="38" t="s">
        <v>52</v>
      </c>
      <c r="S58" s="39">
        <v>40</v>
      </c>
    </row>
    <row r="59" spans="1:19" x14ac:dyDescent="0.25">
      <c r="A59" s="22">
        <v>258</v>
      </c>
      <c r="B59" s="33">
        <v>4.5</v>
      </c>
      <c r="C59" s="28">
        <v>-5</v>
      </c>
      <c r="D59" s="28">
        <v>1</v>
      </c>
      <c r="E59" s="28">
        <v>-3.5</v>
      </c>
      <c r="F59" s="28">
        <v>9</v>
      </c>
      <c r="G59" s="28">
        <v>0</v>
      </c>
      <c r="H59" s="28">
        <v>-0.5</v>
      </c>
      <c r="I59" s="28">
        <v>17.5</v>
      </c>
      <c r="J59" s="55">
        <f t="shared" si="6"/>
        <v>6</v>
      </c>
      <c r="K59" s="56">
        <f t="shared" si="7"/>
        <v>1.5</v>
      </c>
      <c r="L59" s="56">
        <f t="shared" si="8"/>
        <v>13</v>
      </c>
      <c r="M59" s="28">
        <f t="shared" si="9"/>
        <v>-4.5</v>
      </c>
      <c r="N59" s="29">
        <f t="shared" si="10"/>
        <v>-34.615384615384613</v>
      </c>
      <c r="O59" s="30">
        <f t="shared" si="11"/>
        <v>6</v>
      </c>
      <c r="P59" s="77" t="s">
        <v>47</v>
      </c>
      <c r="Q59" s="38">
        <v>2020</v>
      </c>
      <c r="R59" s="38" t="s">
        <v>52</v>
      </c>
      <c r="S59" s="39">
        <v>40</v>
      </c>
    </row>
    <row r="60" spans="1:19" x14ac:dyDescent="0.25">
      <c r="A60" s="24">
        <v>259</v>
      </c>
      <c r="B60" s="33">
        <v>3</v>
      </c>
      <c r="C60" s="26">
        <v>-5</v>
      </c>
      <c r="D60" s="26">
        <v>2.5</v>
      </c>
      <c r="E60" s="26">
        <v>-4</v>
      </c>
      <c r="F60" s="26">
        <v>9</v>
      </c>
      <c r="G60" s="26">
        <v>0</v>
      </c>
      <c r="H60" s="26">
        <v>-3.5</v>
      </c>
      <c r="I60" s="26">
        <v>23</v>
      </c>
      <c r="J60" s="57">
        <f t="shared" si="6"/>
        <v>7.5</v>
      </c>
      <c r="K60" s="58">
        <f t="shared" si="7"/>
        <v>1</v>
      </c>
      <c r="L60" s="58">
        <f t="shared" si="8"/>
        <v>20</v>
      </c>
      <c r="M60" s="26">
        <f t="shared" si="9"/>
        <v>-7.5</v>
      </c>
      <c r="N60" s="31">
        <f t="shared" si="10"/>
        <v>-37.5</v>
      </c>
      <c r="O60" s="26">
        <f t="shared" si="11"/>
        <v>8.5</v>
      </c>
      <c r="P60" s="77" t="s">
        <v>47</v>
      </c>
      <c r="Q60" s="38">
        <v>2020</v>
      </c>
      <c r="R60" s="38" t="s">
        <v>52</v>
      </c>
      <c r="S60" s="39">
        <v>40</v>
      </c>
    </row>
    <row r="61" spans="1:19" x14ac:dyDescent="0.25">
      <c r="A61" s="24">
        <v>260</v>
      </c>
      <c r="B61" s="33">
        <v>5.5</v>
      </c>
      <c r="C61" s="26">
        <v>-6</v>
      </c>
      <c r="D61" s="26">
        <v>-0.5</v>
      </c>
      <c r="E61" s="26">
        <v>-3</v>
      </c>
      <c r="F61" s="26">
        <v>14</v>
      </c>
      <c r="G61" s="26">
        <v>0</v>
      </c>
      <c r="H61" s="26">
        <v>0.5</v>
      </c>
      <c r="I61" s="26">
        <v>25.5</v>
      </c>
      <c r="J61" s="57">
        <f t="shared" si="6"/>
        <v>5.5</v>
      </c>
      <c r="K61" s="58">
        <f t="shared" si="7"/>
        <v>3</v>
      </c>
      <c r="L61" s="58">
        <f t="shared" si="8"/>
        <v>20</v>
      </c>
      <c r="M61" s="26">
        <f t="shared" si="9"/>
        <v>-7.5</v>
      </c>
      <c r="N61" s="31">
        <f t="shared" si="10"/>
        <v>-37.5</v>
      </c>
      <c r="O61" s="26">
        <f t="shared" si="11"/>
        <v>10.5</v>
      </c>
      <c r="P61" s="77" t="s">
        <v>47</v>
      </c>
      <c r="Q61" s="38">
        <v>2020</v>
      </c>
      <c r="R61" s="38" t="s">
        <v>52</v>
      </c>
      <c r="S61" s="39">
        <v>40</v>
      </c>
    </row>
    <row r="62" spans="1:19" x14ac:dyDescent="0.25">
      <c r="A62" s="24">
        <v>261</v>
      </c>
      <c r="B62" s="33">
        <v>4</v>
      </c>
      <c r="C62" s="26">
        <v>-5</v>
      </c>
      <c r="D62" s="26">
        <v>-3</v>
      </c>
      <c r="E62" s="26">
        <v>-3.5</v>
      </c>
      <c r="F62" s="26">
        <v>8</v>
      </c>
      <c r="G62" s="26">
        <v>0</v>
      </c>
      <c r="H62" s="26">
        <v>-3.5</v>
      </c>
      <c r="I62" s="26">
        <v>21</v>
      </c>
      <c r="J62" s="57">
        <f t="shared" si="6"/>
        <v>2</v>
      </c>
      <c r="K62" s="58">
        <f t="shared" si="7"/>
        <v>1.5</v>
      </c>
      <c r="L62" s="58">
        <f t="shared" si="8"/>
        <v>17</v>
      </c>
      <c r="M62" s="26">
        <f t="shared" si="9"/>
        <v>-6.5</v>
      </c>
      <c r="N62" s="31">
        <f t="shared" si="10"/>
        <v>-38.235294117647058</v>
      </c>
      <c r="O62" s="26">
        <f t="shared" si="11"/>
        <v>8</v>
      </c>
      <c r="P62" s="77" t="s">
        <v>47</v>
      </c>
      <c r="Q62" s="38">
        <v>2020</v>
      </c>
      <c r="R62" s="38" t="s">
        <v>52</v>
      </c>
      <c r="S62" s="39">
        <v>40</v>
      </c>
    </row>
    <row r="63" spans="1:19" x14ac:dyDescent="0.25">
      <c r="A63" s="24">
        <v>262</v>
      </c>
      <c r="B63" s="33">
        <v>3.5</v>
      </c>
      <c r="C63" s="26">
        <v>-5</v>
      </c>
      <c r="D63" s="26">
        <v>-2.5</v>
      </c>
      <c r="E63" s="26">
        <v>-3.5</v>
      </c>
      <c r="F63" s="26">
        <v>10</v>
      </c>
      <c r="G63" s="26">
        <v>0</v>
      </c>
      <c r="H63" s="26">
        <v>-2.5</v>
      </c>
      <c r="I63" s="26">
        <v>23.5</v>
      </c>
      <c r="J63" s="57">
        <f t="shared" si="6"/>
        <v>2.5</v>
      </c>
      <c r="K63" s="58">
        <f t="shared" si="7"/>
        <v>1.5</v>
      </c>
      <c r="L63" s="58">
        <f t="shared" si="8"/>
        <v>20</v>
      </c>
      <c r="M63" s="26">
        <f t="shared" si="9"/>
        <v>-7.5</v>
      </c>
      <c r="N63" s="31">
        <f t="shared" si="10"/>
        <v>-37.5</v>
      </c>
      <c r="O63" s="26">
        <f t="shared" si="11"/>
        <v>9</v>
      </c>
      <c r="P63" s="77" t="s">
        <v>47</v>
      </c>
      <c r="Q63" s="38">
        <v>2020</v>
      </c>
      <c r="R63" s="38" t="s">
        <v>52</v>
      </c>
      <c r="S63" s="39">
        <v>40</v>
      </c>
    </row>
    <row r="64" spans="1:19" x14ac:dyDescent="0.25">
      <c r="A64" s="24">
        <v>263</v>
      </c>
      <c r="B64" s="33">
        <v>4</v>
      </c>
      <c r="C64" s="26">
        <v>-4</v>
      </c>
      <c r="D64" s="26">
        <v>0</v>
      </c>
      <c r="E64" s="26">
        <v>-3</v>
      </c>
      <c r="F64" s="26">
        <v>9</v>
      </c>
      <c r="G64" s="26">
        <v>0</v>
      </c>
      <c r="H64" s="26">
        <v>0</v>
      </c>
      <c r="I64" s="26">
        <v>19</v>
      </c>
      <c r="J64" s="57">
        <f t="shared" si="6"/>
        <v>4</v>
      </c>
      <c r="K64" s="58">
        <f t="shared" si="7"/>
        <v>1</v>
      </c>
      <c r="L64" s="58">
        <f t="shared" si="8"/>
        <v>15</v>
      </c>
      <c r="M64" s="26">
        <f t="shared" si="9"/>
        <v>-5</v>
      </c>
      <c r="N64" s="31">
        <f t="shared" si="10"/>
        <v>-33.333333333333336</v>
      </c>
      <c r="O64" s="26">
        <f t="shared" si="11"/>
        <v>6</v>
      </c>
      <c r="P64" s="77" t="s">
        <v>47</v>
      </c>
      <c r="Q64" s="38">
        <v>2020</v>
      </c>
      <c r="R64" s="38" t="s">
        <v>52</v>
      </c>
      <c r="S64" s="39">
        <v>40</v>
      </c>
    </row>
    <row r="65" spans="1:19" x14ac:dyDescent="0.25">
      <c r="A65" s="24">
        <v>264</v>
      </c>
      <c r="B65" s="33">
        <v>4</v>
      </c>
      <c r="C65" s="26">
        <v>-4</v>
      </c>
      <c r="D65" s="26">
        <v>0.5</v>
      </c>
      <c r="E65" s="26">
        <v>-2</v>
      </c>
      <c r="F65" s="26">
        <v>8.5</v>
      </c>
      <c r="G65" s="26">
        <v>0</v>
      </c>
      <c r="H65" s="26">
        <v>-1.5</v>
      </c>
      <c r="I65" s="26">
        <v>19</v>
      </c>
      <c r="J65" s="57">
        <f t="shared" si="6"/>
        <v>4.5</v>
      </c>
      <c r="K65" s="58">
        <f t="shared" si="7"/>
        <v>2</v>
      </c>
      <c r="L65" s="58">
        <f t="shared" si="8"/>
        <v>15</v>
      </c>
      <c r="M65" s="26">
        <f t="shared" si="9"/>
        <v>-6</v>
      </c>
      <c r="N65" s="31">
        <f t="shared" si="10"/>
        <v>-40</v>
      </c>
      <c r="O65" s="26">
        <f t="shared" si="11"/>
        <v>8</v>
      </c>
      <c r="P65" s="77" t="s">
        <v>47</v>
      </c>
      <c r="Q65" s="38">
        <v>2020</v>
      </c>
      <c r="R65" s="38" t="s">
        <v>52</v>
      </c>
      <c r="S65" s="39">
        <v>40</v>
      </c>
    </row>
    <row r="66" spans="1:19" x14ac:dyDescent="0.25">
      <c r="A66" s="24">
        <v>265</v>
      </c>
      <c r="B66" s="33">
        <v>5</v>
      </c>
      <c r="C66" s="26">
        <v>-4</v>
      </c>
      <c r="D66" s="26">
        <v>-1</v>
      </c>
      <c r="E66" s="26">
        <v>-3.5</v>
      </c>
      <c r="F66" s="26">
        <v>8</v>
      </c>
      <c r="G66" s="26">
        <v>0</v>
      </c>
      <c r="H66" s="26">
        <v>-2.5</v>
      </c>
      <c r="I66" s="26">
        <v>26.5</v>
      </c>
      <c r="J66" s="57">
        <f t="shared" ref="J66:J74" si="12">D66-C66</f>
        <v>3</v>
      </c>
      <c r="K66" s="58">
        <f t="shared" ref="K66:K74" si="13">E66-C66</f>
        <v>0.5</v>
      </c>
      <c r="L66" s="58">
        <f t="shared" ref="L66:L74" si="14">I66-B66</f>
        <v>21.5</v>
      </c>
      <c r="M66" s="26">
        <f t="shared" ref="M66:M74" si="15">(F66+G66-H66+C66)*-1</f>
        <v>-6.5</v>
      </c>
      <c r="N66" s="31">
        <f t="shared" ref="N66:N74" si="16">100*M66/L66</f>
        <v>-30.232558139534884</v>
      </c>
      <c r="O66" s="26">
        <f t="shared" ref="O66:O74" si="17">-M66+K66</f>
        <v>7</v>
      </c>
      <c r="P66" s="77" t="s">
        <v>47</v>
      </c>
      <c r="Q66" s="38">
        <v>2020</v>
      </c>
      <c r="R66" s="38" t="s">
        <v>52</v>
      </c>
      <c r="S66" s="39">
        <v>40</v>
      </c>
    </row>
    <row r="67" spans="1:19" x14ac:dyDescent="0.25">
      <c r="A67" s="24">
        <v>266</v>
      </c>
      <c r="B67" s="33">
        <v>3</v>
      </c>
      <c r="C67" s="26">
        <v>-4</v>
      </c>
      <c r="D67" s="26">
        <v>2</v>
      </c>
      <c r="E67" s="26">
        <v>-0.5</v>
      </c>
      <c r="F67" s="26">
        <v>11</v>
      </c>
      <c r="G67" s="26">
        <v>0</v>
      </c>
      <c r="H67" s="26">
        <v>2.5</v>
      </c>
      <c r="I67" s="26">
        <v>19.5</v>
      </c>
      <c r="J67" s="57">
        <f t="shared" si="12"/>
        <v>6</v>
      </c>
      <c r="K67" s="58">
        <f t="shared" si="13"/>
        <v>3.5</v>
      </c>
      <c r="L67" s="58">
        <f t="shared" si="14"/>
        <v>16.5</v>
      </c>
      <c r="M67" s="26">
        <f t="shared" si="15"/>
        <v>-4.5</v>
      </c>
      <c r="N67" s="31">
        <f t="shared" si="16"/>
        <v>-27.272727272727273</v>
      </c>
      <c r="O67" s="26">
        <f t="shared" si="17"/>
        <v>8</v>
      </c>
      <c r="P67" s="77" t="s">
        <v>47</v>
      </c>
      <c r="Q67" s="38">
        <v>2020</v>
      </c>
      <c r="R67" s="38" t="s">
        <v>52</v>
      </c>
      <c r="S67" s="39">
        <v>40</v>
      </c>
    </row>
    <row r="68" spans="1:19" x14ac:dyDescent="0.25">
      <c r="A68" s="24">
        <v>267</v>
      </c>
      <c r="B68" s="33">
        <v>2.5</v>
      </c>
      <c r="C68" s="26">
        <v>-4</v>
      </c>
      <c r="D68" s="26">
        <v>-1</v>
      </c>
      <c r="E68" s="26">
        <v>-2</v>
      </c>
      <c r="F68" s="26">
        <v>10</v>
      </c>
      <c r="G68" s="26">
        <v>0</v>
      </c>
      <c r="H68" s="26">
        <v>1.5</v>
      </c>
      <c r="I68" s="26">
        <v>19.5</v>
      </c>
      <c r="J68" s="57">
        <f t="shared" si="12"/>
        <v>3</v>
      </c>
      <c r="K68" s="58">
        <f t="shared" si="13"/>
        <v>2</v>
      </c>
      <c r="L68" s="58">
        <f t="shared" si="14"/>
        <v>17</v>
      </c>
      <c r="M68" s="26">
        <f t="shared" si="15"/>
        <v>-4.5</v>
      </c>
      <c r="N68" s="31">
        <f t="shared" si="16"/>
        <v>-26.470588235294116</v>
      </c>
      <c r="O68" s="26">
        <f t="shared" si="17"/>
        <v>6.5</v>
      </c>
      <c r="P68" s="77" t="s">
        <v>47</v>
      </c>
      <c r="Q68" s="38">
        <v>2020</v>
      </c>
      <c r="R68" s="38" t="s">
        <v>52</v>
      </c>
      <c r="S68" s="39">
        <v>40</v>
      </c>
    </row>
    <row r="69" spans="1:19" s="23" customFormat="1" x14ac:dyDescent="0.25">
      <c r="A69" s="24">
        <v>268</v>
      </c>
      <c r="B69" s="34">
        <v>5</v>
      </c>
      <c r="C69" s="26">
        <v>-4.5</v>
      </c>
      <c r="D69" s="26">
        <v>1</v>
      </c>
      <c r="E69" s="26">
        <v>-2</v>
      </c>
      <c r="F69" s="26">
        <v>10</v>
      </c>
      <c r="G69" s="26">
        <v>0</v>
      </c>
      <c r="H69" s="26">
        <v>1</v>
      </c>
      <c r="I69" s="26">
        <v>23.5</v>
      </c>
      <c r="J69" s="57">
        <f t="shared" si="12"/>
        <v>5.5</v>
      </c>
      <c r="K69" s="58">
        <f t="shared" si="13"/>
        <v>2.5</v>
      </c>
      <c r="L69" s="58">
        <f t="shared" si="14"/>
        <v>18.5</v>
      </c>
      <c r="M69" s="26">
        <f t="shared" si="15"/>
        <v>-4.5</v>
      </c>
      <c r="N69" s="31">
        <f t="shared" si="16"/>
        <v>-24.324324324324323</v>
      </c>
      <c r="O69" s="26">
        <f t="shared" si="17"/>
        <v>7</v>
      </c>
      <c r="P69" s="77" t="s">
        <v>47</v>
      </c>
      <c r="Q69" s="38">
        <v>2020</v>
      </c>
      <c r="R69" s="38" t="s">
        <v>52</v>
      </c>
      <c r="S69" s="39">
        <v>40</v>
      </c>
    </row>
    <row r="70" spans="1:19" x14ac:dyDescent="0.25">
      <c r="A70" s="24">
        <v>269</v>
      </c>
      <c r="B70" s="33">
        <v>4</v>
      </c>
      <c r="C70" s="26">
        <v>-3.5</v>
      </c>
      <c r="D70" s="26">
        <v>-0.5</v>
      </c>
      <c r="E70" s="26">
        <v>-1.5</v>
      </c>
      <c r="F70" s="26">
        <v>7</v>
      </c>
      <c r="G70" s="26">
        <v>0</v>
      </c>
      <c r="H70" s="26">
        <v>1</v>
      </c>
      <c r="I70" s="26">
        <v>22</v>
      </c>
      <c r="J70" s="57">
        <f t="shared" si="12"/>
        <v>3</v>
      </c>
      <c r="K70" s="58">
        <f t="shared" si="13"/>
        <v>2</v>
      </c>
      <c r="L70" s="58">
        <f t="shared" si="14"/>
        <v>18</v>
      </c>
      <c r="M70" s="26">
        <f t="shared" si="15"/>
        <v>-2.5</v>
      </c>
      <c r="N70" s="31">
        <f t="shared" si="16"/>
        <v>-13.888888888888889</v>
      </c>
      <c r="O70" s="26">
        <f t="shared" si="17"/>
        <v>4.5</v>
      </c>
      <c r="P70" s="77" t="s">
        <v>47</v>
      </c>
      <c r="Q70" s="38">
        <v>2020</v>
      </c>
      <c r="R70" s="38" t="s">
        <v>52</v>
      </c>
      <c r="S70" s="39">
        <v>40</v>
      </c>
    </row>
    <row r="71" spans="1:19" x14ac:dyDescent="0.25">
      <c r="A71" s="24">
        <v>270</v>
      </c>
      <c r="B71" s="33">
        <v>5</v>
      </c>
      <c r="C71" s="26">
        <v>-3.5</v>
      </c>
      <c r="D71" s="26">
        <v>1</v>
      </c>
      <c r="E71" s="26">
        <v>-0.5</v>
      </c>
      <c r="F71" s="26">
        <v>9</v>
      </c>
      <c r="G71" s="26">
        <v>0</v>
      </c>
      <c r="H71" s="26">
        <v>3.5</v>
      </c>
      <c r="I71" s="26">
        <v>19.5</v>
      </c>
      <c r="J71" s="57">
        <f t="shared" si="12"/>
        <v>4.5</v>
      </c>
      <c r="K71" s="58">
        <f t="shared" si="13"/>
        <v>3</v>
      </c>
      <c r="L71" s="58">
        <f t="shared" si="14"/>
        <v>14.5</v>
      </c>
      <c r="M71" s="26">
        <f t="shared" si="15"/>
        <v>-2</v>
      </c>
      <c r="N71" s="31">
        <f t="shared" si="16"/>
        <v>-13.793103448275861</v>
      </c>
      <c r="O71" s="26">
        <f t="shared" si="17"/>
        <v>5</v>
      </c>
      <c r="P71" s="77" t="s">
        <v>47</v>
      </c>
      <c r="Q71" s="38">
        <v>2020</v>
      </c>
      <c r="R71" s="38" t="s">
        <v>52</v>
      </c>
      <c r="S71" s="39">
        <v>40</v>
      </c>
    </row>
    <row r="72" spans="1:19" x14ac:dyDescent="0.25">
      <c r="A72" s="24">
        <v>271</v>
      </c>
      <c r="B72" s="33">
        <v>5</v>
      </c>
      <c r="C72" s="26">
        <v>-3.5</v>
      </c>
      <c r="D72" s="26">
        <v>2.5</v>
      </c>
      <c r="E72" s="26">
        <v>1</v>
      </c>
      <c r="F72" s="26">
        <v>9</v>
      </c>
      <c r="G72" s="26">
        <v>0</v>
      </c>
      <c r="H72" s="26">
        <v>3.5</v>
      </c>
      <c r="I72" s="26">
        <v>22.5</v>
      </c>
      <c r="J72" s="57">
        <f t="shared" si="12"/>
        <v>6</v>
      </c>
      <c r="K72" s="58">
        <f t="shared" si="13"/>
        <v>4.5</v>
      </c>
      <c r="L72" s="58">
        <f t="shared" si="14"/>
        <v>17.5</v>
      </c>
      <c r="M72" s="26">
        <f t="shared" si="15"/>
        <v>-2</v>
      </c>
      <c r="N72" s="31">
        <f t="shared" si="16"/>
        <v>-11.428571428571429</v>
      </c>
      <c r="O72" s="26">
        <f t="shared" si="17"/>
        <v>6.5</v>
      </c>
      <c r="P72" s="77" t="s">
        <v>47</v>
      </c>
      <c r="Q72" s="38">
        <v>2020</v>
      </c>
      <c r="R72" s="38" t="s">
        <v>52</v>
      </c>
      <c r="S72" s="39">
        <v>40</v>
      </c>
    </row>
    <row r="73" spans="1:19" x14ac:dyDescent="0.25">
      <c r="A73" s="24">
        <v>272</v>
      </c>
      <c r="B73" s="33">
        <v>3</v>
      </c>
      <c r="C73" s="26">
        <v>-3.5</v>
      </c>
      <c r="D73" s="26">
        <v>3</v>
      </c>
      <c r="E73" s="26">
        <v>1</v>
      </c>
      <c r="F73" s="26">
        <v>10</v>
      </c>
      <c r="G73" s="26">
        <v>0</v>
      </c>
      <c r="H73" s="26">
        <v>5.5</v>
      </c>
      <c r="I73" s="26">
        <v>19.5</v>
      </c>
      <c r="J73" s="57">
        <f t="shared" si="12"/>
        <v>6.5</v>
      </c>
      <c r="K73" s="58">
        <f t="shared" si="13"/>
        <v>4.5</v>
      </c>
      <c r="L73" s="58">
        <f t="shared" si="14"/>
        <v>16.5</v>
      </c>
      <c r="M73" s="26">
        <f t="shared" si="15"/>
        <v>-1</v>
      </c>
      <c r="N73" s="31">
        <f t="shared" si="16"/>
        <v>-6.0606060606060606</v>
      </c>
      <c r="O73" s="26">
        <f t="shared" si="17"/>
        <v>5.5</v>
      </c>
      <c r="P73" s="77" t="s">
        <v>47</v>
      </c>
      <c r="Q73" s="38">
        <v>2020</v>
      </c>
      <c r="R73" s="38" t="s">
        <v>52</v>
      </c>
      <c r="S73" s="39">
        <v>40</v>
      </c>
    </row>
    <row r="74" spans="1:19" x14ac:dyDescent="0.25">
      <c r="A74" s="25">
        <v>273</v>
      </c>
      <c r="B74" s="35">
        <v>4</v>
      </c>
      <c r="C74" s="27">
        <v>-4</v>
      </c>
      <c r="D74" s="27">
        <v>2</v>
      </c>
      <c r="E74" s="27">
        <v>2</v>
      </c>
      <c r="F74" s="27">
        <v>11</v>
      </c>
      <c r="G74" s="27">
        <v>0</v>
      </c>
      <c r="H74" s="27">
        <v>6</v>
      </c>
      <c r="I74" s="27">
        <v>27.5</v>
      </c>
      <c r="J74" s="59">
        <f t="shared" si="12"/>
        <v>6</v>
      </c>
      <c r="K74" s="60">
        <f t="shared" si="13"/>
        <v>6</v>
      </c>
      <c r="L74" s="60">
        <f t="shared" si="14"/>
        <v>23.5</v>
      </c>
      <c r="M74" s="27">
        <f t="shared" si="15"/>
        <v>-1</v>
      </c>
      <c r="N74" s="32">
        <f t="shared" si="16"/>
        <v>-4.2553191489361701</v>
      </c>
      <c r="O74" s="27">
        <f t="shared" si="17"/>
        <v>7</v>
      </c>
      <c r="P74" s="77" t="s">
        <v>47</v>
      </c>
      <c r="Q74" s="38">
        <v>2020</v>
      </c>
      <c r="R74" s="38" t="s">
        <v>52</v>
      </c>
      <c r="S74" s="39">
        <v>40</v>
      </c>
    </row>
    <row r="75" spans="1:19" ht="15.75" thickBot="1" x14ac:dyDescent="0.3">
      <c r="A75" s="48" t="s">
        <v>35</v>
      </c>
      <c r="B75" s="49">
        <f t="shared" ref="B75:O75" si="18">AVERAGE(B2:B74)</f>
        <v>4.4726027397260273</v>
      </c>
      <c r="C75" s="49">
        <f t="shared" si="18"/>
        <v>-3.993150684931507</v>
      </c>
      <c r="D75" s="49">
        <f t="shared" si="18"/>
        <v>2.0301369863013696</v>
      </c>
      <c r="E75" s="49">
        <f t="shared" si="18"/>
        <v>-0.47945205479452052</v>
      </c>
      <c r="F75" s="49">
        <f t="shared" si="18"/>
        <v>9.831506849315069</v>
      </c>
      <c r="G75" s="49">
        <f t="shared" si="18"/>
        <v>0</v>
      </c>
      <c r="H75" s="49">
        <f t="shared" si="18"/>
        <v>2.8219178082191783</v>
      </c>
      <c r="I75" s="49">
        <f t="shared" si="18"/>
        <v>24.993150684931507</v>
      </c>
      <c r="J75" s="49">
        <f t="shared" si="18"/>
        <v>6.0232876712328762</v>
      </c>
      <c r="K75" s="49">
        <f t="shared" si="18"/>
        <v>3.5136986301369864</v>
      </c>
      <c r="L75" s="49">
        <f t="shared" si="18"/>
        <v>20.520547945205479</v>
      </c>
      <c r="M75" s="49">
        <f t="shared" si="18"/>
        <v>-3.0164383561643833</v>
      </c>
      <c r="N75" s="49">
        <f t="shared" si="18"/>
        <v>-15.591070219828598</v>
      </c>
      <c r="O75" s="49">
        <f t="shared" si="18"/>
        <v>6.5301369863013701</v>
      </c>
    </row>
    <row r="76" spans="1:19" ht="15.75" thickTop="1" x14ac:dyDescent="0.25">
      <c r="A76" s="44" t="s">
        <v>36</v>
      </c>
      <c r="B76" s="11">
        <f t="shared" ref="B76:O76" si="19">MAX(B2:B74)</f>
        <v>8.5</v>
      </c>
      <c r="C76" s="11">
        <f t="shared" si="19"/>
        <v>-2.5</v>
      </c>
      <c r="D76" s="11">
        <f t="shared" si="19"/>
        <v>7</v>
      </c>
      <c r="E76" s="11">
        <f t="shared" si="19"/>
        <v>2.5</v>
      </c>
      <c r="F76" s="11">
        <f t="shared" si="19"/>
        <v>14.8</v>
      </c>
      <c r="G76" s="11"/>
      <c r="H76" s="11">
        <f t="shared" si="19"/>
        <v>12</v>
      </c>
      <c r="I76" s="11">
        <f t="shared" si="19"/>
        <v>35.5</v>
      </c>
      <c r="J76" s="61">
        <f t="shared" si="19"/>
        <v>11</v>
      </c>
      <c r="K76" s="61">
        <f t="shared" si="19"/>
        <v>6.5</v>
      </c>
      <c r="L76" s="61">
        <f t="shared" si="19"/>
        <v>30.5</v>
      </c>
      <c r="M76" s="11">
        <f t="shared" si="19"/>
        <v>2.5</v>
      </c>
      <c r="N76" s="11">
        <f t="shared" si="19"/>
        <v>8.9285714285714288</v>
      </c>
      <c r="O76" s="11">
        <f t="shared" si="19"/>
        <v>11.5</v>
      </c>
    </row>
    <row r="77" spans="1:19" x14ac:dyDescent="0.25">
      <c r="A77" s="44" t="s">
        <v>37</v>
      </c>
      <c r="B77" s="11">
        <f t="shared" ref="B77:O77" si="20">MIN(B2:B74)</f>
        <v>2.5</v>
      </c>
      <c r="C77" s="11">
        <f t="shared" si="20"/>
        <v>-6.5</v>
      </c>
      <c r="D77" s="11">
        <f t="shared" si="20"/>
        <v>-4</v>
      </c>
      <c r="E77" s="11">
        <f t="shared" si="20"/>
        <v>-5.5</v>
      </c>
      <c r="F77" s="11">
        <f t="shared" si="20"/>
        <v>6</v>
      </c>
      <c r="G77" s="11"/>
      <c r="H77" s="11">
        <f t="shared" si="20"/>
        <v>-4.5</v>
      </c>
      <c r="I77" s="11">
        <f t="shared" si="20"/>
        <v>17.5</v>
      </c>
      <c r="J77" s="61">
        <f t="shared" si="20"/>
        <v>0.5</v>
      </c>
      <c r="K77" s="61">
        <f t="shared" si="20"/>
        <v>-1</v>
      </c>
      <c r="L77" s="61">
        <f t="shared" si="20"/>
        <v>13</v>
      </c>
      <c r="M77" s="11">
        <f t="shared" si="20"/>
        <v>-8.5</v>
      </c>
      <c r="N77" s="11">
        <f t="shared" si="20"/>
        <v>-51.515151515151516</v>
      </c>
      <c r="O77" s="11">
        <f t="shared" si="20"/>
        <v>3.5</v>
      </c>
    </row>
    <row r="78" spans="1:19" x14ac:dyDescent="0.25">
      <c r="J78" s="62"/>
      <c r="K78" s="62"/>
      <c r="L78" s="62"/>
    </row>
    <row r="79" spans="1:19" x14ac:dyDescent="0.25">
      <c r="J79" s="62"/>
      <c r="K79" s="62"/>
      <c r="L79" s="62"/>
    </row>
    <row r="80" spans="1:19" ht="75" x14ac:dyDescent="0.25">
      <c r="A80" s="45"/>
      <c r="B80" s="41" t="s">
        <v>24</v>
      </c>
      <c r="C80" s="41" t="s">
        <v>38</v>
      </c>
      <c r="D80" s="41" t="s">
        <v>25</v>
      </c>
      <c r="E80" s="41" t="s">
        <v>26</v>
      </c>
      <c r="F80" s="41" t="s">
        <v>27</v>
      </c>
      <c r="G80" s="41" t="s">
        <v>28</v>
      </c>
      <c r="H80" s="41" t="s">
        <v>29</v>
      </c>
      <c r="I80" s="41" t="s">
        <v>30</v>
      </c>
      <c r="J80" s="53" t="s">
        <v>31</v>
      </c>
      <c r="K80" s="54" t="s">
        <v>32</v>
      </c>
      <c r="L80" s="54" t="s">
        <v>44</v>
      </c>
      <c r="M80" s="41" t="s">
        <v>33</v>
      </c>
      <c r="N80" s="42" t="s">
        <v>34</v>
      </c>
      <c r="O80" s="43" t="s">
        <v>39</v>
      </c>
    </row>
    <row r="81" spans="1:15" ht="30" x14ac:dyDescent="0.25">
      <c r="A81" s="46" t="s">
        <v>40</v>
      </c>
      <c r="B81" s="11">
        <v>15.890410958904109</v>
      </c>
      <c r="C81" s="11">
        <v>-5.5479452054794525</v>
      </c>
      <c r="D81" s="11">
        <v>4.5479452054794525</v>
      </c>
      <c r="E81" s="11">
        <v>0.50684931506849318</v>
      </c>
      <c r="F81" s="11"/>
      <c r="G81" s="11"/>
      <c r="H81" s="11"/>
      <c r="I81" s="11">
        <v>37.561643835616437</v>
      </c>
      <c r="J81" s="61">
        <v>10.095890410958905</v>
      </c>
      <c r="K81" s="61">
        <v>6.0547945205479454</v>
      </c>
      <c r="L81" s="61">
        <v>21.671232876712327</v>
      </c>
      <c r="M81" s="11">
        <v>-3.1878995433789945</v>
      </c>
      <c r="N81" s="11">
        <v>-15.237744126542509</v>
      </c>
      <c r="O81" s="11">
        <v>9.2426940639269404</v>
      </c>
    </row>
    <row r="82" spans="1:15" ht="30" x14ac:dyDescent="0.25">
      <c r="A82" s="45" t="s">
        <v>41</v>
      </c>
      <c r="B82" s="11">
        <v>4.7191780821917808</v>
      </c>
      <c r="C82" s="11">
        <v>-3.3082191780821919</v>
      </c>
      <c r="D82" s="11">
        <v>4.7315068493150685</v>
      </c>
      <c r="E82" s="11">
        <v>1.8698630136986301</v>
      </c>
      <c r="F82" s="11">
        <v>12.623972602739725</v>
      </c>
      <c r="G82" s="11">
        <v>0.33972602739726021</v>
      </c>
      <c r="H82" s="11">
        <v>6.2534246575342465</v>
      </c>
      <c r="I82" s="11">
        <v>26.219178082191782</v>
      </c>
      <c r="J82" s="61">
        <v>8.0397260273972595</v>
      </c>
      <c r="K82" s="61">
        <v>5.1780821917808222</v>
      </c>
      <c r="L82" s="61">
        <v>21.5</v>
      </c>
      <c r="M82" s="11">
        <v>-3.4020547945205477</v>
      </c>
      <c r="N82" s="11">
        <v>-17.748872604547675</v>
      </c>
      <c r="O82" s="11">
        <v>8.5801369863013708</v>
      </c>
    </row>
    <row r="83" spans="1:15" ht="30" x14ac:dyDescent="0.25">
      <c r="A83" s="45" t="s">
        <v>42</v>
      </c>
      <c r="B83" s="11">
        <v>5.602739726027397</v>
      </c>
      <c r="C83" s="11">
        <v>-4.2328767123287667</v>
      </c>
      <c r="D83" s="11">
        <v>2.9178082191780823</v>
      </c>
      <c r="E83" s="11">
        <v>-6.1643835616438353E-2</v>
      </c>
      <c r="F83" s="11">
        <v>11.456164383561644</v>
      </c>
      <c r="G83" s="11">
        <v>7.9452054794520541E-2</v>
      </c>
      <c r="H83" s="11">
        <v>4.1575342465753424</v>
      </c>
      <c r="I83" s="11">
        <v>27.010958904109589</v>
      </c>
      <c r="J83" s="61">
        <v>7.1506849315068495</v>
      </c>
      <c r="K83" s="61">
        <v>4.1712328767123283</v>
      </c>
      <c r="L83" s="61">
        <v>21.408219178082192</v>
      </c>
      <c r="M83" s="11">
        <v>-3.1452054794520548</v>
      </c>
      <c r="N83" s="11">
        <v>-15.756796772046648</v>
      </c>
      <c r="O83" s="11">
        <v>7.316438356164384</v>
      </c>
    </row>
    <row r="84" spans="1:15" ht="30" x14ac:dyDescent="0.25">
      <c r="A84" s="45" t="s">
        <v>43</v>
      </c>
      <c r="B84" s="11">
        <v>4.4726027397260273</v>
      </c>
      <c r="C84" s="11">
        <v>-3.993150684931507</v>
      </c>
      <c r="D84" s="11">
        <v>2.0301369863013696</v>
      </c>
      <c r="E84" s="11">
        <v>-0.47945205479452052</v>
      </c>
      <c r="F84" s="11">
        <v>9.831506849315069</v>
      </c>
      <c r="G84" s="11">
        <v>0</v>
      </c>
      <c r="H84" s="11">
        <v>2.8219178082191783</v>
      </c>
      <c r="I84" s="11">
        <v>24.993150684931507</v>
      </c>
      <c r="J84" s="61">
        <v>6.0232876712328762</v>
      </c>
      <c r="K84" s="61">
        <v>3.5136986301369864</v>
      </c>
      <c r="L84" s="61">
        <v>20.520547945205479</v>
      </c>
      <c r="M84" s="11">
        <v>-3.0164383561643833</v>
      </c>
      <c r="N84" s="11">
        <v>-15.591070219828598</v>
      </c>
      <c r="O84" s="11">
        <v>6.5301369863013701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SUMMER 2017</vt:lpstr>
      <vt:lpstr>Averaging pole position</vt:lpstr>
      <vt:lpstr>merged</vt:lpstr>
      <vt:lpstr>Summer 2017 edited</vt:lpstr>
      <vt:lpstr>Fall 2018 Edited</vt:lpstr>
      <vt:lpstr>Fall 2019</vt:lpstr>
      <vt:lpstr>Fall 2020</vt:lpstr>
    </vt:vector>
  </TitlesOfParts>
  <Company>Cornell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Peter Smallidge</cp:lastModifiedBy>
  <dcterms:created xsi:type="dcterms:W3CDTF">2017-08-03T20:32:45Z</dcterms:created>
  <dcterms:modified xsi:type="dcterms:W3CDTF">2021-04-29T15:39:02Z</dcterms:modified>
</cp:coreProperties>
</file>