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js23\Documents\R\wall_dimensions_volume\"/>
    </mc:Choice>
  </mc:AlternateContent>
  <bookViews>
    <workbookView xWindow="-105" yWindow="-105" windowWidth="23250" windowHeight="12570" activeTab="1"/>
  </bookViews>
  <sheets>
    <sheet name="Summary" sheetId="5" r:id="rId1"/>
    <sheet name="merged" sheetId="7" r:id="rId2"/>
    <sheet name="SUMMER 17" sheetId="1" r:id="rId3"/>
    <sheet name="FALL 18 " sheetId="2" r:id="rId4"/>
    <sheet name="side by side 2018" sheetId="3" r:id="rId5"/>
    <sheet name="Fall 19" sheetId="4" r:id="rId6"/>
    <sheet name="Fall 2020" sheetId="6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4" i="7" l="1"/>
  <c r="P154" i="7" s="1"/>
  <c r="M154" i="7"/>
  <c r="L154" i="7"/>
  <c r="K154" i="7"/>
  <c r="O153" i="7"/>
  <c r="N153" i="7"/>
  <c r="M153" i="7"/>
  <c r="L153" i="7"/>
  <c r="P153" i="7" s="1"/>
  <c r="K153" i="7"/>
  <c r="N152" i="7"/>
  <c r="P152" i="7" s="1"/>
  <c r="M152" i="7"/>
  <c r="L152" i="7"/>
  <c r="K152" i="7"/>
  <c r="O151" i="7"/>
  <c r="N151" i="7"/>
  <c r="P151" i="7" s="1"/>
  <c r="M151" i="7"/>
  <c r="L151" i="7"/>
  <c r="K151" i="7"/>
  <c r="N150" i="7"/>
  <c r="P150" i="7" s="1"/>
  <c r="M150" i="7"/>
  <c r="L150" i="7"/>
  <c r="K150" i="7"/>
  <c r="O149" i="7"/>
  <c r="N149" i="7"/>
  <c r="P149" i="7" s="1"/>
  <c r="M149" i="7"/>
  <c r="L149" i="7"/>
  <c r="K149" i="7"/>
  <c r="N148" i="7"/>
  <c r="P148" i="7" s="1"/>
  <c r="M148" i="7"/>
  <c r="L148" i="7"/>
  <c r="K148" i="7"/>
  <c r="O147" i="7"/>
  <c r="N147" i="7"/>
  <c r="P147" i="7" s="1"/>
  <c r="M147" i="7"/>
  <c r="L147" i="7"/>
  <c r="K147" i="7"/>
  <c r="N146" i="7"/>
  <c r="P146" i="7" s="1"/>
  <c r="M146" i="7"/>
  <c r="L146" i="7"/>
  <c r="K146" i="7"/>
  <c r="O145" i="7"/>
  <c r="N145" i="7"/>
  <c r="P145" i="7" s="1"/>
  <c r="M145" i="7"/>
  <c r="L145" i="7"/>
  <c r="K145" i="7"/>
  <c r="N144" i="7"/>
  <c r="O144" i="7" s="1"/>
  <c r="M144" i="7"/>
  <c r="L144" i="7"/>
  <c r="P144" i="7" s="1"/>
  <c r="K144" i="7"/>
  <c r="O143" i="7"/>
  <c r="N143" i="7"/>
  <c r="P143" i="7" s="1"/>
  <c r="M143" i="7"/>
  <c r="L143" i="7"/>
  <c r="K143" i="7"/>
  <c r="N142" i="7"/>
  <c r="O142" i="7" s="1"/>
  <c r="M142" i="7"/>
  <c r="L142" i="7"/>
  <c r="P142" i="7" s="1"/>
  <c r="K142" i="7"/>
  <c r="O141" i="7"/>
  <c r="N141" i="7"/>
  <c r="P141" i="7" s="1"/>
  <c r="M141" i="7"/>
  <c r="L141" i="7"/>
  <c r="K141" i="7"/>
  <c r="N140" i="7"/>
  <c r="O140" i="7" s="1"/>
  <c r="M140" i="7"/>
  <c r="L140" i="7"/>
  <c r="P140" i="7" s="1"/>
  <c r="K140" i="7"/>
  <c r="O139" i="7"/>
  <c r="N139" i="7"/>
  <c r="P139" i="7" s="1"/>
  <c r="M139" i="7"/>
  <c r="L139" i="7"/>
  <c r="K139" i="7"/>
  <c r="N138" i="7"/>
  <c r="O138" i="7" s="1"/>
  <c r="M138" i="7"/>
  <c r="L138" i="7"/>
  <c r="P138" i="7" s="1"/>
  <c r="K138" i="7"/>
  <c r="O137" i="7"/>
  <c r="N137" i="7"/>
  <c r="P137" i="7" s="1"/>
  <c r="M137" i="7"/>
  <c r="L137" i="7"/>
  <c r="K137" i="7"/>
  <c r="N136" i="7"/>
  <c r="O136" i="7" s="1"/>
  <c r="M136" i="7"/>
  <c r="L136" i="7"/>
  <c r="P136" i="7" s="1"/>
  <c r="K136" i="7"/>
  <c r="O135" i="7"/>
  <c r="N135" i="7"/>
  <c r="P135" i="7" s="1"/>
  <c r="M135" i="7"/>
  <c r="L135" i="7"/>
  <c r="K135" i="7"/>
  <c r="N134" i="7"/>
  <c r="O134" i="7" s="1"/>
  <c r="M134" i="7"/>
  <c r="L134" i="7"/>
  <c r="P134" i="7" s="1"/>
  <c r="K134" i="7"/>
  <c r="O133" i="7"/>
  <c r="N133" i="7"/>
  <c r="P133" i="7" s="1"/>
  <c r="M133" i="7"/>
  <c r="L133" i="7"/>
  <c r="K133" i="7"/>
  <c r="N132" i="7"/>
  <c r="O132" i="7" s="1"/>
  <c r="M132" i="7"/>
  <c r="L132" i="7"/>
  <c r="P132" i="7" s="1"/>
  <c r="K132" i="7"/>
  <c r="O131" i="7"/>
  <c r="N131" i="7"/>
  <c r="P131" i="7" s="1"/>
  <c r="M131" i="7"/>
  <c r="L131" i="7"/>
  <c r="K131" i="7"/>
  <c r="N130" i="7"/>
  <c r="O130" i="7" s="1"/>
  <c r="M130" i="7"/>
  <c r="L130" i="7"/>
  <c r="P130" i="7" s="1"/>
  <c r="K130" i="7"/>
  <c r="O129" i="7"/>
  <c r="N129" i="7"/>
  <c r="P129" i="7" s="1"/>
  <c r="M129" i="7"/>
  <c r="L129" i="7"/>
  <c r="K129" i="7"/>
  <c r="N128" i="7"/>
  <c r="O128" i="7" s="1"/>
  <c r="M128" i="7"/>
  <c r="L128" i="7"/>
  <c r="P128" i="7" s="1"/>
  <c r="K128" i="7"/>
  <c r="O127" i="7"/>
  <c r="N127" i="7"/>
  <c r="P127" i="7" s="1"/>
  <c r="M127" i="7"/>
  <c r="L127" i="7"/>
  <c r="K127" i="7"/>
  <c r="N126" i="7"/>
  <c r="O126" i="7" s="1"/>
  <c r="M126" i="7"/>
  <c r="L126" i="7"/>
  <c r="P126" i="7" s="1"/>
  <c r="K126" i="7"/>
  <c r="O125" i="7"/>
  <c r="N125" i="7"/>
  <c r="P125" i="7" s="1"/>
  <c r="M125" i="7"/>
  <c r="L125" i="7"/>
  <c r="K125" i="7"/>
  <c r="N124" i="7"/>
  <c r="O124" i="7" s="1"/>
  <c r="M124" i="7"/>
  <c r="L124" i="7"/>
  <c r="P124" i="7" s="1"/>
  <c r="K124" i="7"/>
  <c r="O123" i="7"/>
  <c r="N123" i="7"/>
  <c r="P123" i="7" s="1"/>
  <c r="M123" i="7"/>
  <c r="L123" i="7"/>
  <c r="K123" i="7"/>
  <c r="N122" i="7"/>
  <c r="O122" i="7" s="1"/>
  <c r="M122" i="7"/>
  <c r="L122" i="7"/>
  <c r="P122" i="7" s="1"/>
  <c r="K122" i="7"/>
  <c r="O121" i="7"/>
  <c r="N121" i="7"/>
  <c r="P121" i="7" s="1"/>
  <c r="M121" i="7"/>
  <c r="L121" i="7"/>
  <c r="K121" i="7"/>
  <c r="N120" i="7"/>
  <c r="O120" i="7" s="1"/>
  <c r="M120" i="7"/>
  <c r="L120" i="7"/>
  <c r="P120" i="7" s="1"/>
  <c r="K120" i="7"/>
  <c r="O119" i="7"/>
  <c r="N119" i="7"/>
  <c r="P119" i="7" s="1"/>
  <c r="M119" i="7"/>
  <c r="L119" i="7"/>
  <c r="K119" i="7"/>
  <c r="N118" i="7"/>
  <c r="O118" i="7" s="1"/>
  <c r="M118" i="7"/>
  <c r="L118" i="7"/>
  <c r="P118" i="7" s="1"/>
  <c r="K118" i="7"/>
  <c r="O117" i="7"/>
  <c r="N117" i="7"/>
  <c r="P117" i="7" s="1"/>
  <c r="M117" i="7"/>
  <c r="L117" i="7"/>
  <c r="K117" i="7"/>
  <c r="N116" i="7"/>
  <c r="P116" i="7" s="1"/>
  <c r="M116" i="7"/>
  <c r="L116" i="7"/>
  <c r="K116" i="7"/>
  <c r="O115" i="7"/>
  <c r="N115" i="7"/>
  <c r="M115" i="7"/>
  <c r="L115" i="7"/>
  <c r="P115" i="7" s="1"/>
  <c r="K115" i="7"/>
  <c r="N114" i="7"/>
  <c r="P114" i="7" s="1"/>
  <c r="M114" i="7"/>
  <c r="L114" i="7"/>
  <c r="K114" i="7"/>
  <c r="O113" i="7"/>
  <c r="N113" i="7"/>
  <c r="M113" i="7"/>
  <c r="L113" i="7"/>
  <c r="P113" i="7" s="1"/>
  <c r="K113" i="7"/>
  <c r="N112" i="7"/>
  <c r="P112" i="7" s="1"/>
  <c r="M112" i="7"/>
  <c r="L112" i="7"/>
  <c r="K112" i="7"/>
  <c r="O111" i="7"/>
  <c r="N111" i="7"/>
  <c r="M111" i="7"/>
  <c r="L111" i="7"/>
  <c r="P111" i="7" s="1"/>
  <c r="K111" i="7"/>
  <c r="N110" i="7"/>
  <c r="P110" i="7" s="1"/>
  <c r="M110" i="7"/>
  <c r="L110" i="7"/>
  <c r="K110" i="7"/>
  <c r="O109" i="7"/>
  <c r="N109" i="7"/>
  <c r="M109" i="7"/>
  <c r="L109" i="7"/>
  <c r="P109" i="7" s="1"/>
  <c r="K109" i="7"/>
  <c r="N108" i="7"/>
  <c r="P108" i="7" s="1"/>
  <c r="M108" i="7"/>
  <c r="L108" i="7"/>
  <c r="K108" i="7"/>
  <c r="O107" i="7"/>
  <c r="N107" i="7"/>
  <c r="M107" i="7"/>
  <c r="L107" i="7"/>
  <c r="P107" i="7" s="1"/>
  <c r="K107" i="7"/>
  <c r="N106" i="7"/>
  <c r="P106" i="7" s="1"/>
  <c r="M106" i="7"/>
  <c r="L106" i="7"/>
  <c r="K106" i="7"/>
  <c r="O105" i="7"/>
  <c r="N105" i="7"/>
  <c r="M105" i="7"/>
  <c r="L105" i="7"/>
  <c r="P105" i="7" s="1"/>
  <c r="K105" i="7"/>
  <c r="N104" i="7"/>
  <c r="P104" i="7" s="1"/>
  <c r="M104" i="7"/>
  <c r="L104" i="7"/>
  <c r="K104" i="7"/>
  <c r="O103" i="7"/>
  <c r="N103" i="7"/>
  <c r="M103" i="7"/>
  <c r="L103" i="7"/>
  <c r="P103" i="7" s="1"/>
  <c r="K103" i="7"/>
  <c r="N102" i="7"/>
  <c r="P102" i="7" s="1"/>
  <c r="M102" i="7"/>
  <c r="L102" i="7"/>
  <c r="K102" i="7"/>
  <c r="O101" i="7"/>
  <c r="N101" i="7"/>
  <c r="M101" i="7"/>
  <c r="L101" i="7"/>
  <c r="P101" i="7" s="1"/>
  <c r="K101" i="7"/>
  <c r="N100" i="7"/>
  <c r="P100" i="7" s="1"/>
  <c r="M100" i="7"/>
  <c r="L100" i="7"/>
  <c r="K100" i="7"/>
  <c r="O99" i="7"/>
  <c r="N99" i="7"/>
  <c r="M99" i="7"/>
  <c r="L99" i="7"/>
  <c r="P99" i="7" s="1"/>
  <c r="K99" i="7"/>
  <c r="N98" i="7"/>
  <c r="P98" i="7" s="1"/>
  <c r="M98" i="7"/>
  <c r="L98" i="7"/>
  <c r="K98" i="7"/>
  <c r="O97" i="7"/>
  <c r="N97" i="7"/>
  <c r="M97" i="7"/>
  <c r="L97" i="7"/>
  <c r="P97" i="7" s="1"/>
  <c r="K97" i="7"/>
  <c r="N96" i="7"/>
  <c r="P96" i="7" s="1"/>
  <c r="M96" i="7"/>
  <c r="L96" i="7"/>
  <c r="K96" i="7"/>
  <c r="O95" i="7"/>
  <c r="N95" i="7"/>
  <c r="M95" i="7"/>
  <c r="L95" i="7"/>
  <c r="P95" i="7" s="1"/>
  <c r="K95" i="7"/>
  <c r="N94" i="7"/>
  <c r="P94" i="7" s="1"/>
  <c r="M94" i="7"/>
  <c r="L94" i="7"/>
  <c r="K94" i="7"/>
  <c r="O93" i="7"/>
  <c r="N93" i="7"/>
  <c r="M93" i="7"/>
  <c r="L93" i="7"/>
  <c r="P93" i="7" s="1"/>
  <c r="K93" i="7"/>
  <c r="N92" i="7"/>
  <c r="P92" i="7" s="1"/>
  <c r="M92" i="7"/>
  <c r="L92" i="7"/>
  <c r="K92" i="7"/>
  <c r="O91" i="7"/>
  <c r="N91" i="7"/>
  <c r="M91" i="7"/>
  <c r="L91" i="7"/>
  <c r="P91" i="7" s="1"/>
  <c r="K91" i="7"/>
  <c r="N90" i="7"/>
  <c r="P90" i="7" s="1"/>
  <c r="M90" i="7"/>
  <c r="L90" i="7"/>
  <c r="K90" i="7"/>
  <c r="O89" i="7"/>
  <c r="N89" i="7"/>
  <c r="M89" i="7"/>
  <c r="L89" i="7"/>
  <c r="P89" i="7" s="1"/>
  <c r="K89" i="7"/>
  <c r="N88" i="7"/>
  <c r="P88" i="7" s="1"/>
  <c r="M88" i="7"/>
  <c r="L88" i="7"/>
  <c r="K88" i="7"/>
  <c r="O87" i="7"/>
  <c r="N87" i="7"/>
  <c r="M87" i="7"/>
  <c r="L87" i="7"/>
  <c r="P87" i="7" s="1"/>
  <c r="K87" i="7"/>
  <c r="N86" i="7"/>
  <c r="P86" i="7" s="1"/>
  <c r="M86" i="7"/>
  <c r="L86" i="7"/>
  <c r="K86" i="7"/>
  <c r="O85" i="7"/>
  <c r="N85" i="7"/>
  <c r="M85" i="7"/>
  <c r="L85" i="7"/>
  <c r="P85" i="7" s="1"/>
  <c r="K85" i="7"/>
  <c r="N84" i="7"/>
  <c r="P84" i="7" s="1"/>
  <c r="M84" i="7"/>
  <c r="L84" i="7"/>
  <c r="K84" i="7"/>
  <c r="O83" i="7"/>
  <c r="N83" i="7"/>
  <c r="M83" i="7"/>
  <c r="L83" i="7"/>
  <c r="P83" i="7" s="1"/>
  <c r="K83" i="7"/>
  <c r="N82" i="7"/>
  <c r="P82" i="7" s="1"/>
  <c r="M82" i="7"/>
  <c r="L82" i="7"/>
  <c r="K82" i="7"/>
  <c r="O81" i="7"/>
  <c r="N81" i="7"/>
  <c r="M81" i="7"/>
  <c r="L81" i="7"/>
  <c r="P81" i="7" s="1"/>
  <c r="K81" i="7"/>
  <c r="N80" i="7"/>
  <c r="P80" i="7" s="1"/>
  <c r="M80" i="7"/>
  <c r="L80" i="7"/>
  <c r="K80" i="7"/>
  <c r="O79" i="7"/>
  <c r="N79" i="7"/>
  <c r="M79" i="7"/>
  <c r="L79" i="7"/>
  <c r="P79" i="7" s="1"/>
  <c r="K79" i="7"/>
  <c r="N78" i="7"/>
  <c r="P78" i="7" s="1"/>
  <c r="M78" i="7"/>
  <c r="L78" i="7"/>
  <c r="K78" i="7"/>
  <c r="O77" i="7"/>
  <c r="N77" i="7"/>
  <c r="M77" i="7"/>
  <c r="L77" i="7"/>
  <c r="P77" i="7" s="1"/>
  <c r="K77" i="7"/>
  <c r="N76" i="7"/>
  <c r="P76" i="7" s="1"/>
  <c r="M76" i="7"/>
  <c r="L76" i="7"/>
  <c r="K76" i="7"/>
  <c r="O75" i="7"/>
  <c r="N75" i="7"/>
  <c r="M75" i="7"/>
  <c r="L75" i="7"/>
  <c r="P75" i="7" s="1"/>
  <c r="K75" i="7"/>
  <c r="N74" i="7"/>
  <c r="P74" i="7" s="1"/>
  <c r="M74" i="7"/>
  <c r="L74" i="7"/>
  <c r="K74" i="7"/>
  <c r="O73" i="7"/>
  <c r="N73" i="7"/>
  <c r="M73" i="7"/>
  <c r="L73" i="7"/>
  <c r="P73" i="7" s="1"/>
  <c r="K73" i="7"/>
  <c r="N72" i="7"/>
  <c r="P72" i="7" s="1"/>
  <c r="M72" i="7"/>
  <c r="L72" i="7"/>
  <c r="K72" i="7"/>
  <c r="O71" i="7"/>
  <c r="N71" i="7"/>
  <c r="M71" i="7"/>
  <c r="L71" i="7"/>
  <c r="P71" i="7" s="1"/>
  <c r="K71" i="7"/>
  <c r="N70" i="7"/>
  <c r="P70" i="7" s="1"/>
  <c r="M70" i="7"/>
  <c r="L70" i="7"/>
  <c r="K70" i="7"/>
  <c r="O69" i="7"/>
  <c r="N69" i="7"/>
  <c r="M69" i="7"/>
  <c r="L69" i="7"/>
  <c r="P69" i="7" s="1"/>
  <c r="K69" i="7"/>
  <c r="N68" i="7"/>
  <c r="P68" i="7" s="1"/>
  <c r="M68" i="7"/>
  <c r="L68" i="7"/>
  <c r="K68" i="7"/>
  <c r="O67" i="7"/>
  <c r="N67" i="7"/>
  <c r="M67" i="7"/>
  <c r="L67" i="7"/>
  <c r="P67" i="7" s="1"/>
  <c r="K67" i="7"/>
  <c r="N66" i="7"/>
  <c r="P66" i="7" s="1"/>
  <c r="M66" i="7"/>
  <c r="L66" i="7"/>
  <c r="K66" i="7"/>
  <c r="O65" i="7"/>
  <c r="N65" i="7"/>
  <c r="M65" i="7"/>
  <c r="L65" i="7"/>
  <c r="P65" i="7" s="1"/>
  <c r="K65" i="7"/>
  <c r="N64" i="7"/>
  <c r="P64" i="7" s="1"/>
  <c r="M64" i="7"/>
  <c r="L64" i="7"/>
  <c r="K64" i="7"/>
  <c r="O63" i="7"/>
  <c r="N63" i="7"/>
  <c r="M63" i="7"/>
  <c r="L63" i="7"/>
  <c r="P63" i="7" s="1"/>
  <c r="K63" i="7"/>
  <c r="N62" i="7"/>
  <c r="P62" i="7" s="1"/>
  <c r="M62" i="7"/>
  <c r="L62" i="7"/>
  <c r="K62" i="7"/>
  <c r="O61" i="7"/>
  <c r="N61" i="7"/>
  <c r="M61" i="7"/>
  <c r="L61" i="7"/>
  <c r="P61" i="7" s="1"/>
  <c r="K61" i="7"/>
  <c r="N60" i="7"/>
  <c r="P60" i="7" s="1"/>
  <c r="M60" i="7"/>
  <c r="L60" i="7"/>
  <c r="K60" i="7"/>
  <c r="O59" i="7"/>
  <c r="N59" i="7"/>
  <c r="M59" i="7"/>
  <c r="L59" i="7"/>
  <c r="P59" i="7" s="1"/>
  <c r="K59" i="7"/>
  <c r="N58" i="7"/>
  <c r="P58" i="7" s="1"/>
  <c r="M58" i="7"/>
  <c r="L58" i="7"/>
  <c r="K58" i="7"/>
  <c r="O57" i="7"/>
  <c r="N57" i="7"/>
  <c r="M57" i="7"/>
  <c r="L57" i="7"/>
  <c r="P57" i="7" s="1"/>
  <c r="K57" i="7"/>
  <c r="N56" i="7"/>
  <c r="P56" i="7" s="1"/>
  <c r="M56" i="7"/>
  <c r="L56" i="7"/>
  <c r="K56" i="7"/>
  <c r="O55" i="7"/>
  <c r="N55" i="7"/>
  <c r="M55" i="7"/>
  <c r="L55" i="7"/>
  <c r="P55" i="7" s="1"/>
  <c r="K55" i="7"/>
  <c r="N54" i="7"/>
  <c r="P54" i="7" s="1"/>
  <c r="M54" i="7"/>
  <c r="L54" i="7"/>
  <c r="K54" i="7"/>
  <c r="O53" i="7"/>
  <c r="N53" i="7"/>
  <c r="M53" i="7"/>
  <c r="L53" i="7"/>
  <c r="P53" i="7" s="1"/>
  <c r="K53" i="7"/>
  <c r="N52" i="7"/>
  <c r="P52" i="7" s="1"/>
  <c r="M52" i="7"/>
  <c r="L52" i="7"/>
  <c r="K52" i="7"/>
  <c r="O51" i="7"/>
  <c r="N51" i="7"/>
  <c r="M51" i="7"/>
  <c r="L51" i="7"/>
  <c r="P51" i="7" s="1"/>
  <c r="K51" i="7"/>
  <c r="N50" i="7"/>
  <c r="P50" i="7" s="1"/>
  <c r="M50" i="7"/>
  <c r="L50" i="7"/>
  <c r="K50" i="7"/>
  <c r="O49" i="7"/>
  <c r="N49" i="7"/>
  <c r="M49" i="7"/>
  <c r="L49" i="7"/>
  <c r="P49" i="7" s="1"/>
  <c r="K49" i="7"/>
  <c r="N48" i="7"/>
  <c r="P48" i="7" s="1"/>
  <c r="M48" i="7"/>
  <c r="L48" i="7"/>
  <c r="K48" i="7"/>
  <c r="P47" i="7"/>
  <c r="O47" i="7"/>
  <c r="N47" i="7"/>
  <c r="M47" i="7"/>
  <c r="L47" i="7"/>
  <c r="K47" i="7"/>
  <c r="N46" i="7"/>
  <c r="P46" i="7" s="1"/>
  <c r="M46" i="7"/>
  <c r="L46" i="7"/>
  <c r="K46" i="7"/>
  <c r="O45" i="7"/>
  <c r="N45" i="7"/>
  <c r="M45" i="7"/>
  <c r="L45" i="7"/>
  <c r="P45" i="7" s="1"/>
  <c r="K45" i="7"/>
  <c r="N44" i="7"/>
  <c r="P44" i="7" s="1"/>
  <c r="M44" i="7"/>
  <c r="L44" i="7"/>
  <c r="K44" i="7"/>
  <c r="O43" i="7"/>
  <c r="N43" i="7"/>
  <c r="M43" i="7"/>
  <c r="L43" i="7"/>
  <c r="P43" i="7" s="1"/>
  <c r="K43" i="7"/>
  <c r="N42" i="7"/>
  <c r="P42" i="7" s="1"/>
  <c r="M42" i="7"/>
  <c r="L42" i="7"/>
  <c r="K42" i="7"/>
  <c r="O41" i="7"/>
  <c r="N41" i="7"/>
  <c r="M41" i="7"/>
  <c r="L41" i="7"/>
  <c r="P41" i="7" s="1"/>
  <c r="K41" i="7"/>
  <c r="N40" i="7"/>
  <c r="M40" i="7"/>
  <c r="L40" i="7"/>
  <c r="K40" i="7"/>
  <c r="N39" i="7"/>
  <c r="O39" i="7" s="1"/>
  <c r="M39" i="7"/>
  <c r="L39" i="7"/>
  <c r="P39" i="7" s="1"/>
  <c r="K39" i="7"/>
  <c r="N38" i="7"/>
  <c r="M38" i="7"/>
  <c r="L38" i="7"/>
  <c r="K38" i="7"/>
  <c r="N37" i="7"/>
  <c r="O37" i="7" s="1"/>
  <c r="M37" i="7"/>
  <c r="L37" i="7"/>
  <c r="K37" i="7"/>
  <c r="N36" i="7"/>
  <c r="P36" i="7" s="1"/>
  <c r="M36" i="7"/>
  <c r="L36" i="7"/>
  <c r="K36" i="7"/>
  <c r="N35" i="7"/>
  <c r="O35" i="7" s="1"/>
  <c r="M35" i="7"/>
  <c r="L35" i="7"/>
  <c r="K35" i="7"/>
  <c r="N34" i="7"/>
  <c r="P34" i="7" s="1"/>
  <c r="M34" i="7"/>
  <c r="L34" i="7"/>
  <c r="K34" i="7"/>
  <c r="O33" i="7"/>
  <c r="N33" i="7"/>
  <c r="M33" i="7"/>
  <c r="L33" i="7"/>
  <c r="P33" i="7" s="1"/>
  <c r="K33" i="7"/>
  <c r="N32" i="7"/>
  <c r="M32" i="7"/>
  <c r="L32" i="7"/>
  <c r="K32" i="7"/>
  <c r="N31" i="7"/>
  <c r="O31" i="7" s="1"/>
  <c r="M31" i="7"/>
  <c r="L31" i="7"/>
  <c r="P31" i="7" s="1"/>
  <c r="K31" i="7"/>
  <c r="N30" i="7"/>
  <c r="M30" i="7"/>
  <c r="L30" i="7"/>
  <c r="K30" i="7"/>
  <c r="N29" i="7"/>
  <c r="M29" i="7"/>
  <c r="O29" i="7" s="1"/>
  <c r="L29" i="7"/>
  <c r="P29" i="7" s="1"/>
  <c r="K29" i="7"/>
  <c r="N28" i="7"/>
  <c r="M28" i="7"/>
  <c r="L28" i="7"/>
  <c r="K28" i="7"/>
  <c r="N27" i="7"/>
  <c r="O27" i="7" s="1"/>
  <c r="M27" i="7"/>
  <c r="L27" i="7"/>
  <c r="K27" i="7"/>
  <c r="N26" i="7"/>
  <c r="P26" i="7" s="1"/>
  <c r="M26" i="7"/>
  <c r="L26" i="7"/>
  <c r="K26" i="7"/>
  <c r="O25" i="7"/>
  <c r="N25" i="7"/>
  <c r="M25" i="7"/>
  <c r="L25" i="7"/>
  <c r="K25" i="7"/>
  <c r="N24" i="7"/>
  <c r="P24" i="7" s="1"/>
  <c r="M24" i="7"/>
  <c r="L24" i="7"/>
  <c r="K24" i="7"/>
  <c r="O23" i="7"/>
  <c r="N23" i="7"/>
  <c r="M23" i="7"/>
  <c r="L23" i="7"/>
  <c r="P23" i="7" s="1"/>
  <c r="K23" i="7"/>
  <c r="N22" i="7"/>
  <c r="M22" i="7"/>
  <c r="L22" i="7"/>
  <c r="K22" i="7"/>
  <c r="N21" i="7"/>
  <c r="M21" i="7"/>
  <c r="O21" i="7" s="1"/>
  <c r="L21" i="7"/>
  <c r="P21" i="7" s="1"/>
  <c r="K21" i="7"/>
  <c r="N20" i="7"/>
  <c r="M20" i="7"/>
  <c r="L20" i="7"/>
  <c r="K20" i="7"/>
  <c r="N19" i="7"/>
  <c r="O19" i="7" s="1"/>
  <c r="M19" i="7"/>
  <c r="L19" i="7"/>
  <c r="K19" i="7"/>
  <c r="N18" i="7"/>
  <c r="P18" i="7" s="1"/>
  <c r="M18" i="7"/>
  <c r="L18" i="7"/>
  <c r="K18" i="7"/>
  <c r="O17" i="7"/>
  <c r="N17" i="7"/>
  <c r="M17" i="7"/>
  <c r="L17" i="7"/>
  <c r="K17" i="7"/>
  <c r="N16" i="7"/>
  <c r="P16" i="7" s="1"/>
  <c r="M16" i="7"/>
  <c r="L16" i="7"/>
  <c r="K16" i="7"/>
  <c r="O15" i="7"/>
  <c r="N15" i="7"/>
  <c r="M15" i="7"/>
  <c r="L15" i="7"/>
  <c r="P15" i="7" s="1"/>
  <c r="K15" i="7"/>
  <c r="N14" i="7"/>
  <c r="M14" i="7"/>
  <c r="L14" i="7"/>
  <c r="K14" i="7"/>
  <c r="N13" i="7"/>
  <c r="O13" i="7" s="1"/>
  <c r="M13" i="7"/>
  <c r="L13" i="7"/>
  <c r="P13" i="7" s="1"/>
  <c r="K13" i="7"/>
  <c r="N12" i="7"/>
  <c r="M12" i="7"/>
  <c r="L12" i="7"/>
  <c r="K12" i="7"/>
  <c r="N11" i="7"/>
  <c r="O11" i="7" s="1"/>
  <c r="M11" i="7"/>
  <c r="L11" i="7"/>
  <c r="K11" i="7"/>
  <c r="N10" i="7"/>
  <c r="P10" i="7" s="1"/>
  <c r="M10" i="7"/>
  <c r="L10" i="7"/>
  <c r="K10" i="7"/>
  <c r="O9" i="7"/>
  <c r="N9" i="7"/>
  <c r="M9" i="7"/>
  <c r="L9" i="7"/>
  <c r="K9" i="7"/>
  <c r="N8" i="7"/>
  <c r="P8" i="7" s="1"/>
  <c r="M8" i="7"/>
  <c r="L8" i="7"/>
  <c r="K8" i="7"/>
  <c r="O7" i="7"/>
  <c r="N7" i="7"/>
  <c r="M7" i="7"/>
  <c r="L7" i="7"/>
  <c r="P7" i="7" s="1"/>
  <c r="K7" i="7"/>
  <c r="N6" i="7"/>
  <c r="M6" i="7"/>
  <c r="L6" i="7"/>
  <c r="K6" i="7"/>
  <c r="N5" i="7"/>
  <c r="M5" i="7"/>
  <c r="O5" i="7" s="1"/>
  <c r="L5" i="7"/>
  <c r="P5" i="7" s="1"/>
  <c r="K5" i="7"/>
  <c r="N4" i="7"/>
  <c r="M4" i="7"/>
  <c r="L4" i="7"/>
  <c r="K4" i="7"/>
  <c r="O3" i="7"/>
  <c r="N3" i="7"/>
  <c r="P3" i="7" s="1"/>
  <c r="M3" i="7"/>
  <c r="L3" i="7"/>
  <c r="K3" i="7"/>
  <c r="O146" i="7" l="1"/>
  <c r="O148" i="7"/>
  <c r="O150" i="7"/>
  <c r="O152" i="7"/>
  <c r="O154" i="7"/>
  <c r="O80" i="7"/>
  <c r="O82" i="7"/>
  <c r="O84" i="7"/>
  <c r="O86" i="7"/>
  <c r="O88" i="7"/>
  <c r="O90" i="7"/>
  <c r="O92" i="7"/>
  <c r="O94" i="7"/>
  <c r="O96" i="7"/>
  <c r="O98" i="7"/>
  <c r="O100" i="7"/>
  <c r="O102" i="7"/>
  <c r="O104" i="7"/>
  <c r="O106" i="7"/>
  <c r="O108" i="7"/>
  <c r="O110" i="7"/>
  <c r="O112" i="7"/>
  <c r="O114" i="7"/>
  <c r="O116" i="7"/>
  <c r="O42" i="7"/>
  <c r="O44" i="7"/>
  <c r="O46" i="7"/>
  <c r="O48" i="7"/>
  <c r="O50" i="7"/>
  <c r="O52" i="7"/>
  <c r="O54" i="7"/>
  <c r="O56" i="7"/>
  <c r="O58" i="7"/>
  <c r="O60" i="7"/>
  <c r="O62" i="7"/>
  <c r="O64" i="7"/>
  <c r="O66" i="7"/>
  <c r="O68" i="7"/>
  <c r="O70" i="7"/>
  <c r="O72" i="7"/>
  <c r="O74" i="7"/>
  <c r="O76" i="7"/>
  <c r="O78" i="7"/>
  <c r="P4" i="7"/>
  <c r="P9" i="7"/>
  <c r="P12" i="7"/>
  <c r="P17" i="7"/>
  <c r="P20" i="7"/>
  <c r="P25" i="7"/>
  <c r="P28" i="7"/>
  <c r="P6" i="7"/>
  <c r="P11" i="7"/>
  <c r="P14" i="7"/>
  <c r="P19" i="7"/>
  <c r="P22" i="7"/>
  <c r="P27" i="7"/>
  <c r="P30" i="7"/>
  <c r="P35" i="7"/>
  <c r="P38" i="7"/>
  <c r="P32" i="7"/>
  <c r="P37" i="7"/>
  <c r="P40" i="7"/>
  <c r="O4" i="7"/>
  <c r="O6" i="7"/>
  <c r="O8" i="7"/>
  <c r="O10" i="7"/>
  <c r="O12" i="7"/>
  <c r="O14" i="7"/>
  <c r="O16" i="7"/>
  <c r="O18" i="7"/>
  <c r="O20" i="7"/>
  <c r="O22" i="7"/>
  <c r="O24" i="7"/>
  <c r="O26" i="7"/>
  <c r="O28" i="7"/>
  <c r="O30" i="7"/>
  <c r="O32" i="7"/>
  <c r="O34" i="7"/>
  <c r="O36" i="7"/>
  <c r="O38" i="7"/>
  <c r="O40" i="7"/>
  <c r="B41" i="6" l="1"/>
  <c r="O42" i="1"/>
  <c r="N42" i="1"/>
  <c r="M42" i="1"/>
  <c r="L42" i="1"/>
  <c r="K42" i="1"/>
  <c r="J42" i="1"/>
  <c r="I42" i="1"/>
  <c r="H42" i="1"/>
  <c r="E42" i="1"/>
  <c r="D42" i="1"/>
  <c r="C42" i="1"/>
  <c r="B42" i="1"/>
  <c r="O41" i="1"/>
  <c r="N41" i="1"/>
  <c r="M41" i="1"/>
  <c r="L41" i="1"/>
  <c r="K41" i="1"/>
  <c r="J41" i="1"/>
  <c r="I41" i="1"/>
  <c r="H41" i="1"/>
  <c r="E41" i="1"/>
  <c r="D41" i="1"/>
  <c r="C41" i="1"/>
  <c r="B41" i="1"/>
  <c r="I42" i="2"/>
  <c r="H42" i="2"/>
  <c r="E42" i="2"/>
  <c r="D42" i="2"/>
  <c r="C42" i="2"/>
  <c r="B42" i="2"/>
  <c r="I41" i="2"/>
  <c r="H41" i="2"/>
  <c r="E41" i="2"/>
  <c r="D41" i="2"/>
  <c r="C41" i="2"/>
  <c r="B41" i="2"/>
  <c r="O42" i="4"/>
  <c r="N42" i="4"/>
  <c r="M42" i="4"/>
  <c r="L42" i="4"/>
  <c r="K42" i="4"/>
  <c r="J42" i="4"/>
  <c r="I42" i="4"/>
  <c r="H42" i="4"/>
  <c r="E42" i="4"/>
  <c r="D42" i="4"/>
  <c r="C42" i="4"/>
  <c r="B42" i="4"/>
  <c r="O41" i="4"/>
  <c r="N41" i="4"/>
  <c r="M41" i="4"/>
  <c r="L41" i="4"/>
  <c r="K41" i="4"/>
  <c r="J41" i="4"/>
  <c r="I41" i="4"/>
  <c r="H41" i="4"/>
  <c r="E41" i="4"/>
  <c r="D41" i="4"/>
  <c r="C41" i="4"/>
  <c r="B41" i="4"/>
  <c r="G40" i="6" l="1"/>
  <c r="F40" i="6"/>
  <c r="B40" i="6"/>
  <c r="I42" i="6"/>
  <c r="H42" i="6"/>
  <c r="E42" i="6"/>
  <c r="D42" i="6"/>
  <c r="C42" i="6"/>
  <c r="B42" i="6"/>
  <c r="I41" i="6"/>
  <c r="H41" i="6"/>
  <c r="E41" i="6"/>
  <c r="D41" i="6"/>
  <c r="C41" i="6"/>
  <c r="I40" i="6"/>
  <c r="H40" i="6"/>
  <c r="E40" i="6"/>
  <c r="D40" i="6"/>
  <c r="C40" i="6"/>
  <c r="M39" i="6" l="1"/>
  <c r="L39" i="6"/>
  <c r="K39" i="6"/>
  <c r="J39" i="6"/>
  <c r="M38" i="6"/>
  <c r="L38" i="6"/>
  <c r="K38" i="6"/>
  <c r="J38" i="6"/>
  <c r="M37" i="6"/>
  <c r="L37" i="6"/>
  <c r="K37" i="6"/>
  <c r="J37" i="6"/>
  <c r="M36" i="6"/>
  <c r="L36" i="6"/>
  <c r="K36" i="6"/>
  <c r="J36" i="6"/>
  <c r="M35" i="6"/>
  <c r="L35" i="6"/>
  <c r="K35" i="6"/>
  <c r="J35" i="6"/>
  <c r="M34" i="6"/>
  <c r="L34" i="6"/>
  <c r="K34" i="6"/>
  <c r="J34" i="6"/>
  <c r="M33" i="6"/>
  <c r="L33" i="6"/>
  <c r="K33" i="6"/>
  <c r="J33" i="6"/>
  <c r="M32" i="6"/>
  <c r="L32" i="6"/>
  <c r="K32" i="6"/>
  <c r="J32" i="6"/>
  <c r="M31" i="6"/>
  <c r="L31" i="6"/>
  <c r="K31" i="6"/>
  <c r="J31" i="6"/>
  <c r="M30" i="6"/>
  <c r="L30" i="6"/>
  <c r="K30" i="6"/>
  <c r="J30" i="6"/>
  <c r="M29" i="6"/>
  <c r="L29" i="6"/>
  <c r="K29" i="6"/>
  <c r="J29" i="6"/>
  <c r="M28" i="6"/>
  <c r="L28" i="6"/>
  <c r="K28" i="6"/>
  <c r="J28" i="6"/>
  <c r="M27" i="6"/>
  <c r="L27" i="6"/>
  <c r="K27" i="6"/>
  <c r="J27" i="6"/>
  <c r="M26" i="6"/>
  <c r="L26" i="6"/>
  <c r="K26" i="6"/>
  <c r="J26" i="6"/>
  <c r="M25" i="6"/>
  <c r="L25" i="6"/>
  <c r="K25" i="6"/>
  <c r="J25" i="6"/>
  <c r="M24" i="6"/>
  <c r="L24" i="6"/>
  <c r="K24" i="6"/>
  <c r="J24" i="6"/>
  <c r="M23" i="6"/>
  <c r="L23" i="6"/>
  <c r="K23" i="6"/>
  <c r="J23" i="6"/>
  <c r="M22" i="6"/>
  <c r="L22" i="6"/>
  <c r="K22" i="6"/>
  <c r="J22" i="6"/>
  <c r="M21" i="6"/>
  <c r="L21" i="6"/>
  <c r="K21" i="6"/>
  <c r="J21" i="6"/>
  <c r="M20" i="6"/>
  <c r="L20" i="6"/>
  <c r="K20" i="6"/>
  <c r="J20" i="6"/>
  <c r="M19" i="6"/>
  <c r="L19" i="6"/>
  <c r="K19" i="6"/>
  <c r="J19" i="6"/>
  <c r="M18" i="6"/>
  <c r="L18" i="6"/>
  <c r="K18" i="6"/>
  <c r="J18" i="6"/>
  <c r="M17" i="6"/>
  <c r="L17" i="6"/>
  <c r="K17" i="6"/>
  <c r="J17" i="6"/>
  <c r="M16" i="6"/>
  <c r="L16" i="6"/>
  <c r="K16" i="6"/>
  <c r="J16" i="6"/>
  <c r="M15" i="6"/>
  <c r="L15" i="6"/>
  <c r="K15" i="6"/>
  <c r="J15" i="6"/>
  <c r="M14" i="6"/>
  <c r="L14" i="6"/>
  <c r="K14" i="6"/>
  <c r="J14" i="6"/>
  <c r="M13" i="6"/>
  <c r="L13" i="6"/>
  <c r="K13" i="6"/>
  <c r="J13" i="6"/>
  <c r="M12" i="6"/>
  <c r="L12" i="6"/>
  <c r="K12" i="6"/>
  <c r="J12" i="6"/>
  <c r="M11" i="6"/>
  <c r="L11" i="6"/>
  <c r="K11" i="6"/>
  <c r="J11" i="6"/>
  <c r="M10" i="6"/>
  <c r="L10" i="6"/>
  <c r="K10" i="6"/>
  <c r="J10" i="6"/>
  <c r="M9" i="6"/>
  <c r="L9" i="6"/>
  <c r="K9" i="6"/>
  <c r="J9" i="6"/>
  <c r="M8" i="6"/>
  <c r="L8" i="6"/>
  <c r="K8" i="6"/>
  <c r="J8" i="6"/>
  <c r="M7" i="6"/>
  <c r="L7" i="6"/>
  <c r="K7" i="6"/>
  <c r="J7" i="6"/>
  <c r="M6" i="6"/>
  <c r="L6" i="6"/>
  <c r="K6" i="6"/>
  <c r="J6" i="6"/>
  <c r="M5" i="6"/>
  <c r="L5" i="6"/>
  <c r="K5" i="6"/>
  <c r="J5" i="6"/>
  <c r="M4" i="6"/>
  <c r="L4" i="6"/>
  <c r="K4" i="6"/>
  <c r="J4" i="6"/>
  <c r="M3" i="6"/>
  <c r="L3" i="6"/>
  <c r="K3" i="6"/>
  <c r="J3" i="6"/>
  <c r="M2" i="6"/>
  <c r="L2" i="6"/>
  <c r="K2" i="6"/>
  <c r="J2" i="6"/>
  <c r="M40" i="6" l="1"/>
  <c r="M42" i="6"/>
  <c r="M41" i="6"/>
  <c r="J42" i="6"/>
  <c r="J41" i="6"/>
  <c r="J40" i="6"/>
  <c r="K41" i="6"/>
  <c r="K40" i="6"/>
  <c r="K42" i="6"/>
  <c r="L40" i="6"/>
  <c r="L42" i="6"/>
  <c r="L41" i="6"/>
  <c r="O18" i="6"/>
  <c r="O20" i="6"/>
  <c r="O36" i="6"/>
  <c r="O35" i="6"/>
  <c r="O34" i="6"/>
  <c r="O33" i="6"/>
  <c r="N31" i="6"/>
  <c r="O29" i="6"/>
  <c r="O27" i="6"/>
  <c r="N26" i="6"/>
  <c r="O24" i="6"/>
  <c r="O19" i="6"/>
  <c r="O17" i="6"/>
  <c r="N15" i="6"/>
  <c r="O13" i="6"/>
  <c r="O11" i="6"/>
  <c r="N10" i="6"/>
  <c r="O8" i="6"/>
  <c r="N7" i="6"/>
  <c r="O4" i="6"/>
  <c r="O3" i="6"/>
  <c r="O2" i="6"/>
  <c r="N6" i="6"/>
  <c r="N11" i="6"/>
  <c r="N22" i="6"/>
  <c r="N27" i="6"/>
  <c r="N38" i="6"/>
  <c r="O6" i="6"/>
  <c r="O15" i="6"/>
  <c r="O22" i="6"/>
  <c r="O31" i="6"/>
  <c r="O38" i="6"/>
  <c r="O26" i="6"/>
  <c r="N14" i="6"/>
  <c r="N19" i="6"/>
  <c r="O28" i="6"/>
  <c r="N30" i="6"/>
  <c r="N35" i="6"/>
  <c r="O37" i="6"/>
  <c r="O10" i="6"/>
  <c r="N3" i="6"/>
  <c r="O7" i="6"/>
  <c r="O14" i="6"/>
  <c r="O23" i="6"/>
  <c r="O30" i="6"/>
  <c r="O39" i="6"/>
  <c r="O5" i="6"/>
  <c r="O12" i="6"/>
  <c r="O21" i="6"/>
  <c r="O9" i="6"/>
  <c r="O16" i="6"/>
  <c r="N18" i="6"/>
  <c r="N23" i="6"/>
  <c r="O25" i="6"/>
  <c r="O32" i="6"/>
  <c r="N34" i="6"/>
  <c r="N39" i="6"/>
  <c r="N2" i="6"/>
  <c r="N5" i="6"/>
  <c r="N9" i="6"/>
  <c r="N13" i="6"/>
  <c r="N17" i="6"/>
  <c r="N21" i="6"/>
  <c r="N25" i="6"/>
  <c r="N29" i="6"/>
  <c r="N33" i="6"/>
  <c r="N37" i="6"/>
  <c r="N4" i="6"/>
  <c r="N8" i="6"/>
  <c r="N12" i="6"/>
  <c r="N16" i="6"/>
  <c r="N20" i="6"/>
  <c r="N24" i="6"/>
  <c r="N28" i="6"/>
  <c r="N32" i="6"/>
  <c r="N36" i="6"/>
  <c r="J38" i="4"/>
  <c r="J19" i="4"/>
  <c r="I40" i="4"/>
  <c r="H40" i="4"/>
  <c r="G40" i="4"/>
  <c r="F40" i="4"/>
  <c r="E40" i="4"/>
  <c r="D40" i="4"/>
  <c r="C40" i="4"/>
  <c r="B40" i="4"/>
  <c r="M39" i="4"/>
  <c r="L39" i="4"/>
  <c r="K39" i="4"/>
  <c r="J39" i="4"/>
  <c r="M38" i="4"/>
  <c r="L38" i="4"/>
  <c r="K38" i="4"/>
  <c r="M37" i="4"/>
  <c r="L37" i="4"/>
  <c r="K37" i="4"/>
  <c r="J37" i="4"/>
  <c r="M36" i="4"/>
  <c r="L36" i="4"/>
  <c r="K36" i="4"/>
  <c r="J36" i="4"/>
  <c r="M35" i="4"/>
  <c r="L35" i="4"/>
  <c r="K35" i="4"/>
  <c r="J35" i="4"/>
  <c r="M34" i="4"/>
  <c r="L34" i="4"/>
  <c r="K34" i="4"/>
  <c r="J34" i="4"/>
  <c r="M33" i="4"/>
  <c r="L33" i="4"/>
  <c r="K33" i="4"/>
  <c r="J33" i="4"/>
  <c r="M32" i="4"/>
  <c r="L32" i="4"/>
  <c r="K32" i="4"/>
  <c r="J32" i="4"/>
  <c r="M31" i="4"/>
  <c r="L31" i="4"/>
  <c r="K31" i="4"/>
  <c r="J31" i="4"/>
  <c r="M30" i="4"/>
  <c r="N30" i="4" s="1"/>
  <c r="L30" i="4"/>
  <c r="K30" i="4"/>
  <c r="J30" i="4"/>
  <c r="M29" i="4"/>
  <c r="L29" i="4"/>
  <c r="K29" i="4"/>
  <c r="J29" i="4"/>
  <c r="M28" i="4"/>
  <c r="L28" i="4"/>
  <c r="K28" i="4"/>
  <c r="J28" i="4"/>
  <c r="M27" i="4"/>
  <c r="L27" i="4"/>
  <c r="K27" i="4"/>
  <c r="J27" i="4"/>
  <c r="M26" i="4"/>
  <c r="L26" i="4"/>
  <c r="K26" i="4"/>
  <c r="J26" i="4"/>
  <c r="M25" i="4"/>
  <c r="L25" i="4"/>
  <c r="K25" i="4"/>
  <c r="J25" i="4"/>
  <c r="M24" i="4"/>
  <c r="L24" i="4"/>
  <c r="K24" i="4"/>
  <c r="J24" i="4"/>
  <c r="M23" i="4"/>
  <c r="L23" i="4"/>
  <c r="K23" i="4"/>
  <c r="J23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O10" i="4" s="1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M5" i="4"/>
  <c r="L5" i="4"/>
  <c r="K5" i="4"/>
  <c r="J5" i="4"/>
  <c r="M4" i="4"/>
  <c r="L4" i="4"/>
  <c r="K4" i="4"/>
  <c r="J4" i="4"/>
  <c r="M3" i="4"/>
  <c r="L3" i="4"/>
  <c r="K3" i="4"/>
  <c r="J3" i="4"/>
  <c r="M2" i="4"/>
  <c r="L2" i="4"/>
  <c r="K2" i="4"/>
  <c r="J2" i="4"/>
  <c r="N42" i="6" l="1"/>
  <c r="N41" i="6"/>
  <c r="N40" i="6"/>
  <c r="O42" i="6"/>
  <c r="O41" i="6"/>
  <c r="O40" i="6"/>
  <c r="O4" i="4"/>
  <c r="O16" i="4"/>
  <c r="O39" i="4"/>
  <c r="O38" i="4"/>
  <c r="N37" i="4"/>
  <c r="O37" i="4"/>
  <c r="O36" i="4"/>
  <c r="O34" i="4"/>
  <c r="N33" i="4"/>
  <c r="N32" i="4"/>
  <c r="O32" i="4"/>
  <c r="O31" i="4"/>
  <c r="O30" i="4"/>
  <c r="N28" i="4"/>
  <c r="N26" i="4"/>
  <c r="O25" i="4"/>
  <c r="O23" i="4"/>
  <c r="N21" i="4"/>
  <c r="O21" i="4"/>
  <c r="O20" i="4"/>
  <c r="O18" i="4"/>
  <c r="N17" i="4"/>
  <c r="N16" i="4"/>
  <c r="O15" i="4"/>
  <c r="O14" i="4"/>
  <c r="O12" i="4"/>
  <c r="N12" i="4"/>
  <c r="N10" i="4"/>
  <c r="O9" i="4"/>
  <c r="O5" i="4"/>
  <c r="M40" i="4"/>
  <c r="O29" i="4"/>
  <c r="N2" i="4"/>
  <c r="N4" i="4"/>
  <c r="O11" i="4"/>
  <c r="N18" i="4"/>
  <c r="N20" i="4"/>
  <c r="O27" i="4"/>
  <c r="N29" i="4"/>
  <c r="N34" i="4"/>
  <c r="N36" i="4"/>
  <c r="O22" i="4"/>
  <c r="N8" i="4"/>
  <c r="N22" i="4"/>
  <c r="N24" i="4"/>
  <c r="N38" i="4"/>
  <c r="O6" i="4"/>
  <c r="N6" i="4"/>
  <c r="O8" i="4"/>
  <c r="O17" i="4"/>
  <c r="O24" i="4"/>
  <c r="O26" i="4"/>
  <c r="O33" i="4"/>
  <c r="J40" i="4"/>
  <c r="O3" i="4"/>
  <c r="O19" i="4"/>
  <c r="O35" i="4"/>
  <c r="O13" i="4"/>
  <c r="K40" i="4"/>
  <c r="O28" i="4"/>
  <c r="L40" i="4"/>
  <c r="O7" i="4"/>
  <c r="N14" i="4"/>
  <c r="N25" i="4"/>
  <c r="N3" i="4"/>
  <c r="N7" i="4"/>
  <c r="N11" i="4"/>
  <c r="N15" i="4"/>
  <c r="N19" i="4"/>
  <c r="N23" i="4"/>
  <c r="N27" i="4"/>
  <c r="N31" i="4"/>
  <c r="N35" i="4"/>
  <c r="N39" i="4"/>
  <c r="N5" i="4"/>
  <c r="N9" i="4"/>
  <c r="N13" i="4"/>
  <c r="O2" i="4"/>
  <c r="O40" i="4" l="1"/>
  <c r="N40" i="4"/>
  <c r="I40" i="2"/>
  <c r="H40" i="2"/>
  <c r="G40" i="2"/>
  <c r="F40" i="2"/>
  <c r="E40" i="2"/>
  <c r="D40" i="2"/>
  <c r="C40" i="2"/>
  <c r="B40" i="2"/>
  <c r="M39" i="2"/>
  <c r="L39" i="2"/>
  <c r="K39" i="2"/>
  <c r="J39" i="2"/>
  <c r="M38" i="2"/>
  <c r="L38" i="2"/>
  <c r="K38" i="2"/>
  <c r="J38" i="2"/>
  <c r="M37" i="2"/>
  <c r="L37" i="2"/>
  <c r="K37" i="2"/>
  <c r="J37" i="2"/>
  <c r="M36" i="2"/>
  <c r="L36" i="2"/>
  <c r="K36" i="2"/>
  <c r="J36" i="2"/>
  <c r="M35" i="2"/>
  <c r="L35" i="2"/>
  <c r="K35" i="2"/>
  <c r="J35" i="2"/>
  <c r="M34" i="2"/>
  <c r="L34" i="2"/>
  <c r="K34" i="2"/>
  <c r="J34" i="2"/>
  <c r="M33" i="2"/>
  <c r="L33" i="2"/>
  <c r="K33" i="2"/>
  <c r="J33" i="2"/>
  <c r="M32" i="2"/>
  <c r="L32" i="2"/>
  <c r="K32" i="2"/>
  <c r="J32" i="2"/>
  <c r="M31" i="2"/>
  <c r="L31" i="2"/>
  <c r="K31" i="2"/>
  <c r="J31" i="2"/>
  <c r="M30" i="2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  <c r="M26" i="2"/>
  <c r="L26" i="2"/>
  <c r="K26" i="2"/>
  <c r="J26" i="2"/>
  <c r="M25" i="2"/>
  <c r="L25" i="2"/>
  <c r="K25" i="2"/>
  <c r="J25" i="2"/>
  <c r="M24" i="2"/>
  <c r="L24" i="2"/>
  <c r="K24" i="2"/>
  <c r="J24" i="2"/>
  <c r="M23" i="2"/>
  <c r="L23" i="2"/>
  <c r="K23" i="2"/>
  <c r="J23" i="2"/>
  <c r="M22" i="2"/>
  <c r="L22" i="2"/>
  <c r="K22" i="2"/>
  <c r="J22" i="2"/>
  <c r="M21" i="2"/>
  <c r="L21" i="2"/>
  <c r="K21" i="2"/>
  <c r="J21" i="2"/>
  <c r="M20" i="2"/>
  <c r="O20" i="2" s="1"/>
  <c r="L20" i="2"/>
  <c r="K20" i="2"/>
  <c r="J20" i="2"/>
  <c r="M19" i="2"/>
  <c r="L19" i="2"/>
  <c r="K19" i="2"/>
  <c r="J19" i="2"/>
  <c r="M18" i="2"/>
  <c r="L18" i="2"/>
  <c r="K18" i="2"/>
  <c r="J18" i="2"/>
  <c r="M17" i="2"/>
  <c r="L17" i="2"/>
  <c r="K17" i="2"/>
  <c r="J17" i="2"/>
  <c r="M16" i="2"/>
  <c r="L16" i="2"/>
  <c r="N16" i="2" s="1"/>
  <c r="K16" i="2"/>
  <c r="J16" i="2"/>
  <c r="M15" i="2"/>
  <c r="L15" i="2"/>
  <c r="K15" i="2"/>
  <c r="J15" i="2"/>
  <c r="M14" i="2"/>
  <c r="O14" i="2" s="1"/>
  <c r="L14" i="2"/>
  <c r="K14" i="2"/>
  <c r="J14" i="2"/>
  <c r="M13" i="2"/>
  <c r="L13" i="2"/>
  <c r="K13" i="2"/>
  <c r="J13" i="2"/>
  <c r="M12" i="2"/>
  <c r="L12" i="2"/>
  <c r="K12" i="2"/>
  <c r="J12" i="2"/>
  <c r="M11" i="2"/>
  <c r="L11" i="2"/>
  <c r="K11" i="2"/>
  <c r="J11" i="2"/>
  <c r="M10" i="2"/>
  <c r="L10" i="2"/>
  <c r="K10" i="2"/>
  <c r="J10" i="2"/>
  <c r="M9" i="2"/>
  <c r="L9" i="2"/>
  <c r="K9" i="2"/>
  <c r="J9" i="2"/>
  <c r="M8" i="2"/>
  <c r="L8" i="2"/>
  <c r="K8" i="2"/>
  <c r="J8" i="2"/>
  <c r="M7" i="2"/>
  <c r="L7" i="2"/>
  <c r="K7" i="2"/>
  <c r="J7" i="2"/>
  <c r="M6" i="2"/>
  <c r="L6" i="2"/>
  <c r="K6" i="2"/>
  <c r="J6" i="2"/>
  <c r="M5" i="2"/>
  <c r="L5" i="2"/>
  <c r="K5" i="2"/>
  <c r="J5" i="2"/>
  <c r="M4" i="2"/>
  <c r="O4" i="2" s="1"/>
  <c r="L4" i="2"/>
  <c r="K4" i="2"/>
  <c r="J4" i="2"/>
  <c r="M3" i="2"/>
  <c r="L3" i="2"/>
  <c r="K3" i="2"/>
  <c r="J3" i="2"/>
  <c r="M2" i="2"/>
  <c r="L2" i="2"/>
  <c r="K2" i="2"/>
  <c r="J2" i="2"/>
  <c r="M41" i="2" l="1"/>
  <c r="M42" i="2"/>
  <c r="L41" i="2"/>
  <c r="L42" i="2"/>
  <c r="O25" i="2"/>
  <c r="O33" i="2"/>
  <c r="J41" i="2"/>
  <c r="J42" i="2"/>
  <c r="K41" i="2"/>
  <c r="K42" i="2"/>
  <c r="N39" i="2"/>
  <c r="O30" i="2"/>
  <c r="O32" i="2"/>
  <c r="N38" i="2"/>
  <c r="O36" i="2"/>
  <c r="N35" i="2"/>
  <c r="N34" i="2"/>
  <c r="N32" i="2"/>
  <c r="N31" i="2"/>
  <c r="O28" i="2"/>
  <c r="O27" i="2"/>
  <c r="O24" i="2"/>
  <c r="N24" i="2"/>
  <c r="N23" i="2"/>
  <c r="O22" i="2"/>
  <c r="N19" i="2"/>
  <c r="N18" i="2"/>
  <c r="O17" i="2"/>
  <c r="O16" i="2"/>
  <c r="N15" i="2"/>
  <c r="O12" i="2"/>
  <c r="O6" i="2"/>
  <c r="O8" i="2"/>
  <c r="O9" i="2"/>
  <c r="N8" i="2"/>
  <c r="N7" i="2"/>
  <c r="L40" i="2"/>
  <c r="N3" i="2"/>
  <c r="M40" i="2"/>
  <c r="N4" i="2"/>
  <c r="N6" i="2"/>
  <c r="N20" i="2"/>
  <c r="N22" i="2"/>
  <c r="N36" i="2"/>
  <c r="O10" i="2"/>
  <c r="O13" i="2"/>
  <c r="O26" i="2"/>
  <c r="O29" i="2"/>
  <c r="O38" i="2"/>
  <c r="N11" i="2"/>
  <c r="N10" i="2"/>
  <c r="N26" i="2"/>
  <c r="J40" i="2"/>
  <c r="N12" i="2"/>
  <c r="N14" i="2"/>
  <c r="N28" i="2"/>
  <c r="N30" i="2"/>
  <c r="N37" i="2"/>
  <c r="O2" i="2"/>
  <c r="O5" i="2"/>
  <c r="O18" i="2"/>
  <c r="O21" i="2"/>
  <c r="O34" i="2"/>
  <c r="O37" i="2"/>
  <c r="N27" i="2"/>
  <c r="O3" i="2"/>
  <c r="O7" i="2"/>
  <c r="O11" i="2"/>
  <c r="O15" i="2"/>
  <c r="O19" i="2"/>
  <c r="O23" i="2"/>
  <c r="O31" i="2"/>
  <c r="O35" i="2"/>
  <c r="O39" i="2"/>
  <c r="N2" i="2"/>
  <c r="K40" i="2"/>
  <c r="N5" i="2"/>
  <c r="N9" i="2"/>
  <c r="N13" i="2"/>
  <c r="N17" i="2"/>
  <c r="N21" i="2"/>
  <c r="N25" i="2"/>
  <c r="N29" i="2"/>
  <c r="N33" i="2"/>
  <c r="L3" i="1"/>
  <c r="L2" i="1"/>
  <c r="J2" i="1"/>
  <c r="K2" i="1"/>
  <c r="N41" i="2" l="1"/>
  <c r="N42" i="2"/>
  <c r="O42" i="2"/>
  <c r="O41" i="2"/>
  <c r="O40" i="2"/>
  <c r="N40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C40" i="1"/>
  <c r="D40" i="1"/>
  <c r="E40" i="1"/>
  <c r="F40" i="1"/>
  <c r="G40" i="1"/>
  <c r="H40" i="1"/>
  <c r="I40" i="1"/>
  <c r="B40" i="1"/>
  <c r="K3" i="1"/>
  <c r="K4" i="1"/>
  <c r="K5" i="1"/>
  <c r="K6" i="1"/>
  <c r="K40" i="1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 l="1"/>
  <c r="O2" i="1"/>
  <c r="N2" i="1"/>
  <c r="O34" i="1"/>
  <c r="O38" i="1"/>
  <c r="O36" i="1"/>
  <c r="O32" i="1"/>
  <c r="O30" i="1"/>
  <c r="O28" i="1"/>
  <c r="O26" i="1"/>
  <c r="O24" i="1"/>
  <c r="O22" i="1"/>
  <c r="O20" i="1"/>
  <c r="O18" i="1"/>
  <c r="O16" i="1"/>
  <c r="O14" i="1"/>
  <c r="O12" i="1"/>
  <c r="O10" i="1"/>
  <c r="O8" i="1"/>
  <c r="M40" i="1"/>
  <c r="O6" i="1"/>
  <c r="O4" i="1"/>
  <c r="N38" i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N6" i="1"/>
  <c r="N4" i="1"/>
  <c r="O39" i="1"/>
  <c r="O37" i="1"/>
  <c r="O35" i="1"/>
  <c r="O33" i="1"/>
  <c r="O31" i="1"/>
  <c r="O29" i="1"/>
  <c r="O27" i="1"/>
  <c r="O25" i="1"/>
  <c r="O23" i="1"/>
  <c r="O21" i="1"/>
  <c r="O19" i="1"/>
  <c r="O17" i="1"/>
  <c r="O15" i="1"/>
  <c r="O13" i="1"/>
  <c r="O11" i="1"/>
  <c r="O9" i="1"/>
  <c r="O7" i="1"/>
  <c r="O5" i="1"/>
  <c r="O3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  <c r="N3" i="1"/>
  <c r="L40" i="1"/>
  <c r="O40" i="1" l="1"/>
  <c r="N40" i="1"/>
</calcChain>
</file>

<file path=xl/sharedStrings.xml><?xml version="1.0" encoding="utf-8"?>
<sst xmlns="http://schemas.openxmlformats.org/spreadsheetml/2006/main" count="500" uniqueCount="67">
  <si>
    <t>Post Number</t>
  </si>
  <si>
    <t>Average</t>
  </si>
  <si>
    <t>slope (%)</t>
  </si>
  <si>
    <t>V Dist   2in Diam</t>
  </si>
  <si>
    <t>V Distance to Highest Point</t>
  </si>
  <si>
    <t>V Distance to top of Post</t>
  </si>
  <si>
    <t>Targeted Height on Pole</t>
  </si>
  <si>
    <t>Horizontal Distance to Post</t>
  </si>
  <si>
    <t xml:space="preserve">Extra Height added to pole </t>
  </si>
  <si>
    <t>V Distance to Pole Target</t>
  </si>
  <si>
    <t>Horizontal Distance to pole</t>
  </si>
  <si>
    <t>Fence Height at Highest Mark</t>
  </si>
  <si>
    <t>Fence Height at 2 in diam. Stem Mark</t>
  </si>
  <si>
    <t>Elevation diff. inside to out side fence (V dist diff post to pole base)</t>
  </si>
  <si>
    <t>2018 Fence Height at Highest Mark</t>
  </si>
  <si>
    <t>2018 Fence Height at 2 in diam. Stem Mark</t>
  </si>
  <si>
    <t>2018 Depth of Fence (post to pole distance)</t>
  </si>
  <si>
    <t>2018 Elevation diff. inside to out side fence (V dist diff post to pole base)</t>
  </si>
  <si>
    <t>2018 slope (%)</t>
  </si>
  <si>
    <t>2018 '"effective" height</t>
  </si>
  <si>
    <t>2017 Fence Height at Highest Mark</t>
  </si>
  <si>
    <t>2017 Fence Height at 2 in diam. Stem Mark</t>
  </si>
  <si>
    <t>2017 Depth of Fence (post to pole distance)</t>
  </si>
  <si>
    <t>2017 Elevation diff. inside to out side fence (V dist diff post to pole base)</t>
  </si>
  <si>
    <t>2017 slope (%)</t>
  </si>
  <si>
    <t>2017 '"effective" height</t>
  </si>
  <si>
    <t>2018 Average</t>
  </si>
  <si>
    <t>2017 Average</t>
  </si>
  <si>
    <t>2019 Average</t>
  </si>
  <si>
    <t>Gas Line Harvest</t>
  </si>
  <si>
    <t>n=73 (100 ft)</t>
  </si>
  <si>
    <t>Metric</t>
  </si>
  <si>
    <t>width, horizontal</t>
  </si>
  <si>
    <t>total height</t>
  </si>
  <si>
    <t>height to 2"</t>
  </si>
  <si>
    <t>Red Pine Auger Hole Road</t>
  </si>
  <si>
    <t>Stand 5-14 (Wedge)</t>
  </si>
  <si>
    <t>n=30 (75 ft)</t>
  </si>
  <si>
    <t>Stand 5-13</t>
  </si>
  <si>
    <t>n=48 (75 ft)</t>
  </si>
  <si>
    <t>n=38 (=75 ft)</t>
  </si>
  <si>
    <t>Max</t>
  </si>
  <si>
    <t>Min</t>
  </si>
  <si>
    <t>Height from outside wall ground surface</t>
  </si>
  <si>
    <t>Width of Wall (post to pole distance)</t>
  </si>
  <si>
    <t>harvest</t>
  </si>
  <si>
    <t>post</t>
  </si>
  <si>
    <t>h_dist_post</t>
  </si>
  <si>
    <t>v_dist_post</t>
  </si>
  <si>
    <t>v_dist_high_point</t>
  </si>
  <si>
    <t>v_dist_two</t>
  </si>
  <si>
    <t>pole_target_height</t>
  </si>
  <si>
    <t>extra_ht_pole</t>
  </si>
  <si>
    <t>v_dist_pole_target</t>
  </si>
  <si>
    <t>h_dist_pole</t>
  </si>
  <si>
    <t>fence_ht_highest</t>
  </si>
  <si>
    <t>fence_ht_two</t>
  </si>
  <si>
    <t>wall_width</t>
  </si>
  <si>
    <t>elev_diff_in_out</t>
  </si>
  <si>
    <t>slope_pct</t>
  </si>
  <si>
    <t>wall_ht_outside_two</t>
  </si>
  <si>
    <t>built</t>
  </si>
  <si>
    <t>year_sampled</t>
  </si>
  <si>
    <t>month_sampled</t>
  </si>
  <si>
    <t>elapsed</t>
  </si>
  <si>
    <t>red_pine</t>
  </si>
  <si>
    <t>2017_07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</si>
</sst>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F6EA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FFE1E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ill="1" applyBorder="1"/>
    <xf numFmtId="0" fontId="1" fillId="0" borderId="1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1" fillId="0" borderId="0" xfId="0" quotePrefix="1" applyFont="1" applyFill="1" applyBorder="1" applyAlignment="1">
      <alignment horizontal="center" wrapText="1"/>
    </xf>
    <xf numFmtId="164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2" fillId="0" borderId="0" xfId="0" applyFont="1"/>
    <xf numFmtId="0" fontId="0" fillId="2" borderId="0" xfId="0" applyFill="1" applyAlignment="1">
      <alignment horizontal="center"/>
    </xf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8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4" borderId="0" xfId="0" quotePrefix="1" applyFont="1" applyFill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164" fontId="0" fillId="5" borderId="6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1" fillId="6" borderId="10" xfId="0" applyNumberFormat="1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0" fontId="0" fillId="8" borderId="0" xfId="0" applyFont="1" applyFill="1" applyBorder="1" applyAlignment="1">
      <alignment horizontal="center" wrapText="1"/>
    </xf>
    <xf numFmtId="0" fontId="0" fillId="8" borderId="0" xfId="0" quotePrefix="1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wrapText="1"/>
    </xf>
    <xf numFmtId="0" fontId="0" fillId="5" borderId="0" xfId="0" applyFont="1" applyFill="1" applyBorder="1" applyAlignment="1">
      <alignment horizontal="center" wrapText="1"/>
    </xf>
    <xf numFmtId="0" fontId="0" fillId="4" borderId="0" xfId="0" quotePrefix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5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9"/>
      <color rgb="FFEFF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I27" sqref="I27"/>
    </sheetView>
  </sheetViews>
  <sheetFormatPr defaultRowHeight="15" x14ac:dyDescent="0.25"/>
  <cols>
    <col min="1" max="1" width="27.140625" bestFit="1" customWidth="1"/>
  </cols>
  <sheetData>
    <row r="1" spans="1:10" x14ac:dyDescent="0.25">
      <c r="B1" s="16"/>
      <c r="C1" s="16"/>
      <c r="D1" s="16"/>
      <c r="E1" s="16"/>
      <c r="F1" s="16"/>
    </row>
    <row r="2" spans="1:10" ht="15.75" x14ac:dyDescent="0.25">
      <c r="A2" s="24" t="s">
        <v>29</v>
      </c>
      <c r="B2" s="16"/>
      <c r="C2" s="16"/>
      <c r="D2" s="25" t="s">
        <v>30</v>
      </c>
      <c r="E2" s="16"/>
      <c r="F2" s="16"/>
    </row>
    <row r="3" spans="1:10" x14ac:dyDescent="0.25">
      <c r="A3" s="26" t="s">
        <v>31</v>
      </c>
      <c r="B3" s="27">
        <v>2017</v>
      </c>
      <c r="C3" s="27">
        <v>2018</v>
      </c>
      <c r="D3" s="27">
        <v>2019</v>
      </c>
      <c r="E3" s="27">
        <v>2020</v>
      </c>
      <c r="F3" s="27">
        <v>2021</v>
      </c>
    </row>
    <row r="4" spans="1:10" x14ac:dyDescent="0.25">
      <c r="A4" s="28" t="s">
        <v>32</v>
      </c>
      <c r="B4" s="29">
        <v>21.7</v>
      </c>
      <c r="C4" s="29">
        <v>21.4</v>
      </c>
      <c r="D4" s="29"/>
      <c r="E4" s="29"/>
      <c r="F4" s="29"/>
    </row>
    <row r="5" spans="1:10" x14ac:dyDescent="0.25">
      <c r="A5" s="28" t="s">
        <v>33</v>
      </c>
      <c r="B5" s="29">
        <v>10.1</v>
      </c>
      <c r="C5" s="29">
        <v>8</v>
      </c>
      <c r="D5" s="29"/>
      <c r="E5" s="29"/>
      <c r="F5" s="29"/>
    </row>
    <row r="6" spans="1:10" x14ac:dyDescent="0.25">
      <c r="A6" s="28" t="s">
        <v>34</v>
      </c>
      <c r="B6" s="29">
        <v>6</v>
      </c>
      <c r="C6" s="29">
        <v>5.2</v>
      </c>
      <c r="D6" s="29"/>
      <c r="E6" s="29"/>
      <c r="F6" s="29"/>
    </row>
    <row r="7" spans="1:10" x14ac:dyDescent="0.25">
      <c r="B7" s="16"/>
      <c r="C7" s="16"/>
      <c r="D7" s="16"/>
      <c r="E7" s="16"/>
      <c r="F7" s="16"/>
    </row>
    <row r="8" spans="1:10" ht="15.75" x14ac:dyDescent="0.25">
      <c r="A8" s="24" t="s">
        <v>35</v>
      </c>
      <c r="B8" s="16"/>
      <c r="C8" s="16"/>
      <c r="D8" s="25" t="s">
        <v>40</v>
      </c>
      <c r="E8" s="16"/>
      <c r="F8" s="16"/>
    </row>
    <row r="9" spans="1:10" x14ac:dyDescent="0.25">
      <c r="A9" s="26" t="s">
        <v>31</v>
      </c>
      <c r="B9" s="27">
        <v>2017</v>
      </c>
      <c r="C9" s="27">
        <v>2018</v>
      </c>
      <c r="D9" s="27">
        <v>2019</v>
      </c>
      <c r="E9" s="27">
        <v>2020</v>
      </c>
      <c r="F9" s="27">
        <v>2021</v>
      </c>
    </row>
    <row r="10" spans="1:10" x14ac:dyDescent="0.25">
      <c r="A10" s="28" t="s">
        <v>32</v>
      </c>
      <c r="B10" s="29">
        <v>25.7</v>
      </c>
      <c r="C10" s="29">
        <v>26.3</v>
      </c>
      <c r="D10" s="30">
        <v>24.75</v>
      </c>
      <c r="E10" s="32">
        <v>23.986842105263158</v>
      </c>
      <c r="F10" s="29"/>
    </row>
    <row r="11" spans="1:10" x14ac:dyDescent="0.25">
      <c r="A11" s="28" t="s">
        <v>33</v>
      </c>
      <c r="B11" s="29">
        <v>8.6</v>
      </c>
      <c r="C11" s="29">
        <v>7.9</v>
      </c>
      <c r="D11" s="30">
        <v>5.9736842105263159</v>
      </c>
      <c r="E11" s="32">
        <v>5.1842105263157894</v>
      </c>
      <c r="F11" s="29"/>
      <c r="H11" s="6"/>
      <c r="I11" s="6"/>
      <c r="J11" s="6"/>
    </row>
    <row r="12" spans="1:10" x14ac:dyDescent="0.25">
      <c r="A12" s="28" t="s">
        <v>34</v>
      </c>
      <c r="B12" s="29">
        <v>5</v>
      </c>
      <c r="C12" s="29">
        <v>4.5999999999999996</v>
      </c>
      <c r="D12" s="30">
        <v>3.5</v>
      </c>
      <c r="E12" s="32">
        <v>2.8552631578947367</v>
      </c>
      <c r="F12" s="29"/>
    </row>
    <row r="13" spans="1:10" x14ac:dyDescent="0.25">
      <c r="B13" s="16"/>
      <c r="C13" s="16"/>
      <c r="D13" s="16"/>
      <c r="E13" s="16"/>
      <c r="F13" s="16"/>
    </row>
    <row r="14" spans="1:10" ht="15.75" x14ac:dyDescent="0.25">
      <c r="A14" s="24" t="s">
        <v>36</v>
      </c>
      <c r="B14" s="16"/>
      <c r="C14" s="16"/>
      <c r="D14" s="16" t="s">
        <v>37</v>
      </c>
      <c r="E14" s="16"/>
      <c r="F14" s="16"/>
    </row>
    <row r="15" spans="1:10" x14ac:dyDescent="0.25">
      <c r="A15" s="26" t="s">
        <v>31</v>
      </c>
      <c r="B15" s="27">
        <v>2017</v>
      </c>
      <c r="C15" s="27">
        <v>2018</v>
      </c>
      <c r="D15" s="27">
        <v>2019</v>
      </c>
      <c r="E15" s="27">
        <v>2020</v>
      </c>
      <c r="F15" s="27">
        <v>2021</v>
      </c>
    </row>
    <row r="16" spans="1:10" x14ac:dyDescent="0.25">
      <c r="A16" s="28" t="s">
        <v>32</v>
      </c>
      <c r="B16" s="29"/>
      <c r="C16" s="30">
        <v>22</v>
      </c>
      <c r="D16" s="30">
        <v>22.166666666666668</v>
      </c>
      <c r="E16" s="29"/>
      <c r="F16" s="29"/>
    </row>
    <row r="17" spans="1:6" x14ac:dyDescent="0.25">
      <c r="A17" s="28" t="s">
        <v>33</v>
      </c>
      <c r="B17" s="29"/>
      <c r="C17" s="30">
        <v>11.116666666666667</v>
      </c>
      <c r="D17" s="30">
        <v>9.5666666666666664</v>
      </c>
      <c r="E17" s="29"/>
      <c r="F17" s="29"/>
    </row>
    <row r="18" spans="1:6" x14ac:dyDescent="0.25">
      <c r="A18" s="28" t="s">
        <v>34</v>
      </c>
      <c r="B18" s="29"/>
      <c r="C18" s="30">
        <v>7.2066666666666661</v>
      </c>
      <c r="D18" s="30">
        <v>6.0666666666666664</v>
      </c>
      <c r="E18" s="29"/>
      <c r="F18" s="29"/>
    </row>
    <row r="19" spans="1:6" x14ac:dyDescent="0.25">
      <c r="B19" s="16"/>
      <c r="C19" s="16"/>
      <c r="D19" s="16"/>
      <c r="E19" s="16"/>
      <c r="F19" s="16"/>
    </row>
    <row r="20" spans="1:6" ht="15.75" x14ac:dyDescent="0.25">
      <c r="A20" s="24" t="s">
        <v>38</v>
      </c>
      <c r="B20" s="16"/>
      <c r="C20" s="16"/>
      <c r="D20" s="16" t="s">
        <v>39</v>
      </c>
      <c r="E20" s="16"/>
      <c r="F20" s="16"/>
    </row>
    <row r="21" spans="1:6" x14ac:dyDescent="0.25">
      <c r="A21" s="26" t="s">
        <v>31</v>
      </c>
      <c r="B21" s="27">
        <v>2017</v>
      </c>
      <c r="C21" s="27">
        <v>2018</v>
      </c>
      <c r="D21" s="27">
        <v>2019</v>
      </c>
      <c r="E21" s="27">
        <v>2020</v>
      </c>
      <c r="F21" s="27">
        <v>2021</v>
      </c>
    </row>
    <row r="22" spans="1:6" x14ac:dyDescent="0.25">
      <c r="A22" s="28" t="s">
        <v>32</v>
      </c>
      <c r="B22" s="29"/>
      <c r="C22" s="31">
        <v>23.650000000000002</v>
      </c>
      <c r="D22" s="32">
        <v>23.59375</v>
      </c>
      <c r="E22" s="29"/>
      <c r="F22" s="29"/>
    </row>
    <row r="23" spans="1:6" x14ac:dyDescent="0.25">
      <c r="A23" s="28" t="s">
        <v>33</v>
      </c>
      <c r="B23" s="29"/>
      <c r="C23" s="31">
        <v>10.677083333333334</v>
      </c>
      <c r="D23" s="32">
        <v>9.6354166666666661</v>
      </c>
      <c r="E23" s="29"/>
      <c r="F23" s="29"/>
    </row>
    <row r="24" spans="1:6" x14ac:dyDescent="0.25">
      <c r="A24" s="28" t="s">
        <v>34</v>
      </c>
      <c r="B24" s="29"/>
      <c r="C24" s="31">
        <v>8.9145833333333329</v>
      </c>
      <c r="D24" s="32">
        <v>6.666666666666667</v>
      </c>
      <c r="E24" s="29"/>
      <c r="F24" s="29"/>
    </row>
    <row r="25" spans="1:6" x14ac:dyDescent="0.25">
      <c r="A25" s="33"/>
      <c r="B25" s="34"/>
      <c r="C25" s="34"/>
      <c r="D25" s="34"/>
      <c r="E25" s="34"/>
      <c r="F25" s="34"/>
    </row>
    <row r="26" spans="1:6" x14ac:dyDescent="0.25">
      <c r="B26" s="16"/>
      <c r="C26" s="16"/>
      <c r="D26" s="16"/>
      <c r="E26" s="16"/>
      <c r="F26" s="16"/>
    </row>
    <row r="27" spans="1:6" x14ac:dyDescent="0.25">
      <c r="B27" s="16"/>
      <c r="C27" s="16"/>
      <c r="D27" s="16"/>
      <c r="E27" s="16"/>
      <c r="F2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"/>
  <sheetViews>
    <sheetView tabSelected="1" topLeftCell="A91" workbookViewId="0">
      <selection activeCell="Q3" sqref="Q3:Q154"/>
    </sheetView>
  </sheetViews>
  <sheetFormatPr defaultRowHeight="15" x14ac:dyDescent="0.25"/>
  <cols>
    <col min="1" max="16384" width="9.140625" style="51"/>
  </cols>
  <sheetData>
    <row r="1" spans="1:20" s="57" customFormat="1" ht="135" x14ac:dyDescent="0.25">
      <c r="B1" s="58" t="s">
        <v>0</v>
      </c>
      <c r="C1" s="58" t="s">
        <v>7</v>
      </c>
      <c r="D1" s="58" t="s">
        <v>5</v>
      </c>
      <c r="E1" s="58" t="s">
        <v>4</v>
      </c>
      <c r="F1" s="58" t="s">
        <v>3</v>
      </c>
      <c r="G1" s="58" t="s">
        <v>6</v>
      </c>
      <c r="H1" s="58" t="s">
        <v>8</v>
      </c>
      <c r="I1" s="58" t="s">
        <v>9</v>
      </c>
      <c r="J1" s="58" t="s">
        <v>10</v>
      </c>
      <c r="K1" s="59" t="s">
        <v>11</v>
      </c>
      <c r="L1" s="59" t="s">
        <v>12</v>
      </c>
      <c r="M1" s="59" t="s">
        <v>44</v>
      </c>
      <c r="N1" s="58" t="s">
        <v>13</v>
      </c>
      <c r="O1" s="58" t="s">
        <v>2</v>
      </c>
      <c r="P1" s="60" t="s">
        <v>43</v>
      </c>
    </row>
    <row r="2" spans="1:20" ht="45" x14ac:dyDescent="0.25">
      <c r="A2" s="51" t="s">
        <v>45</v>
      </c>
      <c r="B2" s="52" t="s">
        <v>46</v>
      </c>
      <c r="C2" s="52" t="s">
        <v>47</v>
      </c>
      <c r="D2" s="52" t="s">
        <v>48</v>
      </c>
      <c r="E2" s="52" t="s">
        <v>49</v>
      </c>
      <c r="F2" s="52" t="s">
        <v>50</v>
      </c>
      <c r="G2" s="52" t="s">
        <v>51</v>
      </c>
      <c r="H2" s="52" t="s">
        <v>52</v>
      </c>
      <c r="I2" s="52" t="s">
        <v>53</v>
      </c>
      <c r="J2" s="52" t="s">
        <v>54</v>
      </c>
      <c r="K2" s="53" t="s">
        <v>55</v>
      </c>
      <c r="L2" s="53" t="s">
        <v>56</v>
      </c>
      <c r="M2" s="53" t="s">
        <v>57</v>
      </c>
      <c r="N2" s="54" t="s">
        <v>58</v>
      </c>
      <c r="O2" s="54" t="s">
        <v>59</v>
      </c>
      <c r="P2" s="55" t="s">
        <v>60</v>
      </c>
      <c r="Q2" s="51" t="s">
        <v>61</v>
      </c>
      <c r="R2" s="51" t="s">
        <v>62</v>
      </c>
      <c r="S2" s="51" t="s">
        <v>63</v>
      </c>
      <c r="T2" s="56" t="s">
        <v>64</v>
      </c>
    </row>
    <row r="3" spans="1:20" x14ac:dyDescent="0.25">
      <c r="A3" s="51" t="s">
        <v>65</v>
      </c>
      <c r="B3" s="61">
        <v>601</v>
      </c>
      <c r="C3" s="62">
        <v>9</v>
      </c>
      <c r="D3" s="62">
        <v>-4.5</v>
      </c>
      <c r="E3" s="62">
        <v>6.5</v>
      </c>
      <c r="F3" s="62">
        <v>0.5</v>
      </c>
      <c r="G3" s="62">
        <v>10.7</v>
      </c>
      <c r="H3" s="62">
        <v>0</v>
      </c>
      <c r="I3" s="62">
        <v>1.5</v>
      </c>
      <c r="J3" s="62">
        <v>39.5</v>
      </c>
      <c r="K3" s="63">
        <f t="shared" ref="K3:K66" si="0">E3-D3</f>
        <v>11</v>
      </c>
      <c r="L3" s="63">
        <f t="shared" ref="L3:L66" si="1">F3-D3</f>
        <v>5</v>
      </c>
      <c r="M3" s="63">
        <f t="shared" ref="M3:M66" si="2">J3-C3</f>
        <v>30.5</v>
      </c>
      <c r="N3" s="62">
        <f t="shared" ref="N3:N66" si="3">(G3+H3-I3+D3)*-1</f>
        <v>-4.6999999999999993</v>
      </c>
      <c r="O3" s="64">
        <f>100*N3/M3</f>
        <v>-15.409836065573769</v>
      </c>
      <c r="P3" s="62">
        <f>-N3+L3</f>
        <v>9.6999999999999993</v>
      </c>
      <c r="Q3" s="51" t="s">
        <v>66</v>
      </c>
      <c r="R3" s="51">
        <v>2017</v>
      </c>
      <c r="S3" s="51">
        <v>8</v>
      </c>
      <c r="T3" s="51">
        <v>1</v>
      </c>
    </row>
    <row r="4" spans="1:20" x14ac:dyDescent="0.25">
      <c r="A4" s="51" t="s">
        <v>65</v>
      </c>
      <c r="B4" s="61">
        <v>602</v>
      </c>
      <c r="C4" s="62">
        <v>5.5</v>
      </c>
      <c r="D4" s="62">
        <v>-4</v>
      </c>
      <c r="E4" s="62">
        <v>2</v>
      </c>
      <c r="F4" s="62">
        <v>-2.5</v>
      </c>
      <c r="G4" s="62">
        <v>9.6999999999999993</v>
      </c>
      <c r="H4" s="62">
        <v>0</v>
      </c>
      <c r="I4" s="62">
        <v>0</v>
      </c>
      <c r="J4" s="62">
        <v>40</v>
      </c>
      <c r="K4" s="63">
        <f t="shared" si="0"/>
        <v>6</v>
      </c>
      <c r="L4" s="63">
        <f t="shared" si="1"/>
        <v>1.5</v>
      </c>
      <c r="M4" s="63">
        <f t="shared" si="2"/>
        <v>34.5</v>
      </c>
      <c r="N4" s="62">
        <f t="shared" si="3"/>
        <v>-5.6999999999999993</v>
      </c>
      <c r="O4" s="64">
        <f t="shared" ref="O4:O40" si="4">100*N4/M4</f>
        <v>-16.521739130434778</v>
      </c>
      <c r="P4" s="62">
        <f t="shared" ref="P4:P40" si="5">-N4+L4</f>
        <v>7.1999999999999993</v>
      </c>
      <c r="Q4" s="51" t="s">
        <v>66</v>
      </c>
      <c r="R4" s="51">
        <v>2017</v>
      </c>
      <c r="S4" s="51">
        <v>8</v>
      </c>
      <c r="T4" s="51">
        <v>1</v>
      </c>
    </row>
    <row r="5" spans="1:20" x14ac:dyDescent="0.25">
      <c r="A5" s="51" t="s">
        <v>65</v>
      </c>
      <c r="B5" s="61">
        <v>603</v>
      </c>
      <c r="C5" s="62">
        <v>9</v>
      </c>
      <c r="D5" s="62">
        <v>-6</v>
      </c>
      <c r="E5" s="62">
        <v>3</v>
      </c>
      <c r="F5" s="62">
        <v>-1.5</v>
      </c>
      <c r="G5" s="62">
        <v>11.6</v>
      </c>
      <c r="H5" s="62">
        <v>1.2</v>
      </c>
      <c r="I5" s="62">
        <v>1.5</v>
      </c>
      <c r="J5" s="62">
        <v>38</v>
      </c>
      <c r="K5" s="63">
        <f t="shared" si="0"/>
        <v>9</v>
      </c>
      <c r="L5" s="63">
        <f t="shared" si="1"/>
        <v>4.5</v>
      </c>
      <c r="M5" s="63">
        <f t="shared" si="2"/>
        <v>29</v>
      </c>
      <c r="N5" s="62">
        <f t="shared" si="3"/>
        <v>-5.2999999999999989</v>
      </c>
      <c r="O5" s="64">
        <f t="shared" si="4"/>
        <v>-18.275862068965512</v>
      </c>
      <c r="P5" s="62">
        <f t="shared" si="5"/>
        <v>9.7999999999999989</v>
      </c>
      <c r="Q5" s="51" t="s">
        <v>66</v>
      </c>
      <c r="R5" s="51">
        <v>2017</v>
      </c>
      <c r="S5" s="51">
        <v>8</v>
      </c>
      <c r="T5" s="51">
        <v>1</v>
      </c>
    </row>
    <row r="6" spans="1:20" x14ac:dyDescent="0.25">
      <c r="A6" s="51" t="s">
        <v>65</v>
      </c>
      <c r="B6" s="61">
        <v>604</v>
      </c>
      <c r="C6" s="62">
        <v>10.5</v>
      </c>
      <c r="D6" s="62">
        <v>-6</v>
      </c>
      <c r="E6" s="62">
        <v>1</v>
      </c>
      <c r="F6" s="62">
        <v>-0.5</v>
      </c>
      <c r="G6" s="62">
        <v>9.4</v>
      </c>
      <c r="H6" s="62">
        <v>5.4</v>
      </c>
      <c r="I6" s="62">
        <v>2</v>
      </c>
      <c r="J6" s="62">
        <v>43</v>
      </c>
      <c r="K6" s="63">
        <f t="shared" si="0"/>
        <v>7</v>
      </c>
      <c r="L6" s="63">
        <f t="shared" si="1"/>
        <v>5.5</v>
      </c>
      <c r="M6" s="63">
        <f t="shared" si="2"/>
        <v>32.5</v>
      </c>
      <c r="N6" s="62">
        <f t="shared" si="3"/>
        <v>-6.8000000000000007</v>
      </c>
      <c r="O6" s="64">
        <f t="shared" si="4"/>
        <v>-20.923076923076927</v>
      </c>
      <c r="P6" s="62">
        <f t="shared" si="5"/>
        <v>12.3</v>
      </c>
      <c r="Q6" s="51" t="s">
        <v>66</v>
      </c>
      <c r="R6" s="51">
        <v>2017</v>
      </c>
      <c r="S6" s="51">
        <v>8</v>
      </c>
      <c r="T6" s="51">
        <v>1</v>
      </c>
    </row>
    <row r="7" spans="1:20" x14ac:dyDescent="0.25">
      <c r="A7" s="51" t="s">
        <v>65</v>
      </c>
      <c r="B7" s="61">
        <v>605</v>
      </c>
      <c r="C7" s="62">
        <v>10</v>
      </c>
      <c r="D7" s="62">
        <v>-5.5</v>
      </c>
      <c r="E7" s="62">
        <v>1</v>
      </c>
      <c r="F7" s="62">
        <v>-2</v>
      </c>
      <c r="G7" s="62">
        <v>11.2</v>
      </c>
      <c r="H7" s="62">
        <v>0</v>
      </c>
      <c r="I7" s="62">
        <v>-0.5</v>
      </c>
      <c r="J7" s="62">
        <v>41</v>
      </c>
      <c r="K7" s="63">
        <f t="shared" si="0"/>
        <v>6.5</v>
      </c>
      <c r="L7" s="63">
        <f t="shared" si="1"/>
        <v>3.5</v>
      </c>
      <c r="M7" s="63">
        <f t="shared" si="2"/>
        <v>31</v>
      </c>
      <c r="N7" s="62">
        <f t="shared" si="3"/>
        <v>-6.1999999999999993</v>
      </c>
      <c r="O7" s="64">
        <f t="shared" si="4"/>
        <v>-19.999999999999996</v>
      </c>
      <c r="P7" s="62">
        <f t="shared" si="5"/>
        <v>9.6999999999999993</v>
      </c>
      <c r="Q7" s="51" t="s">
        <v>66</v>
      </c>
      <c r="R7" s="51">
        <v>2017</v>
      </c>
      <c r="S7" s="51">
        <v>8</v>
      </c>
      <c r="T7" s="51">
        <v>1</v>
      </c>
    </row>
    <row r="8" spans="1:20" x14ac:dyDescent="0.25">
      <c r="A8" s="51" t="s">
        <v>65</v>
      </c>
      <c r="B8" s="61">
        <v>606</v>
      </c>
      <c r="C8" s="62">
        <v>11.5</v>
      </c>
      <c r="D8" s="62">
        <v>-6</v>
      </c>
      <c r="E8" s="62">
        <v>5</v>
      </c>
      <c r="F8" s="62">
        <v>-2</v>
      </c>
      <c r="G8" s="62">
        <v>9.5</v>
      </c>
      <c r="H8" s="62">
        <v>0</v>
      </c>
      <c r="I8" s="62">
        <v>-1.5</v>
      </c>
      <c r="J8" s="62">
        <v>34.5</v>
      </c>
      <c r="K8" s="63">
        <f t="shared" si="0"/>
        <v>11</v>
      </c>
      <c r="L8" s="63">
        <f t="shared" si="1"/>
        <v>4</v>
      </c>
      <c r="M8" s="63">
        <f t="shared" si="2"/>
        <v>23</v>
      </c>
      <c r="N8" s="62">
        <f t="shared" si="3"/>
        <v>-5</v>
      </c>
      <c r="O8" s="64">
        <f t="shared" si="4"/>
        <v>-21.739130434782609</v>
      </c>
      <c r="P8" s="62">
        <f t="shared" si="5"/>
        <v>9</v>
      </c>
      <c r="Q8" s="51" t="s">
        <v>66</v>
      </c>
      <c r="R8" s="51">
        <v>2017</v>
      </c>
      <c r="S8" s="51">
        <v>8</v>
      </c>
      <c r="T8" s="51">
        <v>1</v>
      </c>
    </row>
    <row r="9" spans="1:20" x14ac:dyDescent="0.25">
      <c r="A9" s="51" t="s">
        <v>65</v>
      </c>
      <c r="B9" s="61">
        <v>607</v>
      </c>
      <c r="C9" s="62">
        <v>11</v>
      </c>
      <c r="D9" s="62">
        <v>-6.5</v>
      </c>
      <c r="E9" s="62">
        <v>0.5</v>
      </c>
      <c r="F9" s="62">
        <v>-3.5</v>
      </c>
      <c r="G9" s="62">
        <v>10</v>
      </c>
      <c r="H9" s="62">
        <v>0</v>
      </c>
      <c r="I9" s="62">
        <v>-4</v>
      </c>
      <c r="J9" s="62">
        <v>39.5</v>
      </c>
      <c r="K9" s="63">
        <f t="shared" si="0"/>
        <v>7</v>
      </c>
      <c r="L9" s="63">
        <f t="shared" si="1"/>
        <v>3</v>
      </c>
      <c r="M9" s="63">
        <f t="shared" si="2"/>
        <v>28.5</v>
      </c>
      <c r="N9" s="62">
        <f t="shared" si="3"/>
        <v>-7.5</v>
      </c>
      <c r="O9" s="64">
        <f t="shared" si="4"/>
        <v>-26.315789473684209</v>
      </c>
      <c r="P9" s="62">
        <f t="shared" si="5"/>
        <v>10.5</v>
      </c>
      <c r="Q9" s="51" t="s">
        <v>66</v>
      </c>
      <c r="R9" s="51">
        <v>2017</v>
      </c>
      <c r="S9" s="51">
        <v>8</v>
      </c>
      <c r="T9" s="51">
        <v>1</v>
      </c>
    </row>
    <row r="10" spans="1:20" x14ac:dyDescent="0.25">
      <c r="A10" s="51" t="s">
        <v>65</v>
      </c>
      <c r="B10" s="61">
        <v>608</v>
      </c>
      <c r="C10" s="62">
        <v>8</v>
      </c>
      <c r="D10" s="62">
        <v>-5.5</v>
      </c>
      <c r="E10" s="62">
        <v>-0.05</v>
      </c>
      <c r="F10" s="62">
        <v>-2.5</v>
      </c>
      <c r="G10" s="62">
        <v>7.2</v>
      </c>
      <c r="H10" s="62">
        <v>0</v>
      </c>
      <c r="I10" s="62">
        <v>-6</v>
      </c>
      <c r="J10" s="62">
        <v>39.5</v>
      </c>
      <c r="K10" s="63">
        <f t="shared" si="0"/>
        <v>5.45</v>
      </c>
      <c r="L10" s="63">
        <f t="shared" si="1"/>
        <v>3</v>
      </c>
      <c r="M10" s="63">
        <f t="shared" si="2"/>
        <v>31.5</v>
      </c>
      <c r="N10" s="62">
        <f t="shared" si="3"/>
        <v>-7.6999999999999993</v>
      </c>
      <c r="O10" s="64">
        <f t="shared" si="4"/>
        <v>-24.444444444444439</v>
      </c>
      <c r="P10" s="62">
        <f t="shared" si="5"/>
        <v>10.7</v>
      </c>
      <c r="Q10" s="51" t="s">
        <v>66</v>
      </c>
      <c r="R10" s="51">
        <v>2017</v>
      </c>
      <c r="S10" s="51">
        <v>8</v>
      </c>
      <c r="T10" s="51">
        <v>1</v>
      </c>
    </row>
    <row r="11" spans="1:20" x14ac:dyDescent="0.25">
      <c r="A11" s="51" t="s">
        <v>65</v>
      </c>
      <c r="B11" s="61">
        <v>609</v>
      </c>
      <c r="C11" s="62">
        <v>8.5</v>
      </c>
      <c r="D11" s="62">
        <v>-5.5</v>
      </c>
      <c r="E11" s="62">
        <v>-1</v>
      </c>
      <c r="F11" s="62">
        <v>-3</v>
      </c>
      <c r="G11" s="62">
        <v>11.9</v>
      </c>
      <c r="H11" s="62">
        <v>0</v>
      </c>
      <c r="I11" s="62">
        <v>-2.5</v>
      </c>
      <c r="J11" s="62">
        <v>47</v>
      </c>
      <c r="K11" s="63">
        <f t="shared" si="0"/>
        <v>4.5</v>
      </c>
      <c r="L11" s="63">
        <f t="shared" si="1"/>
        <v>2.5</v>
      </c>
      <c r="M11" s="63">
        <f t="shared" si="2"/>
        <v>38.5</v>
      </c>
      <c r="N11" s="62">
        <f t="shared" si="3"/>
        <v>-8.9</v>
      </c>
      <c r="O11" s="64">
        <f t="shared" si="4"/>
        <v>-23.116883116883116</v>
      </c>
      <c r="P11" s="62">
        <f t="shared" si="5"/>
        <v>11.4</v>
      </c>
      <c r="Q11" s="51" t="s">
        <v>66</v>
      </c>
      <c r="R11" s="51">
        <v>2017</v>
      </c>
      <c r="S11" s="51">
        <v>8</v>
      </c>
      <c r="T11" s="51">
        <v>1</v>
      </c>
    </row>
    <row r="12" spans="1:20" x14ac:dyDescent="0.25">
      <c r="A12" s="51" t="s">
        <v>65</v>
      </c>
      <c r="B12" s="61">
        <v>610</v>
      </c>
      <c r="C12" s="62">
        <v>7</v>
      </c>
      <c r="D12" s="62">
        <v>-5.5</v>
      </c>
      <c r="E12" s="62">
        <v>2.5</v>
      </c>
      <c r="F12" s="62">
        <v>-2</v>
      </c>
      <c r="G12" s="62">
        <v>11.9</v>
      </c>
      <c r="H12" s="62">
        <v>0</v>
      </c>
      <c r="I12" s="62">
        <v>0.5</v>
      </c>
      <c r="J12" s="62">
        <v>39</v>
      </c>
      <c r="K12" s="63">
        <f t="shared" si="0"/>
        <v>8</v>
      </c>
      <c r="L12" s="63">
        <f t="shared" si="1"/>
        <v>3.5</v>
      </c>
      <c r="M12" s="63">
        <f t="shared" si="2"/>
        <v>32</v>
      </c>
      <c r="N12" s="62">
        <f t="shared" si="3"/>
        <v>-5.9</v>
      </c>
      <c r="O12" s="64">
        <f t="shared" si="4"/>
        <v>-18.4375</v>
      </c>
      <c r="P12" s="62">
        <f t="shared" si="5"/>
        <v>9.4</v>
      </c>
      <c r="Q12" s="51" t="s">
        <v>66</v>
      </c>
      <c r="R12" s="51">
        <v>2017</v>
      </c>
      <c r="S12" s="51">
        <v>8</v>
      </c>
      <c r="T12" s="51">
        <v>1</v>
      </c>
    </row>
    <row r="13" spans="1:20" x14ac:dyDescent="0.25">
      <c r="A13" s="51" t="s">
        <v>65</v>
      </c>
      <c r="B13" s="61">
        <v>611</v>
      </c>
      <c r="C13" s="62">
        <v>8</v>
      </c>
      <c r="D13" s="62">
        <v>-5.5</v>
      </c>
      <c r="E13" s="62">
        <v>3</v>
      </c>
      <c r="F13" s="62">
        <v>-2</v>
      </c>
      <c r="G13" s="62">
        <v>11.5</v>
      </c>
      <c r="H13" s="62">
        <v>5</v>
      </c>
      <c r="I13" s="62">
        <v>5.5</v>
      </c>
      <c r="J13" s="62">
        <v>34</v>
      </c>
      <c r="K13" s="63">
        <f t="shared" si="0"/>
        <v>8.5</v>
      </c>
      <c r="L13" s="63">
        <f t="shared" si="1"/>
        <v>3.5</v>
      </c>
      <c r="M13" s="63">
        <f t="shared" si="2"/>
        <v>26</v>
      </c>
      <c r="N13" s="62">
        <f t="shared" si="3"/>
        <v>-5.5</v>
      </c>
      <c r="O13" s="64">
        <f t="shared" si="4"/>
        <v>-21.153846153846153</v>
      </c>
      <c r="P13" s="62">
        <f t="shared" si="5"/>
        <v>9</v>
      </c>
      <c r="Q13" s="51" t="s">
        <v>66</v>
      </c>
      <c r="R13" s="51">
        <v>2017</v>
      </c>
      <c r="S13" s="51">
        <v>8</v>
      </c>
      <c r="T13" s="51">
        <v>1</v>
      </c>
    </row>
    <row r="14" spans="1:20" x14ac:dyDescent="0.25">
      <c r="A14" s="51" t="s">
        <v>65</v>
      </c>
      <c r="B14" s="61">
        <v>612</v>
      </c>
      <c r="C14" s="62">
        <v>10</v>
      </c>
      <c r="D14" s="62">
        <v>-5.5</v>
      </c>
      <c r="E14" s="62">
        <v>0.5</v>
      </c>
      <c r="F14" s="62">
        <v>-2.5</v>
      </c>
      <c r="G14" s="62">
        <v>11</v>
      </c>
      <c r="H14" s="62">
        <v>0</v>
      </c>
      <c r="I14" s="62">
        <v>0</v>
      </c>
      <c r="J14" s="62">
        <v>34.5</v>
      </c>
      <c r="K14" s="63">
        <f t="shared" si="0"/>
        <v>6</v>
      </c>
      <c r="L14" s="63">
        <f t="shared" si="1"/>
        <v>3</v>
      </c>
      <c r="M14" s="63">
        <f t="shared" si="2"/>
        <v>24.5</v>
      </c>
      <c r="N14" s="62">
        <f t="shared" si="3"/>
        <v>-5.5</v>
      </c>
      <c r="O14" s="64">
        <f t="shared" si="4"/>
        <v>-22.448979591836736</v>
      </c>
      <c r="P14" s="62">
        <f t="shared" si="5"/>
        <v>8.5</v>
      </c>
      <c r="Q14" s="51" t="s">
        <v>66</v>
      </c>
      <c r="R14" s="51">
        <v>2017</v>
      </c>
      <c r="S14" s="51">
        <v>8</v>
      </c>
      <c r="T14" s="51">
        <v>1</v>
      </c>
    </row>
    <row r="15" spans="1:20" x14ac:dyDescent="0.25">
      <c r="A15" s="51" t="s">
        <v>65</v>
      </c>
      <c r="B15" s="61">
        <v>613</v>
      </c>
      <c r="C15" s="62">
        <v>8</v>
      </c>
      <c r="D15" s="62">
        <v>-6</v>
      </c>
      <c r="E15" s="62">
        <v>0</v>
      </c>
      <c r="F15" s="62">
        <v>-3</v>
      </c>
      <c r="G15" s="62">
        <v>11</v>
      </c>
      <c r="H15" s="62">
        <v>0</v>
      </c>
      <c r="I15" s="62">
        <v>-3.5</v>
      </c>
      <c r="J15" s="62">
        <v>45.5</v>
      </c>
      <c r="K15" s="63">
        <f t="shared" si="0"/>
        <v>6</v>
      </c>
      <c r="L15" s="63">
        <f t="shared" si="1"/>
        <v>3</v>
      </c>
      <c r="M15" s="63">
        <f t="shared" si="2"/>
        <v>37.5</v>
      </c>
      <c r="N15" s="62">
        <f t="shared" si="3"/>
        <v>-8.5</v>
      </c>
      <c r="O15" s="64">
        <f t="shared" si="4"/>
        <v>-22.666666666666668</v>
      </c>
      <c r="P15" s="62">
        <f t="shared" si="5"/>
        <v>11.5</v>
      </c>
      <c r="Q15" s="51" t="s">
        <v>66</v>
      </c>
      <c r="R15" s="51">
        <v>2017</v>
      </c>
      <c r="S15" s="51">
        <v>8</v>
      </c>
      <c r="T15" s="51">
        <v>1</v>
      </c>
    </row>
    <row r="16" spans="1:20" x14ac:dyDescent="0.25">
      <c r="A16" s="51" t="s">
        <v>65</v>
      </c>
      <c r="B16" s="61">
        <v>614</v>
      </c>
      <c r="C16" s="62">
        <v>17</v>
      </c>
      <c r="D16" s="62">
        <v>-7</v>
      </c>
      <c r="E16" s="62">
        <v>-1</v>
      </c>
      <c r="F16" s="62">
        <v>-4.5</v>
      </c>
      <c r="G16" s="62">
        <v>11.8</v>
      </c>
      <c r="H16" s="62">
        <v>0</v>
      </c>
      <c r="I16" s="62">
        <v>-3.5</v>
      </c>
      <c r="J16" s="62">
        <v>57</v>
      </c>
      <c r="K16" s="63">
        <f t="shared" si="0"/>
        <v>6</v>
      </c>
      <c r="L16" s="63">
        <f t="shared" si="1"/>
        <v>2.5</v>
      </c>
      <c r="M16" s="63">
        <f t="shared" si="2"/>
        <v>40</v>
      </c>
      <c r="N16" s="62">
        <f t="shared" si="3"/>
        <v>-8.3000000000000007</v>
      </c>
      <c r="O16" s="64">
        <f t="shared" si="4"/>
        <v>-20.750000000000004</v>
      </c>
      <c r="P16" s="62">
        <f t="shared" si="5"/>
        <v>10.8</v>
      </c>
      <c r="Q16" s="51" t="s">
        <v>66</v>
      </c>
      <c r="R16" s="51">
        <v>2017</v>
      </c>
      <c r="S16" s="51">
        <v>8</v>
      </c>
      <c r="T16" s="51">
        <v>1</v>
      </c>
    </row>
    <row r="17" spans="1:20" x14ac:dyDescent="0.25">
      <c r="A17" s="51" t="s">
        <v>65</v>
      </c>
      <c r="B17" s="61">
        <v>615</v>
      </c>
      <c r="C17" s="62">
        <v>8</v>
      </c>
      <c r="D17" s="62">
        <v>-5.5</v>
      </c>
      <c r="E17" s="62">
        <v>-0.5</v>
      </c>
      <c r="F17" s="62">
        <v>-3</v>
      </c>
      <c r="G17" s="62">
        <v>8</v>
      </c>
      <c r="H17" s="62">
        <v>0</v>
      </c>
      <c r="I17" s="62">
        <v>-2</v>
      </c>
      <c r="J17" s="62">
        <v>31</v>
      </c>
      <c r="K17" s="63">
        <f t="shared" si="0"/>
        <v>5</v>
      </c>
      <c r="L17" s="63">
        <f t="shared" si="1"/>
        <v>2.5</v>
      </c>
      <c r="M17" s="63">
        <f t="shared" si="2"/>
        <v>23</v>
      </c>
      <c r="N17" s="62">
        <f t="shared" si="3"/>
        <v>-4.5</v>
      </c>
      <c r="O17" s="64">
        <f t="shared" si="4"/>
        <v>-19.565217391304348</v>
      </c>
      <c r="P17" s="62">
        <f t="shared" si="5"/>
        <v>7</v>
      </c>
      <c r="Q17" s="51" t="s">
        <v>66</v>
      </c>
      <c r="R17" s="51">
        <v>2017</v>
      </c>
      <c r="S17" s="51">
        <v>8</v>
      </c>
      <c r="T17" s="51">
        <v>1</v>
      </c>
    </row>
    <row r="18" spans="1:20" x14ac:dyDescent="0.25">
      <c r="A18" s="51" t="s">
        <v>65</v>
      </c>
      <c r="B18" s="61">
        <v>616</v>
      </c>
      <c r="C18" s="62">
        <v>7</v>
      </c>
      <c r="D18" s="62">
        <v>-6</v>
      </c>
      <c r="E18" s="62">
        <v>-0.5</v>
      </c>
      <c r="F18" s="62">
        <v>-3</v>
      </c>
      <c r="G18" s="62">
        <v>10.9</v>
      </c>
      <c r="H18" s="62">
        <v>2</v>
      </c>
      <c r="I18" s="62">
        <v>-1</v>
      </c>
      <c r="J18" s="62">
        <v>38</v>
      </c>
      <c r="K18" s="63">
        <f t="shared" si="0"/>
        <v>5.5</v>
      </c>
      <c r="L18" s="63">
        <f t="shared" si="1"/>
        <v>3</v>
      </c>
      <c r="M18" s="63">
        <f t="shared" si="2"/>
        <v>31</v>
      </c>
      <c r="N18" s="62">
        <f t="shared" si="3"/>
        <v>-7.9</v>
      </c>
      <c r="O18" s="64">
        <f t="shared" si="4"/>
        <v>-25.483870967741936</v>
      </c>
      <c r="P18" s="62">
        <f t="shared" si="5"/>
        <v>10.9</v>
      </c>
      <c r="Q18" s="51" t="s">
        <v>66</v>
      </c>
      <c r="R18" s="51">
        <v>2017</v>
      </c>
      <c r="S18" s="51">
        <v>8</v>
      </c>
      <c r="T18" s="51">
        <v>1</v>
      </c>
    </row>
    <row r="19" spans="1:20" x14ac:dyDescent="0.25">
      <c r="A19" s="51" t="s">
        <v>65</v>
      </c>
      <c r="B19" s="61">
        <v>617</v>
      </c>
      <c r="C19" s="62">
        <v>15.5</v>
      </c>
      <c r="D19" s="62">
        <v>-9</v>
      </c>
      <c r="E19" s="62">
        <v>1</v>
      </c>
      <c r="F19" s="62">
        <v>-4.5</v>
      </c>
      <c r="G19" s="62">
        <v>11</v>
      </c>
      <c r="H19" s="62">
        <v>5</v>
      </c>
      <c r="I19" s="62">
        <v>-3</v>
      </c>
      <c r="J19" s="62">
        <v>42</v>
      </c>
      <c r="K19" s="63">
        <f t="shared" si="0"/>
        <v>10</v>
      </c>
      <c r="L19" s="63">
        <f t="shared" si="1"/>
        <v>4.5</v>
      </c>
      <c r="M19" s="63">
        <f t="shared" si="2"/>
        <v>26.5</v>
      </c>
      <c r="N19" s="62">
        <f t="shared" si="3"/>
        <v>-10</v>
      </c>
      <c r="O19" s="64">
        <f t="shared" si="4"/>
        <v>-37.735849056603776</v>
      </c>
      <c r="P19" s="62">
        <f t="shared" si="5"/>
        <v>14.5</v>
      </c>
      <c r="Q19" s="51" t="s">
        <v>66</v>
      </c>
      <c r="R19" s="51">
        <v>2017</v>
      </c>
      <c r="S19" s="51">
        <v>8</v>
      </c>
      <c r="T19" s="51">
        <v>1</v>
      </c>
    </row>
    <row r="20" spans="1:20" x14ac:dyDescent="0.25">
      <c r="A20" s="51" t="s">
        <v>65</v>
      </c>
      <c r="B20" s="61">
        <v>618</v>
      </c>
      <c r="C20" s="62">
        <v>11</v>
      </c>
      <c r="D20" s="62">
        <v>-7</v>
      </c>
      <c r="E20" s="62">
        <v>0</v>
      </c>
      <c r="F20" s="62">
        <v>-2</v>
      </c>
      <c r="G20" s="62">
        <v>11.9</v>
      </c>
      <c r="H20" s="62">
        <v>0</v>
      </c>
      <c r="I20" s="62">
        <v>-4</v>
      </c>
      <c r="J20" s="62">
        <v>37.5</v>
      </c>
      <c r="K20" s="63">
        <f t="shared" si="0"/>
        <v>7</v>
      </c>
      <c r="L20" s="63">
        <f t="shared" si="1"/>
        <v>5</v>
      </c>
      <c r="M20" s="63">
        <f t="shared" si="2"/>
        <v>26.5</v>
      </c>
      <c r="N20" s="62">
        <f t="shared" si="3"/>
        <v>-8.9</v>
      </c>
      <c r="O20" s="64">
        <f t="shared" si="4"/>
        <v>-33.584905660377359</v>
      </c>
      <c r="P20" s="62">
        <f t="shared" si="5"/>
        <v>13.9</v>
      </c>
      <c r="Q20" s="51" t="s">
        <v>66</v>
      </c>
      <c r="R20" s="51">
        <v>2017</v>
      </c>
      <c r="S20" s="51">
        <v>8</v>
      </c>
      <c r="T20" s="51">
        <v>1</v>
      </c>
    </row>
    <row r="21" spans="1:20" x14ac:dyDescent="0.25">
      <c r="A21" s="51" t="s">
        <v>65</v>
      </c>
      <c r="B21" s="61">
        <v>619</v>
      </c>
      <c r="C21" s="62">
        <v>11.5</v>
      </c>
      <c r="D21" s="62">
        <v>-7</v>
      </c>
      <c r="E21" s="62">
        <v>2</v>
      </c>
      <c r="F21" s="62">
        <v>0.5</v>
      </c>
      <c r="G21" s="62">
        <v>11.8</v>
      </c>
      <c r="H21" s="62">
        <v>3</v>
      </c>
      <c r="I21" s="62">
        <v>4</v>
      </c>
      <c r="J21" s="62">
        <v>29.5</v>
      </c>
      <c r="K21" s="63">
        <f t="shared" si="0"/>
        <v>9</v>
      </c>
      <c r="L21" s="63">
        <f t="shared" si="1"/>
        <v>7.5</v>
      </c>
      <c r="M21" s="63">
        <f t="shared" si="2"/>
        <v>18</v>
      </c>
      <c r="N21" s="62">
        <f t="shared" si="3"/>
        <v>-3.8000000000000007</v>
      </c>
      <c r="O21" s="64">
        <f t="shared" si="4"/>
        <v>-21.111111111111114</v>
      </c>
      <c r="P21" s="62">
        <f t="shared" si="5"/>
        <v>11.3</v>
      </c>
      <c r="Q21" s="51" t="s">
        <v>66</v>
      </c>
      <c r="R21" s="51">
        <v>2017</v>
      </c>
      <c r="S21" s="51">
        <v>8</v>
      </c>
      <c r="T21" s="51">
        <v>1</v>
      </c>
    </row>
    <row r="22" spans="1:20" x14ac:dyDescent="0.25">
      <c r="A22" s="51" t="s">
        <v>65</v>
      </c>
      <c r="B22" s="61">
        <v>620</v>
      </c>
      <c r="C22" s="62">
        <v>14.5</v>
      </c>
      <c r="D22" s="62">
        <v>-7</v>
      </c>
      <c r="E22" s="62">
        <v>1.5</v>
      </c>
      <c r="F22" s="62">
        <v>-0.5</v>
      </c>
      <c r="G22" s="62">
        <v>11.5</v>
      </c>
      <c r="H22" s="62">
        <v>5</v>
      </c>
      <c r="I22" s="62">
        <v>3</v>
      </c>
      <c r="J22" s="62">
        <v>39</v>
      </c>
      <c r="K22" s="63">
        <f t="shared" si="0"/>
        <v>8.5</v>
      </c>
      <c r="L22" s="63">
        <f t="shared" si="1"/>
        <v>6.5</v>
      </c>
      <c r="M22" s="63">
        <f t="shared" si="2"/>
        <v>24.5</v>
      </c>
      <c r="N22" s="62">
        <f t="shared" si="3"/>
        <v>-6.5</v>
      </c>
      <c r="O22" s="64">
        <f t="shared" si="4"/>
        <v>-26.530612244897959</v>
      </c>
      <c r="P22" s="62">
        <f t="shared" si="5"/>
        <v>13</v>
      </c>
      <c r="Q22" s="51" t="s">
        <v>66</v>
      </c>
      <c r="R22" s="51">
        <v>2017</v>
      </c>
      <c r="S22" s="51">
        <v>8</v>
      </c>
      <c r="T22" s="51">
        <v>1</v>
      </c>
    </row>
    <row r="23" spans="1:20" x14ac:dyDescent="0.25">
      <c r="A23" s="51" t="s">
        <v>65</v>
      </c>
      <c r="B23" s="61">
        <v>621</v>
      </c>
      <c r="C23" s="62">
        <v>15</v>
      </c>
      <c r="D23" s="62">
        <v>-6</v>
      </c>
      <c r="E23" s="62">
        <v>6</v>
      </c>
      <c r="F23" s="62">
        <v>2</v>
      </c>
      <c r="G23" s="62">
        <v>11.5</v>
      </c>
      <c r="H23" s="62">
        <v>5</v>
      </c>
      <c r="I23" s="62">
        <v>6.5</v>
      </c>
      <c r="J23" s="62">
        <v>33.5</v>
      </c>
      <c r="K23" s="63">
        <f t="shared" si="0"/>
        <v>12</v>
      </c>
      <c r="L23" s="63">
        <f t="shared" si="1"/>
        <v>8</v>
      </c>
      <c r="M23" s="63">
        <f t="shared" si="2"/>
        <v>18.5</v>
      </c>
      <c r="N23" s="62">
        <f t="shared" si="3"/>
        <v>-4</v>
      </c>
      <c r="O23" s="64">
        <f t="shared" si="4"/>
        <v>-21.621621621621621</v>
      </c>
      <c r="P23" s="62">
        <f t="shared" si="5"/>
        <v>12</v>
      </c>
      <c r="Q23" s="51" t="s">
        <v>66</v>
      </c>
      <c r="R23" s="51">
        <v>2017</v>
      </c>
      <c r="S23" s="51">
        <v>8</v>
      </c>
      <c r="T23" s="51">
        <v>1</v>
      </c>
    </row>
    <row r="24" spans="1:20" x14ac:dyDescent="0.25">
      <c r="A24" s="51" t="s">
        <v>65</v>
      </c>
      <c r="B24" s="61">
        <v>622</v>
      </c>
      <c r="C24" s="62">
        <v>12</v>
      </c>
      <c r="D24" s="62">
        <v>-5</v>
      </c>
      <c r="E24" s="62">
        <v>4.5</v>
      </c>
      <c r="F24" s="62">
        <v>0</v>
      </c>
      <c r="G24" s="62">
        <v>11.4</v>
      </c>
      <c r="H24" s="62">
        <v>3</v>
      </c>
      <c r="I24" s="62">
        <v>7</v>
      </c>
      <c r="J24" s="62">
        <v>32.5</v>
      </c>
      <c r="K24" s="63">
        <f t="shared" si="0"/>
        <v>9.5</v>
      </c>
      <c r="L24" s="63">
        <f t="shared" si="1"/>
        <v>5</v>
      </c>
      <c r="M24" s="63">
        <f t="shared" si="2"/>
        <v>20.5</v>
      </c>
      <c r="N24" s="62">
        <f t="shared" si="3"/>
        <v>-2.4000000000000004</v>
      </c>
      <c r="O24" s="64">
        <f t="shared" si="4"/>
        <v>-11.707317073170733</v>
      </c>
      <c r="P24" s="62">
        <f t="shared" si="5"/>
        <v>7.4</v>
      </c>
      <c r="Q24" s="51" t="s">
        <v>66</v>
      </c>
      <c r="R24" s="51">
        <v>2017</v>
      </c>
      <c r="S24" s="51">
        <v>8</v>
      </c>
      <c r="T24" s="51">
        <v>1</v>
      </c>
    </row>
    <row r="25" spans="1:20" x14ac:dyDescent="0.25">
      <c r="A25" s="51" t="s">
        <v>65</v>
      </c>
      <c r="B25" s="61">
        <v>623</v>
      </c>
      <c r="C25" s="62">
        <v>8</v>
      </c>
      <c r="D25" s="62">
        <v>-4.5</v>
      </c>
      <c r="E25" s="62">
        <v>3.5</v>
      </c>
      <c r="F25" s="62">
        <v>1</v>
      </c>
      <c r="G25" s="62">
        <v>9</v>
      </c>
      <c r="H25" s="62">
        <v>0</v>
      </c>
      <c r="I25" s="62">
        <v>2.5</v>
      </c>
      <c r="J25" s="62">
        <v>25.5</v>
      </c>
      <c r="K25" s="63">
        <f t="shared" si="0"/>
        <v>8</v>
      </c>
      <c r="L25" s="63">
        <f t="shared" si="1"/>
        <v>5.5</v>
      </c>
      <c r="M25" s="63">
        <f t="shared" si="2"/>
        <v>17.5</v>
      </c>
      <c r="N25" s="62">
        <f t="shared" si="3"/>
        <v>-2</v>
      </c>
      <c r="O25" s="64">
        <f t="shared" si="4"/>
        <v>-11.428571428571429</v>
      </c>
      <c r="P25" s="62">
        <f t="shared" si="5"/>
        <v>7.5</v>
      </c>
      <c r="Q25" s="51" t="s">
        <v>66</v>
      </c>
      <c r="R25" s="51">
        <v>2017</v>
      </c>
      <c r="S25" s="51">
        <v>8</v>
      </c>
      <c r="T25" s="51">
        <v>1</v>
      </c>
    </row>
    <row r="26" spans="1:20" x14ac:dyDescent="0.25">
      <c r="A26" s="51" t="s">
        <v>65</v>
      </c>
      <c r="B26" s="61">
        <v>624</v>
      </c>
      <c r="C26" s="62">
        <v>16</v>
      </c>
      <c r="D26" s="62">
        <v>-5</v>
      </c>
      <c r="E26" s="62">
        <v>6</v>
      </c>
      <c r="F26" s="62">
        <v>1.5</v>
      </c>
      <c r="G26" s="62">
        <v>11.5</v>
      </c>
      <c r="H26" s="62">
        <v>4.4000000000000004</v>
      </c>
      <c r="I26" s="62">
        <v>8</v>
      </c>
      <c r="J26" s="62">
        <v>38.5</v>
      </c>
      <c r="K26" s="63">
        <f t="shared" si="0"/>
        <v>11</v>
      </c>
      <c r="L26" s="63">
        <f t="shared" si="1"/>
        <v>6.5</v>
      </c>
      <c r="M26" s="63">
        <f t="shared" si="2"/>
        <v>22.5</v>
      </c>
      <c r="N26" s="62">
        <f t="shared" si="3"/>
        <v>-2.9000000000000004</v>
      </c>
      <c r="O26" s="64">
        <f t="shared" si="4"/>
        <v>-12.888888888888891</v>
      </c>
      <c r="P26" s="62">
        <f t="shared" si="5"/>
        <v>9.4</v>
      </c>
      <c r="Q26" s="51" t="s">
        <v>66</v>
      </c>
      <c r="R26" s="51">
        <v>2017</v>
      </c>
      <c r="S26" s="51">
        <v>8</v>
      </c>
      <c r="T26" s="51">
        <v>1</v>
      </c>
    </row>
    <row r="27" spans="1:20" x14ac:dyDescent="0.25">
      <c r="A27" s="51" t="s">
        <v>65</v>
      </c>
      <c r="B27" s="61">
        <v>625</v>
      </c>
      <c r="C27" s="62">
        <v>9.5</v>
      </c>
      <c r="D27" s="62">
        <v>-4</v>
      </c>
      <c r="E27" s="62">
        <v>9</v>
      </c>
      <c r="F27" s="62">
        <v>3.5</v>
      </c>
      <c r="G27" s="62">
        <v>8.9</v>
      </c>
      <c r="H27" s="62">
        <v>0</v>
      </c>
      <c r="I27" s="62">
        <v>6</v>
      </c>
      <c r="J27" s="62">
        <v>35.5</v>
      </c>
      <c r="K27" s="63">
        <f t="shared" si="0"/>
        <v>13</v>
      </c>
      <c r="L27" s="63">
        <f t="shared" si="1"/>
        <v>7.5</v>
      </c>
      <c r="M27" s="63">
        <f t="shared" si="2"/>
        <v>26</v>
      </c>
      <c r="N27" s="62">
        <f t="shared" si="3"/>
        <v>1.0999999999999996</v>
      </c>
      <c r="O27" s="64">
        <f t="shared" si="4"/>
        <v>4.2307692307692299</v>
      </c>
      <c r="P27" s="62">
        <f t="shared" si="5"/>
        <v>6.4</v>
      </c>
      <c r="Q27" s="51" t="s">
        <v>66</v>
      </c>
      <c r="R27" s="51">
        <v>2017</v>
      </c>
      <c r="S27" s="51">
        <v>8</v>
      </c>
      <c r="T27" s="51">
        <v>1</v>
      </c>
    </row>
    <row r="28" spans="1:20" x14ac:dyDescent="0.25">
      <c r="A28" s="51" t="s">
        <v>65</v>
      </c>
      <c r="B28" s="61">
        <v>626</v>
      </c>
      <c r="C28" s="62">
        <v>23.5</v>
      </c>
      <c r="D28" s="62">
        <v>-2</v>
      </c>
      <c r="E28" s="62">
        <v>9</v>
      </c>
      <c r="F28" s="62">
        <v>7</v>
      </c>
      <c r="G28" s="62">
        <v>11.8</v>
      </c>
      <c r="H28" s="62">
        <v>0</v>
      </c>
      <c r="I28" s="62">
        <v>11</v>
      </c>
      <c r="J28" s="62">
        <v>48.5</v>
      </c>
      <c r="K28" s="63">
        <f t="shared" si="0"/>
        <v>11</v>
      </c>
      <c r="L28" s="63">
        <f t="shared" si="1"/>
        <v>9</v>
      </c>
      <c r="M28" s="63">
        <f t="shared" si="2"/>
        <v>25</v>
      </c>
      <c r="N28" s="62">
        <f t="shared" si="3"/>
        <v>1.1999999999999993</v>
      </c>
      <c r="O28" s="64">
        <f t="shared" si="4"/>
        <v>4.7999999999999972</v>
      </c>
      <c r="P28" s="62">
        <f t="shared" si="5"/>
        <v>7.8000000000000007</v>
      </c>
      <c r="Q28" s="51" t="s">
        <v>66</v>
      </c>
      <c r="R28" s="51">
        <v>2017</v>
      </c>
      <c r="S28" s="51">
        <v>8</v>
      </c>
      <c r="T28" s="51">
        <v>1</v>
      </c>
    </row>
    <row r="29" spans="1:20" x14ac:dyDescent="0.25">
      <c r="A29" s="51" t="s">
        <v>65</v>
      </c>
      <c r="B29" s="61">
        <v>627</v>
      </c>
      <c r="C29" s="62">
        <v>12.5</v>
      </c>
      <c r="D29" s="62">
        <v>-3.5</v>
      </c>
      <c r="E29" s="62">
        <v>4.5</v>
      </c>
      <c r="F29" s="62">
        <v>3</v>
      </c>
      <c r="G29" s="62">
        <v>11.8</v>
      </c>
      <c r="H29" s="62">
        <v>0</v>
      </c>
      <c r="I29" s="62">
        <v>9.5</v>
      </c>
      <c r="J29" s="62">
        <v>38</v>
      </c>
      <c r="K29" s="63">
        <f t="shared" si="0"/>
        <v>8</v>
      </c>
      <c r="L29" s="63">
        <f t="shared" si="1"/>
        <v>6.5</v>
      </c>
      <c r="M29" s="63">
        <f t="shared" si="2"/>
        <v>25.5</v>
      </c>
      <c r="N29" s="62">
        <f t="shared" si="3"/>
        <v>1.1999999999999993</v>
      </c>
      <c r="O29" s="64">
        <f t="shared" si="4"/>
        <v>4.705882352941174</v>
      </c>
      <c r="P29" s="62">
        <f t="shared" si="5"/>
        <v>5.3000000000000007</v>
      </c>
      <c r="Q29" s="51" t="s">
        <v>66</v>
      </c>
      <c r="R29" s="51">
        <v>2017</v>
      </c>
      <c r="S29" s="51">
        <v>8</v>
      </c>
      <c r="T29" s="51">
        <v>1</v>
      </c>
    </row>
    <row r="30" spans="1:20" x14ac:dyDescent="0.25">
      <c r="A30" s="51" t="s">
        <v>65</v>
      </c>
      <c r="B30" s="61">
        <v>628</v>
      </c>
      <c r="C30" s="62">
        <v>12</v>
      </c>
      <c r="D30" s="62">
        <v>-3.5</v>
      </c>
      <c r="E30" s="62">
        <v>7.5</v>
      </c>
      <c r="F30" s="62">
        <v>4</v>
      </c>
      <c r="G30" s="62">
        <v>11.6</v>
      </c>
      <c r="H30" s="62">
        <v>0</v>
      </c>
      <c r="I30" s="62">
        <v>7.5</v>
      </c>
      <c r="J30" s="62">
        <v>25.5</v>
      </c>
      <c r="K30" s="63">
        <f t="shared" si="0"/>
        <v>11</v>
      </c>
      <c r="L30" s="63">
        <f t="shared" si="1"/>
        <v>7.5</v>
      </c>
      <c r="M30" s="63">
        <f t="shared" si="2"/>
        <v>13.5</v>
      </c>
      <c r="N30" s="62">
        <f t="shared" si="3"/>
        <v>-0.59999999999999964</v>
      </c>
      <c r="O30" s="64">
        <f t="shared" si="4"/>
        <v>-4.444444444444442</v>
      </c>
      <c r="P30" s="62">
        <f t="shared" si="5"/>
        <v>8.1</v>
      </c>
      <c r="Q30" s="51" t="s">
        <v>66</v>
      </c>
      <c r="R30" s="51">
        <v>2017</v>
      </c>
      <c r="S30" s="51">
        <v>8</v>
      </c>
      <c r="T30" s="51">
        <v>1</v>
      </c>
    </row>
    <row r="31" spans="1:20" x14ac:dyDescent="0.25">
      <c r="A31" s="51" t="s">
        <v>65</v>
      </c>
      <c r="B31" s="61">
        <v>629</v>
      </c>
      <c r="C31" s="62">
        <v>9.5</v>
      </c>
      <c r="D31" s="62">
        <v>-3</v>
      </c>
      <c r="E31" s="62">
        <v>7</v>
      </c>
      <c r="F31" s="62">
        <v>3</v>
      </c>
      <c r="G31" s="62">
        <v>11.5</v>
      </c>
      <c r="H31" s="62">
        <v>0</v>
      </c>
      <c r="I31" s="62">
        <v>9</v>
      </c>
      <c r="J31" s="62">
        <v>29.5</v>
      </c>
      <c r="K31" s="63">
        <f t="shared" si="0"/>
        <v>10</v>
      </c>
      <c r="L31" s="63">
        <f t="shared" si="1"/>
        <v>6</v>
      </c>
      <c r="M31" s="63">
        <f t="shared" si="2"/>
        <v>20</v>
      </c>
      <c r="N31" s="62">
        <f t="shared" si="3"/>
        <v>0.5</v>
      </c>
      <c r="O31" s="64">
        <f t="shared" si="4"/>
        <v>2.5</v>
      </c>
      <c r="P31" s="62">
        <f t="shared" si="5"/>
        <v>5.5</v>
      </c>
      <c r="Q31" s="51" t="s">
        <v>66</v>
      </c>
      <c r="R31" s="51">
        <v>2017</v>
      </c>
      <c r="S31" s="51">
        <v>8</v>
      </c>
      <c r="T31" s="51">
        <v>1</v>
      </c>
    </row>
    <row r="32" spans="1:20" x14ac:dyDescent="0.25">
      <c r="A32" s="51" t="s">
        <v>65</v>
      </c>
      <c r="B32" s="61">
        <v>630</v>
      </c>
      <c r="C32" s="62">
        <v>22</v>
      </c>
      <c r="D32" s="62">
        <v>-2.5</v>
      </c>
      <c r="E32" s="62">
        <v>7</v>
      </c>
      <c r="F32" s="62">
        <v>3</v>
      </c>
      <c r="G32" s="62">
        <v>10</v>
      </c>
      <c r="H32" s="62">
        <v>0</v>
      </c>
      <c r="I32" s="62">
        <v>7.5</v>
      </c>
      <c r="J32" s="62">
        <v>40.5</v>
      </c>
      <c r="K32" s="63">
        <f t="shared" si="0"/>
        <v>9.5</v>
      </c>
      <c r="L32" s="63">
        <f t="shared" si="1"/>
        <v>5.5</v>
      </c>
      <c r="M32" s="63">
        <f t="shared" si="2"/>
        <v>18.5</v>
      </c>
      <c r="N32" s="62">
        <f t="shared" si="3"/>
        <v>0</v>
      </c>
      <c r="O32" s="64">
        <f t="shared" si="4"/>
        <v>0</v>
      </c>
      <c r="P32" s="62">
        <f t="shared" si="5"/>
        <v>5.5</v>
      </c>
      <c r="Q32" s="51" t="s">
        <v>66</v>
      </c>
      <c r="R32" s="51">
        <v>2017</v>
      </c>
      <c r="S32" s="51">
        <v>8</v>
      </c>
      <c r="T32" s="51">
        <v>1</v>
      </c>
    </row>
    <row r="33" spans="1:20" x14ac:dyDescent="0.25">
      <c r="A33" s="51" t="s">
        <v>65</v>
      </c>
      <c r="B33" s="61">
        <v>631</v>
      </c>
      <c r="C33" s="62">
        <v>11.5</v>
      </c>
      <c r="D33" s="62">
        <v>-3.5</v>
      </c>
      <c r="E33" s="62">
        <v>11</v>
      </c>
      <c r="F33" s="62">
        <v>4.5</v>
      </c>
      <c r="G33" s="64">
        <v>11.35</v>
      </c>
      <c r="H33" s="64">
        <v>1.05</v>
      </c>
      <c r="I33" s="62">
        <v>9.5</v>
      </c>
      <c r="J33" s="62">
        <v>33</v>
      </c>
      <c r="K33" s="63">
        <f t="shared" si="0"/>
        <v>14.5</v>
      </c>
      <c r="L33" s="63">
        <f t="shared" si="1"/>
        <v>8</v>
      </c>
      <c r="M33" s="63">
        <f t="shared" si="2"/>
        <v>21.5</v>
      </c>
      <c r="N33" s="62">
        <f t="shared" si="3"/>
        <v>0.59999999999999964</v>
      </c>
      <c r="O33" s="64">
        <f t="shared" si="4"/>
        <v>2.7906976744186029</v>
      </c>
      <c r="P33" s="62">
        <f t="shared" si="5"/>
        <v>7.4</v>
      </c>
      <c r="Q33" s="51" t="s">
        <v>66</v>
      </c>
      <c r="R33" s="51">
        <v>2017</v>
      </c>
      <c r="S33" s="51">
        <v>8</v>
      </c>
      <c r="T33" s="51">
        <v>1</v>
      </c>
    </row>
    <row r="34" spans="1:20" x14ac:dyDescent="0.25">
      <c r="A34" s="51" t="s">
        <v>65</v>
      </c>
      <c r="B34" s="61">
        <v>632</v>
      </c>
      <c r="C34" s="62">
        <v>10</v>
      </c>
      <c r="D34" s="62">
        <v>-4</v>
      </c>
      <c r="E34" s="62">
        <v>4</v>
      </c>
      <c r="F34" s="62">
        <v>4</v>
      </c>
      <c r="G34" s="62">
        <v>10.5</v>
      </c>
      <c r="H34" s="62">
        <v>0</v>
      </c>
      <c r="I34" s="62">
        <v>6.5</v>
      </c>
      <c r="J34" s="62">
        <v>31</v>
      </c>
      <c r="K34" s="63">
        <f t="shared" si="0"/>
        <v>8</v>
      </c>
      <c r="L34" s="63">
        <f t="shared" si="1"/>
        <v>8</v>
      </c>
      <c r="M34" s="63">
        <f t="shared" si="2"/>
        <v>21</v>
      </c>
      <c r="N34" s="62">
        <f t="shared" si="3"/>
        <v>0</v>
      </c>
      <c r="O34" s="64">
        <f t="shared" si="4"/>
        <v>0</v>
      </c>
      <c r="P34" s="62">
        <f t="shared" si="5"/>
        <v>8</v>
      </c>
      <c r="Q34" s="51" t="s">
        <v>66</v>
      </c>
      <c r="R34" s="51">
        <v>2017</v>
      </c>
      <c r="S34" s="51">
        <v>8</v>
      </c>
      <c r="T34" s="51">
        <v>1</v>
      </c>
    </row>
    <row r="35" spans="1:20" x14ac:dyDescent="0.25">
      <c r="A35" s="51" t="s">
        <v>65</v>
      </c>
      <c r="B35" s="61">
        <v>633</v>
      </c>
      <c r="C35" s="62">
        <v>11.5</v>
      </c>
      <c r="D35" s="62">
        <v>-3.5</v>
      </c>
      <c r="E35" s="62">
        <v>5.5</v>
      </c>
      <c r="F35" s="62">
        <v>-0.5</v>
      </c>
      <c r="G35" s="62">
        <v>11</v>
      </c>
      <c r="H35" s="62">
        <v>0</v>
      </c>
      <c r="I35" s="62">
        <v>9.5</v>
      </c>
      <c r="J35" s="62">
        <v>38.5</v>
      </c>
      <c r="K35" s="63">
        <f t="shared" si="0"/>
        <v>9</v>
      </c>
      <c r="L35" s="63">
        <f t="shared" si="1"/>
        <v>3</v>
      </c>
      <c r="M35" s="63">
        <f t="shared" si="2"/>
        <v>27</v>
      </c>
      <c r="N35" s="62">
        <f t="shared" si="3"/>
        <v>2</v>
      </c>
      <c r="O35" s="64">
        <f t="shared" si="4"/>
        <v>7.4074074074074074</v>
      </c>
      <c r="P35" s="62">
        <f>-N35+L35</f>
        <v>1</v>
      </c>
      <c r="Q35" s="51" t="s">
        <v>66</v>
      </c>
      <c r="R35" s="51">
        <v>2017</v>
      </c>
      <c r="S35" s="51">
        <v>8</v>
      </c>
      <c r="T35" s="51">
        <v>1</v>
      </c>
    </row>
    <row r="36" spans="1:20" x14ac:dyDescent="0.25">
      <c r="A36" s="51" t="s">
        <v>65</v>
      </c>
      <c r="B36" s="61">
        <v>634</v>
      </c>
      <c r="C36" s="62">
        <v>16</v>
      </c>
      <c r="D36" s="62">
        <v>-3</v>
      </c>
      <c r="E36" s="62">
        <v>5.5</v>
      </c>
      <c r="F36" s="62">
        <v>3</v>
      </c>
      <c r="G36" s="62">
        <v>8</v>
      </c>
      <c r="H36" s="62">
        <v>0</v>
      </c>
      <c r="I36" s="62">
        <v>7</v>
      </c>
      <c r="J36" s="62">
        <v>42</v>
      </c>
      <c r="K36" s="63">
        <f t="shared" si="0"/>
        <v>8.5</v>
      </c>
      <c r="L36" s="63">
        <f t="shared" si="1"/>
        <v>6</v>
      </c>
      <c r="M36" s="63">
        <f t="shared" si="2"/>
        <v>26</v>
      </c>
      <c r="N36" s="62">
        <f t="shared" si="3"/>
        <v>2</v>
      </c>
      <c r="O36" s="64">
        <f t="shared" si="4"/>
        <v>7.6923076923076925</v>
      </c>
      <c r="P36" s="62">
        <f t="shared" si="5"/>
        <v>4</v>
      </c>
      <c r="Q36" s="51" t="s">
        <v>66</v>
      </c>
      <c r="R36" s="51">
        <v>2017</v>
      </c>
      <c r="S36" s="51">
        <v>8</v>
      </c>
      <c r="T36" s="51">
        <v>1</v>
      </c>
    </row>
    <row r="37" spans="1:20" x14ac:dyDescent="0.25">
      <c r="A37" s="51" t="s">
        <v>65</v>
      </c>
      <c r="B37" s="61">
        <v>635</v>
      </c>
      <c r="C37" s="62">
        <v>9.5</v>
      </c>
      <c r="D37" s="62">
        <v>-3</v>
      </c>
      <c r="E37" s="62">
        <v>3</v>
      </c>
      <c r="F37" s="62">
        <v>0.5</v>
      </c>
      <c r="G37" s="62">
        <v>8</v>
      </c>
      <c r="H37" s="62">
        <v>0</v>
      </c>
      <c r="I37" s="62">
        <v>5.5</v>
      </c>
      <c r="J37" s="62">
        <v>28</v>
      </c>
      <c r="K37" s="63">
        <f t="shared" si="0"/>
        <v>6</v>
      </c>
      <c r="L37" s="63">
        <f t="shared" si="1"/>
        <v>3.5</v>
      </c>
      <c r="M37" s="63">
        <f t="shared" si="2"/>
        <v>18.5</v>
      </c>
      <c r="N37" s="62">
        <f t="shared" si="3"/>
        <v>0.5</v>
      </c>
      <c r="O37" s="64">
        <f t="shared" si="4"/>
        <v>2.7027027027027026</v>
      </c>
      <c r="P37" s="62">
        <f t="shared" si="5"/>
        <v>3</v>
      </c>
      <c r="Q37" s="51" t="s">
        <v>66</v>
      </c>
      <c r="R37" s="51">
        <v>2017</v>
      </c>
      <c r="S37" s="51">
        <v>8</v>
      </c>
      <c r="T37" s="51">
        <v>1</v>
      </c>
    </row>
    <row r="38" spans="1:20" x14ac:dyDescent="0.25">
      <c r="A38" s="51" t="s">
        <v>65</v>
      </c>
      <c r="B38" s="61">
        <v>636</v>
      </c>
      <c r="C38" s="62">
        <v>21</v>
      </c>
      <c r="D38" s="62">
        <v>-3</v>
      </c>
      <c r="E38" s="62">
        <v>5</v>
      </c>
      <c r="F38" s="62">
        <v>1</v>
      </c>
      <c r="G38" s="62">
        <v>9.9</v>
      </c>
      <c r="H38" s="62">
        <v>0</v>
      </c>
      <c r="I38" s="62">
        <v>6.5</v>
      </c>
      <c r="J38" s="62">
        <v>41</v>
      </c>
      <c r="K38" s="63">
        <f t="shared" si="0"/>
        <v>8</v>
      </c>
      <c r="L38" s="63">
        <f t="shared" si="1"/>
        <v>4</v>
      </c>
      <c r="M38" s="63">
        <f t="shared" si="2"/>
        <v>20</v>
      </c>
      <c r="N38" s="62">
        <f t="shared" si="3"/>
        <v>-0.40000000000000036</v>
      </c>
      <c r="O38" s="64">
        <f t="shared" si="4"/>
        <v>-2.0000000000000018</v>
      </c>
      <c r="P38" s="62">
        <f t="shared" si="5"/>
        <v>4.4000000000000004</v>
      </c>
      <c r="Q38" s="51" t="s">
        <v>66</v>
      </c>
      <c r="R38" s="51">
        <v>2017</v>
      </c>
      <c r="S38" s="51">
        <v>8</v>
      </c>
      <c r="T38" s="51">
        <v>1</v>
      </c>
    </row>
    <row r="39" spans="1:20" x14ac:dyDescent="0.25">
      <c r="A39" s="51" t="s">
        <v>65</v>
      </c>
      <c r="B39" s="61">
        <v>637</v>
      </c>
      <c r="C39" s="62">
        <v>13</v>
      </c>
      <c r="D39" s="62">
        <v>-3</v>
      </c>
      <c r="E39" s="62">
        <v>3</v>
      </c>
      <c r="F39" s="62">
        <v>3</v>
      </c>
      <c r="G39" s="62">
        <v>9</v>
      </c>
      <c r="H39" s="62">
        <v>0</v>
      </c>
      <c r="I39" s="62">
        <v>6</v>
      </c>
      <c r="J39" s="62">
        <v>39</v>
      </c>
      <c r="K39" s="63">
        <f t="shared" si="0"/>
        <v>6</v>
      </c>
      <c r="L39" s="63">
        <f t="shared" si="1"/>
        <v>6</v>
      </c>
      <c r="M39" s="63">
        <f t="shared" si="2"/>
        <v>26</v>
      </c>
      <c r="N39" s="62">
        <f t="shared" si="3"/>
        <v>0</v>
      </c>
      <c r="O39" s="64">
        <f t="shared" si="4"/>
        <v>0</v>
      </c>
      <c r="P39" s="62">
        <f t="shared" si="5"/>
        <v>6</v>
      </c>
      <c r="Q39" s="51" t="s">
        <v>66</v>
      </c>
      <c r="R39" s="51">
        <v>2017</v>
      </c>
      <c r="S39" s="51">
        <v>8</v>
      </c>
      <c r="T39" s="51">
        <v>1</v>
      </c>
    </row>
    <row r="40" spans="1:20" x14ac:dyDescent="0.25">
      <c r="A40" s="51" t="s">
        <v>65</v>
      </c>
      <c r="B40" s="61">
        <v>638</v>
      </c>
      <c r="C40" s="62">
        <v>12.5</v>
      </c>
      <c r="D40" s="62">
        <v>-3</v>
      </c>
      <c r="E40" s="62">
        <v>5</v>
      </c>
      <c r="F40" s="62">
        <v>4.5</v>
      </c>
      <c r="G40" s="62">
        <v>7.8</v>
      </c>
      <c r="H40" s="62">
        <v>0</v>
      </c>
      <c r="I40" s="62">
        <v>5.5</v>
      </c>
      <c r="J40" s="62">
        <v>32</v>
      </c>
      <c r="K40" s="63">
        <f t="shared" si="0"/>
        <v>8</v>
      </c>
      <c r="L40" s="63">
        <f t="shared" si="1"/>
        <v>7.5</v>
      </c>
      <c r="M40" s="63">
        <f t="shared" si="2"/>
        <v>19.5</v>
      </c>
      <c r="N40" s="62">
        <f t="shared" si="3"/>
        <v>0.70000000000000018</v>
      </c>
      <c r="O40" s="64">
        <f t="shared" si="4"/>
        <v>3.5897435897435903</v>
      </c>
      <c r="P40" s="62">
        <f t="shared" si="5"/>
        <v>6.8</v>
      </c>
      <c r="Q40" s="51" t="s">
        <v>66</v>
      </c>
      <c r="R40" s="51">
        <v>2017</v>
      </c>
      <c r="S40" s="51">
        <v>8</v>
      </c>
      <c r="T40" s="51">
        <v>1</v>
      </c>
    </row>
    <row r="41" spans="1:20" x14ac:dyDescent="0.25">
      <c r="A41" s="51" t="s">
        <v>65</v>
      </c>
      <c r="B41" s="61">
        <v>601</v>
      </c>
      <c r="C41" s="62">
        <v>3.5</v>
      </c>
      <c r="D41" s="62">
        <v>-3</v>
      </c>
      <c r="E41" s="62">
        <v>4.5</v>
      </c>
      <c r="F41" s="62">
        <v>1</v>
      </c>
      <c r="G41" s="62">
        <v>14</v>
      </c>
      <c r="H41" s="62">
        <v>0</v>
      </c>
      <c r="I41" s="62">
        <v>6.5</v>
      </c>
      <c r="J41" s="62">
        <v>29</v>
      </c>
      <c r="K41" s="63">
        <f t="shared" si="0"/>
        <v>7.5</v>
      </c>
      <c r="L41" s="63">
        <f t="shared" si="1"/>
        <v>4</v>
      </c>
      <c r="M41" s="63">
        <f t="shared" si="2"/>
        <v>25.5</v>
      </c>
      <c r="N41" s="62">
        <f t="shared" si="3"/>
        <v>-4.5</v>
      </c>
      <c r="O41" s="64">
        <f>100*N41/M41</f>
        <v>-17.647058823529413</v>
      </c>
      <c r="P41" s="62">
        <f>-N41+L41</f>
        <v>8.5</v>
      </c>
      <c r="Q41" s="51" t="s">
        <v>66</v>
      </c>
      <c r="R41" s="57">
        <v>2018</v>
      </c>
      <c r="S41" s="57">
        <v>8</v>
      </c>
      <c r="T41" s="57">
        <v>16</v>
      </c>
    </row>
    <row r="42" spans="1:20" x14ac:dyDescent="0.25">
      <c r="A42" s="51" t="s">
        <v>65</v>
      </c>
      <c r="B42" s="61">
        <v>602</v>
      </c>
      <c r="C42" s="62">
        <v>3.5</v>
      </c>
      <c r="D42" s="62">
        <v>-2.5</v>
      </c>
      <c r="E42" s="62">
        <v>0.5</v>
      </c>
      <c r="F42" s="62">
        <v>-1</v>
      </c>
      <c r="G42" s="62">
        <v>9</v>
      </c>
      <c r="H42" s="62">
        <v>0</v>
      </c>
      <c r="I42" s="62">
        <v>2</v>
      </c>
      <c r="J42" s="62">
        <v>38</v>
      </c>
      <c r="K42" s="63">
        <f t="shared" si="0"/>
        <v>3</v>
      </c>
      <c r="L42" s="63">
        <f t="shared" si="1"/>
        <v>1.5</v>
      </c>
      <c r="M42" s="63">
        <f t="shared" si="2"/>
        <v>34.5</v>
      </c>
      <c r="N42" s="62">
        <f t="shared" si="3"/>
        <v>-4.5</v>
      </c>
      <c r="O42" s="64">
        <f t="shared" ref="O42:O78" si="6">100*N42/M42</f>
        <v>-13.043478260869565</v>
      </c>
      <c r="P42" s="62">
        <f t="shared" ref="P42:P78" si="7">-N42+L42</f>
        <v>6</v>
      </c>
      <c r="Q42" s="51" t="s">
        <v>66</v>
      </c>
      <c r="R42" s="57">
        <v>2018</v>
      </c>
      <c r="S42" s="57">
        <v>8</v>
      </c>
      <c r="T42" s="57">
        <v>16</v>
      </c>
    </row>
    <row r="43" spans="1:20" x14ac:dyDescent="0.25">
      <c r="A43" s="51" t="s">
        <v>65</v>
      </c>
      <c r="B43" s="61">
        <v>603</v>
      </c>
      <c r="C43" s="62">
        <v>3</v>
      </c>
      <c r="D43" s="62">
        <v>-2.5</v>
      </c>
      <c r="E43" s="62">
        <v>1.5</v>
      </c>
      <c r="F43" s="62">
        <v>3.5</v>
      </c>
      <c r="G43" s="62">
        <v>12</v>
      </c>
      <c r="H43" s="62">
        <v>0</v>
      </c>
      <c r="I43" s="62">
        <v>3.5</v>
      </c>
      <c r="J43" s="62">
        <v>33.5</v>
      </c>
      <c r="K43" s="63">
        <f t="shared" si="0"/>
        <v>4</v>
      </c>
      <c r="L43" s="63">
        <f t="shared" si="1"/>
        <v>6</v>
      </c>
      <c r="M43" s="63">
        <f t="shared" si="2"/>
        <v>30.5</v>
      </c>
      <c r="N43" s="62">
        <f t="shared" si="3"/>
        <v>-6</v>
      </c>
      <c r="O43" s="64">
        <f t="shared" si="6"/>
        <v>-19.672131147540984</v>
      </c>
      <c r="P43" s="62">
        <f t="shared" si="7"/>
        <v>12</v>
      </c>
      <c r="Q43" s="51" t="s">
        <v>66</v>
      </c>
      <c r="R43" s="57">
        <v>2018</v>
      </c>
      <c r="S43" s="57">
        <v>8</v>
      </c>
      <c r="T43" s="57">
        <v>16</v>
      </c>
    </row>
    <row r="44" spans="1:20" x14ac:dyDescent="0.25">
      <c r="A44" s="51" t="s">
        <v>65</v>
      </c>
      <c r="B44" s="61">
        <v>604</v>
      </c>
      <c r="C44" s="62">
        <v>3</v>
      </c>
      <c r="D44" s="62">
        <v>-3</v>
      </c>
      <c r="E44" s="62">
        <v>1.5</v>
      </c>
      <c r="F44" s="62">
        <v>1.5</v>
      </c>
      <c r="G44" s="62">
        <v>14.5</v>
      </c>
      <c r="H44" s="62">
        <v>0</v>
      </c>
      <c r="I44" s="62">
        <v>4</v>
      </c>
      <c r="J44" s="62">
        <v>37</v>
      </c>
      <c r="K44" s="63">
        <f t="shared" si="0"/>
        <v>4.5</v>
      </c>
      <c r="L44" s="63">
        <f t="shared" si="1"/>
        <v>4.5</v>
      </c>
      <c r="M44" s="63">
        <f t="shared" si="2"/>
        <v>34</v>
      </c>
      <c r="N44" s="62">
        <f t="shared" si="3"/>
        <v>-7.5</v>
      </c>
      <c r="O44" s="64">
        <f t="shared" si="6"/>
        <v>-22.058823529411764</v>
      </c>
      <c r="P44" s="62">
        <f t="shared" si="7"/>
        <v>12</v>
      </c>
      <c r="Q44" s="51" t="s">
        <v>66</v>
      </c>
      <c r="R44" s="57">
        <v>2018</v>
      </c>
      <c r="S44" s="57">
        <v>8</v>
      </c>
      <c r="T44" s="57">
        <v>16</v>
      </c>
    </row>
    <row r="45" spans="1:20" x14ac:dyDescent="0.25">
      <c r="A45" s="51" t="s">
        <v>65</v>
      </c>
      <c r="B45" s="61">
        <v>605</v>
      </c>
      <c r="C45" s="62">
        <v>2</v>
      </c>
      <c r="D45" s="62">
        <v>-2.5</v>
      </c>
      <c r="E45" s="62">
        <v>4.5</v>
      </c>
      <c r="F45" s="62">
        <v>0.5</v>
      </c>
      <c r="G45" s="62">
        <v>13</v>
      </c>
      <c r="H45" s="62">
        <v>0</v>
      </c>
      <c r="I45" s="62">
        <v>4</v>
      </c>
      <c r="J45" s="62">
        <v>34</v>
      </c>
      <c r="K45" s="63">
        <f t="shared" si="0"/>
        <v>7</v>
      </c>
      <c r="L45" s="63">
        <f t="shared" si="1"/>
        <v>3</v>
      </c>
      <c r="M45" s="63">
        <f t="shared" si="2"/>
        <v>32</v>
      </c>
      <c r="N45" s="62">
        <f t="shared" si="3"/>
        <v>-6.5</v>
      </c>
      <c r="O45" s="64">
        <f t="shared" si="6"/>
        <v>-20.3125</v>
      </c>
      <c r="P45" s="62">
        <f t="shared" si="7"/>
        <v>9.5</v>
      </c>
      <c r="Q45" s="51" t="s">
        <v>66</v>
      </c>
      <c r="R45" s="57">
        <v>2018</v>
      </c>
      <c r="S45" s="57">
        <v>8</v>
      </c>
      <c r="T45" s="57">
        <v>16</v>
      </c>
    </row>
    <row r="46" spans="1:20" x14ac:dyDescent="0.25">
      <c r="A46" s="51" t="s">
        <v>65</v>
      </c>
      <c r="B46" s="61">
        <v>606</v>
      </c>
      <c r="C46" s="62">
        <v>5</v>
      </c>
      <c r="D46" s="62">
        <v>-3.5</v>
      </c>
      <c r="E46" s="62">
        <v>6</v>
      </c>
      <c r="F46" s="62">
        <v>0</v>
      </c>
      <c r="G46" s="62">
        <v>13</v>
      </c>
      <c r="H46" s="62">
        <v>0</v>
      </c>
      <c r="I46" s="62">
        <v>4.5</v>
      </c>
      <c r="J46" s="62">
        <v>27</v>
      </c>
      <c r="K46" s="63">
        <f t="shared" si="0"/>
        <v>9.5</v>
      </c>
      <c r="L46" s="63">
        <f t="shared" si="1"/>
        <v>3.5</v>
      </c>
      <c r="M46" s="63">
        <f t="shared" si="2"/>
        <v>22</v>
      </c>
      <c r="N46" s="62">
        <f t="shared" si="3"/>
        <v>-5</v>
      </c>
      <c r="O46" s="64">
        <f t="shared" si="6"/>
        <v>-22.727272727272727</v>
      </c>
      <c r="P46" s="62">
        <f t="shared" si="7"/>
        <v>8.5</v>
      </c>
      <c r="Q46" s="51" t="s">
        <v>66</v>
      </c>
      <c r="R46" s="57">
        <v>2018</v>
      </c>
      <c r="S46" s="57">
        <v>8</v>
      </c>
      <c r="T46" s="57">
        <v>16</v>
      </c>
    </row>
    <row r="47" spans="1:20" x14ac:dyDescent="0.25">
      <c r="A47" s="51" t="s">
        <v>65</v>
      </c>
      <c r="B47" s="61">
        <v>607</v>
      </c>
      <c r="C47" s="62">
        <v>3.5</v>
      </c>
      <c r="D47" s="62">
        <v>-3.5</v>
      </c>
      <c r="E47" s="62">
        <v>2.5</v>
      </c>
      <c r="F47" s="62">
        <v>-1.5</v>
      </c>
      <c r="G47" s="62">
        <v>11</v>
      </c>
      <c r="H47" s="62">
        <v>0</v>
      </c>
      <c r="I47" s="62">
        <v>0</v>
      </c>
      <c r="J47" s="62">
        <v>35</v>
      </c>
      <c r="K47" s="63">
        <f t="shared" si="0"/>
        <v>6</v>
      </c>
      <c r="L47" s="63">
        <f t="shared" si="1"/>
        <v>2</v>
      </c>
      <c r="M47" s="63">
        <f t="shared" si="2"/>
        <v>31.5</v>
      </c>
      <c r="N47" s="62">
        <f t="shared" si="3"/>
        <v>-7.5</v>
      </c>
      <c r="O47" s="64">
        <f t="shared" si="6"/>
        <v>-23.80952380952381</v>
      </c>
      <c r="P47" s="62">
        <f t="shared" si="7"/>
        <v>9.5</v>
      </c>
      <c r="Q47" s="51" t="s">
        <v>66</v>
      </c>
      <c r="R47" s="57">
        <v>2018</v>
      </c>
      <c r="S47" s="57">
        <v>8</v>
      </c>
      <c r="T47" s="57">
        <v>16</v>
      </c>
    </row>
    <row r="48" spans="1:20" x14ac:dyDescent="0.25">
      <c r="A48" s="51" t="s">
        <v>65</v>
      </c>
      <c r="B48" s="61">
        <v>608</v>
      </c>
      <c r="C48" s="62">
        <v>3</v>
      </c>
      <c r="D48" s="62">
        <v>-3</v>
      </c>
      <c r="E48" s="62">
        <v>0.5</v>
      </c>
      <c r="F48" s="62">
        <v>0.5</v>
      </c>
      <c r="G48" s="62">
        <v>13</v>
      </c>
      <c r="H48" s="62">
        <v>0</v>
      </c>
      <c r="I48" s="62">
        <v>3</v>
      </c>
      <c r="J48" s="62">
        <v>33</v>
      </c>
      <c r="K48" s="63">
        <f t="shared" si="0"/>
        <v>3.5</v>
      </c>
      <c r="L48" s="63">
        <f t="shared" si="1"/>
        <v>3.5</v>
      </c>
      <c r="M48" s="63">
        <f t="shared" si="2"/>
        <v>30</v>
      </c>
      <c r="N48" s="62">
        <f t="shared" si="3"/>
        <v>-7</v>
      </c>
      <c r="O48" s="64">
        <f t="shared" si="6"/>
        <v>-23.333333333333332</v>
      </c>
      <c r="P48" s="62">
        <f t="shared" si="7"/>
        <v>10.5</v>
      </c>
      <c r="Q48" s="51" t="s">
        <v>66</v>
      </c>
      <c r="R48" s="57">
        <v>2018</v>
      </c>
      <c r="S48" s="57">
        <v>8</v>
      </c>
      <c r="T48" s="57">
        <v>16</v>
      </c>
    </row>
    <row r="49" spans="1:20" x14ac:dyDescent="0.25">
      <c r="A49" s="51" t="s">
        <v>65</v>
      </c>
      <c r="B49" s="61">
        <v>609</v>
      </c>
      <c r="C49" s="62">
        <v>2.5</v>
      </c>
      <c r="D49" s="62">
        <v>-3</v>
      </c>
      <c r="E49" s="62">
        <v>-0.5</v>
      </c>
      <c r="F49" s="62">
        <v>-1.5</v>
      </c>
      <c r="G49" s="62">
        <v>11</v>
      </c>
      <c r="H49" s="62">
        <v>0</v>
      </c>
      <c r="I49" s="62">
        <v>-1</v>
      </c>
      <c r="J49" s="62">
        <v>45</v>
      </c>
      <c r="K49" s="63">
        <f t="shared" si="0"/>
        <v>2.5</v>
      </c>
      <c r="L49" s="63">
        <f t="shared" si="1"/>
        <v>1.5</v>
      </c>
      <c r="M49" s="63">
        <f t="shared" si="2"/>
        <v>42.5</v>
      </c>
      <c r="N49" s="62">
        <f t="shared" si="3"/>
        <v>-9</v>
      </c>
      <c r="O49" s="64">
        <f t="shared" si="6"/>
        <v>-21.176470588235293</v>
      </c>
      <c r="P49" s="62">
        <f t="shared" si="7"/>
        <v>10.5</v>
      </c>
      <c r="Q49" s="51" t="s">
        <v>66</v>
      </c>
      <c r="R49" s="57">
        <v>2018</v>
      </c>
      <c r="S49" s="57">
        <v>8</v>
      </c>
      <c r="T49" s="57">
        <v>16</v>
      </c>
    </row>
    <row r="50" spans="1:20" x14ac:dyDescent="0.25">
      <c r="A50" s="51" t="s">
        <v>65</v>
      </c>
      <c r="B50" s="61">
        <v>610</v>
      </c>
      <c r="C50" s="62">
        <v>5.5</v>
      </c>
      <c r="D50" s="62">
        <v>-5</v>
      </c>
      <c r="E50" s="62">
        <v>1</v>
      </c>
      <c r="F50" s="62">
        <v>-2.5</v>
      </c>
      <c r="G50" s="62">
        <v>13.5</v>
      </c>
      <c r="H50" s="62">
        <v>0</v>
      </c>
      <c r="I50" s="62">
        <v>2.5</v>
      </c>
      <c r="J50" s="62">
        <v>35.5</v>
      </c>
      <c r="K50" s="63">
        <f t="shared" si="0"/>
        <v>6</v>
      </c>
      <c r="L50" s="63">
        <f t="shared" si="1"/>
        <v>2.5</v>
      </c>
      <c r="M50" s="63">
        <f t="shared" si="2"/>
        <v>30</v>
      </c>
      <c r="N50" s="62">
        <f t="shared" si="3"/>
        <v>-6</v>
      </c>
      <c r="O50" s="64">
        <f t="shared" si="6"/>
        <v>-20</v>
      </c>
      <c r="P50" s="62">
        <f t="shared" si="7"/>
        <v>8.5</v>
      </c>
      <c r="Q50" s="51" t="s">
        <v>66</v>
      </c>
      <c r="R50" s="57">
        <v>2018</v>
      </c>
      <c r="S50" s="57">
        <v>8</v>
      </c>
      <c r="T50" s="57">
        <v>16</v>
      </c>
    </row>
    <row r="51" spans="1:20" x14ac:dyDescent="0.25">
      <c r="A51" s="51" t="s">
        <v>65</v>
      </c>
      <c r="B51" s="61">
        <v>611</v>
      </c>
      <c r="C51" s="62">
        <v>6</v>
      </c>
      <c r="D51" s="62">
        <v>-5</v>
      </c>
      <c r="E51" s="62">
        <v>3.5</v>
      </c>
      <c r="F51" s="62">
        <v>-2</v>
      </c>
      <c r="G51" s="62">
        <v>14.6</v>
      </c>
      <c r="H51" s="62">
        <v>0</v>
      </c>
      <c r="I51" s="62">
        <v>4.5</v>
      </c>
      <c r="J51" s="62">
        <v>33</v>
      </c>
      <c r="K51" s="63">
        <f t="shared" si="0"/>
        <v>8.5</v>
      </c>
      <c r="L51" s="63">
        <f t="shared" si="1"/>
        <v>3</v>
      </c>
      <c r="M51" s="63">
        <f t="shared" si="2"/>
        <v>27</v>
      </c>
      <c r="N51" s="62">
        <f t="shared" si="3"/>
        <v>-5.0999999999999996</v>
      </c>
      <c r="O51" s="64">
        <f t="shared" si="6"/>
        <v>-18.888888888888886</v>
      </c>
      <c r="P51" s="62">
        <f t="shared" si="7"/>
        <v>8.1</v>
      </c>
      <c r="Q51" s="51" t="s">
        <v>66</v>
      </c>
      <c r="R51" s="57">
        <v>2018</v>
      </c>
      <c r="S51" s="57">
        <v>8</v>
      </c>
      <c r="T51" s="57">
        <v>16</v>
      </c>
    </row>
    <row r="52" spans="1:20" x14ac:dyDescent="0.25">
      <c r="A52" s="51" t="s">
        <v>65</v>
      </c>
      <c r="B52" s="61">
        <v>612</v>
      </c>
      <c r="C52" s="62">
        <v>6</v>
      </c>
      <c r="D52" s="62">
        <v>-4.5</v>
      </c>
      <c r="E52" s="62">
        <v>1</v>
      </c>
      <c r="F52" s="62">
        <v>-2</v>
      </c>
      <c r="G52" s="62">
        <v>12</v>
      </c>
      <c r="H52" s="62">
        <v>0</v>
      </c>
      <c r="I52" s="62">
        <v>2.5</v>
      </c>
      <c r="J52" s="62">
        <v>31.5</v>
      </c>
      <c r="K52" s="63">
        <f t="shared" si="0"/>
        <v>5.5</v>
      </c>
      <c r="L52" s="63">
        <f t="shared" si="1"/>
        <v>2.5</v>
      </c>
      <c r="M52" s="63">
        <f t="shared" si="2"/>
        <v>25.5</v>
      </c>
      <c r="N52" s="62">
        <f t="shared" si="3"/>
        <v>-5</v>
      </c>
      <c r="O52" s="64">
        <f t="shared" si="6"/>
        <v>-19.607843137254903</v>
      </c>
      <c r="P52" s="62">
        <f t="shared" si="7"/>
        <v>7.5</v>
      </c>
      <c r="Q52" s="51" t="s">
        <v>66</v>
      </c>
      <c r="R52" s="57">
        <v>2018</v>
      </c>
      <c r="S52" s="57">
        <v>8</v>
      </c>
      <c r="T52" s="57">
        <v>16</v>
      </c>
    </row>
    <row r="53" spans="1:20" x14ac:dyDescent="0.25">
      <c r="A53" s="51" t="s">
        <v>65</v>
      </c>
      <c r="B53" s="61">
        <v>613</v>
      </c>
      <c r="C53" s="62">
        <v>4</v>
      </c>
      <c r="D53" s="62">
        <v>-4.5</v>
      </c>
      <c r="E53" s="62">
        <v>-0.5</v>
      </c>
      <c r="F53" s="62">
        <v>-3</v>
      </c>
      <c r="G53" s="62">
        <v>9</v>
      </c>
      <c r="H53" s="62">
        <v>0</v>
      </c>
      <c r="I53" s="62">
        <v>4</v>
      </c>
      <c r="J53" s="62">
        <v>39</v>
      </c>
      <c r="K53" s="63">
        <f t="shared" si="0"/>
        <v>4</v>
      </c>
      <c r="L53" s="63">
        <f t="shared" si="1"/>
        <v>1.5</v>
      </c>
      <c r="M53" s="63">
        <f t="shared" si="2"/>
        <v>35</v>
      </c>
      <c r="N53" s="62">
        <f t="shared" si="3"/>
        <v>-0.5</v>
      </c>
      <c r="O53" s="64">
        <f t="shared" si="6"/>
        <v>-1.4285714285714286</v>
      </c>
      <c r="P53" s="62">
        <f>-N53+L53</f>
        <v>2</v>
      </c>
      <c r="Q53" s="51" t="s">
        <v>66</v>
      </c>
      <c r="R53" s="57">
        <v>2018</v>
      </c>
      <c r="S53" s="57">
        <v>8</v>
      </c>
      <c r="T53" s="57">
        <v>16</v>
      </c>
    </row>
    <row r="54" spans="1:20" x14ac:dyDescent="0.25">
      <c r="A54" s="51" t="s">
        <v>65</v>
      </c>
      <c r="B54" s="61">
        <v>614</v>
      </c>
      <c r="C54" s="62">
        <v>4</v>
      </c>
      <c r="D54" s="62">
        <v>-4.5</v>
      </c>
      <c r="E54" s="62">
        <v>-2.5</v>
      </c>
      <c r="F54" s="62">
        <v>-3</v>
      </c>
      <c r="G54" s="62">
        <v>12</v>
      </c>
      <c r="H54" s="62">
        <v>0</v>
      </c>
      <c r="I54" s="62">
        <v>-1.5</v>
      </c>
      <c r="J54" s="62">
        <v>38</v>
      </c>
      <c r="K54" s="63">
        <f t="shared" si="0"/>
        <v>2</v>
      </c>
      <c r="L54" s="63">
        <f t="shared" si="1"/>
        <v>1.5</v>
      </c>
      <c r="M54" s="63">
        <f t="shared" si="2"/>
        <v>34</v>
      </c>
      <c r="N54" s="62">
        <f t="shared" si="3"/>
        <v>-9</v>
      </c>
      <c r="O54" s="64">
        <f t="shared" si="6"/>
        <v>-26.470588235294116</v>
      </c>
      <c r="P54" s="62">
        <f t="shared" si="7"/>
        <v>10.5</v>
      </c>
      <c r="Q54" s="51" t="s">
        <v>66</v>
      </c>
      <c r="R54" s="57">
        <v>2018</v>
      </c>
      <c r="S54" s="57">
        <v>8</v>
      </c>
      <c r="T54" s="57">
        <v>16</v>
      </c>
    </row>
    <row r="55" spans="1:20" x14ac:dyDescent="0.25">
      <c r="A55" s="51" t="s">
        <v>65</v>
      </c>
      <c r="B55" s="61">
        <v>615</v>
      </c>
      <c r="C55" s="62">
        <v>4.5</v>
      </c>
      <c r="D55" s="62">
        <v>-4.5</v>
      </c>
      <c r="E55" s="62">
        <v>-1</v>
      </c>
      <c r="F55" s="62">
        <v>-3</v>
      </c>
      <c r="G55" s="62">
        <v>9</v>
      </c>
      <c r="H55" s="62">
        <v>0</v>
      </c>
      <c r="I55" s="62">
        <v>0</v>
      </c>
      <c r="J55" s="62">
        <v>28</v>
      </c>
      <c r="K55" s="63">
        <f t="shared" si="0"/>
        <v>3.5</v>
      </c>
      <c r="L55" s="63">
        <f t="shared" si="1"/>
        <v>1.5</v>
      </c>
      <c r="M55" s="63">
        <f t="shared" si="2"/>
        <v>23.5</v>
      </c>
      <c r="N55" s="62">
        <f t="shared" si="3"/>
        <v>-4.5</v>
      </c>
      <c r="O55" s="64">
        <f t="shared" si="6"/>
        <v>-19.148936170212767</v>
      </c>
      <c r="P55" s="62">
        <f t="shared" si="7"/>
        <v>6</v>
      </c>
      <c r="Q55" s="51" t="s">
        <v>66</v>
      </c>
      <c r="R55" s="57">
        <v>2018</v>
      </c>
      <c r="S55" s="57">
        <v>8</v>
      </c>
      <c r="T55" s="57">
        <v>16</v>
      </c>
    </row>
    <row r="56" spans="1:20" x14ac:dyDescent="0.25">
      <c r="A56" s="51" t="s">
        <v>65</v>
      </c>
      <c r="B56" s="61">
        <v>616</v>
      </c>
      <c r="C56" s="62">
        <v>3.5</v>
      </c>
      <c r="D56" s="62">
        <v>-4.5</v>
      </c>
      <c r="E56" s="62">
        <v>0</v>
      </c>
      <c r="F56" s="62">
        <v>-2.5</v>
      </c>
      <c r="G56" s="62">
        <v>13</v>
      </c>
      <c r="H56" s="62">
        <v>0</v>
      </c>
      <c r="I56" s="62">
        <v>-0.5</v>
      </c>
      <c r="J56" s="62">
        <v>34.5</v>
      </c>
      <c r="K56" s="63">
        <f t="shared" si="0"/>
        <v>4.5</v>
      </c>
      <c r="L56" s="63">
        <f t="shared" si="1"/>
        <v>2</v>
      </c>
      <c r="M56" s="63">
        <f t="shared" si="2"/>
        <v>31</v>
      </c>
      <c r="N56" s="62">
        <f t="shared" si="3"/>
        <v>-9</v>
      </c>
      <c r="O56" s="64">
        <f t="shared" si="6"/>
        <v>-29.032258064516128</v>
      </c>
      <c r="P56" s="62">
        <f t="shared" si="7"/>
        <v>11</v>
      </c>
      <c r="Q56" s="51" t="s">
        <v>66</v>
      </c>
      <c r="R56" s="57">
        <v>2018</v>
      </c>
      <c r="S56" s="57">
        <v>8</v>
      </c>
      <c r="T56" s="57">
        <v>16</v>
      </c>
    </row>
    <row r="57" spans="1:20" x14ac:dyDescent="0.25">
      <c r="A57" s="51" t="s">
        <v>65</v>
      </c>
      <c r="B57" s="61">
        <v>617</v>
      </c>
      <c r="C57" s="62">
        <v>4</v>
      </c>
      <c r="D57" s="62">
        <v>-5</v>
      </c>
      <c r="E57" s="62">
        <v>2.5</v>
      </c>
      <c r="F57" s="62">
        <v>-1.5</v>
      </c>
      <c r="G57" s="62">
        <v>14.8</v>
      </c>
      <c r="H57" s="62">
        <v>0</v>
      </c>
      <c r="I57" s="62">
        <v>0.5</v>
      </c>
      <c r="J57" s="62">
        <v>33</v>
      </c>
      <c r="K57" s="63">
        <f t="shared" si="0"/>
        <v>7.5</v>
      </c>
      <c r="L57" s="63">
        <f t="shared" si="1"/>
        <v>3.5</v>
      </c>
      <c r="M57" s="63">
        <f t="shared" si="2"/>
        <v>29</v>
      </c>
      <c r="N57" s="62">
        <f t="shared" si="3"/>
        <v>-9.3000000000000007</v>
      </c>
      <c r="O57" s="64">
        <f t="shared" si="6"/>
        <v>-32.068965517241381</v>
      </c>
      <c r="P57" s="62">
        <f t="shared" si="7"/>
        <v>12.8</v>
      </c>
      <c r="Q57" s="51" t="s">
        <v>66</v>
      </c>
      <c r="R57" s="57">
        <v>2018</v>
      </c>
      <c r="S57" s="57">
        <v>8</v>
      </c>
      <c r="T57" s="57">
        <v>16</v>
      </c>
    </row>
    <row r="58" spans="1:20" x14ac:dyDescent="0.25">
      <c r="A58" s="51" t="s">
        <v>65</v>
      </c>
      <c r="B58" s="61">
        <v>618</v>
      </c>
      <c r="C58" s="62">
        <v>4</v>
      </c>
      <c r="D58" s="62">
        <v>-4.5</v>
      </c>
      <c r="E58" s="62">
        <v>1.5</v>
      </c>
      <c r="F58" s="62">
        <v>-0.5</v>
      </c>
      <c r="G58" s="62">
        <v>14.3</v>
      </c>
      <c r="H58" s="62">
        <v>0</v>
      </c>
      <c r="I58" s="62">
        <v>-1</v>
      </c>
      <c r="J58" s="62">
        <v>35.5</v>
      </c>
      <c r="K58" s="63">
        <f t="shared" si="0"/>
        <v>6</v>
      </c>
      <c r="L58" s="63">
        <f t="shared" si="1"/>
        <v>4</v>
      </c>
      <c r="M58" s="63">
        <f t="shared" si="2"/>
        <v>31.5</v>
      </c>
      <c r="N58" s="62">
        <f t="shared" si="3"/>
        <v>-10.8</v>
      </c>
      <c r="O58" s="64">
        <f t="shared" si="6"/>
        <v>-34.285714285714285</v>
      </c>
      <c r="P58" s="62">
        <f t="shared" si="7"/>
        <v>14.8</v>
      </c>
      <c r="Q58" s="51" t="s">
        <v>66</v>
      </c>
      <c r="R58" s="57">
        <v>2018</v>
      </c>
      <c r="S58" s="57">
        <v>8</v>
      </c>
      <c r="T58" s="57">
        <v>16</v>
      </c>
    </row>
    <row r="59" spans="1:20" x14ac:dyDescent="0.25">
      <c r="A59" s="51" t="s">
        <v>65</v>
      </c>
      <c r="B59" s="61">
        <v>619</v>
      </c>
      <c r="C59" s="62">
        <v>5.5</v>
      </c>
      <c r="D59" s="62">
        <v>-5.5</v>
      </c>
      <c r="E59" s="62">
        <v>3</v>
      </c>
      <c r="F59" s="62">
        <v>1.5</v>
      </c>
      <c r="G59" s="62">
        <v>14</v>
      </c>
      <c r="H59" s="62">
        <v>0</v>
      </c>
      <c r="I59" s="62">
        <v>5</v>
      </c>
      <c r="J59" s="62">
        <v>24</v>
      </c>
      <c r="K59" s="63">
        <f t="shared" si="0"/>
        <v>8.5</v>
      </c>
      <c r="L59" s="63">
        <f t="shared" si="1"/>
        <v>7</v>
      </c>
      <c r="M59" s="63">
        <f t="shared" si="2"/>
        <v>18.5</v>
      </c>
      <c r="N59" s="62">
        <f t="shared" si="3"/>
        <v>-3.5</v>
      </c>
      <c r="O59" s="64">
        <f t="shared" si="6"/>
        <v>-18.918918918918919</v>
      </c>
      <c r="P59" s="62">
        <f t="shared" si="7"/>
        <v>10.5</v>
      </c>
      <c r="Q59" s="51" t="s">
        <v>66</v>
      </c>
      <c r="R59" s="57">
        <v>2018</v>
      </c>
      <c r="S59" s="57">
        <v>8</v>
      </c>
      <c r="T59" s="57">
        <v>16</v>
      </c>
    </row>
    <row r="60" spans="1:20" x14ac:dyDescent="0.25">
      <c r="A60" s="51" t="s">
        <v>65</v>
      </c>
      <c r="B60" s="61">
        <v>620</v>
      </c>
      <c r="C60" s="62">
        <v>6.5</v>
      </c>
      <c r="D60" s="62">
        <v>-5.5</v>
      </c>
      <c r="E60" s="62">
        <v>2.5</v>
      </c>
      <c r="F60" s="62">
        <v>0</v>
      </c>
      <c r="G60" s="62">
        <v>14.8</v>
      </c>
      <c r="H60" s="62">
        <v>0</v>
      </c>
      <c r="I60" s="62">
        <v>3.5</v>
      </c>
      <c r="J60" s="62">
        <v>34</v>
      </c>
      <c r="K60" s="63">
        <f t="shared" si="0"/>
        <v>8</v>
      </c>
      <c r="L60" s="63">
        <f t="shared" si="1"/>
        <v>5.5</v>
      </c>
      <c r="M60" s="63">
        <f t="shared" si="2"/>
        <v>27.5</v>
      </c>
      <c r="N60" s="62">
        <f t="shared" si="3"/>
        <v>-5.8000000000000007</v>
      </c>
      <c r="O60" s="64">
        <f t="shared" si="6"/>
        <v>-21.090909090909093</v>
      </c>
      <c r="P60" s="62">
        <f t="shared" si="7"/>
        <v>11.3</v>
      </c>
      <c r="Q60" s="51" t="s">
        <v>66</v>
      </c>
      <c r="R60" s="57">
        <v>2018</v>
      </c>
      <c r="S60" s="57">
        <v>8</v>
      </c>
      <c r="T60" s="57">
        <v>16</v>
      </c>
    </row>
    <row r="61" spans="1:20" x14ac:dyDescent="0.25">
      <c r="A61" s="51" t="s">
        <v>65</v>
      </c>
      <c r="B61" s="61">
        <v>621</v>
      </c>
      <c r="C61" s="62">
        <v>4.5</v>
      </c>
      <c r="D61" s="62">
        <v>-4.5</v>
      </c>
      <c r="E61" s="62">
        <v>5.5</v>
      </c>
      <c r="F61" s="62">
        <v>2</v>
      </c>
      <c r="G61" s="62">
        <v>13</v>
      </c>
      <c r="H61" s="62">
        <v>0</v>
      </c>
      <c r="I61" s="62">
        <v>4.5</v>
      </c>
      <c r="J61" s="62">
        <v>24.5</v>
      </c>
      <c r="K61" s="63">
        <f t="shared" si="0"/>
        <v>10</v>
      </c>
      <c r="L61" s="63">
        <f t="shared" si="1"/>
        <v>6.5</v>
      </c>
      <c r="M61" s="63">
        <f t="shared" si="2"/>
        <v>20</v>
      </c>
      <c r="N61" s="62">
        <f t="shared" si="3"/>
        <v>-4</v>
      </c>
      <c r="O61" s="64">
        <f t="shared" si="6"/>
        <v>-20</v>
      </c>
      <c r="P61" s="62">
        <f t="shared" si="7"/>
        <v>10.5</v>
      </c>
      <c r="Q61" s="51" t="s">
        <v>66</v>
      </c>
      <c r="R61" s="57">
        <v>2018</v>
      </c>
      <c r="S61" s="57">
        <v>8</v>
      </c>
      <c r="T61" s="57">
        <v>16</v>
      </c>
    </row>
    <row r="62" spans="1:20" x14ac:dyDescent="0.25">
      <c r="A62" s="51" t="s">
        <v>65</v>
      </c>
      <c r="B62" s="61">
        <v>622</v>
      </c>
      <c r="C62" s="62">
        <v>6.5</v>
      </c>
      <c r="D62" s="62">
        <v>-4.5</v>
      </c>
      <c r="E62" s="62">
        <v>3.5</v>
      </c>
      <c r="F62" s="62">
        <v>0</v>
      </c>
      <c r="G62" s="62">
        <v>14.5</v>
      </c>
      <c r="H62" s="62">
        <v>0</v>
      </c>
      <c r="I62" s="62">
        <v>8</v>
      </c>
      <c r="J62" s="62">
        <v>27</v>
      </c>
      <c r="K62" s="63">
        <f t="shared" si="0"/>
        <v>8</v>
      </c>
      <c r="L62" s="63">
        <f t="shared" si="1"/>
        <v>4.5</v>
      </c>
      <c r="M62" s="63">
        <f t="shared" si="2"/>
        <v>20.5</v>
      </c>
      <c r="N62" s="62">
        <f t="shared" si="3"/>
        <v>-2</v>
      </c>
      <c r="O62" s="64">
        <f t="shared" si="6"/>
        <v>-9.7560975609756095</v>
      </c>
      <c r="P62" s="62">
        <f t="shared" si="7"/>
        <v>6.5</v>
      </c>
      <c r="Q62" s="51" t="s">
        <v>66</v>
      </c>
      <c r="R62" s="57">
        <v>2018</v>
      </c>
      <c r="S62" s="57">
        <v>8</v>
      </c>
      <c r="T62" s="57">
        <v>16</v>
      </c>
    </row>
    <row r="63" spans="1:20" x14ac:dyDescent="0.25">
      <c r="A63" s="51" t="s">
        <v>65</v>
      </c>
      <c r="B63" s="61">
        <v>623</v>
      </c>
      <c r="C63" s="62">
        <v>5</v>
      </c>
      <c r="D63" s="62">
        <v>-4.5</v>
      </c>
      <c r="E63" s="62">
        <v>3</v>
      </c>
      <c r="F63" s="62">
        <v>0</v>
      </c>
      <c r="G63" s="62">
        <v>10</v>
      </c>
      <c r="H63" s="62">
        <v>0</v>
      </c>
      <c r="I63" s="62">
        <v>4</v>
      </c>
      <c r="J63" s="62">
        <v>22</v>
      </c>
      <c r="K63" s="63">
        <f t="shared" si="0"/>
        <v>7.5</v>
      </c>
      <c r="L63" s="63">
        <f t="shared" si="1"/>
        <v>4.5</v>
      </c>
      <c r="M63" s="63">
        <f t="shared" si="2"/>
        <v>17</v>
      </c>
      <c r="N63" s="62">
        <f t="shared" si="3"/>
        <v>-1.5</v>
      </c>
      <c r="O63" s="64">
        <f t="shared" si="6"/>
        <v>-8.8235294117647065</v>
      </c>
      <c r="P63" s="62">
        <f t="shared" si="7"/>
        <v>6</v>
      </c>
      <c r="Q63" s="51" t="s">
        <v>66</v>
      </c>
      <c r="R63" s="57">
        <v>2018</v>
      </c>
      <c r="S63" s="57">
        <v>8</v>
      </c>
      <c r="T63" s="57">
        <v>16</v>
      </c>
    </row>
    <row r="64" spans="1:20" x14ac:dyDescent="0.25">
      <c r="A64" s="51" t="s">
        <v>65</v>
      </c>
      <c r="B64" s="61">
        <v>624</v>
      </c>
      <c r="C64" s="62">
        <v>11</v>
      </c>
      <c r="D64" s="62">
        <v>-5.5</v>
      </c>
      <c r="E64" s="62">
        <v>5.5</v>
      </c>
      <c r="F64" s="62">
        <v>1.5</v>
      </c>
      <c r="G64" s="62">
        <v>14.8</v>
      </c>
      <c r="H64" s="62">
        <v>0</v>
      </c>
      <c r="I64" s="62">
        <v>7</v>
      </c>
      <c r="J64" s="62">
        <v>40</v>
      </c>
      <c r="K64" s="63">
        <f t="shared" si="0"/>
        <v>11</v>
      </c>
      <c r="L64" s="63">
        <f t="shared" si="1"/>
        <v>7</v>
      </c>
      <c r="M64" s="63">
        <f t="shared" si="2"/>
        <v>29</v>
      </c>
      <c r="N64" s="62">
        <f t="shared" si="3"/>
        <v>-2.3000000000000007</v>
      </c>
      <c r="O64" s="64">
        <f t="shared" si="6"/>
        <v>-7.9310344827586228</v>
      </c>
      <c r="P64" s="62">
        <f t="shared" si="7"/>
        <v>9.3000000000000007</v>
      </c>
      <c r="Q64" s="51" t="s">
        <v>66</v>
      </c>
      <c r="R64" s="57">
        <v>2018</v>
      </c>
      <c r="S64" s="57">
        <v>8</v>
      </c>
      <c r="T64" s="57">
        <v>16</v>
      </c>
    </row>
    <row r="65" spans="1:20" x14ac:dyDescent="0.25">
      <c r="A65" s="51" t="s">
        <v>65</v>
      </c>
      <c r="B65" s="61">
        <v>625</v>
      </c>
      <c r="C65" s="62">
        <v>6</v>
      </c>
      <c r="D65" s="62">
        <v>-4</v>
      </c>
      <c r="E65" s="62">
        <v>6.5</v>
      </c>
      <c r="F65" s="62">
        <v>2.5</v>
      </c>
      <c r="G65" s="62">
        <v>11.5</v>
      </c>
      <c r="H65" s="62">
        <v>0</v>
      </c>
      <c r="I65" s="62">
        <v>8.5</v>
      </c>
      <c r="J65" s="62">
        <v>35.5</v>
      </c>
      <c r="K65" s="63">
        <f t="shared" si="0"/>
        <v>10.5</v>
      </c>
      <c r="L65" s="63">
        <f t="shared" si="1"/>
        <v>6.5</v>
      </c>
      <c r="M65" s="63">
        <f t="shared" si="2"/>
        <v>29.5</v>
      </c>
      <c r="N65" s="62">
        <f t="shared" si="3"/>
        <v>1</v>
      </c>
      <c r="O65" s="64">
        <f t="shared" si="6"/>
        <v>3.3898305084745761</v>
      </c>
      <c r="P65" s="62">
        <f t="shared" si="7"/>
        <v>5.5</v>
      </c>
      <c r="Q65" s="51" t="s">
        <v>66</v>
      </c>
      <c r="R65" s="57">
        <v>2018</v>
      </c>
      <c r="S65" s="57">
        <v>8</v>
      </c>
      <c r="T65" s="57">
        <v>16</v>
      </c>
    </row>
    <row r="66" spans="1:20" x14ac:dyDescent="0.25">
      <c r="A66" s="51" t="s">
        <v>65</v>
      </c>
      <c r="B66" s="61">
        <v>626</v>
      </c>
      <c r="C66" s="62">
        <v>7.5</v>
      </c>
      <c r="D66" s="62">
        <v>-3</v>
      </c>
      <c r="E66" s="62">
        <v>5.5</v>
      </c>
      <c r="F66" s="62">
        <v>5</v>
      </c>
      <c r="G66" s="62">
        <v>11</v>
      </c>
      <c r="H66" s="62">
        <v>0</v>
      </c>
      <c r="I66" s="62">
        <v>9.5</v>
      </c>
      <c r="J66" s="62">
        <v>30.5</v>
      </c>
      <c r="K66" s="63">
        <f t="shared" si="0"/>
        <v>8.5</v>
      </c>
      <c r="L66" s="63">
        <f t="shared" si="1"/>
        <v>8</v>
      </c>
      <c r="M66" s="63">
        <f t="shared" si="2"/>
        <v>23</v>
      </c>
      <c r="N66" s="62">
        <f t="shared" si="3"/>
        <v>1.5</v>
      </c>
      <c r="O66" s="64">
        <f t="shared" si="6"/>
        <v>6.5217391304347823</v>
      </c>
      <c r="P66" s="62">
        <f t="shared" si="7"/>
        <v>6.5</v>
      </c>
      <c r="Q66" s="51" t="s">
        <v>66</v>
      </c>
      <c r="R66" s="57">
        <v>2018</v>
      </c>
      <c r="S66" s="57">
        <v>8</v>
      </c>
      <c r="T66" s="57">
        <v>16</v>
      </c>
    </row>
    <row r="67" spans="1:20" x14ac:dyDescent="0.25">
      <c r="A67" s="51" t="s">
        <v>65</v>
      </c>
      <c r="B67" s="61">
        <v>627</v>
      </c>
      <c r="C67" s="62">
        <v>5.5</v>
      </c>
      <c r="D67" s="62">
        <v>-3.5</v>
      </c>
      <c r="E67" s="62">
        <v>4</v>
      </c>
      <c r="F67" s="62">
        <v>2.5</v>
      </c>
      <c r="G67" s="62">
        <v>14</v>
      </c>
      <c r="H67" s="62">
        <v>0</v>
      </c>
      <c r="I67" s="62">
        <v>11.5</v>
      </c>
      <c r="J67" s="62">
        <v>30</v>
      </c>
      <c r="K67" s="63">
        <f t="shared" ref="K67:K130" si="8">E67-D67</f>
        <v>7.5</v>
      </c>
      <c r="L67" s="63">
        <f t="shared" ref="L67:L130" si="9">F67-D67</f>
        <v>6</v>
      </c>
      <c r="M67" s="63">
        <f t="shared" ref="M67:M130" si="10">J67-C67</f>
        <v>24.5</v>
      </c>
      <c r="N67" s="62">
        <f t="shared" ref="N67:N130" si="11">(G67+H67-I67+D67)*-1</f>
        <v>1</v>
      </c>
      <c r="O67" s="64">
        <f t="shared" si="6"/>
        <v>4.0816326530612246</v>
      </c>
      <c r="P67" s="62">
        <f t="shared" si="7"/>
        <v>5</v>
      </c>
      <c r="Q67" s="51" t="s">
        <v>66</v>
      </c>
      <c r="R67" s="57">
        <v>2018</v>
      </c>
      <c r="S67" s="57">
        <v>8</v>
      </c>
      <c r="T67" s="57">
        <v>16</v>
      </c>
    </row>
    <row r="68" spans="1:20" x14ac:dyDescent="0.25">
      <c r="A68" s="51" t="s">
        <v>65</v>
      </c>
      <c r="B68" s="61">
        <v>628</v>
      </c>
      <c r="C68" s="62">
        <v>9.5</v>
      </c>
      <c r="D68" s="62">
        <v>-3.5</v>
      </c>
      <c r="E68" s="62">
        <v>5.5</v>
      </c>
      <c r="F68" s="62">
        <v>3.5</v>
      </c>
      <c r="G68" s="62">
        <v>9</v>
      </c>
      <c r="H68" s="62">
        <v>0</v>
      </c>
      <c r="I68" s="62">
        <v>6.5</v>
      </c>
      <c r="J68" s="62">
        <v>28</v>
      </c>
      <c r="K68" s="63">
        <f t="shared" si="8"/>
        <v>9</v>
      </c>
      <c r="L68" s="63">
        <f t="shared" si="9"/>
        <v>7</v>
      </c>
      <c r="M68" s="63">
        <f t="shared" si="10"/>
        <v>18.5</v>
      </c>
      <c r="N68" s="62">
        <f t="shared" si="11"/>
        <v>1</v>
      </c>
      <c r="O68" s="64">
        <f t="shared" si="6"/>
        <v>5.4054054054054053</v>
      </c>
      <c r="P68" s="62">
        <f t="shared" si="7"/>
        <v>6</v>
      </c>
      <c r="Q68" s="51" t="s">
        <v>66</v>
      </c>
      <c r="R68" s="57">
        <v>2018</v>
      </c>
      <c r="S68" s="57">
        <v>8</v>
      </c>
      <c r="T68" s="57">
        <v>16</v>
      </c>
    </row>
    <row r="69" spans="1:20" x14ac:dyDescent="0.25">
      <c r="A69" s="51" t="s">
        <v>65</v>
      </c>
      <c r="B69" s="61">
        <v>629</v>
      </c>
      <c r="C69" s="62">
        <v>7.5</v>
      </c>
      <c r="D69" s="62">
        <v>-3</v>
      </c>
      <c r="E69" s="62">
        <v>6</v>
      </c>
      <c r="F69" s="62">
        <v>3</v>
      </c>
      <c r="G69" s="62">
        <v>8.5</v>
      </c>
      <c r="H69" s="62">
        <v>0</v>
      </c>
      <c r="I69" s="62">
        <v>6</v>
      </c>
      <c r="J69" s="62">
        <v>28.5</v>
      </c>
      <c r="K69" s="63">
        <f t="shared" si="8"/>
        <v>9</v>
      </c>
      <c r="L69" s="63">
        <f t="shared" si="9"/>
        <v>6</v>
      </c>
      <c r="M69" s="63">
        <f t="shared" si="10"/>
        <v>21</v>
      </c>
      <c r="N69" s="62">
        <f t="shared" si="11"/>
        <v>0.5</v>
      </c>
      <c r="O69" s="64">
        <f t="shared" si="6"/>
        <v>2.3809523809523809</v>
      </c>
      <c r="P69" s="62">
        <f t="shared" si="7"/>
        <v>5.5</v>
      </c>
      <c r="Q69" s="51" t="s">
        <v>66</v>
      </c>
      <c r="R69" s="57">
        <v>2018</v>
      </c>
      <c r="S69" s="57">
        <v>8</v>
      </c>
      <c r="T69" s="57">
        <v>16</v>
      </c>
    </row>
    <row r="70" spans="1:20" x14ac:dyDescent="0.25">
      <c r="A70" s="51" t="s">
        <v>65</v>
      </c>
      <c r="B70" s="61">
        <v>630</v>
      </c>
      <c r="C70" s="62">
        <v>8.5</v>
      </c>
      <c r="D70" s="62">
        <v>-3</v>
      </c>
      <c r="E70" s="62">
        <v>5.5</v>
      </c>
      <c r="F70" s="62">
        <v>2.5</v>
      </c>
      <c r="G70" s="62">
        <v>10</v>
      </c>
      <c r="H70" s="62">
        <v>0</v>
      </c>
      <c r="I70" s="62">
        <v>7</v>
      </c>
      <c r="J70" s="62">
        <v>24.5</v>
      </c>
      <c r="K70" s="63">
        <f t="shared" si="8"/>
        <v>8.5</v>
      </c>
      <c r="L70" s="63">
        <f t="shared" si="9"/>
        <v>5.5</v>
      </c>
      <c r="M70" s="63">
        <f t="shared" si="10"/>
        <v>16</v>
      </c>
      <c r="N70" s="62">
        <f t="shared" si="11"/>
        <v>0</v>
      </c>
      <c r="O70" s="64">
        <f t="shared" si="6"/>
        <v>0</v>
      </c>
      <c r="P70" s="62">
        <f t="shared" si="7"/>
        <v>5.5</v>
      </c>
      <c r="Q70" s="51" t="s">
        <v>66</v>
      </c>
      <c r="R70" s="57">
        <v>2018</v>
      </c>
      <c r="S70" s="57">
        <v>8</v>
      </c>
      <c r="T70" s="57">
        <v>16</v>
      </c>
    </row>
    <row r="71" spans="1:20" x14ac:dyDescent="0.25">
      <c r="A71" s="51" t="s">
        <v>65</v>
      </c>
      <c r="B71" s="61">
        <v>631</v>
      </c>
      <c r="C71" s="62">
        <v>5.5</v>
      </c>
      <c r="D71" s="62">
        <v>-3.5</v>
      </c>
      <c r="E71" s="62">
        <v>9</v>
      </c>
      <c r="F71" s="62">
        <v>4.5</v>
      </c>
      <c r="G71" s="64">
        <v>14</v>
      </c>
      <c r="H71" s="64">
        <v>0</v>
      </c>
      <c r="I71" s="62">
        <v>11</v>
      </c>
      <c r="J71" s="62">
        <v>31</v>
      </c>
      <c r="K71" s="63">
        <f t="shared" si="8"/>
        <v>12.5</v>
      </c>
      <c r="L71" s="63">
        <f t="shared" si="9"/>
        <v>8</v>
      </c>
      <c r="M71" s="63">
        <f t="shared" si="10"/>
        <v>25.5</v>
      </c>
      <c r="N71" s="62">
        <f t="shared" si="11"/>
        <v>0.5</v>
      </c>
      <c r="O71" s="64">
        <f t="shared" si="6"/>
        <v>1.9607843137254901</v>
      </c>
      <c r="P71" s="62">
        <f t="shared" si="7"/>
        <v>7.5</v>
      </c>
      <c r="Q71" s="51" t="s">
        <v>66</v>
      </c>
      <c r="R71" s="57">
        <v>2018</v>
      </c>
      <c r="S71" s="57">
        <v>8</v>
      </c>
      <c r="T71" s="57">
        <v>16</v>
      </c>
    </row>
    <row r="72" spans="1:20" x14ac:dyDescent="0.25">
      <c r="A72" s="51" t="s">
        <v>65</v>
      </c>
      <c r="B72" s="61">
        <v>632</v>
      </c>
      <c r="C72" s="62">
        <v>4.5</v>
      </c>
      <c r="D72" s="62">
        <v>-3.5</v>
      </c>
      <c r="E72" s="62">
        <v>3.5</v>
      </c>
      <c r="F72" s="62">
        <v>3.5</v>
      </c>
      <c r="G72" s="62">
        <v>13</v>
      </c>
      <c r="H72" s="62">
        <v>0</v>
      </c>
      <c r="I72" s="62">
        <v>9.5</v>
      </c>
      <c r="J72" s="62">
        <v>25.5</v>
      </c>
      <c r="K72" s="63">
        <f t="shared" si="8"/>
        <v>7</v>
      </c>
      <c r="L72" s="63">
        <f t="shared" si="9"/>
        <v>7</v>
      </c>
      <c r="M72" s="63">
        <f t="shared" si="10"/>
        <v>21</v>
      </c>
      <c r="N72" s="62">
        <f t="shared" si="11"/>
        <v>0</v>
      </c>
      <c r="O72" s="64">
        <f t="shared" si="6"/>
        <v>0</v>
      </c>
      <c r="P72" s="62">
        <f t="shared" si="7"/>
        <v>7</v>
      </c>
      <c r="Q72" s="51" t="s">
        <v>66</v>
      </c>
      <c r="R72" s="57">
        <v>2018</v>
      </c>
      <c r="S72" s="57">
        <v>8</v>
      </c>
      <c r="T72" s="57">
        <v>16</v>
      </c>
    </row>
    <row r="73" spans="1:20" x14ac:dyDescent="0.25">
      <c r="A73" s="51" t="s">
        <v>65</v>
      </c>
      <c r="B73" s="61">
        <v>633</v>
      </c>
      <c r="C73" s="62">
        <v>5</v>
      </c>
      <c r="D73" s="62">
        <v>-3.5</v>
      </c>
      <c r="E73" s="62">
        <v>6.5</v>
      </c>
      <c r="F73" s="62">
        <v>2.5</v>
      </c>
      <c r="G73" s="62">
        <v>14</v>
      </c>
      <c r="H73" s="62">
        <v>0</v>
      </c>
      <c r="I73" s="62">
        <v>11.5</v>
      </c>
      <c r="J73" s="62">
        <v>28.5</v>
      </c>
      <c r="K73" s="63">
        <f t="shared" si="8"/>
        <v>10</v>
      </c>
      <c r="L73" s="63">
        <f t="shared" si="9"/>
        <v>6</v>
      </c>
      <c r="M73" s="63">
        <f t="shared" si="10"/>
        <v>23.5</v>
      </c>
      <c r="N73" s="62">
        <f t="shared" si="11"/>
        <v>1</v>
      </c>
      <c r="O73" s="64">
        <f t="shared" si="6"/>
        <v>4.2553191489361701</v>
      </c>
      <c r="P73" s="62">
        <f>-N73+L73</f>
        <v>5</v>
      </c>
      <c r="Q73" s="51" t="s">
        <v>66</v>
      </c>
      <c r="R73" s="57">
        <v>2018</v>
      </c>
      <c r="S73" s="57">
        <v>8</v>
      </c>
      <c r="T73" s="57">
        <v>16</v>
      </c>
    </row>
    <row r="74" spans="1:20" x14ac:dyDescent="0.25">
      <c r="A74" s="51" t="s">
        <v>65</v>
      </c>
      <c r="B74" s="61">
        <v>634</v>
      </c>
      <c r="C74" s="62">
        <v>6.5</v>
      </c>
      <c r="D74" s="62">
        <v>-3.5</v>
      </c>
      <c r="E74" s="62">
        <v>3</v>
      </c>
      <c r="F74" s="62">
        <v>2</v>
      </c>
      <c r="G74" s="62">
        <v>6.5</v>
      </c>
      <c r="H74" s="62">
        <v>0</v>
      </c>
      <c r="I74" s="62">
        <v>5</v>
      </c>
      <c r="J74" s="62">
        <v>33</v>
      </c>
      <c r="K74" s="63">
        <f t="shared" si="8"/>
        <v>6.5</v>
      </c>
      <c r="L74" s="63">
        <f t="shared" si="9"/>
        <v>5.5</v>
      </c>
      <c r="M74" s="63">
        <f t="shared" si="10"/>
        <v>26.5</v>
      </c>
      <c r="N74" s="62">
        <f t="shared" si="11"/>
        <v>2</v>
      </c>
      <c r="O74" s="64">
        <f t="shared" si="6"/>
        <v>7.5471698113207548</v>
      </c>
      <c r="P74" s="62">
        <f t="shared" si="7"/>
        <v>3.5</v>
      </c>
      <c r="Q74" s="51" t="s">
        <v>66</v>
      </c>
      <c r="R74" s="57">
        <v>2018</v>
      </c>
      <c r="S74" s="57">
        <v>8</v>
      </c>
      <c r="T74" s="57">
        <v>16</v>
      </c>
    </row>
    <row r="75" spans="1:20" x14ac:dyDescent="0.25">
      <c r="A75" s="51" t="s">
        <v>65</v>
      </c>
      <c r="B75" s="61">
        <v>635</v>
      </c>
      <c r="C75" s="62">
        <v>5</v>
      </c>
      <c r="D75" s="62">
        <v>-3</v>
      </c>
      <c r="E75" s="62">
        <v>6</v>
      </c>
      <c r="F75" s="62">
        <v>3</v>
      </c>
      <c r="G75" s="62">
        <v>11</v>
      </c>
      <c r="H75" s="62">
        <v>0</v>
      </c>
      <c r="I75" s="62">
        <v>8.5</v>
      </c>
      <c r="J75" s="62">
        <v>26</v>
      </c>
      <c r="K75" s="63">
        <f t="shared" si="8"/>
        <v>9</v>
      </c>
      <c r="L75" s="63">
        <f t="shared" si="9"/>
        <v>6</v>
      </c>
      <c r="M75" s="63">
        <f t="shared" si="10"/>
        <v>21</v>
      </c>
      <c r="N75" s="62">
        <f t="shared" si="11"/>
        <v>0.5</v>
      </c>
      <c r="O75" s="64">
        <f t="shared" si="6"/>
        <v>2.3809523809523809</v>
      </c>
      <c r="P75" s="62">
        <f t="shared" si="7"/>
        <v>5.5</v>
      </c>
      <c r="Q75" s="51" t="s">
        <v>66</v>
      </c>
      <c r="R75" s="57">
        <v>2018</v>
      </c>
      <c r="S75" s="57">
        <v>8</v>
      </c>
      <c r="T75" s="57">
        <v>16</v>
      </c>
    </row>
    <row r="76" spans="1:20" x14ac:dyDescent="0.25">
      <c r="A76" s="51" t="s">
        <v>65</v>
      </c>
      <c r="B76" s="61">
        <v>636</v>
      </c>
      <c r="C76" s="62">
        <v>4.5</v>
      </c>
      <c r="D76" s="62">
        <v>-3</v>
      </c>
      <c r="E76" s="62">
        <v>5.5</v>
      </c>
      <c r="F76" s="62">
        <v>0.5</v>
      </c>
      <c r="G76" s="62">
        <v>7</v>
      </c>
      <c r="H76" s="62">
        <v>0</v>
      </c>
      <c r="I76" s="62">
        <v>3</v>
      </c>
      <c r="J76" s="62">
        <v>24.5</v>
      </c>
      <c r="K76" s="63">
        <f t="shared" si="8"/>
        <v>8.5</v>
      </c>
      <c r="L76" s="63">
        <f t="shared" si="9"/>
        <v>3.5</v>
      </c>
      <c r="M76" s="63">
        <f t="shared" si="10"/>
        <v>20</v>
      </c>
      <c r="N76" s="62">
        <f t="shared" si="11"/>
        <v>-1</v>
      </c>
      <c r="O76" s="64">
        <f t="shared" si="6"/>
        <v>-5</v>
      </c>
      <c r="P76" s="62">
        <f t="shared" si="7"/>
        <v>4.5</v>
      </c>
      <c r="Q76" s="51" t="s">
        <v>66</v>
      </c>
      <c r="R76" s="57">
        <v>2018</v>
      </c>
      <c r="S76" s="57">
        <v>8</v>
      </c>
      <c r="T76" s="57">
        <v>16</v>
      </c>
    </row>
    <row r="77" spans="1:20" x14ac:dyDescent="0.25">
      <c r="A77" s="51" t="s">
        <v>65</v>
      </c>
      <c r="B77" s="61">
        <v>637</v>
      </c>
      <c r="C77" s="62">
        <v>5</v>
      </c>
      <c r="D77" s="62">
        <v>-3</v>
      </c>
      <c r="E77" s="62">
        <v>8</v>
      </c>
      <c r="F77" s="62">
        <v>1.5</v>
      </c>
      <c r="G77" s="62">
        <v>8</v>
      </c>
      <c r="H77" s="62">
        <v>0</v>
      </c>
      <c r="I77" s="62">
        <v>5</v>
      </c>
      <c r="J77" s="62">
        <v>31</v>
      </c>
      <c r="K77" s="63">
        <f t="shared" si="8"/>
        <v>11</v>
      </c>
      <c r="L77" s="63">
        <f t="shared" si="9"/>
        <v>4.5</v>
      </c>
      <c r="M77" s="63">
        <f t="shared" si="10"/>
        <v>26</v>
      </c>
      <c r="N77" s="62">
        <f t="shared" si="11"/>
        <v>0</v>
      </c>
      <c r="O77" s="64">
        <f t="shared" si="6"/>
        <v>0</v>
      </c>
      <c r="P77" s="62">
        <f t="shared" si="7"/>
        <v>4.5</v>
      </c>
      <c r="Q77" s="51" t="s">
        <v>66</v>
      </c>
      <c r="R77" s="57">
        <v>2018</v>
      </c>
      <c r="S77" s="57">
        <v>8</v>
      </c>
      <c r="T77" s="57">
        <v>16</v>
      </c>
    </row>
    <row r="78" spans="1:20" x14ac:dyDescent="0.25">
      <c r="A78" s="51" t="s">
        <v>65</v>
      </c>
      <c r="B78" s="61">
        <v>638</v>
      </c>
      <c r="C78" s="62">
        <v>7.5</v>
      </c>
      <c r="D78" s="62">
        <v>-3</v>
      </c>
      <c r="E78" s="62">
        <v>4</v>
      </c>
      <c r="F78" s="62">
        <v>4</v>
      </c>
      <c r="G78" s="62">
        <v>9</v>
      </c>
      <c r="H78" s="62">
        <v>0</v>
      </c>
      <c r="I78" s="62">
        <v>6.5</v>
      </c>
      <c r="J78" s="62">
        <v>29.5</v>
      </c>
      <c r="K78" s="63">
        <f t="shared" si="8"/>
        <v>7</v>
      </c>
      <c r="L78" s="63">
        <f t="shared" si="9"/>
        <v>7</v>
      </c>
      <c r="M78" s="63">
        <f t="shared" si="10"/>
        <v>22</v>
      </c>
      <c r="N78" s="62">
        <f t="shared" si="11"/>
        <v>0.5</v>
      </c>
      <c r="O78" s="64">
        <f t="shared" si="6"/>
        <v>2.2727272727272729</v>
      </c>
      <c r="P78" s="62">
        <f t="shared" si="7"/>
        <v>6.5</v>
      </c>
      <c r="Q78" s="51" t="s">
        <v>66</v>
      </c>
      <c r="R78" s="57">
        <v>2018</v>
      </c>
      <c r="S78" s="57">
        <v>8</v>
      </c>
      <c r="T78" s="57">
        <v>16</v>
      </c>
    </row>
    <row r="79" spans="1:20" x14ac:dyDescent="0.25">
      <c r="A79" s="51" t="s">
        <v>65</v>
      </c>
      <c r="B79" s="61">
        <v>601</v>
      </c>
      <c r="C79" s="62">
        <v>7</v>
      </c>
      <c r="D79" s="62">
        <v>-4</v>
      </c>
      <c r="E79" s="62">
        <v>3</v>
      </c>
      <c r="F79" s="62">
        <v>-1</v>
      </c>
      <c r="G79" s="62">
        <v>9</v>
      </c>
      <c r="H79" s="62">
        <v>0</v>
      </c>
      <c r="I79" s="62">
        <v>1</v>
      </c>
      <c r="J79" s="62">
        <v>29</v>
      </c>
      <c r="K79" s="63">
        <f t="shared" si="8"/>
        <v>7</v>
      </c>
      <c r="L79" s="63">
        <f t="shared" si="9"/>
        <v>3</v>
      </c>
      <c r="M79" s="63">
        <f t="shared" si="10"/>
        <v>22</v>
      </c>
      <c r="N79" s="62">
        <f t="shared" si="11"/>
        <v>-4</v>
      </c>
      <c r="O79" s="64">
        <f>100*N79/M79</f>
        <v>-18.181818181818183</v>
      </c>
      <c r="P79" s="62">
        <f>-N79+L79</f>
        <v>7</v>
      </c>
      <c r="Q79" s="51" t="s">
        <v>66</v>
      </c>
      <c r="R79" s="57">
        <v>2019</v>
      </c>
      <c r="S79" s="57">
        <v>8</v>
      </c>
      <c r="T79" s="57">
        <v>28</v>
      </c>
    </row>
    <row r="80" spans="1:20" x14ac:dyDescent="0.25">
      <c r="A80" s="51" t="s">
        <v>65</v>
      </c>
      <c r="B80" s="61">
        <v>602</v>
      </c>
      <c r="C80" s="62">
        <v>5.5</v>
      </c>
      <c r="D80" s="62">
        <v>-4</v>
      </c>
      <c r="E80" s="62">
        <v>0.5</v>
      </c>
      <c r="F80" s="62">
        <v>-2.5</v>
      </c>
      <c r="G80" s="62">
        <v>9</v>
      </c>
      <c r="H80" s="62">
        <v>0</v>
      </c>
      <c r="I80" s="62">
        <v>1</v>
      </c>
      <c r="J80" s="62">
        <v>38.5</v>
      </c>
      <c r="K80" s="63">
        <f t="shared" si="8"/>
        <v>4.5</v>
      </c>
      <c r="L80" s="63">
        <f t="shared" si="9"/>
        <v>1.5</v>
      </c>
      <c r="M80" s="63">
        <f t="shared" si="10"/>
        <v>33</v>
      </c>
      <c r="N80" s="62">
        <f t="shared" si="11"/>
        <v>-4</v>
      </c>
      <c r="O80" s="64">
        <f t="shared" ref="O80:O116" si="12">100*N80/M80</f>
        <v>-12.121212121212121</v>
      </c>
      <c r="P80" s="62">
        <f t="shared" ref="P80:P116" si="13">-N80+L80</f>
        <v>5.5</v>
      </c>
      <c r="Q80" s="51" t="s">
        <v>66</v>
      </c>
      <c r="R80" s="57">
        <v>2019</v>
      </c>
      <c r="S80" s="57">
        <v>8</v>
      </c>
      <c r="T80" s="57">
        <v>28</v>
      </c>
    </row>
    <row r="81" spans="1:20" x14ac:dyDescent="0.25">
      <c r="A81" s="51" t="s">
        <v>65</v>
      </c>
      <c r="B81" s="61">
        <v>603</v>
      </c>
      <c r="C81" s="62">
        <v>4.5</v>
      </c>
      <c r="D81" s="62">
        <v>-4</v>
      </c>
      <c r="E81" s="62">
        <v>2.5</v>
      </c>
      <c r="F81" s="62">
        <v>-1</v>
      </c>
      <c r="G81" s="62">
        <v>14</v>
      </c>
      <c r="H81" s="62">
        <v>0</v>
      </c>
      <c r="I81" s="62">
        <v>5</v>
      </c>
      <c r="J81" s="62">
        <v>34</v>
      </c>
      <c r="K81" s="63">
        <f t="shared" si="8"/>
        <v>6.5</v>
      </c>
      <c r="L81" s="63">
        <f t="shared" si="9"/>
        <v>3</v>
      </c>
      <c r="M81" s="63">
        <f t="shared" si="10"/>
        <v>29.5</v>
      </c>
      <c r="N81" s="62">
        <f t="shared" si="11"/>
        <v>-5</v>
      </c>
      <c r="O81" s="64">
        <f t="shared" si="12"/>
        <v>-16.949152542372882</v>
      </c>
      <c r="P81" s="62">
        <f t="shared" si="13"/>
        <v>8</v>
      </c>
      <c r="Q81" s="51" t="s">
        <v>66</v>
      </c>
      <c r="R81" s="57">
        <v>2019</v>
      </c>
      <c r="S81" s="57">
        <v>8</v>
      </c>
      <c r="T81" s="57">
        <v>28</v>
      </c>
    </row>
    <row r="82" spans="1:20" x14ac:dyDescent="0.25">
      <c r="A82" s="51" t="s">
        <v>65</v>
      </c>
      <c r="B82" s="61">
        <v>604</v>
      </c>
      <c r="C82" s="62">
        <v>4</v>
      </c>
      <c r="D82" s="62">
        <v>-4.5</v>
      </c>
      <c r="E82" s="62">
        <v>-0.5</v>
      </c>
      <c r="F82" s="62">
        <v>-3</v>
      </c>
      <c r="G82" s="62">
        <v>11</v>
      </c>
      <c r="H82" s="62">
        <v>0</v>
      </c>
      <c r="I82" s="62">
        <v>-1.5</v>
      </c>
      <c r="J82" s="62">
        <v>38.5</v>
      </c>
      <c r="K82" s="63">
        <f t="shared" si="8"/>
        <v>4</v>
      </c>
      <c r="L82" s="63">
        <f t="shared" si="9"/>
        <v>1.5</v>
      </c>
      <c r="M82" s="63">
        <f t="shared" si="10"/>
        <v>34.5</v>
      </c>
      <c r="N82" s="62">
        <f t="shared" si="11"/>
        <v>-8</v>
      </c>
      <c r="O82" s="64">
        <f t="shared" si="12"/>
        <v>-23.188405797101449</v>
      </c>
      <c r="P82" s="62">
        <f t="shared" si="13"/>
        <v>9.5</v>
      </c>
      <c r="Q82" s="51" t="s">
        <v>66</v>
      </c>
      <c r="R82" s="57">
        <v>2019</v>
      </c>
      <c r="S82" s="57">
        <v>8</v>
      </c>
      <c r="T82" s="57">
        <v>28</v>
      </c>
    </row>
    <row r="83" spans="1:20" x14ac:dyDescent="0.25">
      <c r="A83" s="51" t="s">
        <v>65</v>
      </c>
      <c r="B83" s="61">
        <v>605</v>
      </c>
      <c r="C83" s="62">
        <v>4</v>
      </c>
      <c r="D83" s="62">
        <v>-4</v>
      </c>
      <c r="E83" s="62">
        <v>0</v>
      </c>
      <c r="F83" s="62">
        <v>-1.5</v>
      </c>
      <c r="G83" s="62">
        <v>10</v>
      </c>
      <c r="H83" s="62">
        <v>0</v>
      </c>
      <c r="I83" s="62">
        <v>0</v>
      </c>
      <c r="J83" s="62">
        <v>36.5</v>
      </c>
      <c r="K83" s="63">
        <f t="shared" si="8"/>
        <v>4</v>
      </c>
      <c r="L83" s="63">
        <f t="shared" si="9"/>
        <v>2.5</v>
      </c>
      <c r="M83" s="63">
        <f t="shared" si="10"/>
        <v>32.5</v>
      </c>
      <c r="N83" s="62">
        <f t="shared" si="11"/>
        <v>-6</v>
      </c>
      <c r="O83" s="64">
        <f t="shared" si="12"/>
        <v>-18.46153846153846</v>
      </c>
      <c r="P83" s="62">
        <f t="shared" si="13"/>
        <v>8.5</v>
      </c>
      <c r="Q83" s="51" t="s">
        <v>66</v>
      </c>
      <c r="R83" s="57">
        <v>2019</v>
      </c>
      <c r="S83" s="57">
        <v>8</v>
      </c>
      <c r="T83" s="57">
        <v>28</v>
      </c>
    </row>
    <row r="84" spans="1:20" x14ac:dyDescent="0.25">
      <c r="A84" s="51" t="s">
        <v>65</v>
      </c>
      <c r="B84" s="61">
        <v>606</v>
      </c>
      <c r="C84" s="62">
        <v>4.5</v>
      </c>
      <c r="D84" s="62">
        <v>-4.5</v>
      </c>
      <c r="E84" s="62">
        <v>4</v>
      </c>
      <c r="F84" s="62">
        <v>-1.5</v>
      </c>
      <c r="G84" s="62">
        <v>10</v>
      </c>
      <c r="H84" s="62">
        <v>0</v>
      </c>
      <c r="I84" s="62">
        <v>0.5</v>
      </c>
      <c r="J84" s="62">
        <v>25.5</v>
      </c>
      <c r="K84" s="63">
        <f t="shared" si="8"/>
        <v>8.5</v>
      </c>
      <c r="L84" s="63">
        <f t="shared" si="9"/>
        <v>3</v>
      </c>
      <c r="M84" s="63">
        <f t="shared" si="10"/>
        <v>21</v>
      </c>
      <c r="N84" s="62">
        <f t="shared" si="11"/>
        <v>-5</v>
      </c>
      <c r="O84" s="64">
        <f t="shared" si="12"/>
        <v>-23.80952380952381</v>
      </c>
      <c r="P84" s="62">
        <f t="shared" si="13"/>
        <v>8</v>
      </c>
      <c r="Q84" s="51" t="s">
        <v>66</v>
      </c>
      <c r="R84" s="57">
        <v>2019</v>
      </c>
      <c r="S84" s="57">
        <v>8</v>
      </c>
      <c r="T84" s="57">
        <v>28</v>
      </c>
    </row>
    <row r="85" spans="1:20" x14ac:dyDescent="0.25">
      <c r="A85" s="51" t="s">
        <v>65</v>
      </c>
      <c r="B85" s="61">
        <v>607</v>
      </c>
      <c r="C85" s="62">
        <v>5.5</v>
      </c>
      <c r="D85" s="62">
        <v>-5</v>
      </c>
      <c r="E85" s="62">
        <v>0.5</v>
      </c>
      <c r="F85" s="62">
        <v>-2</v>
      </c>
      <c r="G85" s="62">
        <v>14.5</v>
      </c>
      <c r="H85" s="62">
        <v>0</v>
      </c>
      <c r="I85" s="62">
        <v>2</v>
      </c>
      <c r="J85" s="62">
        <v>34.5</v>
      </c>
      <c r="K85" s="63">
        <f t="shared" si="8"/>
        <v>5.5</v>
      </c>
      <c r="L85" s="63">
        <f t="shared" si="9"/>
        <v>3</v>
      </c>
      <c r="M85" s="63">
        <f t="shared" si="10"/>
        <v>29</v>
      </c>
      <c r="N85" s="62">
        <f t="shared" si="11"/>
        <v>-7.5</v>
      </c>
      <c r="O85" s="64">
        <f t="shared" si="12"/>
        <v>-25.862068965517242</v>
      </c>
      <c r="P85" s="62">
        <f t="shared" si="13"/>
        <v>10.5</v>
      </c>
      <c r="Q85" s="51" t="s">
        <v>66</v>
      </c>
      <c r="R85" s="57">
        <v>2019</v>
      </c>
      <c r="S85" s="57">
        <v>8</v>
      </c>
      <c r="T85" s="57">
        <v>28</v>
      </c>
    </row>
    <row r="86" spans="1:20" x14ac:dyDescent="0.25">
      <c r="A86" s="51" t="s">
        <v>65</v>
      </c>
      <c r="B86" s="61">
        <v>608</v>
      </c>
      <c r="C86" s="62">
        <v>8.5</v>
      </c>
      <c r="D86" s="62">
        <v>-5.5</v>
      </c>
      <c r="E86" s="62">
        <v>-2</v>
      </c>
      <c r="F86" s="62">
        <v>-2.5</v>
      </c>
      <c r="G86" s="62">
        <v>9</v>
      </c>
      <c r="H86" s="62">
        <v>0</v>
      </c>
      <c r="I86" s="62">
        <v>-3</v>
      </c>
      <c r="J86" s="62">
        <v>35.5</v>
      </c>
      <c r="K86" s="63">
        <f t="shared" si="8"/>
        <v>3.5</v>
      </c>
      <c r="L86" s="63">
        <f t="shared" si="9"/>
        <v>3</v>
      </c>
      <c r="M86" s="63">
        <f t="shared" si="10"/>
        <v>27</v>
      </c>
      <c r="N86" s="62">
        <f t="shared" si="11"/>
        <v>-6.5</v>
      </c>
      <c r="O86" s="64">
        <f t="shared" si="12"/>
        <v>-24.074074074074073</v>
      </c>
      <c r="P86" s="62">
        <f t="shared" si="13"/>
        <v>9.5</v>
      </c>
      <c r="Q86" s="51" t="s">
        <v>66</v>
      </c>
      <c r="R86" s="57">
        <v>2019</v>
      </c>
      <c r="S86" s="57">
        <v>8</v>
      </c>
      <c r="T86" s="57">
        <v>28</v>
      </c>
    </row>
    <row r="87" spans="1:20" x14ac:dyDescent="0.25">
      <c r="A87" s="51" t="s">
        <v>65</v>
      </c>
      <c r="B87" s="61">
        <v>609</v>
      </c>
      <c r="C87" s="62">
        <v>4</v>
      </c>
      <c r="D87" s="62">
        <v>-4.5</v>
      </c>
      <c r="E87" s="62">
        <v>-4</v>
      </c>
      <c r="F87" s="62">
        <v>-5</v>
      </c>
      <c r="G87" s="62">
        <v>10</v>
      </c>
      <c r="H87" s="62">
        <v>0</v>
      </c>
      <c r="I87" s="62">
        <v>-3</v>
      </c>
      <c r="J87" s="62">
        <v>42.5</v>
      </c>
      <c r="K87" s="63">
        <f t="shared" si="8"/>
        <v>0.5</v>
      </c>
      <c r="L87" s="63">
        <f t="shared" si="9"/>
        <v>-0.5</v>
      </c>
      <c r="M87" s="63">
        <f t="shared" si="10"/>
        <v>38.5</v>
      </c>
      <c r="N87" s="62">
        <f t="shared" si="11"/>
        <v>-8.5</v>
      </c>
      <c r="O87" s="64">
        <f t="shared" si="12"/>
        <v>-22.077922077922079</v>
      </c>
      <c r="P87" s="62">
        <f>-N87+L87</f>
        <v>8</v>
      </c>
      <c r="Q87" s="51" t="s">
        <v>66</v>
      </c>
      <c r="R87" s="57">
        <v>2019</v>
      </c>
      <c r="S87" s="57">
        <v>8</v>
      </c>
      <c r="T87" s="57">
        <v>28</v>
      </c>
    </row>
    <row r="88" spans="1:20" x14ac:dyDescent="0.25">
      <c r="A88" s="51" t="s">
        <v>65</v>
      </c>
      <c r="B88" s="61">
        <v>610</v>
      </c>
      <c r="C88" s="62">
        <v>5.5</v>
      </c>
      <c r="D88" s="62">
        <v>-5</v>
      </c>
      <c r="E88" s="62">
        <v>1.5</v>
      </c>
      <c r="F88" s="62">
        <v>-3</v>
      </c>
      <c r="G88" s="62">
        <v>12</v>
      </c>
      <c r="H88" s="62">
        <v>0</v>
      </c>
      <c r="I88" s="62">
        <v>-0.5</v>
      </c>
      <c r="J88" s="62">
        <v>37.5</v>
      </c>
      <c r="K88" s="63">
        <f t="shared" si="8"/>
        <v>6.5</v>
      </c>
      <c r="L88" s="63">
        <f t="shared" si="9"/>
        <v>2</v>
      </c>
      <c r="M88" s="63">
        <f t="shared" si="10"/>
        <v>32</v>
      </c>
      <c r="N88" s="62">
        <f t="shared" si="11"/>
        <v>-7.5</v>
      </c>
      <c r="O88" s="64">
        <f t="shared" si="12"/>
        <v>-23.4375</v>
      </c>
      <c r="P88" s="62">
        <f t="shared" si="13"/>
        <v>9.5</v>
      </c>
      <c r="Q88" s="51" t="s">
        <v>66</v>
      </c>
      <c r="R88" s="57">
        <v>2019</v>
      </c>
      <c r="S88" s="57">
        <v>8</v>
      </c>
      <c r="T88" s="57">
        <v>28</v>
      </c>
    </row>
    <row r="89" spans="1:20" x14ac:dyDescent="0.25">
      <c r="A89" s="51" t="s">
        <v>65</v>
      </c>
      <c r="B89" s="61">
        <v>611</v>
      </c>
      <c r="C89" s="62">
        <v>4.5</v>
      </c>
      <c r="D89" s="62">
        <v>-4.5</v>
      </c>
      <c r="E89" s="62">
        <v>2.5</v>
      </c>
      <c r="F89" s="62">
        <v>-2</v>
      </c>
      <c r="G89" s="62">
        <v>11.5</v>
      </c>
      <c r="H89" s="62">
        <v>0</v>
      </c>
      <c r="I89" s="62">
        <v>1</v>
      </c>
      <c r="J89" s="62">
        <v>30.5</v>
      </c>
      <c r="K89" s="63">
        <f t="shared" si="8"/>
        <v>7</v>
      </c>
      <c r="L89" s="63">
        <f t="shared" si="9"/>
        <v>2.5</v>
      </c>
      <c r="M89" s="63">
        <f t="shared" si="10"/>
        <v>26</v>
      </c>
      <c r="N89" s="62">
        <f t="shared" si="11"/>
        <v>-6</v>
      </c>
      <c r="O89" s="64">
        <f t="shared" si="12"/>
        <v>-23.076923076923077</v>
      </c>
      <c r="P89" s="62">
        <f t="shared" si="13"/>
        <v>8.5</v>
      </c>
      <c r="Q89" s="51" t="s">
        <v>66</v>
      </c>
      <c r="R89" s="57">
        <v>2019</v>
      </c>
      <c r="S89" s="57">
        <v>8</v>
      </c>
      <c r="T89" s="57">
        <v>28</v>
      </c>
    </row>
    <row r="90" spans="1:20" x14ac:dyDescent="0.25">
      <c r="A90" s="51" t="s">
        <v>65</v>
      </c>
      <c r="B90" s="61">
        <v>612</v>
      </c>
      <c r="C90" s="62">
        <v>5.5</v>
      </c>
      <c r="D90" s="62">
        <v>-4.5</v>
      </c>
      <c r="E90" s="62">
        <v>0</v>
      </c>
      <c r="F90" s="62">
        <v>-2</v>
      </c>
      <c r="G90" s="62">
        <v>10</v>
      </c>
      <c r="H90" s="62">
        <v>0</v>
      </c>
      <c r="I90" s="62">
        <v>-0.5</v>
      </c>
      <c r="J90" s="62">
        <v>30.5</v>
      </c>
      <c r="K90" s="63">
        <f t="shared" si="8"/>
        <v>4.5</v>
      </c>
      <c r="L90" s="63">
        <f t="shared" si="9"/>
        <v>2.5</v>
      </c>
      <c r="M90" s="63">
        <f t="shared" si="10"/>
        <v>25</v>
      </c>
      <c r="N90" s="62">
        <f t="shared" si="11"/>
        <v>-6</v>
      </c>
      <c r="O90" s="64">
        <f t="shared" si="12"/>
        <v>-24</v>
      </c>
      <c r="P90" s="62">
        <f t="shared" si="13"/>
        <v>8.5</v>
      </c>
      <c r="Q90" s="51" t="s">
        <v>66</v>
      </c>
      <c r="R90" s="57">
        <v>2019</v>
      </c>
      <c r="S90" s="57">
        <v>8</v>
      </c>
      <c r="T90" s="57">
        <v>28</v>
      </c>
    </row>
    <row r="91" spans="1:20" x14ac:dyDescent="0.25">
      <c r="A91" s="51" t="s">
        <v>65</v>
      </c>
      <c r="B91" s="61">
        <v>613</v>
      </c>
      <c r="C91" s="62">
        <v>4.5</v>
      </c>
      <c r="D91" s="62">
        <v>-4.5</v>
      </c>
      <c r="E91" s="62">
        <v>-0.5</v>
      </c>
      <c r="F91" s="62">
        <v>-2.5</v>
      </c>
      <c r="G91" s="62">
        <v>10</v>
      </c>
      <c r="H91" s="62">
        <v>0</v>
      </c>
      <c r="I91" s="62">
        <v>-2</v>
      </c>
      <c r="J91" s="62">
        <v>34.5</v>
      </c>
      <c r="K91" s="63">
        <f t="shared" si="8"/>
        <v>4</v>
      </c>
      <c r="L91" s="63">
        <f t="shared" si="9"/>
        <v>2</v>
      </c>
      <c r="M91" s="63">
        <f t="shared" si="10"/>
        <v>30</v>
      </c>
      <c r="N91" s="62">
        <f t="shared" si="11"/>
        <v>-7.5</v>
      </c>
      <c r="O91" s="64">
        <f t="shared" si="12"/>
        <v>-25</v>
      </c>
      <c r="P91" s="62">
        <f>-N91+L91</f>
        <v>9.5</v>
      </c>
      <c r="Q91" s="51" t="s">
        <v>66</v>
      </c>
      <c r="R91" s="57">
        <v>2019</v>
      </c>
      <c r="S91" s="57">
        <v>8</v>
      </c>
      <c r="T91" s="57">
        <v>28</v>
      </c>
    </row>
    <row r="92" spans="1:20" x14ac:dyDescent="0.25">
      <c r="A92" s="51" t="s">
        <v>65</v>
      </c>
      <c r="B92" s="61">
        <v>614</v>
      </c>
      <c r="C92" s="62">
        <v>6</v>
      </c>
      <c r="D92" s="62">
        <v>-5</v>
      </c>
      <c r="E92" s="62">
        <v>-3</v>
      </c>
      <c r="F92" s="62">
        <v>-3</v>
      </c>
      <c r="G92" s="62">
        <v>10</v>
      </c>
      <c r="H92" s="62">
        <v>0</v>
      </c>
      <c r="I92" s="62">
        <v>-4.5</v>
      </c>
      <c r="J92" s="62">
        <v>42.5</v>
      </c>
      <c r="K92" s="63">
        <f t="shared" si="8"/>
        <v>2</v>
      </c>
      <c r="L92" s="63">
        <f t="shared" si="9"/>
        <v>2</v>
      </c>
      <c r="M92" s="63">
        <f t="shared" si="10"/>
        <v>36.5</v>
      </c>
      <c r="N92" s="62">
        <f t="shared" si="11"/>
        <v>-9.5</v>
      </c>
      <c r="O92" s="64">
        <f t="shared" si="12"/>
        <v>-26.027397260273972</v>
      </c>
      <c r="P92" s="62">
        <f t="shared" si="13"/>
        <v>11.5</v>
      </c>
      <c r="Q92" s="51" t="s">
        <v>66</v>
      </c>
      <c r="R92" s="57">
        <v>2019</v>
      </c>
      <c r="S92" s="57">
        <v>8</v>
      </c>
      <c r="T92" s="57">
        <v>28</v>
      </c>
    </row>
    <row r="93" spans="1:20" x14ac:dyDescent="0.25">
      <c r="A93" s="51" t="s">
        <v>65</v>
      </c>
      <c r="B93" s="61">
        <v>615</v>
      </c>
      <c r="C93" s="62">
        <v>4</v>
      </c>
      <c r="D93" s="62">
        <v>-4.5</v>
      </c>
      <c r="E93" s="62">
        <v>-1.5</v>
      </c>
      <c r="F93" s="62">
        <v>-2</v>
      </c>
      <c r="G93" s="62">
        <v>8</v>
      </c>
      <c r="H93" s="62">
        <v>0</v>
      </c>
      <c r="I93" s="62">
        <v>-3.5</v>
      </c>
      <c r="J93" s="62">
        <v>35.5</v>
      </c>
      <c r="K93" s="63">
        <f t="shared" si="8"/>
        <v>3</v>
      </c>
      <c r="L93" s="63">
        <f t="shared" si="9"/>
        <v>2.5</v>
      </c>
      <c r="M93" s="63">
        <f t="shared" si="10"/>
        <v>31.5</v>
      </c>
      <c r="N93" s="62">
        <f t="shared" si="11"/>
        <v>-7</v>
      </c>
      <c r="O93" s="64">
        <f t="shared" si="12"/>
        <v>-22.222222222222221</v>
      </c>
      <c r="P93" s="62">
        <f t="shared" si="13"/>
        <v>9.5</v>
      </c>
      <c r="Q93" s="51" t="s">
        <v>66</v>
      </c>
      <c r="R93" s="57">
        <v>2019</v>
      </c>
      <c r="S93" s="57">
        <v>8</v>
      </c>
      <c r="T93" s="57">
        <v>28</v>
      </c>
    </row>
    <row r="94" spans="1:20" x14ac:dyDescent="0.25">
      <c r="A94" s="51" t="s">
        <v>65</v>
      </c>
      <c r="B94" s="61">
        <v>616</v>
      </c>
      <c r="C94" s="62">
        <v>3.5</v>
      </c>
      <c r="D94" s="62">
        <v>-4.5</v>
      </c>
      <c r="E94" s="62">
        <v>-1.5</v>
      </c>
      <c r="F94" s="62">
        <v>-2.5</v>
      </c>
      <c r="G94" s="62">
        <v>12</v>
      </c>
      <c r="H94" s="62">
        <v>0</v>
      </c>
      <c r="I94" s="62">
        <v>-0.5</v>
      </c>
      <c r="J94" s="62">
        <v>31</v>
      </c>
      <c r="K94" s="63">
        <f t="shared" si="8"/>
        <v>3</v>
      </c>
      <c r="L94" s="63">
        <f t="shared" si="9"/>
        <v>2</v>
      </c>
      <c r="M94" s="63">
        <f t="shared" si="10"/>
        <v>27.5</v>
      </c>
      <c r="N94" s="62">
        <f t="shared" si="11"/>
        <v>-8</v>
      </c>
      <c r="O94" s="64">
        <f t="shared" si="12"/>
        <v>-29.09090909090909</v>
      </c>
      <c r="P94" s="62">
        <f t="shared" si="13"/>
        <v>10</v>
      </c>
      <c r="Q94" s="51" t="s">
        <v>66</v>
      </c>
      <c r="R94" s="57">
        <v>2019</v>
      </c>
      <c r="S94" s="57">
        <v>8</v>
      </c>
      <c r="T94" s="57">
        <v>28</v>
      </c>
    </row>
    <row r="95" spans="1:20" x14ac:dyDescent="0.25">
      <c r="A95" s="51" t="s">
        <v>65</v>
      </c>
      <c r="B95" s="61">
        <v>617</v>
      </c>
      <c r="C95" s="62">
        <v>5.5</v>
      </c>
      <c r="D95" s="62">
        <v>-5.5</v>
      </c>
      <c r="E95" s="62">
        <v>0.5</v>
      </c>
      <c r="F95" s="62">
        <v>-2</v>
      </c>
      <c r="G95" s="62">
        <v>14</v>
      </c>
      <c r="H95" s="62">
        <v>0</v>
      </c>
      <c r="I95" s="62">
        <v>-2</v>
      </c>
      <c r="J95" s="62">
        <v>33</v>
      </c>
      <c r="K95" s="63">
        <f t="shared" si="8"/>
        <v>6</v>
      </c>
      <c r="L95" s="63">
        <f t="shared" si="9"/>
        <v>3.5</v>
      </c>
      <c r="M95" s="63">
        <f t="shared" si="10"/>
        <v>27.5</v>
      </c>
      <c r="N95" s="62">
        <f t="shared" si="11"/>
        <v>-10.5</v>
      </c>
      <c r="O95" s="64">
        <f t="shared" si="12"/>
        <v>-38.18181818181818</v>
      </c>
      <c r="P95" s="62">
        <f t="shared" si="13"/>
        <v>14</v>
      </c>
      <c r="Q95" s="51" t="s">
        <v>66</v>
      </c>
      <c r="R95" s="57">
        <v>2019</v>
      </c>
      <c r="S95" s="57">
        <v>8</v>
      </c>
      <c r="T95" s="57">
        <v>28</v>
      </c>
    </row>
    <row r="96" spans="1:20" x14ac:dyDescent="0.25">
      <c r="A96" s="51" t="s">
        <v>65</v>
      </c>
      <c r="B96" s="61">
        <v>618</v>
      </c>
      <c r="C96" s="62">
        <v>4.5</v>
      </c>
      <c r="D96" s="62">
        <v>-4.5</v>
      </c>
      <c r="E96" s="62">
        <v>-1</v>
      </c>
      <c r="F96" s="62">
        <v>-1</v>
      </c>
      <c r="G96" s="62">
        <v>12</v>
      </c>
      <c r="H96" s="62">
        <v>0</v>
      </c>
      <c r="I96" s="62">
        <v>-2</v>
      </c>
      <c r="J96" s="62">
        <v>33</v>
      </c>
      <c r="K96" s="63">
        <f t="shared" si="8"/>
        <v>3.5</v>
      </c>
      <c r="L96" s="63">
        <f t="shared" si="9"/>
        <v>3.5</v>
      </c>
      <c r="M96" s="63">
        <f t="shared" si="10"/>
        <v>28.5</v>
      </c>
      <c r="N96" s="62">
        <f t="shared" si="11"/>
        <v>-9.5</v>
      </c>
      <c r="O96" s="64">
        <f t="shared" si="12"/>
        <v>-33.333333333333336</v>
      </c>
      <c r="P96" s="62">
        <f t="shared" si="13"/>
        <v>13</v>
      </c>
      <c r="Q96" s="51" t="s">
        <v>66</v>
      </c>
      <c r="R96" s="57">
        <v>2019</v>
      </c>
      <c r="S96" s="57">
        <v>8</v>
      </c>
      <c r="T96" s="57">
        <v>28</v>
      </c>
    </row>
    <row r="97" spans="1:20" x14ac:dyDescent="0.25">
      <c r="A97" s="51" t="s">
        <v>65</v>
      </c>
      <c r="B97" s="61">
        <v>619</v>
      </c>
      <c r="C97" s="62">
        <v>5.5</v>
      </c>
      <c r="D97" s="62">
        <v>-5.5</v>
      </c>
      <c r="E97" s="62">
        <v>3</v>
      </c>
      <c r="F97" s="62">
        <v>1.5</v>
      </c>
      <c r="G97" s="62">
        <v>14.8</v>
      </c>
      <c r="H97" s="62">
        <v>0</v>
      </c>
      <c r="I97" s="62">
        <v>5.5</v>
      </c>
      <c r="J97" s="62">
        <v>25</v>
      </c>
      <c r="K97" s="63">
        <f t="shared" si="8"/>
        <v>8.5</v>
      </c>
      <c r="L97" s="63">
        <f t="shared" si="9"/>
        <v>7</v>
      </c>
      <c r="M97" s="63">
        <f t="shared" si="10"/>
        <v>19.5</v>
      </c>
      <c r="N97" s="62">
        <f t="shared" si="11"/>
        <v>-3.8000000000000007</v>
      </c>
      <c r="O97" s="64">
        <f t="shared" si="12"/>
        <v>-19.487179487179489</v>
      </c>
      <c r="P97" s="62">
        <f t="shared" si="13"/>
        <v>10.8</v>
      </c>
      <c r="Q97" s="51" t="s">
        <v>66</v>
      </c>
      <c r="R97" s="57">
        <v>2019</v>
      </c>
      <c r="S97" s="57">
        <v>8</v>
      </c>
      <c r="T97" s="57">
        <v>28</v>
      </c>
    </row>
    <row r="98" spans="1:20" x14ac:dyDescent="0.25">
      <c r="A98" s="51" t="s">
        <v>65</v>
      </c>
      <c r="B98" s="61">
        <v>620</v>
      </c>
      <c r="C98" s="62">
        <v>6</v>
      </c>
      <c r="D98" s="62">
        <v>-5</v>
      </c>
      <c r="E98" s="62">
        <v>3</v>
      </c>
      <c r="F98" s="62">
        <v>0.5</v>
      </c>
      <c r="G98" s="62">
        <v>14</v>
      </c>
      <c r="H98" s="62">
        <v>2</v>
      </c>
      <c r="I98" s="62">
        <v>5</v>
      </c>
      <c r="J98" s="62">
        <v>30</v>
      </c>
      <c r="K98" s="63">
        <f t="shared" si="8"/>
        <v>8</v>
      </c>
      <c r="L98" s="63">
        <f t="shared" si="9"/>
        <v>5.5</v>
      </c>
      <c r="M98" s="63">
        <f t="shared" si="10"/>
        <v>24</v>
      </c>
      <c r="N98" s="62">
        <f t="shared" si="11"/>
        <v>-6</v>
      </c>
      <c r="O98" s="64">
        <f t="shared" si="12"/>
        <v>-25</v>
      </c>
      <c r="P98" s="62">
        <f t="shared" si="13"/>
        <v>11.5</v>
      </c>
      <c r="Q98" s="51" t="s">
        <v>66</v>
      </c>
      <c r="R98" s="57">
        <v>2019</v>
      </c>
      <c r="S98" s="57">
        <v>8</v>
      </c>
      <c r="T98" s="57">
        <v>28</v>
      </c>
    </row>
    <row r="99" spans="1:20" x14ac:dyDescent="0.25">
      <c r="A99" s="51" t="s">
        <v>65</v>
      </c>
      <c r="B99" s="61">
        <v>621</v>
      </c>
      <c r="C99" s="62">
        <v>5</v>
      </c>
      <c r="D99" s="62">
        <v>-5</v>
      </c>
      <c r="E99" s="62">
        <v>2.5</v>
      </c>
      <c r="F99" s="62">
        <v>-1</v>
      </c>
      <c r="G99" s="62">
        <v>13</v>
      </c>
      <c r="H99" s="62">
        <v>0</v>
      </c>
      <c r="I99" s="62">
        <v>3.5</v>
      </c>
      <c r="J99" s="62">
        <v>26.5</v>
      </c>
      <c r="K99" s="63">
        <f t="shared" si="8"/>
        <v>7.5</v>
      </c>
      <c r="L99" s="63">
        <f t="shared" si="9"/>
        <v>4</v>
      </c>
      <c r="M99" s="63">
        <f t="shared" si="10"/>
        <v>21.5</v>
      </c>
      <c r="N99" s="62">
        <f t="shared" si="11"/>
        <v>-4.5</v>
      </c>
      <c r="O99" s="64">
        <f t="shared" si="12"/>
        <v>-20.930232558139537</v>
      </c>
      <c r="P99" s="62">
        <f t="shared" si="13"/>
        <v>8.5</v>
      </c>
      <c r="Q99" s="51" t="s">
        <v>66</v>
      </c>
      <c r="R99" s="57">
        <v>2019</v>
      </c>
      <c r="S99" s="57">
        <v>8</v>
      </c>
      <c r="T99" s="57">
        <v>28</v>
      </c>
    </row>
    <row r="100" spans="1:20" x14ac:dyDescent="0.25">
      <c r="A100" s="51" t="s">
        <v>65</v>
      </c>
      <c r="B100" s="61">
        <v>622</v>
      </c>
      <c r="C100" s="62">
        <v>6.5</v>
      </c>
      <c r="D100" s="62">
        <v>-4.5</v>
      </c>
      <c r="E100" s="62">
        <v>3</v>
      </c>
      <c r="F100" s="62">
        <v>-0.5</v>
      </c>
      <c r="G100" s="62">
        <v>13</v>
      </c>
      <c r="H100" s="62">
        <v>0</v>
      </c>
      <c r="I100" s="62">
        <v>6.5</v>
      </c>
      <c r="J100" s="62">
        <v>25</v>
      </c>
      <c r="K100" s="63">
        <f t="shared" si="8"/>
        <v>7.5</v>
      </c>
      <c r="L100" s="63">
        <f t="shared" si="9"/>
        <v>4</v>
      </c>
      <c r="M100" s="63">
        <f t="shared" si="10"/>
        <v>18.5</v>
      </c>
      <c r="N100" s="62">
        <f t="shared" si="11"/>
        <v>-2</v>
      </c>
      <c r="O100" s="64">
        <f t="shared" si="12"/>
        <v>-10.810810810810811</v>
      </c>
      <c r="P100" s="62">
        <f t="shared" si="13"/>
        <v>6</v>
      </c>
      <c r="Q100" s="51" t="s">
        <v>66</v>
      </c>
      <c r="R100" s="57">
        <v>2019</v>
      </c>
      <c r="S100" s="57">
        <v>8</v>
      </c>
      <c r="T100" s="57">
        <v>28</v>
      </c>
    </row>
    <row r="101" spans="1:20" x14ac:dyDescent="0.25">
      <c r="A101" s="51" t="s">
        <v>65</v>
      </c>
      <c r="B101" s="61">
        <v>623</v>
      </c>
      <c r="C101" s="62">
        <v>5</v>
      </c>
      <c r="D101" s="62">
        <v>-4.5</v>
      </c>
      <c r="E101" s="62">
        <v>2.5</v>
      </c>
      <c r="F101" s="62">
        <v>-1</v>
      </c>
      <c r="G101" s="62">
        <v>9</v>
      </c>
      <c r="H101" s="62">
        <v>0</v>
      </c>
      <c r="I101" s="62">
        <v>3</v>
      </c>
      <c r="J101" s="62">
        <v>20.5</v>
      </c>
      <c r="K101" s="63">
        <f t="shared" si="8"/>
        <v>7</v>
      </c>
      <c r="L101" s="63">
        <f t="shared" si="9"/>
        <v>3.5</v>
      </c>
      <c r="M101" s="63">
        <f t="shared" si="10"/>
        <v>15.5</v>
      </c>
      <c r="N101" s="62">
        <f t="shared" si="11"/>
        <v>-1.5</v>
      </c>
      <c r="O101" s="64">
        <f t="shared" si="12"/>
        <v>-9.67741935483871</v>
      </c>
      <c r="P101" s="62">
        <f t="shared" si="13"/>
        <v>5</v>
      </c>
      <c r="Q101" s="51" t="s">
        <v>66</v>
      </c>
      <c r="R101" s="57">
        <v>2019</v>
      </c>
      <c r="S101" s="57">
        <v>8</v>
      </c>
      <c r="T101" s="57">
        <v>28</v>
      </c>
    </row>
    <row r="102" spans="1:20" x14ac:dyDescent="0.25">
      <c r="A102" s="51" t="s">
        <v>65</v>
      </c>
      <c r="B102" s="61">
        <v>624</v>
      </c>
      <c r="C102" s="62">
        <v>6</v>
      </c>
      <c r="D102" s="62">
        <v>-4.5</v>
      </c>
      <c r="E102" s="62">
        <v>6</v>
      </c>
      <c r="F102" s="62">
        <v>1.5</v>
      </c>
      <c r="G102" s="62">
        <v>14</v>
      </c>
      <c r="H102" s="62">
        <v>0</v>
      </c>
      <c r="I102" s="62">
        <v>7.5</v>
      </c>
      <c r="J102" s="62">
        <v>27</v>
      </c>
      <c r="K102" s="63">
        <f t="shared" si="8"/>
        <v>10.5</v>
      </c>
      <c r="L102" s="63">
        <f t="shared" si="9"/>
        <v>6</v>
      </c>
      <c r="M102" s="63">
        <f t="shared" si="10"/>
        <v>21</v>
      </c>
      <c r="N102" s="62">
        <f t="shared" si="11"/>
        <v>-2</v>
      </c>
      <c r="O102" s="64">
        <f t="shared" si="12"/>
        <v>-9.5238095238095237</v>
      </c>
      <c r="P102" s="62">
        <f t="shared" si="13"/>
        <v>8</v>
      </c>
      <c r="Q102" s="51" t="s">
        <v>66</v>
      </c>
      <c r="R102" s="57">
        <v>2019</v>
      </c>
      <c r="S102" s="57">
        <v>8</v>
      </c>
      <c r="T102" s="57">
        <v>28</v>
      </c>
    </row>
    <row r="103" spans="1:20" x14ac:dyDescent="0.25">
      <c r="A103" s="51" t="s">
        <v>65</v>
      </c>
      <c r="B103" s="61">
        <v>625</v>
      </c>
      <c r="C103" s="62">
        <v>4.5</v>
      </c>
      <c r="D103" s="62">
        <v>-3</v>
      </c>
      <c r="E103" s="62">
        <v>6</v>
      </c>
      <c r="F103" s="62">
        <v>2</v>
      </c>
      <c r="G103" s="62">
        <v>14</v>
      </c>
      <c r="H103" s="62">
        <v>0</v>
      </c>
      <c r="I103" s="62">
        <v>11</v>
      </c>
      <c r="J103" s="62">
        <v>31</v>
      </c>
      <c r="K103" s="63">
        <f t="shared" si="8"/>
        <v>9</v>
      </c>
      <c r="L103" s="63">
        <f t="shared" si="9"/>
        <v>5</v>
      </c>
      <c r="M103" s="63">
        <f t="shared" si="10"/>
        <v>26.5</v>
      </c>
      <c r="N103" s="62">
        <f t="shared" si="11"/>
        <v>0</v>
      </c>
      <c r="O103" s="64">
        <f t="shared" si="12"/>
        <v>0</v>
      </c>
      <c r="P103" s="62">
        <f t="shared" si="13"/>
        <v>5</v>
      </c>
      <c r="Q103" s="51" t="s">
        <v>66</v>
      </c>
      <c r="R103" s="57">
        <v>2019</v>
      </c>
      <c r="S103" s="57">
        <v>8</v>
      </c>
      <c r="T103" s="57">
        <v>28</v>
      </c>
    </row>
    <row r="104" spans="1:20" x14ac:dyDescent="0.25">
      <c r="A104" s="51" t="s">
        <v>65</v>
      </c>
      <c r="B104" s="61">
        <v>626</v>
      </c>
      <c r="C104" s="62">
        <v>6.5</v>
      </c>
      <c r="D104" s="62">
        <v>-3</v>
      </c>
      <c r="E104" s="62">
        <v>4</v>
      </c>
      <c r="F104" s="62">
        <v>2</v>
      </c>
      <c r="G104" s="62">
        <v>10</v>
      </c>
      <c r="H104" s="62">
        <v>0</v>
      </c>
      <c r="I104" s="62">
        <v>8</v>
      </c>
      <c r="J104" s="62">
        <v>29.5</v>
      </c>
      <c r="K104" s="63">
        <f t="shared" si="8"/>
        <v>7</v>
      </c>
      <c r="L104" s="63">
        <f t="shared" si="9"/>
        <v>5</v>
      </c>
      <c r="M104" s="63">
        <f t="shared" si="10"/>
        <v>23</v>
      </c>
      <c r="N104" s="62">
        <f t="shared" si="11"/>
        <v>1</v>
      </c>
      <c r="O104" s="64">
        <f t="shared" si="12"/>
        <v>4.3478260869565215</v>
      </c>
      <c r="P104" s="62">
        <f t="shared" si="13"/>
        <v>4</v>
      </c>
      <c r="Q104" s="51" t="s">
        <v>66</v>
      </c>
      <c r="R104" s="57">
        <v>2019</v>
      </c>
      <c r="S104" s="57">
        <v>8</v>
      </c>
      <c r="T104" s="57">
        <v>28</v>
      </c>
    </row>
    <row r="105" spans="1:20" x14ac:dyDescent="0.25">
      <c r="A105" s="51" t="s">
        <v>65</v>
      </c>
      <c r="B105" s="61">
        <v>627</v>
      </c>
      <c r="C105" s="62">
        <v>6.5</v>
      </c>
      <c r="D105" s="62">
        <v>-3.5</v>
      </c>
      <c r="E105" s="62">
        <v>4</v>
      </c>
      <c r="F105" s="62">
        <v>2</v>
      </c>
      <c r="G105" s="62">
        <v>11</v>
      </c>
      <c r="H105" s="62">
        <v>0</v>
      </c>
      <c r="I105" s="62">
        <v>8.5</v>
      </c>
      <c r="J105" s="62">
        <v>28.5</v>
      </c>
      <c r="K105" s="63">
        <f t="shared" si="8"/>
        <v>7.5</v>
      </c>
      <c r="L105" s="63">
        <f t="shared" si="9"/>
        <v>5.5</v>
      </c>
      <c r="M105" s="63">
        <f t="shared" si="10"/>
        <v>22</v>
      </c>
      <c r="N105" s="62">
        <f t="shared" si="11"/>
        <v>1</v>
      </c>
      <c r="O105" s="64">
        <f t="shared" si="12"/>
        <v>4.5454545454545459</v>
      </c>
      <c r="P105" s="62">
        <f t="shared" si="13"/>
        <v>4.5</v>
      </c>
      <c r="Q105" s="51" t="s">
        <v>66</v>
      </c>
      <c r="R105" s="57">
        <v>2019</v>
      </c>
      <c r="S105" s="57">
        <v>8</v>
      </c>
      <c r="T105" s="57">
        <v>28</v>
      </c>
    </row>
    <row r="106" spans="1:20" x14ac:dyDescent="0.25">
      <c r="A106" s="51" t="s">
        <v>65</v>
      </c>
      <c r="B106" s="61">
        <v>628</v>
      </c>
      <c r="C106" s="62">
        <v>7</v>
      </c>
      <c r="D106" s="62">
        <v>-3.5</v>
      </c>
      <c r="E106" s="62">
        <v>5</v>
      </c>
      <c r="F106" s="62">
        <v>1.5</v>
      </c>
      <c r="G106" s="62">
        <v>9</v>
      </c>
      <c r="H106" s="62">
        <v>0</v>
      </c>
      <c r="I106" s="62">
        <v>6</v>
      </c>
      <c r="J106" s="62">
        <v>24.5</v>
      </c>
      <c r="K106" s="63">
        <f t="shared" si="8"/>
        <v>8.5</v>
      </c>
      <c r="L106" s="63">
        <f t="shared" si="9"/>
        <v>5</v>
      </c>
      <c r="M106" s="63">
        <f t="shared" si="10"/>
        <v>17.5</v>
      </c>
      <c r="N106" s="62">
        <f t="shared" si="11"/>
        <v>0.5</v>
      </c>
      <c r="O106" s="64">
        <f t="shared" si="12"/>
        <v>2.8571428571428572</v>
      </c>
      <c r="P106" s="62">
        <f t="shared" si="13"/>
        <v>4.5</v>
      </c>
      <c r="Q106" s="51" t="s">
        <v>66</v>
      </c>
      <c r="R106" s="57">
        <v>2019</v>
      </c>
      <c r="S106" s="57">
        <v>8</v>
      </c>
      <c r="T106" s="57">
        <v>28</v>
      </c>
    </row>
    <row r="107" spans="1:20" x14ac:dyDescent="0.25">
      <c r="A107" s="51" t="s">
        <v>65</v>
      </c>
      <c r="B107" s="61">
        <v>629</v>
      </c>
      <c r="C107" s="62">
        <v>8</v>
      </c>
      <c r="D107" s="62">
        <v>-3</v>
      </c>
      <c r="E107" s="62">
        <v>4</v>
      </c>
      <c r="F107" s="62">
        <v>2.5</v>
      </c>
      <c r="G107" s="62">
        <v>8</v>
      </c>
      <c r="H107" s="62">
        <v>0</v>
      </c>
      <c r="I107" s="62">
        <v>5.5</v>
      </c>
      <c r="J107" s="62">
        <v>25.5</v>
      </c>
      <c r="K107" s="63">
        <f t="shared" si="8"/>
        <v>7</v>
      </c>
      <c r="L107" s="63">
        <f t="shared" si="9"/>
        <v>5.5</v>
      </c>
      <c r="M107" s="63">
        <f t="shared" si="10"/>
        <v>17.5</v>
      </c>
      <c r="N107" s="62">
        <f t="shared" si="11"/>
        <v>0.5</v>
      </c>
      <c r="O107" s="64">
        <f t="shared" si="12"/>
        <v>2.8571428571428572</v>
      </c>
      <c r="P107" s="62">
        <f t="shared" si="13"/>
        <v>5</v>
      </c>
      <c r="Q107" s="51" t="s">
        <v>66</v>
      </c>
      <c r="R107" s="57">
        <v>2019</v>
      </c>
      <c r="S107" s="57">
        <v>8</v>
      </c>
      <c r="T107" s="57">
        <v>28</v>
      </c>
    </row>
    <row r="108" spans="1:20" x14ac:dyDescent="0.25">
      <c r="A108" s="51" t="s">
        <v>65</v>
      </c>
      <c r="B108" s="61">
        <v>630</v>
      </c>
      <c r="C108" s="62">
        <v>6.5</v>
      </c>
      <c r="D108" s="62">
        <v>-3.5</v>
      </c>
      <c r="E108" s="62">
        <v>4</v>
      </c>
      <c r="F108" s="62">
        <v>2</v>
      </c>
      <c r="G108" s="62">
        <v>9</v>
      </c>
      <c r="H108" s="62">
        <v>0</v>
      </c>
      <c r="I108" s="62">
        <v>5.5</v>
      </c>
      <c r="J108" s="62">
        <v>22</v>
      </c>
      <c r="K108" s="63">
        <f t="shared" si="8"/>
        <v>7.5</v>
      </c>
      <c r="L108" s="63">
        <f t="shared" si="9"/>
        <v>5.5</v>
      </c>
      <c r="M108" s="63">
        <f t="shared" si="10"/>
        <v>15.5</v>
      </c>
      <c r="N108" s="62">
        <f t="shared" si="11"/>
        <v>0</v>
      </c>
      <c r="O108" s="64">
        <f t="shared" si="12"/>
        <v>0</v>
      </c>
      <c r="P108" s="62">
        <f t="shared" si="13"/>
        <v>5.5</v>
      </c>
      <c r="Q108" s="51" t="s">
        <v>66</v>
      </c>
      <c r="R108" s="57">
        <v>2019</v>
      </c>
      <c r="S108" s="57">
        <v>8</v>
      </c>
      <c r="T108" s="57">
        <v>28</v>
      </c>
    </row>
    <row r="109" spans="1:20" x14ac:dyDescent="0.25">
      <c r="A109" s="51" t="s">
        <v>65</v>
      </c>
      <c r="B109" s="61">
        <v>631</v>
      </c>
      <c r="C109" s="62">
        <v>6.5</v>
      </c>
      <c r="D109" s="62">
        <v>-3.5</v>
      </c>
      <c r="E109" s="62">
        <v>4.5</v>
      </c>
      <c r="F109" s="62">
        <v>3</v>
      </c>
      <c r="G109" s="62">
        <v>10</v>
      </c>
      <c r="H109" s="62">
        <v>0</v>
      </c>
      <c r="I109" s="62">
        <v>6.5</v>
      </c>
      <c r="J109" s="62">
        <v>25</v>
      </c>
      <c r="K109" s="63">
        <f t="shared" si="8"/>
        <v>8</v>
      </c>
      <c r="L109" s="63">
        <f t="shared" si="9"/>
        <v>6.5</v>
      </c>
      <c r="M109" s="63">
        <f t="shared" si="10"/>
        <v>18.5</v>
      </c>
      <c r="N109" s="62">
        <f t="shared" si="11"/>
        <v>0</v>
      </c>
      <c r="O109" s="64">
        <f t="shared" si="12"/>
        <v>0</v>
      </c>
      <c r="P109" s="62">
        <f t="shared" si="13"/>
        <v>6.5</v>
      </c>
      <c r="Q109" s="51" t="s">
        <v>66</v>
      </c>
      <c r="R109" s="57">
        <v>2019</v>
      </c>
      <c r="S109" s="57">
        <v>8</v>
      </c>
      <c r="T109" s="57">
        <v>28</v>
      </c>
    </row>
    <row r="110" spans="1:20" x14ac:dyDescent="0.25">
      <c r="A110" s="51" t="s">
        <v>65</v>
      </c>
      <c r="B110" s="61">
        <v>632</v>
      </c>
      <c r="C110" s="62">
        <v>3.5</v>
      </c>
      <c r="D110" s="62">
        <v>-4</v>
      </c>
      <c r="E110" s="62">
        <v>3</v>
      </c>
      <c r="F110" s="62">
        <v>-1</v>
      </c>
      <c r="G110" s="62">
        <v>9</v>
      </c>
      <c r="H110" s="62">
        <v>0</v>
      </c>
      <c r="I110" s="62">
        <v>5.5</v>
      </c>
      <c r="J110" s="62">
        <v>24</v>
      </c>
      <c r="K110" s="63">
        <f t="shared" si="8"/>
        <v>7</v>
      </c>
      <c r="L110" s="63">
        <f t="shared" si="9"/>
        <v>3</v>
      </c>
      <c r="M110" s="63">
        <f t="shared" si="10"/>
        <v>20.5</v>
      </c>
      <c r="N110" s="62">
        <f t="shared" si="11"/>
        <v>0.5</v>
      </c>
      <c r="O110" s="64">
        <f t="shared" si="12"/>
        <v>2.4390243902439024</v>
      </c>
      <c r="P110" s="62">
        <f t="shared" si="13"/>
        <v>2.5</v>
      </c>
      <c r="Q110" s="51" t="s">
        <v>66</v>
      </c>
      <c r="R110" s="57">
        <v>2019</v>
      </c>
      <c r="S110" s="57">
        <v>8</v>
      </c>
      <c r="T110" s="57">
        <v>28</v>
      </c>
    </row>
    <row r="111" spans="1:20" x14ac:dyDescent="0.25">
      <c r="A111" s="51" t="s">
        <v>65</v>
      </c>
      <c r="B111" s="61">
        <v>633</v>
      </c>
      <c r="C111" s="62">
        <v>5.5</v>
      </c>
      <c r="D111" s="62">
        <v>-3.5</v>
      </c>
      <c r="E111" s="62">
        <v>2</v>
      </c>
      <c r="F111" s="62">
        <v>1</v>
      </c>
      <c r="G111" s="62">
        <v>10</v>
      </c>
      <c r="H111" s="62">
        <v>0</v>
      </c>
      <c r="I111" s="62">
        <v>7.5</v>
      </c>
      <c r="J111" s="62">
        <v>30.5</v>
      </c>
      <c r="K111" s="63">
        <f t="shared" si="8"/>
        <v>5.5</v>
      </c>
      <c r="L111" s="63">
        <f t="shared" si="9"/>
        <v>4.5</v>
      </c>
      <c r="M111" s="63">
        <f t="shared" si="10"/>
        <v>25</v>
      </c>
      <c r="N111" s="62">
        <f t="shared" si="11"/>
        <v>1</v>
      </c>
      <c r="O111" s="64">
        <f t="shared" si="12"/>
        <v>4</v>
      </c>
      <c r="P111" s="62">
        <f>-N111+L111</f>
        <v>3.5</v>
      </c>
      <c r="Q111" s="51" t="s">
        <v>66</v>
      </c>
      <c r="R111" s="57">
        <v>2019</v>
      </c>
      <c r="S111" s="57">
        <v>8</v>
      </c>
      <c r="T111" s="57">
        <v>28</v>
      </c>
    </row>
    <row r="112" spans="1:20" x14ac:dyDescent="0.25">
      <c r="A112" s="51" t="s">
        <v>65</v>
      </c>
      <c r="B112" s="61">
        <v>634</v>
      </c>
      <c r="C112" s="62">
        <v>6</v>
      </c>
      <c r="D112" s="62">
        <v>3.5</v>
      </c>
      <c r="E112" s="62">
        <v>2</v>
      </c>
      <c r="F112" s="62">
        <v>1</v>
      </c>
      <c r="G112" s="62">
        <v>7</v>
      </c>
      <c r="H112" s="62">
        <v>0</v>
      </c>
      <c r="I112" s="62">
        <v>4</v>
      </c>
      <c r="J112" s="62">
        <v>31</v>
      </c>
      <c r="K112" s="63">
        <f t="shared" si="8"/>
        <v>-1.5</v>
      </c>
      <c r="L112" s="63">
        <f t="shared" si="9"/>
        <v>-2.5</v>
      </c>
      <c r="M112" s="63">
        <f t="shared" si="10"/>
        <v>25</v>
      </c>
      <c r="N112" s="62">
        <f t="shared" si="11"/>
        <v>-6.5</v>
      </c>
      <c r="O112" s="64">
        <f t="shared" si="12"/>
        <v>-26</v>
      </c>
      <c r="P112" s="62">
        <f t="shared" si="13"/>
        <v>4</v>
      </c>
      <c r="Q112" s="51" t="s">
        <v>66</v>
      </c>
      <c r="R112" s="57">
        <v>2019</v>
      </c>
      <c r="S112" s="57">
        <v>8</v>
      </c>
      <c r="T112" s="57">
        <v>28</v>
      </c>
    </row>
    <row r="113" spans="1:20" x14ac:dyDescent="0.25">
      <c r="A113" s="51" t="s">
        <v>65</v>
      </c>
      <c r="B113" s="61">
        <v>635</v>
      </c>
      <c r="C113" s="62">
        <v>5.5</v>
      </c>
      <c r="D113" s="62">
        <v>-3</v>
      </c>
      <c r="E113" s="62">
        <v>4</v>
      </c>
      <c r="F113" s="62">
        <v>2.5</v>
      </c>
      <c r="G113" s="62">
        <v>14</v>
      </c>
      <c r="H113" s="62">
        <v>0</v>
      </c>
      <c r="I113" s="62">
        <v>11</v>
      </c>
      <c r="J113" s="62">
        <v>23</v>
      </c>
      <c r="K113" s="63">
        <f t="shared" si="8"/>
        <v>7</v>
      </c>
      <c r="L113" s="63">
        <f t="shared" si="9"/>
        <v>5.5</v>
      </c>
      <c r="M113" s="63">
        <f t="shared" si="10"/>
        <v>17.5</v>
      </c>
      <c r="N113" s="62">
        <f t="shared" si="11"/>
        <v>0</v>
      </c>
      <c r="O113" s="64">
        <f t="shared" si="12"/>
        <v>0</v>
      </c>
      <c r="P113" s="62">
        <f t="shared" si="13"/>
        <v>5.5</v>
      </c>
      <c r="Q113" s="51" t="s">
        <v>66</v>
      </c>
      <c r="R113" s="57">
        <v>2019</v>
      </c>
      <c r="S113" s="57">
        <v>8</v>
      </c>
      <c r="T113" s="57">
        <v>28</v>
      </c>
    </row>
    <row r="114" spans="1:20" x14ac:dyDescent="0.25">
      <c r="A114" s="51" t="s">
        <v>65</v>
      </c>
      <c r="B114" s="61">
        <v>636</v>
      </c>
      <c r="C114" s="62">
        <v>4.5</v>
      </c>
      <c r="D114" s="62">
        <v>-3</v>
      </c>
      <c r="E114" s="62">
        <v>5</v>
      </c>
      <c r="F114" s="62">
        <v>0</v>
      </c>
      <c r="G114" s="62">
        <v>6</v>
      </c>
      <c r="H114" s="62">
        <v>0</v>
      </c>
      <c r="I114" s="62">
        <v>2</v>
      </c>
      <c r="J114" s="62">
        <v>24</v>
      </c>
      <c r="K114" s="63">
        <f t="shared" si="8"/>
        <v>8</v>
      </c>
      <c r="L114" s="63">
        <f t="shared" si="9"/>
        <v>3</v>
      </c>
      <c r="M114" s="63">
        <f t="shared" si="10"/>
        <v>19.5</v>
      </c>
      <c r="N114" s="62">
        <f t="shared" si="11"/>
        <v>-1</v>
      </c>
      <c r="O114" s="64">
        <f t="shared" si="12"/>
        <v>-5.1282051282051286</v>
      </c>
      <c r="P114" s="62">
        <f t="shared" si="13"/>
        <v>4</v>
      </c>
      <c r="Q114" s="51" t="s">
        <v>66</v>
      </c>
      <c r="R114" s="57">
        <v>2019</v>
      </c>
      <c r="S114" s="57">
        <v>8</v>
      </c>
      <c r="T114" s="57">
        <v>28</v>
      </c>
    </row>
    <row r="115" spans="1:20" x14ac:dyDescent="0.25">
      <c r="A115" s="51" t="s">
        <v>65</v>
      </c>
      <c r="B115" s="61">
        <v>637</v>
      </c>
      <c r="C115" s="62">
        <v>4</v>
      </c>
      <c r="D115" s="62">
        <v>-3.5</v>
      </c>
      <c r="E115" s="62">
        <v>4</v>
      </c>
      <c r="F115" s="62">
        <v>1</v>
      </c>
      <c r="G115" s="62">
        <v>9</v>
      </c>
      <c r="H115" s="62">
        <v>0</v>
      </c>
      <c r="I115" s="62">
        <v>5.5</v>
      </c>
      <c r="J115" s="62">
        <v>27.5</v>
      </c>
      <c r="K115" s="63">
        <f>E115-D115</f>
        <v>7.5</v>
      </c>
      <c r="L115" s="63">
        <f t="shared" si="9"/>
        <v>4.5</v>
      </c>
      <c r="M115" s="63">
        <f t="shared" si="10"/>
        <v>23.5</v>
      </c>
      <c r="N115" s="62">
        <f t="shared" si="11"/>
        <v>0</v>
      </c>
      <c r="O115" s="64">
        <f t="shared" si="12"/>
        <v>0</v>
      </c>
      <c r="P115" s="62">
        <f t="shared" si="13"/>
        <v>4.5</v>
      </c>
      <c r="Q115" s="51" t="s">
        <v>66</v>
      </c>
      <c r="R115" s="57">
        <v>2019</v>
      </c>
      <c r="S115" s="57">
        <v>8</v>
      </c>
      <c r="T115" s="57">
        <v>28</v>
      </c>
    </row>
    <row r="116" spans="1:20" x14ac:dyDescent="0.25">
      <c r="A116" s="51" t="s">
        <v>65</v>
      </c>
      <c r="B116" s="61">
        <v>638</v>
      </c>
      <c r="C116" s="62">
        <v>6</v>
      </c>
      <c r="D116" s="62">
        <v>-3.5</v>
      </c>
      <c r="E116" s="62">
        <v>3</v>
      </c>
      <c r="F116" s="62">
        <v>1</v>
      </c>
      <c r="G116" s="62">
        <v>6</v>
      </c>
      <c r="H116" s="62">
        <v>0</v>
      </c>
      <c r="I116" s="62">
        <v>3.5</v>
      </c>
      <c r="J116" s="62">
        <v>23.5</v>
      </c>
      <c r="K116" s="63">
        <f t="shared" si="8"/>
        <v>6.5</v>
      </c>
      <c r="L116" s="63">
        <f t="shared" si="9"/>
        <v>4.5</v>
      </c>
      <c r="M116" s="63">
        <f t="shared" si="10"/>
        <v>17.5</v>
      </c>
      <c r="N116" s="62">
        <f t="shared" si="11"/>
        <v>1</v>
      </c>
      <c r="O116" s="64">
        <f t="shared" si="12"/>
        <v>5.7142857142857144</v>
      </c>
      <c r="P116" s="62">
        <f t="shared" si="13"/>
        <v>3.5</v>
      </c>
      <c r="Q116" s="51" t="s">
        <v>66</v>
      </c>
      <c r="R116" s="57">
        <v>2019</v>
      </c>
      <c r="S116" s="57">
        <v>8</v>
      </c>
      <c r="T116" s="57">
        <v>28</v>
      </c>
    </row>
    <row r="117" spans="1:20" x14ac:dyDescent="0.25">
      <c r="A117" s="51" t="s">
        <v>65</v>
      </c>
      <c r="B117" s="61">
        <v>601</v>
      </c>
      <c r="C117" s="62">
        <v>4.5</v>
      </c>
      <c r="D117" s="62">
        <v>-4</v>
      </c>
      <c r="E117" s="62">
        <v>0</v>
      </c>
      <c r="F117" s="62">
        <v>-2.5</v>
      </c>
      <c r="G117" s="62">
        <v>7</v>
      </c>
      <c r="H117" s="62">
        <v>0</v>
      </c>
      <c r="I117" s="62">
        <v>-0.5</v>
      </c>
      <c r="J117" s="62">
        <v>24.5</v>
      </c>
      <c r="K117" s="63">
        <f t="shared" si="8"/>
        <v>4</v>
      </c>
      <c r="L117" s="63">
        <f t="shared" si="9"/>
        <v>1.5</v>
      </c>
      <c r="M117" s="63">
        <f t="shared" si="10"/>
        <v>20</v>
      </c>
      <c r="N117" s="62">
        <f t="shared" si="11"/>
        <v>-3.5</v>
      </c>
      <c r="O117" s="64">
        <f>100*N117/M117</f>
        <v>-17.5</v>
      </c>
      <c r="P117" s="62">
        <f>-N117+L117</f>
        <v>5</v>
      </c>
      <c r="Q117" s="51" t="s">
        <v>66</v>
      </c>
      <c r="R117" s="57">
        <v>2020</v>
      </c>
      <c r="S117" s="57">
        <v>8</v>
      </c>
      <c r="T117" s="57">
        <v>40</v>
      </c>
    </row>
    <row r="118" spans="1:20" x14ac:dyDescent="0.25">
      <c r="A118" s="51" t="s">
        <v>65</v>
      </c>
      <c r="B118" s="61">
        <v>602</v>
      </c>
      <c r="C118" s="62">
        <v>4.5</v>
      </c>
      <c r="D118" s="62">
        <v>-4</v>
      </c>
      <c r="E118" s="62">
        <v>0</v>
      </c>
      <c r="F118" s="62">
        <v>-2</v>
      </c>
      <c r="G118" s="62">
        <v>8</v>
      </c>
      <c r="H118" s="62">
        <v>0</v>
      </c>
      <c r="I118" s="62">
        <v>-0.5</v>
      </c>
      <c r="J118" s="62">
        <v>39.5</v>
      </c>
      <c r="K118" s="63">
        <f t="shared" si="8"/>
        <v>4</v>
      </c>
      <c r="L118" s="63">
        <f t="shared" si="9"/>
        <v>2</v>
      </c>
      <c r="M118" s="63">
        <f t="shared" si="10"/>
        <v>35</v>
      </c>
      <c r="N118" s="62">
        <f t="shared" si="11"/>
        <v>-4.5</v>
      </c>
      <c r="O118" s="64">
        <f t="shared" ref="O118:O154" si="14">100*N118/M118</f>
        <v>-12.857142857142858</v>
      </c>
      <c r="P118" s="62">
        <f t="shared" ref="P118:P154" si="15">-N118+L118</f>
        <v>6.5</v>
      </c>
      <c r="Q118" s="51" t="s">
        <v>66</v>
      </c>
      <c r="R118" s="57">
        <v>2020</v>
      </c>
      <c r="S118" s="57">
        <v>8</v>
      </c>
      <c r="T118" s="57">
        <v>40</v>
      </c>
    </row>
    <row r="119" spans="1:20" x14ac:dyDescent="0.25">
      <c r="A119" s="51" t="s">
        <v>65</v>
      </c>
      <c r="B119" s="61">
        <v>603</v>
      </c>
      <c r="C119" s="62">
        <v>4.5</v>
      </c>
      <c r="D119" s="62">
        <v>-4.5</v>
      </c>
      <c r="E119" s="62">
        <v>1</v>
      </c>
      <c r="F119" s="62">
        <v>-2</v>
      </c>
      <c r="G119" s="62">
        <v>12</v>
      </c>
      <c r="H119" s="62">
        <v>0</v>
      </c>
      <c r="I119" s="62">
        <v>3</v>
      </c>
      <c r="J119" s="62">
        <v>34</v>
      </c>
      <c r="K119" s="63">
        <f t="shared" si="8"/>
        <v>5.5</v>
      </c>
      <c r="L119" s="63">
        <f t="shared" si="9"/>
        <v>2.5</v>
      </c>
      <c r="M119" s="63">
        <f t="shared" si="10"/>
        <v>29.5</v>
      </c>
      <c r="N119" s="62">
        <f t="shared" si="11"/>
        <v>-4.5</v>
      </c>
      <c r="O119" s="64">
        <f t="shared" si="14"/>
        <v>-15.254237288135593</v>
      </c>
      <c r="P119" s="62">
        <f t="shared" si="15"/>
        <v>7</v>
      </c>
      <c r="Q119" s="51" t="s">
        <v>66</v>
      </c>
      <c r="R119" s="57">
        <v>2020</v>
      </c>
      <c r="S119" s="57">
        <v>8</v>
      </c>
      <c r="T119" s="57">
        <v>40</v>
      </c>
    </row>
    <row r="120" spans="1:20" x14ac:dyDescent="0.25">
      <c r="A120" s="51" t="s">
        <v>65</v>
      </c>
      <c r="B120" s="61">
        <v>604</v>
      </c>
      <c r="C120" s="62">
        <v>3.5</v>
      </c>
      <c r="D120" s="62">
        <v>-4</v>
      </c>
      <c r="E120" s="62">
        <v>-2.5</v>
      </c>
      <c r="F120" s="62">
        <v>-2.5</v>
      </c>
      <c r="G120" s="62">
        <v>8</v>
      </c>
      <c r="H120" s="62">
        <v>0</v>
      </c>
      <c r="I120" s="62">
        <v>-4</v>
      </c>
      <c r="J120" s="62">
        <v>35</v>
      </c>
      <c r="K120" s="63">
        <f t="shared" si="8"/>
        <v>1.5</v>
      </c>
      <c r="L120" s="63">
        <f t="shared" si="9"/>
        <v>1.5</v>
      </c>
      <c r="M120" s="63">
        <f t="shared" si="10"/>
        <v>31.5</v>
      </c>
      <c r="N120" s="62">
        <f t="shared" si="11"/>
        <v>-8</v>
      </c>
      <c r="O120" s="64">
        <f t="shared" si="14"/>
        <v>-25.396825396825395</v>
      </c>
      <c r="P120" s="62">
        <f t="shared" si="15"/>
        <v>9.5</v>
      </c>
      <c r="Q120" s="51" t="s">
        <v>66</v>
      </c>
      <c r="R120" s="57">
        <v>2020</v>
      </c>
      <c r="S120" s="57">
        <v>8</v>
      </c>
      <c r="T120" s="57">
        <v>40</v>
      </c>
    </row>
    <row r="121" spans="1:20" x14ac:dyDescent="0.25">
      <c r="A121" s="51" t="s">
        <v>65</v>
      </c>
      <c r="B121" s="61">
        <v>605</v>
      </c>
      <c r="C121" s="62">
        <v>3.5</v>
      </c>
      <c r="D121" s="62">
        <v>-4</v>
      </c>
      <c r="E121" s="62">
        <v>-3</v>
      </c>
      <c r="F121" s="62">
        <v>-3.5</v>
      </c>
      <c r="G121" s="62">
        <v>9</v>
      </c>
      <c r="H121" s="62">
        <v>0</v>
      </c>
      <c r="I121" s="62">
        <v>-1.5</v>
      </c>
      <c r="J121" s="62">
        <v>32.5</v>
      </c>
      <c r="K121" s="63">
        <f t="shared" si="8"/>
        <v>1</v>
      </c>
      <c r="L121" s="63">
        <f t="shared" si="9"/>
        <v>0.5</v>
      </c>
      <c r="M121" s="63">
        <f t="shared" si="10"/>
        <v>29</v>
      </c>
      <c r="N121" s="62">
        <f t="shared" si="11"/>
        <v>-6.5</v>
      </c>
      <c r="O121" s="64">
        <f t="shared" si="14"/>
        <v>-22.413793103448278</v>
      </c>
      <c r="P121" s="62">
        <f t="shared" si="15"/>
        <v>7</v>
      </c>
      <c r="Q121" s="51" t="s">
        <v>66</v>
      </c>
      <c r="R121" s="57">
        <v>2020</v>
      </c>
      <c r="S121" s="57">
        <v>8</v>
      </c>
      <c r="T121" s="57">
        <v>40</v>
      </c>
    </row>
    <row r="122" spans="1:20" x14ac:dyDescent="0.25">
      <c r="A122" s="51" t="s">
        <v>65</v>
      </c>
      <c r="B122" s="61">
        <v>606</v>
      </c>
      <c r="C122" s="62">
        <v>4.5</v>
      </c>
      <c r="D122" s="62">
        <v>-4.5</v>
      </c>
      <c r="E122" s="62">
        <v>3.5</v>
      </c>
      <c r="F122" s="62">
        <v>-1.5</v>
      </c>
      <c r="G122" s="62">
        <v>10</v>
      </c>
      <c r="H122" s="62">
        <v>0</v>
      </c>
      <c r="I122" s="62">
        <v>1</v>
      </c>
      <c r="J122" s="62">
        <v>24.5</v>
      </c>
      <c r="K122" s="63">
        <f t="shared" si="8"/>
        <v>8</v>
      </c>
      <c r="L122" s="63">
        <f t="shared" si="9"/>
        <v>3</v>
      </c>
      <c r="M122" s="63">
        <f t="shared" si="10"/>
        <v>20</v>
      </c>
      <c r="N122" s="62">
        <f t="shared" si="11"/>
        <v>-4.5</v>
      </c>
      <c r="O122" s="64">
        <f t="shared" si="14"/>
        <v>-22.5</v>
      </c>
      <c r="P122" s="62">
        <f t="shared" si="15"/>
        <v>7.5</v>
      </c>
      <c r="Q122" s="51" t="s">
        <v>66</v>
      </c>
      <c r="R122" s="57">
        <v>2020</v>
      </c>
      <c r="S122" s="57">
        <v>8</v>
      </c>
      <c r="T122" s="57">
        <v>40</v>
      </c>
    </row>
    <row r="123" spans="1:20" x14ac:dyDescent="0.25">
      <c r="A123" s="51" t="s">
        <v>65</v>
      </c>
      <c r="B123" s="61">
        <v>607</v>
      </c>
      <c r="C123" s="62">
        <v>3.5</v>
      </c>
      <c r="D123" s="62">
        <v>-4.5</v>
      </c>
      <c r="E123" s="62">
        <v>-1</v>
      </c>
      <c r="F123" s="62">
        <v>-2.5</v>
      </c>
      <c r="G123" s="62">
        <v>10</v>
      </c>
      <c r="H123" s="62">
        <v>0</v>
      </c>
      <c r="I123" s="62">
        <v>-2</v>
      </c>
      <c r="J123" s="62">
        <v>33.5</v>
      </c>
      <c r="K123" s="63">
        <f t="shared" si="8"/>
        <v>3.5</v>
      </c>
      <c r="L123" s="63">
        <f t="shared" si="9"/>
        <v>2</v>
      </c>
      <c r="M123" s="63">
        <f t="shared" si="10"/>
        <v>30</v>
      </c>
      <c r="N123" s="62">
        <f t="shared" si="11"/>
        <v>-7.5</v>
      </c>
      <c r="O123" s="64">
        <f t="shared" si="14"/>
        <v>-25</v>
      </c>
      <c r="P123" s="62">
        <f t="shared" si="15"/>
        <v>9.5</v>
      </c>
      <c r="Q123" s="51" t="s">
        <v>66</v>
      </c>
      <c r="R123" s="57">
        <v>2020</v>
      </c>
      <c r="S123" s="57">
        <v>8</v>
      </c>
      <c r="T123" s="57">
        <v>40</v>
      </c>
    </row>
    <row r="124" spans="1:20" x14ac:dyDescent="0.25">
      <c r="A124" s="51" t="s">
        <v>65</v>
      </c>
      <c r="B124" s="61">
        <v>608</v>
      </c>
      <c r="C124" s="62">
        <v>3.5</v>
      </c>
      <c r="D124" s="62">
        <v>-4</v>
      </c>
      <c r="E124" s="62">
        <v>-1.5</v>
      </c>
      <c r="F124" s="62">
        <v>-2</v>
      </c>
      <c r="G124" s="62">
        <v>8</v>
      </c>
      <c r="H124" s="62">
        <v>0</v>
      </c>
      <c r="I124" s="62">
        <v>-3</v>
      </c>
      <c r="J124" s="62">
        <v>32.5</v>
      </c>
      <c r="K124" s="63">
        <f t="shared" si="8"/>
        <v>2.5</v>
      </c>
      <c r="L124" s="63">
        <f t="shared" si="9"/>
        <v>2</v>
      </c>
      <c r="M124" s="63">
        <f t="shared" si="10"/>
        <v>29</v>
      </c>
      <c r="N124" s="62">
        <f t="shared" si="11"/>
        <v>-7</v>
      </c>
      <c r="O124" s="64">
        <f t="shared" si="14"/>
        <v>-24.137931034482758</v>
      </c>
      <c r="P124" s="62">
        <f t="shared" si="15"/>
        <v>9</v>
      </c>
      <c r="Q124" s="51" t="s">
        <v>66</v>
      </c>
      <c r="R124" s="57">
        <v>2020</v>
      </c>
      <c r="S124" s="57">
        <v>8</v>
      </c>
      <c r="T124" s="57">
        <v>40</v>
      </c>
    </row>
    <row r="125" spans="1:20" x14ac:dyDescent="0.25">
      <c r="A125" s="51" t="s">
        <v>65</v>
      </c>
      <c r="B125" s="61">
        <v>609</v>
      </c>
      <c r="C125" s="62">
        <v>3</v>
      </c>
      <c r="D125" s="62">
        <v>-4</v>
      </c>
      <c r="E125" s="62">
        <v>-2.5</v>
      </c>
      <c r="F125" s="62">
        <v>-4.5</v>
      </c>
      <c r="G125" s="62">
        <v>10</v>
      </c>
      <c r="H125" s="62">
        <v>0</v>
      </c>
      <c r="I125" s="62">
        <v>-3</v>
      </c>
      <c r="J125" s="62">
        <v>42</v>
      </c>
      <c r="K125" s="63">
        <f t="shared" si="8"/>
        <v>1.5</v>
      </c>
      <c r="L125" s="63">
        <f t="shared" si="9"/>
        <v>-0.5</v>
      </c>
      <c r="M125" s="63">
        <f t="shared" si="10"/>
        <v>39</v>
      </c>
      <c r="N125" s="62">
        <f t="shared" si="11"/>
        <v>-9</v>
      </c>
      <c r="O125" s="64">
        <f t="shared" si="14"/>
        <v>-23.076923076923077</v>
      </c>
      <c r="P125" s="62">
        <f>-N125+L125</f>
        <v>8.5</v>
      </c>
      <c r="Q125" s="51" t="s">
        <v>66</v>
      </c>
      <c r="R125" s="57">
        <v>2020</v>
      </c>
      <c r="S125" s="57">
        <v>8</v>
      </c>
      <c r="T125" s="57">
        <v>40</v>
      </c>
    </row>
    <row r="126" spans="1:20" x14ac:dyDescent="0.25">
      <c r="A126" s="51" t="s">
        <v>65</v>
      </c>
      <c r="B126" s="61">
        <v>610</v>
      </c>
      <c r="C126" s="62">
        <v>3</v>
      </c>
      <c r="D126" s="62">
        <v>-4.5</v>
      </c>
      <c r="E126" s="62">
        <v>1</v>
      </c>
      <c r="F126" s="62">
        <v>-3</v>
      </c>
      <c r="G126" s="62">
        <v>10</v>
      </c>
      <c r="H126" s="62">
        <v>0</v>
      </c>
      <c r="I126" s="62">
        <v>-2</v>
      </c>
      <c r="J126" s="62">
        <v>38</v>
      </c>
      <c r="K126" s="63">
        <f t="shared" si="8"/>
        <v>5.5</v>
      </c>
      <c r="L126" s="63">
        <f t="shared" si="9"/>
        <v>1.5</v>
      </c>
      <c r="M126" s="63">
        <f t="shared" si="10"/>
        <v>35</v>
      </c>
      <c r="N126" s="62">
        <f t="shared" si="11"/>
        <v>-7.5</v>
      </c>
      <c r="O126" s="64">
        <f t="shared" si="14"/>
        <v>-21.428571428571427</v>
      </c>
      <c r="P126" s="62">
        <f t="shared" si="15"/>
        <v>9</v>
      </c>
      <c r="Q126" s="51" t="s">
        <v>66</v>
      </c>
      <c r="R126" s="57">
        <v>2020</v>
      </c>
      <c r="S126" s="57">
        <v>8</v>
      </c>
      <c r="T126" s="57">
        <v>40</v>
      </c>
    </row>
    <row r="127" spans="1:20" x14ac:dyDescent="0.25">
      <c r="A127" s="51" t="s">
        <v>65</v>
      </c>
      <c r="B127" s="61">
        <v>611</v>
      </c>
      <c r="C127" s="62">
        <v>3</v>
      </c>
      <c r="D127" s="62">
        <v>-4.5</v>
      </c>
      <c r="E127" s="62">
        <v>1.5</v>
      </c>
      <c r="F127" s="62">
        <v>-3</v>
      </c>
      <c r="G127" s="62">
        <v>7.5</v>
      </c>
      <c r="H127" s="62">
        <v>0</v>
      </c>
      <c r="I127" s="62">
        <v>-1.5</v>
      </c>
      <c r="J127" s="62">
        <v>26</v>
      </c>
      <c r="K127" s="63">
        <f t="shared" si="8"/>
        <v>6</v>
      </c>
      <c r="L127" s="63">
        <f t="shared" si="9"/>
        <v>1.5</v>
      </c>
      <c r="M127" s="63">
        <f t="shared" si="10"/>
        <v>23</v>
      </c>
      <c r="N127" s="62">
        <f t="shared" si="11"/>
        <v>-4.5</v>
      </c>
      <c r="O127" s="64">
        <f t="shared" si="14"/>
        <v>-19.565217391304348</v>
      </c>
      <c r="P127" s="62">
        <f t="shared" si="15"/>
        <v>6</v>
      </c>
      <c r="Q127" s="51" t="s">
        <v>66</v>
      </c>
      <c r="R127" s="57">
        <v>2020</v>
      </c>
      <c r="S127" s="57">
        <v>8</v>
      </c>
      <c r="T127" s="57">
        <v>40</v>
      </c>
    </row>
    <row r="128" spans="1:20" x14ac:dyDescent="0.25">
      <c r="A128" s="51" t="s">
        <v>65</v>
      </c>
      <c r="B128" s="61">
        <v>612</v>
      </c>
      <c r="C128" s="62">
        <v>4</v>
      </c>
      <c r="D128" s="62">
        <v>-4</v>
      </c>
      <c r="E128" s="62">
        <v>0</v>
      </c>
      <c r="F128" s="62">
        <v>-2.5</v>
      </c>
      <c r="G128" s="62">
        <v>9</v>
      </c>
      <c r="H128" s="62">
        <v>0</v>
      </c>
      <c r="I128" s="62">
        <v>-1</v>
      </c>
      <c r="J128" s="62">
        <v>29</v>
      </c>
      <c r="K128" s="63">
        <f t="shared" si="8"/>
        <v>4</v>
      </c>
      <c r="L128" s="63">
        <f t="shared" si="9"/>
        <v>1.5</v>
      </c>
      <c r="M128" s="63">
        <f t="shared" si="10"/>
        <v>25</v>
      </c>
      <c r="N128" s="62">
        <f t="shared" si="11"/>
        <v>-6</v>
      </c>
      <c r="O128" s="64">
        <f t="shared" si="14"/>
        <v>-24</v>
      </c>
      <c r="P128" s="62">
        <f t="shared" si="15"/>
        <v>7.5</v>
      </c>
      <c r="Q128" s="51" t="s">
        <v>66</v>
      </c>
      <c r="R128" s="57">
        <v>2020</v>
      </c>
      <c r="S128" s="57">
        <v>8</v>
      </c>
      <c r="T128" s="57">
        <v>40</v>
      </c>
    </row>
    <row r="129" spans="1:20" x14ac:dyDescent="0.25">
      <c r="A129" s="51" t="s">
        <v>65</v>
      </c>
      <c r="B129" s="61">
        <v>613</v>
      </c>
      <c r="C129" s="62">
        <v>3</v>
      </c>
      <c r="D129" s="62">
        <v>-4.5</v>
      </c>
      <c r="E129" s="62">
        <v>-0.5</v>
      </c>
      <c r="F129" s="62">
        <v>-2.5</v>
      </c>
      <c r="G129" s="62">
        <v>9</v>
      </c>
      <c r="H129" s="62">
        <v>0</v>
      </c>
      <c r="I129" s="62">
        <v>-3</v>
      </c>
      <c r="J129" s="62">
        <v>37</v>
      </c>
      <c r="K129" s="63">
        <f t="shared" si="8"/>
        <v>4</v>
      </c>
      <c r="L129" s="63">
        <f t="shared" si="9"/>
        <v>2</v>
      </c>
      <c r="M129" s="63">
        <f t="shared" si="10"/>
        <v>34</v>
      </c>
      <c r="N129" s="62">
        <f t="shared" si="11"/>
        <v>-7.5</v>
      </c>
      <c r="O129" s="64">
        <f t="shared" si="14"/>
        <v>-22.058823529411764</v>
      </c>
      <c r="P129" s="62">
        <f>-N129+L129</f>
        <v>9.5</v>
      </c>
      <c r="Q129" s="51" t="s">
        <v>66</v>
      </c>
      <c r="R129" s="57">
        <v>2020</v>
      </c>
      <c r="S129" s="57">
        <v>8</v>
      </c>
      <c r="T129" s="57">
        <v>40</v>
      </c>
    </row>
    <row r="130" spans="1:20" x14ac:dyDescent="0.25">
      <c r="A130" s="51" t="s">
        <v>65</v>
      </c>
      <c r="B130" s="61">
        <v>614</v>
      </c>
      <c r="C130" s="62">
        <v>4.5</v>
      </c>
      <c r="D130" s="62">
        <v>-4.5</v>
      </c>
      <c r="E130" s="62">
        <v>-3.5</v>
      </c>
      <c r="F130" s="62">
        <v>-2.5</v>
      </c>
      <c r="G130" s="62">
        <v>7</v>
      </c>
      <c r="H130" s="62">
        <v>0</v>
      </c>
      <c r="I130" s="62">
        <v>-6</v>
      </c>
      <c r="J130" s="62">
        <v>37</v>
      </c>
      <c r="K130" s="63">
        <f t="shared" si="8"/>
        <v>1</v>
      </c>
      <c r="L130" s="63">
        <f t="shared" si="9"/>
        <v>2</v>
      </c>
      <c r="M130" s="63">
        <f t="shared" si="10"/>
        <v>32.5</v>
      </c>
      <c r="N130" s="62">
        <f t="shared" si="11"/>
        <v>-8.5</v>
      </c>
      <c r="O130" s="64">
        <f t="shared" si="14"/>
        <v>-26.153846153846153</v>
      </c>
      <c r="P130" s="62">
        <f t="shared" si="15"/>
        <v>10.5</v>
      </c>
      <c r="Q130" s="51" t="s">
        <v>66</v>
      </c>
      <c r="R130" s="57">
        <v>2020</v>
      </c>
      <c r="S130" s="57">
        <v>8</v>
      </c>
      <c r="T130" s="57">
        <v>40</v>
      </c>
    </row>
    <row r="131" spans="1:20" x14ac:dyDescent="0.25">
      <c r="A131" s="51" t="s">
        <v>65</v>
      </c>
      <c r="B131" s="61">
        <v>615</v>
      </c>
      <c r="C131" s="62">
        <v>4</v>
      </c>
      <c r="D131" s="62">
        <v>-4.5</v>
      </c>
      <c r="E131" s="62">
        <v>-2.5</v>
      </c>
      <c r="F131" s="62">
        <v>-3.5</v>
      </c>
      <c r="G131" s="62">
        <v>7</v>
      </c>
      <c r="H131" s="62">
        <v>0</v>
      </c>
      <c r="I131" s="62">
        <v>-2</v>
      </c>
      <c r="J131" s="62">
        <v>26</v>
      </c>
      <c r="K131" s="63">
        <f t="shared" ref="K131:K154" si="16">E131-D131</f>
        <v>2</v>
      </c>
      <c r="L131" s="63">
        <f t="shared" ref="L131:L154" si="17">F131-D131</f>
        <v>1</v>
      </c>
      <c r="M131" s="63">
        <f t="shared" ref="M131:M154" si="18">J131-C131</f>
        <v>22</v>
      </c>
      <c r="N131" s="62">
        <f t="shared" ref="N131:N154" si="19">(G131+H131-I131+D131)*-1</f>
        <v>-4.5</v>
      </c>
      <c r="O131" s="64">
        <f t="shared" si="14"/>
        <v>-20.454545454545453</v>
      </c>
      <c r="P131" s="62">
        <f t="shared" si="15"/>
        <v>5.5</v>
      </c>
      <c r="Q131" s="51" t="s">
        <v>66</v>
      </c>
      <c r="R131" s="57">
        <v>2020</v>
      </c>
      <c r="S131" s="57">
        <v>8</v>
      </c>
      <c r="T131" s="57">
        <v>40</v>
      </c>
    </row>
    <row r="132" spans="1:20" x14ac:dyDescent="0.25">
      <c r="A132" s="51" t="s">
        <v>65</v>
      </c>
      <c r="B132" s="61">
        <v>616</v>
      </c>
      <c r="C132" s="62">
        <v>3.5</v>
      </c>
      <c r="D132" s="62">
        <v>-4.5</v>
      </c>
      <c r="E132" s="62">
        <v>-1</v>
      </c>
      <c r="F132" s="62">
        <v>-3</v>
      </c>
      <c r="G132" s="62">
        <v>12</v>
      </c>
      <c r="H132" s="62">
        <v>0</v>
      </c>
      <c r="I132" s="62">
        <v>-0.5</v>
      </c>
      <c r="J132" s="62">
        <v>31</v>
      </c>
      <c r="K132" s="63">
        <f t="shared" si="16"/>
        <v>3.5</v>
      </c>
      <c r="L132" s="63">
        <f t="shared" si="17"/>
        <v>1.5</v>
      </c>
      <c r="M132" s="63">
        <f t="shared" si="18"/>
        <v>27.5</v>
      </c>
      <c r="N132" s="62">
        <f t="shared" si="19"/>
        <v>-8</v>
      </c>
      <c r="O132" s="64">
        <f t="shared" si="14"/>
        <v>-29.09090909090909</v>
      </c>
      <c r="P132" s="62">
        <f t="shared" si="15"/>
        <v>9.5</v>
      </c>
      <c r="Q132" s="51" t="s">
        <v>66</v>
      </c>
      <c r="R132" s="57">
        <v>2020</v>
      </c>
      <c r="S132" s="57">
        <v>8</v>
      </c>
      <c r="T132" s="57">
        <v>40</v>
      </c>
    </row>
    <row r="133" spans="1:20" x14ac:dyDescent="0.25">
      <c r="A133" s="51" t="s">
        <v>65</v>
      </c>
      <c r="B133" s="61">
        <v>617</v>
      </c>
      <c r="C133" s="62">
        <v>5.5</v>
      </c>
      <c r="D133" s="62">
        <v>-5</v>
      </c>
      <c r="E133" s="62">
        <v>-2.5</v>
      </c>
      <c r="F133" s="62">
        <v>-3</v>
      </c>
      <c r="G133" s="62">
        <v>11.7</v>
      </c>
      <c r="H133" s="62">
        <v>0</v>
      </c>
      <c r="I133" s="62">
        <v>-3</v>
      </c>
      <c r="J133" s="62">
        <v>27</v>
      </c>
      <c r="K133" s="63">
        <f t="shared" si="16"/>
        <v>2.5</v>
      </c>
      <c r="L133" s="63">
        <f t="shared" si="17"/>
        <v>2</v>
      </c>
      <c r="M133" s="63">
        <f t="shared" si="18"/>
        <v>21.5</v>
      </c>
      <c r="N133" s="62">
        <f t="shared" si="19"/>
        <v>-9.6999999999999993</v>
      </c>
      <c r="O133" s="64">
        <f t="shared" si="14"/>
        <v>-45.116279069767437</v>
      </c>
      <c r="P133" s="62">
        <f t="shared" si="15"/>
        <v>11.7</v>
      </c>
      <c r="Q133" s="51" t="s">
        <v>66</v>
      </c>
      <c r="R133" s="57">
        <v>2020</v>
      </c>
      <c r="S133" s="57">
        <v>8</v>
      </c>
      <c r="T133" s="57">
        <v>40</v>
      </c>
    </row>
    <row r="134" spans="1:20" x14ac:dyDescent="0.25">
      <c r="A134" s="51" t="s">
        <v>65</v>
      </c>
      <c r="B134" s="61">
        <v>618</v>
      </c>
      <c r="C134" s="62">
        <v>4</v>
      </c>
      <c r="D134" s="62">
        <v>-4.5</v>
      </c>
      <c r="E134" s="62">
        <v>-1</v>
      </c>
      <c r="F134" s="62">
        <v>-3</v>
      </c>
      <c r="G134" s="62">
        <v>12</v>
      </c>
      <c r="H134" s="62">
        <v>0</v>
      </c>
      <c r="I134" s="62">
        <v>-1.5</v>
      </c>
      <c r="J134" s="62">
        <v>32.5</v>
      </c>
      <c r="K134" s="63">
        <f t="shared" si="16"/>
        <v>3.5</v>
      </c>
      <c r="L134" s="63">
        <f t="shared" si="17"/>
        <v>1.5</v>
      </c>
      <c r="M134" s="63">
        <f t="shared" si="18"/>
        <v>28.5</v>
      </c>
      <c r="N134" s="62">
        <f t="shared" si="19"/>
        <v>-9</v>
      </c>
      <c r="O134" s="64">
        <f t="shared" si="14"/>
        <v>-31.578947368421051</v>
      </c>
      <c r="P134" s="62">
        <f t="shared" si="15"/>
        <v>10.5</v>
      </c>
      <c r="Q134" s="51" t="s">
        <v>66</v>
      </c>
      <c r="R134" s="57">
        <v>2020</v>
      </c>
      <c r="S134" s="57">
        <v>8</v>
      </c>
      <c r="T134" s="57">
        <v>40</v>
      </c>
    </row>
    <row r="135" spans="1:20" x14ac:dyDescent="0.25">
      <c r="A135" s="51" t="s">
        <v>65</v>
      </c>
      <c r="B135" s="61">
        <v>619</v>
      </c>
      <c r="C135" s="62">
        <v>4</v>
      </c>
      <c r="D135" s="62">
        <v>-5</v>
      </c>
      <c r="E135" s="62">
        <v>2</v>
      </c>
      <c r="F135" s="62">
        <v>1</v>
      </c>
      <c r="G135" s="62">
        <v>14.8</v>
      </c>
      <c r="H135" s="62">
        <v>0</v>
      </c>
      <c r="I135" s="62">
        <v>5.5</v>
      </c>
      <c r="J135" s="62">
        <v>23</v>
      </c>
      <c r="K135" s="63">
        <f t="shared" si="16"/>
        <v>7</v>
      </c>
      <c r="L135" s="63">
        <f t="shared" si="17"/>
        <v>6</v>
      </c>
      <c r="M135" s="63">
        <f t="shared" si="18"/>
        <v>19</v>
      </c>
      <c r="N135" s="62">
        <f t="shared" si="19"/>
        <v>-4.3000000000000007</v>
      </c>
      <c r="O135" s="64">
        <f t="shared" si="14"/>
        <v>-22.631578947368425</v>
      </c>
      <c r="P135" s="62">
        <f t="shared" si="15"/>
        <v>10.3</v>
      </c>
      <c r="Q135" s="51" t="s">
        <v>66</v>
      </c>
      <c r="R135" s="57">
        <v>2020</v>
      </c>
      <c r="S135" s="57">
        <v>8</v>
      </c>
      <c r="T135" s="57">
        <v>40</v>
      </c>
    </row>
    <row r="136" spans="1:20" x14ac:dyDescent="0.25">
      <c r="A136" s="51" t="s">
        <v>65</v>
      </c>
      <c r="B136" s="61">
        <v>620</v>
      </c>
      <c r="C136" s="62">
        <v>4</v>
      </c>
      <c r="D136" s="62">
        <v>-4.5</v>
      </c>
      <c r="E136" s="62">
        <v>3</v>
      </c>
      <c r="F136" s="62">
        <v>1</v>
      </c>
      <c r="G136" s="62">
        <v>14.8</v>
      </c>
      <c r="H136" s="62">
        <v>0</v>
      </c>
      <c r="I136" s="62">
        <v>5.5</v>
      </c>
      <c r="J136" s="62">
        <v>29</v>
      </c>
      <c r="K136" s="63">
        <f t="shared" si="16"/>
        <v>7.5</v>
      </c>
      <c r="L136" s="63">
        <f t="shared" si="17"/>
        <v>5.5</v>
      </c>
      <c r="M136" s="63">
        <f t="shared" si="18"/>
        <v>25</v>
      </c>
      <c r="N136" s="62">
        <f t="shared" si="19"/>
        <v>-4.8000000000000007</v>
      </c>
      <c r="O136" s="64">
        <f t="shared" si="14"/>
        <v>-19.200000000000003</v>
      </c>
      <c r="P136" s="62">
        <f t="shared" si="15"/>
        <v>10.3</v>
      </c>
      <c r="Q136" s="51" t="s">
        <v>66</v>
      </c>
      <c r="R136" s="57">
        <v>2020</v>
      </c>
      <c r="S136" s="57">
        <v>8</v>
      </c>
      <c r="T136" s="57">
        <v>40</v>
      </c>
    </row>
    <row r="137" spans="1:20" x14ac:dyDescent="0.25">
      <c r="A137" s="51" t="s">
        <v>65</v>
      </c>
      <c r="B137" s="61">
        <v>621</v>
      </c>
      <c r="C137" s="62">
        <v>5</v>
      </c>
      <c r="D137" s="62">
        <v>-4.5</v>
      </c>
      <c r="E137" s="62">
        <v>2.5</v>
      </c>
      <c r="F137" s="62">
        <v>0</v>
      </c>
      <c r="G137" s="62">
        <v>12.2</v>
      </c>
      <c r="H137" s="62">
        <v>0</v>
      </c>
      <c r="I137" s="62">
        <v>3</v>
      </c>
      <c r="J137" s="62">
        <v>26.5</v>
      </c>
      <c r="K137" s="63">
        <f t="shared" si="16"/>
        <v>7</v>
      </c>
      <c r="L137" s="63">
        <f t="shared" si="17"/>
        <v>4.5</v>
      </c>
      <c r="M137" s="63">
        <f t="shared" si="18"/>
        <v>21.5</v>
      </c>
      <c r="N137" s="62">
        <f t="shared" si="19"/>
        <v>-4.6999999999999993</v>
      </c>
      <c r="O137" s="64">
        <f t="shared" si="14"/>
        <v>-21.860465116279066</v>
      </c>
      <c r="P137" s="62">
        <f t="shared" si="15"/>
        <v>9.1999999999999993</v>
      </c>
      <c r="Q137" s="51" t="s">
        <v>66</v>
      </c>
      <c r="R137" s="57">
        <v>2020</v>
      </c>
      <c r="S137" s="57">
        <v>8</v>
      </c>
      <c r="T137" s="57">
        <v>40</v>
      </c>
    </row>
    <row r="138" spans="1:20" x14ac:dyDescent="0.25">
      <c r="A138" s="51" t="s">
        <v>65</v>
      </c>
      <c r="B138" s="61">
        <v>622</v>
      </c>
      <c r="C138" s="62">
        <v>3.5</v>
      </c>
      <c r="D138" s="62">
        <v>-4.5</v>
      </c>
      <c r="E138" s="62">
        <v>2.5</v>
      </c>
      <c r="F138" s="62">
        <v>-0.5</v>
      </c>
      <c r="G138" s="62">
        <v>11</v>
      </c>
      <c r="H138" s="62">
        <v>0</v>
      </c>
      <c r="I138" s="62">
        <v>5.5</v>
      </c>
      <c r="J138" s="62">
        <v>23.5</v>
      </c>
      <c r="K138" s="63">
        <f t="shared" si="16"/>
        <v>7</v>
      </c>
      <c r="L138" s="63">
        <f t="shared" si="17"/>
        <v>4</v>
      </c>
      <c r="M138" s="63">
        <f t="shared" si="18"/>
        <v>20</v>
      </c>
      <c r="N138" s="62">
        <f t="shared" si="19"/>
        <v>-1</v>
      </c>
      <c r="O138" s="64">
        <f t="shared" si="14"/>
        <v>-5</v>
      </c>
      <c r="P138" s="62">
        <f t="shared" si="15"/>
        <v>5</v>
      </c>
      <c r="Q138" s="51" t="s">
        <v>66</v>
      </c>
      <c r="R138" s="57">
        <v>2020</v>
      </c>
      <c r="S138" s="57">
        <v>8</v>
      </c>
      <c r="T138" s="57">
        <v>40</v>
      </c>
    </row>
    <row r="139" spans="1:20" x14ac:dyDescent="0.25">
      <c r="A139" s="51" t="s">
        <v>65</v>
      </c>
      <c r="B139" s="61">
        <v>623</v>
      </c>
      <c r="C139" s="62">
        <v>4.5</v>
      </c>
      <c r="D139" s="62">
        <v>-4</v>
      </c>
      <c r="E139" s="62">
        <v>3</v>
      </c>
      <c r="F139" s="62">
        <v>-1.5</v>
      </c>
      <c r="G139" s="62">
        <v>7</v>
      </c>
      <c r="H139" s="62">
        <v>0</v>
      </c>
      <c r="I139" s="62">
        <v>1.5</v>
      </c>
      <c r="J139" s="62">
        <v>20</v>
      </c>
      <c r="K139" s="63">
        <f t="shared" si="16"/>
        <v>7</v>
      </c>
      <c r="L139" s="63">
        <f t="shared" si="17"/>
        <v>2.5</v>
      </c>
      <c r="M139" s="63">
        <f t="shared" si="18"/>
        <v>15.5</v>
      </c>
      <c r="N139" s="62">
        <f t="shared" si="19"/>
        <v>-1.5</v>
      </c>
      <c r="O139" s="64">
        <f t="shared" si="14"/>
        <v>-9.67741935483871</v>
      </c>
      <c r="P139" s="62">
        <f t="shared" si="15"/>
        <v>4</v>
      </c>
      <c r="Q139" s="51" t="s">
        <v>66</v>
      </c>
      <c r="R139" s="57">
        <v>2020</v>
      </c>
      <c r="S139" s="57">
        <v>8</v>
      </c>
      <c r="T139" s="57">
        <v>40</v>
      </c>
    </row>
    <row r="140" spans="1:20" x14ac:dyDescent="0.25">
      <c r="A140" s="51" t="s">
        <v>65</v>
      </c>
      <c r="B140" s="61">
        <v>624</v>
      </c>
      <c r="C140" s="62">
        <v>4.5</v>
      </c>
      <c r="D140" s="62">
        <v>-4</v>
      </c>
      <c r="E140" s="62">
        <v>5.5</v>
      </c>
      <c r="F140" s="62">
        <v>1</v>
      </c>
      <c r="G140" s="62">
        <v>13</v>
      </c>
      <c r="H140" s="62">
        <v>0</v>
      </c>
      <c r="I140" s="62">
        <v>6.5</v>
      </c>
      <c r="J140" s="62">
        <v>25.5</v>
      </c>
      <c r="K140" s="63">
        <f t="shared" si="16"/>
        <v>9.5</v>
      </c>
      <c r="L140" s="63">
        <f t="shared" si="17"/>
        <v>5</v>
      </c>
      <c r="M140" s="63">
        <f t="shared" si="18"/>
        <v>21</v>
      </c>
      <c r="N140" s="62">
        <f t="shared" si="19"/>
        <v>-2.5</v>
      </c>
      <c r="O140" s="64">
        <f t="shared" si="14"/>
        <v>-11.904761904761905</v>
      </c>
      <c r="P140" s="62">
        <f t="shared" si="15"/>
        <v>7.5</v>
      </c>
      <c r="Q140" s="51" t="s">
        <v>66</v>
      </c>
      <c r="R140" s="57">
        <v>2020</v>
      </c>
      <c r="S140" s="57">
        <v>8</v>
      </c>
      <c r="T140" s="57">
        <v>40</v>
      </c>
    </row>
    <row r="141" spans="1:20" x14ac:dyDescent="0.25">
      <c r="A141" s="51" t="s">
        <v>65</v>
      </c>
      <c r="B141" s="61">
        <v>625</v>
      </c>
      <c r="C141" s="62">
        <v>4.5</v>
      </c>
      <c r="D141" s="62">
        <v>-3.5</v>
      </c>
      <c r="E141" s="62">
        <v>5</v>
      </c>
      <c r="F141" s="62">
        <v>1.5</v>
      </c>
      <c r="G141" s="62">
        <v>11</v>
      </c>
      <c r="H141" s="62">
        <v>0</v>
      </c>
      <c r="I141" s="62">
        <v>8</v>
      </c>
      <c r="J141" s="62">
        <v>30</v>
      </c>
      <c r="K141" s="63">
        <f t="shared" si="16"/>
        <v>8.5</v>
      </c>
      <c r="L141" s="63">
        <f t="shared" si="17"/>
        <v>5</v>
      </c>
      <c r="M141" s="63">
        <f t="shared" si="18"/>
        <v>25.5</v>
      </c>
      <c r="N141" s="62">
        <f t="shared" si="19"/>
        <v>0.5</v>
      </c>
      <c r="O141" s="64">
        <f t="shared" si="14"/>
        <v>1.9607843137254901</v>
      </c>
      <c r="P141" s="62">
        <f t="shared" si="15"/>
        <v>4.5</v>
      </c>
      <c r="Q141" s="51" t="s">
        <v>66</v>
      </c>
      <c r="R141" s="57">
        <v>2020</v>
      </c>
      <c r="S141" s="57">
        <v>8</v>
      </c>
      <c r="T141" s="57">
        <v>40</v>
      </c>
    </row>
    <row r="142" spans="1:20" x14ac:dyDescent="0.25">
      <c r="A142" s="51" t="s">
        <v>65</v>
      </c>
      <c r="B142" s="61">
        <v>626</v>
      </c>
      <c r="C142" s="62">
        <v>4.5</v>
      </c>
      <c r="D142" s="62">
        <v>-3</v>
      </c>
      <c r="E142" s="62">
        <v>4</v>
      </c>
      <c r="F142" s="62">
        <v>2</v>
      </c>
      <c r="G142" s="62">
        <v>8</v>
      </c>
      <c r="H142" s="62">
        <v>0</v>
      </c>
      <c r="I142" s="62">
        <v>5.5</v>
      </c>
      <c r="J142" s="62">
        <v>24.5</v>
      </c>
      <c r="K142" s="63">
        <f t="shared" si="16"/>
        <v>7</v>
      </c>
      <c r="L142" s="63">
        <f t="shared" si="17"/>
        <v>5</v>
      </c>
      <c r="M142" s="63">
        <f t="shared" si="18"/>
        <v>20</v>
      </c>
      <c r="N142" s="62">
        <f t="shared" si="19"/>
        <v>0.5</v>
      </c>
      <c r="O142" s="64">
        <f t="shared" si="14"/>
        <v>2.5</v>
      </c>
      <c r="P142" s="62">
        <f t="shared" si="15"/>
        <v>4.5</v>
      </c>
      <c r="Q142" s="51" t="s">
        <v>66</v>
      </c>
      <c r="R142" s="57">
        <v>2020</v>
      </c>
      <c r="S142" s="57">
        <v>8</v>
      </c>
      <c r="T142" s="57">
        <v>40</v>
      </c>
    </row>
    <row r="143" spans="1:20" x14ac:dyDescent="0.25">
      <c r="A143" s="51" t="s">
        <v>65</v>
      </c>
      <c r="B143" s="61">
        <v>627</v>
      </c>
      <c r="C143" s="62">
        <v>3</v>
      </c>
      <c r="D143" s="62">
        <v>-3.5</v>
      </c>
      <c r="E143" s="62">
        <v>3.5</v>
      </c>
      <c r="F143" s="62">
        <v>1.5</v>
      </c>
      <c r="G143" s="62">
        <v>9</v>
      </c>
      <c r="H143" s="62">
        <v>0</v>
      </c>
      <c r="I143" s="62">
        <v>6.5</v>
      </c>
      <c r="J143" s="62">
        <v>24.5</v>
      </c>
      <c r="K143" s="63">
        <f t="shared" si="16"/>
        <v>7</v>
      </c>
      <c r="L143" s="63">
        <f t="shared" si="17"/>
        <v>5</v>
      </c>
      <c r="M143" s="63">
        <f t="shared" si="18"/>
        <v>21.5</v>
      </c>
      <c r="N143" s="62">
        <f t="shared" si="19"/>
        <v>1</v>
      </c>
      <c r="O143" s="64">
        <f t="shared" si="14"/>
        <v>4.6511627906976747</v>
      </c>
      <c r="P143" s="62">
        <f t="shared" si="15"/>
        <v>4</v>
      </c>
      <c r="Q143" s="51" t="s">
        <v>66</v>
      </c>
      <c r="R143" s="57">
        <v>2020</v>
      </c>
      <c r="S143" s="57">
        <v>8</v>
      </c>
      <c r="T143" s="57">
        <v>40</v>
      </c>
    </row>
    <row r="144" spans="1:20" x14ac:dyDescent="0.25">
      <c r="A144" s="51" t="s">
        <v>65</v>
      </c>
      <c r="B144" s="61">
        <v>628</v>
      </c>
      <c r="C144" s="62">
        <v>4.5</v>
      </c>
      <c r="D144" s="62">
        <v>-3</v>
      </c>
      <c r="E144" s="62">
        <v>3</v>
      </c>
      <c r="F144" s="62">
        <v>0.5</v>
      </c>
      <c r="G144" s="62">
        <v>7</v>
      </c>
      <c r="H144" s="62">
        <v>0</v>
      </c>
      <c r="I144" s="62">
        <v>3.5</v>
      </c>
      <c r="J144" s="62">
        <v>19</v>
      </c>
      <c r="K144" s="63">
        <f t="shared" si="16"/>
        <v>6</v>
      </c>
      <c r="L144" s="63">
        <f t="shared" si="17"/>
        <v>3.5</v>
      </c>
      <c r="M144" s="63">
        <f t="shared" si="18"/>
        <v>14.5</v>
      </c>
      <c r="N144" s="62">
        <f t="shared" si="19"/>
        <v>-0.5</v>
      </c>
      <c r="O144" s="64">
        <f t="shared" si="14"/>
        <v>-3.4482758620689653</v>
      </c>
      <c r="P144" s="62">
        <f t="shared" si="15"/>
        <v>4</v>
      </c>
      <c r="Q144" s="51" t="s">
        <v>66</v>
      </c>
      <c r="R144" s="57">
        <v>2020</v>
      </c>
      <c r="S144" s="57">
        <v>8</v>
      </c>
      <c r="T144" s="57">
        <v>40</v>
      </c>
    </row>
    <row r="145" spans="1:20" x14ac:dyDescent="0.25">
      <c r="A145" s="51" t="s">
        <v>65</v>
      </c>
      <c r="B145" s="61">
        <v>629</v>
      </c>
      <c r="C145" s="62">
        <v>9</v>
      </c>
      <c r="D145" s="62">
        <v>-3</v>
      </c>
      <c r="E145" s="62">
        <v>5</v>
      </c>
      <c r="F145" s="62">
        <v>2</v>
      </c>
      <c r="G145" s="62">
        <v>7</v>
      </c>
      <c r="H145" s="62">
        <v>0</v>
      </c>
      <c r="I145" s="62">
        <v>4.5</v>
      </c>
      <c r="J145" s="62">
        <v>26</v>
      </c>
      <c r="K145" s="63">
        <f t="shared" si="16"/>
        <v>8</v>
      </c>
      <c r="L145" s="63">
        <f t="shared" si="17"/>
        <v>5</v>
      </c>
      <c r="M145" s="63">
        <f t="shared" si="18"/>
        <v>17</v>
      </c>
      <c r="N145" s="62">
        <f t="shared" si="19"/>
        <v>0.5</v>
      </c>
      <c r="O145" s="64">
        <f t="shared" si="14"/>
        <v>2.9411764705882355</v>
      </c>
      <c r="P145" s="62">
        <f t="shared" si="15"/>
        <v>4.5</v>
      </c>
      <c r="Q145" s="51" t="s">
        <v>66</v>
      </c>
      <c r="R145" s="57">
        <v>2020</v>
      </c>
      <c r="S145" s="57">
        <v>8</v>
      </c>
      <c r="T145" s="57">
        <v>40</v>
      </c>
    </row>
    <row r="146" spans="1:20" x14ac:dyDescent="0.25">
      <c r="A146" s="51" t="s">
        <v>65</v>
      </c>
      <c r="B146" s="61">
        <v>630</v>
      </c>
      <c r="C146" s="62">
        <v>7</v>
      </c>
      <c r="D146" s="62">
        <v>-3</v>
      </c>
      <c r="E146" s="62">
        <v>3</v>
      </c>
      <c r="F146" s="62">
        <v>2</v>
      </c>
      <c r="G146" s="62">
        <v>9</v>
      </c>
      <c r="H146" s="62">
        <v>0</v>
      </c>
      <c r="I146" s="62">
        <v>5.5</v>
      </c>
      <c r="J146" s="62">
        <v>20</v>
      </c>
      <c r="K146" s="63">
        <f t="shared" si="16"/>
        <v>6</v>
      </c>
      <c r="L146" s="63">
        <f t="shared" si="17"/>
        <v>5</v>
      </c>
      <c r="M146" s="63">
        <f t="shared" si="18"/>
        <v>13</v>
      </c>
      <c r="N146" s="62">
        <f t="shared" si="19"/>
        <v>-0.5</v>
      </c>
      <c r="O146" s="64">
        <f t="shared" si="14"/>
        <v>-3.8461538461538463</v>
      </c>
      <c r="P146" s="62">
        <f t="shared" si="15"/>
        <v>5.5</v>
      </c>
      <c r="Q146" s="51" t="s">
        <v>66</v>
      </c>
      <c r="R146" s="57">
        <v>2020</v>
      </c>
      <c r="S146" s="57">
        <v>8</v>
      </c>
      <c r="T146" s="57">
        <v>40</v>
      </c>
    </row>
    <row r="147" spans="1:20" x14ac:dyDescent="0.25">
      <c r="A147" s="51" t="s">
        <v>65</v>
      </c>
      <c r="B147" s="61">
        <v>631</v>
      </c>
      <c r="C147" s="62">
        <v>6</v>
      </c>
      <c r="D147" s="62">
        <v>-3.5</v>
      </c>
      <c r="E147" s="62">
        <v>5.5</v>
      </c>
      <c r="F147" s="62">
        <v>1.5</v>
      </c>
      <c r="G147" s="62">
        <v>10</v>
      </c>
      <c r="H147" s="62">
        <v>0</v>
      </c>
      <c r="I147" s="62">
        <v>6.5</v>
      </c>
      <c r="J147" s="62">
        <v>21.5</v>
      </c>
      <c r="K147" s="63">
        <f t="shared" si="16"/>
        <v>9</v>
      </c>
      <c r="L147" s="63">
        <f t="shared" si="17"/>
        <v>5</v>
      </c>
      <c r="M147" s="63">
        <f t="shared" si="18"/>
        <v>15.5</v>
      </c>
      <c r="N147" s="62">
        <f t="shared" si="19"/>
        <v>0</v>
      </c>
      <c r="O147" s="64">
        <f t="shared" si="14"/>
        <v>0</v>
      </c>
      <c r="P147" s="62">
        <f t="shared" si="15"/>
        <v>5</v>
      </c>
      <c r="Q147" s="51" t="s">
        <v>66</v>
      </c>
      <c r="R147" s="57">
        <v>2020</v>
      </c>
      <c r="S147" s="57">
        <v>8</v>
      </c>
      <c r="T147" s="57">
        <v>40</v>
      </c>
    </row>
    <row r="148" spans="1:20" x14ac:dyDescent="0.25">
      <c r="A148" s="51" t="s">
        <v>65</v>
      </c>
      <c r="B148" s="61">
        <v>632</v>
      </c>
      <c r="C148" s="62">
        <v>4.5</v>
      </c>
      <c r="D148" s="62">
        <v>3.5</v>
      </c>
      <c r="E148" s="62">
        <v>2.5</v>
      </c>
      <c r="F148" s="62">
        <v>-0.5</v>
      </c>
      <c r="G148" s="62">
        <v>10</v>
      </c>
      <c r="H148" s="62">
        <v>0</v>
      </c>
      <c r="I148" s="62">
        <v>6</v>
      </c>
      <c r="J148" s="62">
        <v>26</v>
      </c>
      <c r="K148" s="63">
        <f t="shared" si="16"/>
        <v>-1</v>
      </c>
      <c r="L148" s="63">
        <f t="shared" si="17"/>
        <v>-4</v>
      </c>
      <c r="M148" s="63">
        <f t="shared" si="18"/>
        <v>21.5</v>
      </c>
      <c r="N148" s="62">
        <f t="shared" si="19"/>
        <v>-7.5</v>
      </c>
      <c r="O148" s="64">
        <f t="shared" si="14"/>
        <v>-34.883720930232556</v>
      </c>
      <c r="P148" s="62">
        <f t="shared" si="15"/>
        <v>3.5</v>
      </c>
      <c r="Q148" s="51" t="s">
        <v>66</v>
      </c>
      <c r="R148" s="57">
        <v>2020</v>
      </c>
      <c r="S148" s="57">
        <v>8</v>
      </c>
      <c r="T148" s="57">
        <v>40</v>
      </c>
    </row>
    <row r="149" spans="1:20" x14ac:dyDescent="0.25">
      <c r="A149" s="51" t="s">
        <v>65</v>
      </c>
      <c r="B149" s="61">
        <v>633</v>
      </c>
      <c r="C149" s="62">
        <v>4.5</v>
      </c>
      <c r="D149" s="62">
        <v>-3.5</v>
      </c>
      <c r="E149" s="62">
        <v>1</v>
      </c>
      <c r="F149" s="62">
        <v>0.5</v>
      </c>
      <c r="G149" s="62">
        <v>8</v>
      </c>
      <c r="H149" s="62">
        <v>0</v>
      </c>
      <c r="I149" s="62">
        <v>5.5</v>
      </c>
      <c r="J149" s="62">
        <v>29</v>
      </c>
      <c r="K149" s="63">
        <f t="shared" si="16"/>
        <v>4.5</v>
      </c>
      <c r="L149" s="63">
        <f t="shared" si="17"/>
        <v>4</v>
      </c>
      <c r="M149" s="63">
        <f t="shared" si="18"/>
        <v>24.5</v>
      </c>
      <c r="N149" s="62">
        <f t="shared" si="19"/>
        <v>1</v>
      </c>
      <c r="O149" s="64">
        <f t="shared" si="14"/>
        <v>4.0816326530612246</v>
      </c>
      <c r="P149" s="62">
        <f>-N149+L149</f>
        <v>3</v>
      </c>
      <c r="Q149" s="51" t="s">
        <v>66</v>
      </c>
      <c r="R149" s="57">
        <v>2020</v>
      </c>
      <c r="S149" s="57">
        <v>8</v>
      </c>
      <c r="T149" s="57">
        <v>40</v>
      </c>
    </row>
    <row r="150" spans="1:20" x14ac:dyDescent="0.25">
      <c r="A150" s="51" t="s">
        <v>65</v>
      </c>
      <c r="B150" s="61">
        <v>634</v>
      </c>
      <c r="C150" s="62">
        <v>5</v>
      </c>
      <c r="D150" s="62">
        <v>-3</v>
      </c>
      <c r="E150" s="62">
        <v>2.5</v>
      </c>
      <c r="F150" s="62">
        <v>0</v>
      </c>
      <c r="G150" s="62">
        <v>8</v>
      </c>
      <c r="H150" s="62">
        <v>0</v>
      </c>
      <c r="I150" s="62">
        <v>5.5</v>
      </c>
      <c r="J150" s="62">
        <v>32</v>
      </c>
      <c r="K150" s="63">
        <f t="shared" si="16"/>
        <v>5.5</v>
      </c>
      <c r="L150" s="63">
        <f t="shared" si="17"/>
        <v>3</v>
      </c>
      <c r="M150" s="63">
        <f t="shared" si="18"/>
        <v>27</v>
      </c>
      <c r="N150" s="62">
        <f t="shared" si="19"/>
        <v>0.5</v>
      </c>
      <c r="O150" s="64">
        <f t="shared" si="14"/>
        <v>1.8518518518518519</v>
      </c>
      <c r="P150" s="62">
        <f t="shared" si="15"/>
        <v>2.5</v>
      </c>
      <c r="Q150" s="51" t="s">
        <v>66</v>
      </c>
      <c r="R150" s="57">
        <v>2020</v>
      </c>
      <c r="S150" s="57">
        <v>8</v>
      </c>
      <c r="T150" s="57">
        <v>40</v>
      </c>
    </row>
    <row r="151" spans="1:20" x14ac:dyDescent="0.25">
      <c r="A151" s="51" t="s">
        <v>65</v>
      </c>
      <c r="B151" s="61">
        <v>635</v>
      </c>
      <c r="C151" s="62">
        <v>4.5</v>
      </c>
      <c r="D151" s="62">
        <v>-3</v>
      </c>
      <c r="E151" s="62">
        <v>3.5</v>
      </c>
      <c r="F151" s="62">
        <v>2</v>
      </c>
      <c r="G151" s="62">
        <v>13</v>
      </c>
      <c r="H151" s="62">
        <v>0</v>
      </c>
      <c r="I151" s="62">
        <v>10.5</v>
      </c>
      <c r="J151" s="62">
        <v>23</v>
      </c>
      <c r="K151" s="63">
        <f t="shared" si="16"/>
        <v>6.5</v>
      </c>
      <c r="L151" s="63">
        <f t="shared" si="17"/>
        <v>5</v>
      </c>
      <c r="M151" s="63">
        <f t="shared" si="18"/>
        <v>18.5</v>
      </c>
      <c r="N151" s="62">
        <f t="shared" si="19"/>
        <v>0.5</v>
      </c>
      <c r="O151" s="64">
        <f t="shared" si="14"/>
        <v>2.7027027027027026</v>
      </c>
      <c r="P151" s="62">
        <f t="shared" si="15"/>
        <v>4.5</v>
      </c>
      <c r="Q151" s="51" t="s">
        <v>66</v>
      </c>
      <c r="R151" s="57">
        <v>2020</v>
      </c>
      <c r="S151" s="57">
        <v>8</v>
      </c>
      <c r="T151" s="57">
        <v>40</v>
      </c>
    </row>
    <row r="152" spans="1:20" x14ac:dyDescent="0.25">
      <c r="A152" s="51" t="s">
        <v>65</v>
      </c>
      <c r="B152" s="61">
        <v>636</v>
      </c>
      <c r="C152" s="62">
        <v>4</v>
      </c>
      <c r="D152" s="62">
        <v>-3</v>
      </c>
      <c r="E152" s="62">
        <v>5</v>
      </c>
      <c r="F152" s="62">
        <v>-0.5</v>
      </c>
      <c r="G152" s="62">
        <v>8</v>
      </c>
      <c r="H152" s="62">
        <v>0</v>
      </c>
      <c r="I152" s="62">
        <v>4.5</v>
      </c>
      <c r="J152" s="62">
        <v>23.5</v>
      </c>
      <c r="K152" s="63">
        <f t="shared" si="16"/>
        <v>8</v>
      </c>
      <c r="L152" s="63">
        <f t="shared" si="17"/>
        <v>2.5</v>
      </c>
      <c r="M152" s="63">
        <f t="shared" si="18"/>
        <v>19.5</v>
      </c>
      <c r="N152" s="62">
        <f t="shared" si="19"/>
        <v>-0.5</v>
      </c>
      <c r="O152" s="64">
        <f t="shared" si="14"/>
        <v>-2.5641025641025643</v>
      </c>
      <c r="P152" s="62">
        <f t="shared" si="15"/>
        <v>3</v>
      </c>
      <c r="Q152" s="51" t="s">
        <v>66</v>
      </c>
      <c r="R152" s="57">
        <v>2020</v>
      </c>
      <c r="S152" s="57">
        <v>8</v>
      </c>
      <c r="T152" s="57">
        <v>40</v>
      </c>
    </row>
    <row r="153" spans="1:20" x14ac:dyDescent="0.25">
      <c r="A153" s="51" t="s">
        <v>65</v>
      </c>
      <c r="B153" s="61">
        <v>637</v>
      </c>
      <c r="C153" s="62">
        <v>3.5</v>
      </c>
      <c r="D153" s="62">
        <v>-3</v>
      </c>
      <c r="E153" s="62">
        <v>4.5</v>
      </c>
      <c r="F153" s="62">
        <v>1.5</v>
      </c>
      <c r="G153" s="62">
        <v>8</v>
      </c>
      <c r="H153" s="62">
        <v>0</v>
      </c>
      <c r="I153" s="62">
        <v>4.5</v>
      </c>
      <c r="J153" s="62">
        <v>26.5</v>
      </c>
      <c r="K153" s="63">
        <f>E153-D153</f>
        <v>7.5</v>
      </c>
      <c r="L153" s="63">
        <f t="shared" si="17"/>
        <v>4.5</v>
      </c>
      <c r="M153" s="63">
        <f t="shared" si="18"/>
        <v>23</v>
      </c>
      <c r="N153" s="62">
        <f t="shared" si="19"/>
        <v>-0.5</v>
      </c>
      <c r="O153" s="64">
        <f t="shared" si="14"/>
        <v>-2.1739130434782608</v>
      </c>
      <c r="P153" s="62">
        <f t="shared" si="15"/>
        <v>5</v>
      </c>
      <c r="Q153" s="51" t="s">
        <v>66</v>
      </c>
      <c r="R153" s="57">
        <v>2020</v>
      </c>
      <c r="S153" s="57">
        <v>8</v>
      </c>
      <c r="T153" s="57">
        <v>40</v>
      </c>
    </row>
    <row r="154" spans="1:20" x14ac:dyDescent="0.25">
      <c r="A154" s="51" t="s">
        <v>65</v>
      </c>
      <c r="B154" s="61">
        <v>638</v>
      </c>
      <c r="C154" s="62">
        <v>4</v>
      </c>
      <c r="D154" s="62">
        <v>-3</v>
      </c>
      <c r="E154" s="62">
        <v>3</v>
      </c>
      <c r="F154" s="62">
        <v>0.5</v>
      </c>
      <c r="G154" s="62">
        <v>6</v>
      </c>
      <c r="H154" s="62">
        <v>0</v>
      </c>
      <c r="I154" s="62">
        <v>3</v>
      </c>
      <c r="J154" s="62">
        <v>20.5</v>
      </c>
      <c r="K154" s="63">
        <f t="shared" si="16"/>
        <v>6</v>
      </c>
      <c r="L154" s="63">
        <f t="shared" si="17"/>
        <v>3.5</v>
      </c>
      <c r="M154" s="63">
        <f t="shared" si="18"/>
        <v>16.5</v>
      </c>
      <c r="N154" s="62">
        <f t="shared" si="19"/>
        <v>0</v>
      </c>
      <c r="O154" s="64">
        <f t="shared" si="14"/>
        <v>0</v>
      </c>
      <c r="P154" s="62">
        <f t="shared" si="15"/>
        <v>3.5</v>
      </c>
      <c r="Q154" s="51" t="s">
        <v>66</v>
      </c>
      <c r="R154" s="57">
        <v>2020</v>
      </c>
      <c r="S154" s="57">
        <v>8</v>
      </c>
      <c r="T154" s="57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pane ySplit="1" topLeftCell="A2" activePane="bottomLeft" state="frozen"/>
      <selection activeCell="C1" sqref="C1"/>
      <selection pane="bottomLeft" activeCell="O39" sqref="A2:O39"/>
    </sheetView>
  </sheetViews>
  <sheetFormatPr defaultColWidth="9.140625" defaultRowHeight="15" x14ac:dyDescent="0.25"/>
  <cols>
    <col min="1" max="1" width="10.85546875" style="12" customWidth="1"/>
    <col min="2" max="2" width="10.42578125" style="12" bestFit="1" customWidth="1"/>
    <col min="3" max="3" width="10.28515625" style="12" bestFit="1" customWidth="1"/>
    <col min="4" max="4" width="10.5703125" style="12" customWidth="1"/>
    <col min="5" max="5" width="9.140625" style="12" customWidth="1"/>
    <col min="6" max="6" width="8.7109375" style="12" customWidth="1"/>
    <col min="7" max="7" width="13.140625" style="12" customWidth="1"/>
    <col min="8" max="8" width="10.7109375" style="12" bestFit="1" customWidth="1"/>
    <col min="9" max="9" width="10.85546875" style="12" bestFit="1" customWidth="1"/>
    <col min="10" max="10" width="11.140625" style="12" customWidth="1"/>
    <col min="11" max="11" width="12.5703125" style="12" bestFit="1" customWidth="1"/>
    <col min="12" max="12" width="13.28515625" style="12" bestFit="1" customWidth="1"/>
    <col min="13" max="13" width="18.140625" style="12" bestFit="1" customWidth="1"/>
    <col min="14" max="14" width="9.140625" style="12"/>
    <col min="15" max="15" width="17" style="12" bestFit="1" customWidth="1"/>
    <col min="16" max="16384" width="9.140625" style="1"/>
  </cols>
  <sheetData>
    <row r="1" spans="1:15" ht="60" x14ac:dyDescent="0.25">
      <c r="A1" s="2" t="s">
        <v>0</v>
      </c>
      <c r="B1" s="2" t="s">
        <v>7</v>
      </c>
      <c r="C1" s="2" t="s">
        <v>5</v>
      </c>
      <c r="D1" s="2" t="s">
        <v>4</v>
      </c>
      <c r="E1" s="2" t="s">
        <v>3</v>
      </c>
      <c r="F1" s="2" t="s">
        <v>6</v>
      </c>
      <c r="G1" s="2" t="s">
        <v>8</v>
      </c>
      <c r="H1" s="2" t="s">
        <v>9</v>
      </c>
      <c r="I1" s="2" t="s">
        <v>10</v>
      </c>
      <c r="J1" s="38" t="s">
        <v>11</v>
      </c>
      <c r="K1" s="39" t="s">
        <v>12</v>
      </c>
      <c r="L1" s="39" t="s">
        <v>44</v>
      </c>
      <c r="M1" s="2" t="s">
        <v>13</v>
      </c>
      <c r="N1" s="4" t="s">
        <v>2</v>
      </c>
      <c r="O1" s="37" t="s">
        <v>43</v>
      </c>
    </row>
    <row r="2" spans="1:15" x14ac:dyDescent="0.25">
      <c r="A2" s="13">
        <v>601</v>
      </c>
      <c r="B2" s="6">
        <v>9</v>
      </c>
      <c r="C2" s="6">
        <v>-4.5</v>
      </c>
      <c r="D2" s="6">
        <v>6.5</v>
      </c>
      <c r="E2" s="6">
        <v>0.5</v>
      </c>
      <c r="F2" s="6">
        <v>10.7</v>
      </c>
      <c r="G2" s="6">
        <v>0</v>
      </c>
      <c r="H2" s="6">
        <v>1.5</v>
      </c>
      <c r="I2" s="6">
        <v>39.5</v>
      </c>
      <c r="J2" s="40">
        <f t="shared" ref="J2:J39" si="0">D2-C2</f>
        <v>11</v>
      </c>
      <c r="K2" s="41">
        <f t="shared" ref="K2:K39" si="1">E2-C2</f>
        <v>5</v>
      </c>
      <c r="L2" s="41">
        <f t="shared" ref="L2:L39" si="2">I2-B2</f>
        <v>30.5</v>
      </c>
      <c r="M2" s="6">
        <f t="shared" ref="M2:M39" si="3">(F2+G2-H2+C2)*-1</f>
        <v>-4.6999999999999993</v>
      </c>
      <c r="N2" s="7">
        <f>100*M2/L2</f>
        <v>-15.409836065573769</v>
      </c>
      <c r="O2" s="6">
        <f>-M2+K2</f>
        <v>9.6999999999999993</v>
      </c>
    </row>
    <row r="3" spans="1:15" x14ac:dyDescent="0.25">
      <c r="A3" s="14">
        <v>602</v>
      </c>
      <c r="B3" s="6">
        <v>5.5</v>
      </c>
      <c r="C3" s="6">
        <v>-4</v>
      </c>
      <c r="D3" s="6">
        <v>2</v>
      </c>
      <c r="E3" s="6">
        <v>-2.5</v>
      </c>
      <c r="F3" s="6">
        <v>9.6999999999999993</v>
      </c>
      <c r="G3" s="6">
        <v>0</v>
      </c>
      <c r="H3" s="6">
        <v>0</v>
      </c>
      <c r="I3" s="6">
        <v>40</v>
      </c>
      <c r="J3" s="40">
        <f t="shared" si="0"/>
        <v>6</v>
      </c>
      <c r="K3" s="41">
        <f t="shared" si="1"/>
        <v>1.5</v>
      </c>
      <c r="L3" s="41">
        <f t="shared" si="2"/>
        <v>34.5</v>
      </c>
      <c r="M3" s="6">
        <f t="shared" si="3"/>
        <v>-5.6999999999999993</v>
      </c>
      <c r="N3" s="7">
        <f t="shared" ref="N3:N39" si="4">100*M3/L3</f>
        <v>-16.521739130434778</v>
      </c>
      <c r="O3" s="6">
        <f t="shared" ref="O3:O39" si="5">-M3+K3</f>
        <v>7.1999999999999993</v>
      </c>
    </row>
    <row r="4" spans="1:15" x14ac:dyDescent="0.25">
      <c r="A4" s="14">
        <v>603</v>
      </c>
      <c r="B4" s="6">
        <v>9</v>
      </c>
      <c r="C4" s="6">
        <v>-6</v>
      </c>
      <c r="D4" s="6">
        <v>3</v>
      </c>
      <c r="E4" s="6">
        <v>-1.5</v>
      </c>
      <c r="F4" s="6">
        <v>11.6</v>
      </c>
      <c r="G4" s="6">
        <v>1.2</v>
      </c>
      <c r="H4" s="6">
        <v>1.5</v>
      </c>
      <c r="I4" s="6">
        <v>38</v>
      </c>
      <c r="J4" s="40">
        <f t="shared" si="0"/>
        <v>9</v>
      </c>
      <c r="K4" s="41">
        <f t="shared" si="1"/>
        <v>4.5</v>
      </c>
      <c r="L4" s="41">
        <f t="shared" si="2"/>
        <v>29</v>
      </c>
      <c r="M4" s="6">
        <f t="shared" si="3"/>
        <v>-5.2999999999999989</v>
      </c>
      <c r="N4" s="7">
        <f t="shared" si="4"/>
        <v>-18.275862068965512</v>
      </c>
      <c r="O4" s="6">
        <f t="shared" si="5"/>
        <v>9.7999999999999989</v>
      </c>
    </row>
    <row r="5" spans="1:15" x14ac:dyDescent="0.25">
      <c r="A5" s="14">
        <v>604</v>
      </c>
      <c r="B5" s="6">
        <v>10.5</v>
      </c>
      <c r="C5" s="6">
        <v>-6</v>
      </c>
      <c r="D5" s="6">
        <v>1</v>
      </c>
      <c r="E5" s="6">
        <v>-0.5</v>
      </c>
      <c r="F5" s="6">
        <v>9.4</v>
      </c>
      <c r="G5" s="6">
        <v>5.4</v>
      </c>
      <c r="H5" s="6">
        <v>2</v>
      </c>
      <c r="I5" s="6">
        <v>43</v>
      </c>
      <c r="J5" s="40">
        <f t="shared" si="0"/>
        <v>7</v>
      </c>
      <c r="K5" s="41">
        <f t="shared" si="1"/>
        <v>5.5</v>
      </c>
      <c r="L5" s="41">
        <f t="shared" si="2"/>
        <v>32.5</v>
      </c>
      <c r="M5" s="6">
        <f t="shared" si="3"/>
        <v>-6.8000000000000007</v>
      </c>
      <c r="N5" s="7">
        <f t="shared" si="4"/>
        <v>-20.923076923076927</v>
      </c>
      <c r="O5" s="6">
        <f t="shared" si="5"/>
        <v>12.3</v>
      </c>
    </row>
    <row r="6" spans="1:15" x14ac:dyDescent="0.25">
      <c r="A6" s="14">
        <v>605</v>
      </c>
      <c r="B6" s="6">
        <v>10</v>
      </c>
      <c r="C6" s="6">
        <v>-5.5</v>
      </c>
      <c r="D6" s="6">
        <v>1</v>
      </c>
      <c r="E6" s="6">
        <v>-2</v>
      </c>
      <c r="F6" s="6">
        <v>11.2</v>
      </c>
      <c r="G6" s="6">
        <v>0</v>
      </c>
      <c r="H6" s="6">
        <v>-0.5</v>
      </c>
      <c r="I6" s="6">
        <v>41</v>
      </c>
      <c r="J6" s="40">
        <f t="shared" si="0"/>
        <v>6.5</v>
      </c>
      <c r="K6" s="41">
        <f t="shared" si="1"/>
        <v>3.5</v>
      </c>
      <c r="L6" s="41">
        <f t="shared" si="2"/>
        <v>31</v>
      </c>
      <c r="M6" s="6">
        <f t="shared" si="3"/>
        <v>-6.1999999999999993</v>
      </c>
      <c r="N6" s="7">
        <f t="shared" si="4"/>
        <v>-19.999999999999996</v>
      </c>
      <c r="O6" s="6">
        <f t="shared" si="5"/>
        <v>9.6999999999999993</v>
      </c>
    </row>
    <row r="7" spans="1:15" x14ac:dyDescent="0.25">
      <c r="A7" s="14">
        <v>606</v>
      </c>
      <c r="B7" s="6">
        <v>11.5</v>
      </c>
      <c r="C7" s="6">
        <v>-6</v>
      </c>
      <c r="D7" s="6">
        <v>5</v>
      </c>
      <c r="E7" s="6">
        <v>-2</v>
      </c>
      <c r="F7" s="6">
        <v>9.5</v>
      </c>
      <c r="G7" s="6">
        <v>0</v>
      </c>
      <c r="H7" s="6">
        <v>-1.5</v>
      </c>
      <c r="I7" s="6">
        <v>34.5</v>
      </c>
      <c r="J7" s="40">
        <f t="shared" si="0"/>
        <v>11</v>
      </c>
      <c r="K7" s="41">
        <f t="shared" si="1"/>
        <v>4</v>
      </c>
      <c r="L7" s="41">
        <f t="shared" si="2"/>
        <v>23</v>
      </c>
      <c r="M7" s="6">
        <f t="shared" si="3"/>
        <v>-5</v>
      </c>
      <c r="N7" s="7">
        <f t="shared" si="4"/>
        <v>-21.739130434782609</v>
      </c>
      <c r="O7" s="6">
        <f t="shared" si="5"/>
        <v>9</v>
      </c>
    </row>
    <row r="8" spans="1:15" x14ac:dyDescent="0.25">
      <c r="A8" s="14">
        <v>607</v>
      </c>
      <c r="B8" s="6">
        <v>11</v>
      </c>
      <c r="C8" s="6">
        <v>-6.5</v>
      </c>
      <c r="D8" s="6">
        <v>0.5</v>
      </c>
      <c r="E8" s="6">
        <v>-3.5</v>
      </c>
      <c r="F8" s="6">
        <v>10</v>
      </c>
      <c r="G8" s="6">
        <v>0</v>
      </c>
      <c r="H8" s="6">
        <v>-4</v>
      </c>
      <c r="I8" s="6">
        <v>39.5</v>
      </c>
      <c r="J8" s="40">
        <f t="shared" si="0"/>
        <v>7</v>
      </c>
      <c r="K8" s="41">
        <f t="shared" si="1"/>
        <v>3</v>
      </c>
      <c r="L8" s="41">
        <f t="shared" si="2"/>
        <v>28.5</v>
      </c>
      <c r="M8" s="6">
        <f t="shared" si="3"/>
        <v>-7.5</v>
      </c>
      <c r="N8" s="7">
        <f t="shared" si="4"/>
        <v>-26.315789473684209</v>
      </c>
      <c r="O8" s="6">
        <f t="shared" si="5"/>
        <v>10.5</v>
      </c>
    </row>
    <row r="9" spans="1:15" x14ac:dyDescent="0.25">
      <c r="A9" s="14">
        <v>608</v>
      </c>
      <c r="B9" s="6">
        <v>8</v>
      </c>
      <c r="C9" s="6">
        <v>-5.5</v>
      </c>
      <c r="D9" s="6">
        <v>-0.05</v>
      </c>
      <c r="E9" s="6">
        <v>-2.5</v>
      </c>
      <c r="F9" s="6">
        <v>7.2</v>
      </c>
      <c r="G9" s="6">
        <v>0</v>
      </c>
      <c r="H9" s="6">
        <v>-6</v>
      </c>
      <c r="I9" s="6">
        <v>39.5</v>
      </c>
      <c r="J9" s="40">
        <f t="shared" si="0"/>
        <v>5.45</v>
      </c>
      <c r="K9" s="41">
        <f t="shared" si="1"/>
        <v>3</v>
      </c>
      <c r="L9" s="41">
        <f t="shared" si="2"/>
        <v>31.5</v>
      </c>
      <c r="M9" s="6">
        <f t="shared" si="3"/>
        <v>-7.6999999999999993</v>
      </c>
      <c r="N9" s="7">
        <f t="shared" si="4"/>
        <v>-24.444444444444439</v>
      </c>
      <c r="O9" s="6">
        <f t="shared" si="5"/>
        <v>10.7</v>
      </c>
    </row>
    <row r="10" spans="1:15" x14ac:dyDescent="0.25">
      <c r="A10" s="14">
        <v>609</v>
      </c>
      <c r="B10" s="6">
        <v>8.5</v>
      </c>
      <c r="C10" s="6">
        <v>-5.5</v>
      </c>
      <c r="D10" s="6">
        <v>-1</v>
      </c>
      <c r="E10" s="6">
        <v>-3</v>
      </c>
      <c r="F10" s="6">
        <v>11.9</v>
      </c>
      <c r="G10" s="6">
        <v>0</v>
      </c>
      <c r="H10" s="6">
        <v>-2.5</v>
      </c>
      <c r="I10" s="6">
        <v>47</v>
      </c>
      <c r="J10" s="40">
        <f t="shared" si="0"/>
        <v>4.5</v>
      </c>
      <c r="K10" s="41">
        <f t="shared" si="1"/>
        <v>2.5</v>
      </c>
      <c r="L10" s="41">
        <f t="shared" si="2"/>
        <v>38.5</v>
      </c>
      <c r="M10" s="6">
        <f t="shared" si="3"/>
        <v>-8.9</v>
      </c>
      <c r="N10" s="7">
        <f t="shared" si="4"/>
        <v>-23.116883116883116</v>
      </c>
      <c r="O10" s="6">
        <f t="shared" si="5"/>
        <v>11.4</v>
      </c>
    </row>
    <row r="11" spans="1:15" x14ac:dyDescent="0.25">
      <c r="A11" s="14">
        <v>610</v>
      </c>
      <c r="B11" s="6">
        <v>7</v>
      </c>
      <c r="C11" s="6">
        <v>-5.5</v>
      </c>
      <c r="D11" s="6">
        <v>2.5</v>
      </c>
      <c r="E11" s="6">
        <v>-2</v>
      </c>
      <c r="F11" s="6">
        <v>11.9</v>
      </c>
      <c r="G11" s="6">
        <v>0</v>
      </c>
      <c r="H11" s="6">
        <v>0.5</v>
      </c>
      <c r="I11" s="6">
        <v>39</v>
      </c>
      <c r="J11" s="40">
        <f t="shared" si="0"/>
        <v>8</v>
      </c>
      <c r="K11" s="41">
        <f t="shared" si="1"/>
        <v>3.5</v>
      </c>
      <c r="L11" s="41">
        <f t="shared" si="2"/>
        <v>32</v>
      </c>
      <c r="M11" s="6">
        <f t="shared" si="3"/>
        <v>-5.9</v>
      </c>
      <c r="N11" s="7">
        <f t="shared" si="4"/>
        <v>-18.4375</v>
      </c>
      <c r="O11" s="6">
        <f t="shared" si="5"/>
        <v>9.4</v>
      </c>
    </row>
    <row r="12" spans="1:15" x14ac:dyDescent="0.25">
      <c r="A12" s="14">
        <v>611</v>
      </c>
      <c r="B12" s="6">
        <v>8</v>
      </c>
      <c r="C12" s="6">
        <v>-5.5</v>
      </c>
      <c r="D12" s="6">
        <v>3</v>
      </c>
      <c r="E12" s="6">
        <v>-2</v>
      </c>
      <c r="F12" s="6">
        <v>11.5</v>
      </c>
      <c r="G12" s="6">
        <v>5</v>
      </c>
      <c r="H12" s="6">
        <v>5.5</v>
      </c>
      <c r="I12" s="6">
        <v>34</v>
      </c>
      <c r="J12" s="40">
        <f t="shared" si="0"/>
        <v>8.5</v>
      </c>
      <c r="K12" s="41">
        <f t="shared" si="1"/>
        <v>3.5</v>
      </c>
      <c r="L12" s="41">
        <f t="shared" si="2"/>
        <v>26</v>
      </c>
      <c r="M12" s="6">
        <f t="shared" si="3"/>
        <v>-5.5</v>
      </c>
      <c r="N12" s="7">
        <f t="shared" si="4"/>
        <v>-21.153846153846153</v>
      </c>
      <c r="O12" s="6">
        <f t="shared" si="5"/>
        <v>9</v>
      </c>
    </row>
    <row r="13" spans="1:15" x14ac:dyDescent="0.25">
      <c r="A13" s="14">
        <v>612</v>
      </c>
      <c r="B13" s="6">
        <v>10</v>
      </c>
      <c r="C13" s="6">
        <v>-5.5</v>
      </c>
      <c r="D13" s="6">
        <v>0.5</v>
      </c>
      <c r="E13" s="6">
        <v>-2.5</v>
      </c>
      <c r="F13" s="6">
        <v>11</v>
      </c>
      <c r="G13" s="6">
        <v>0</v>
      </c>
      <c r="H13" s="6">
        <v>0</v>
      </c>
      <c r="I13" s="6">
        <v>34.5</v>
      </c>
      <c r="J13" s="40">
        <f t="shared" si="0"/>
        <v>6</v>
      </c>
      <c r="K13" s="41">
        <f t="shared" si="1"/>
        <v>3</v>
      </c>
      <c r="L13" s="41">
        <f t="shared" si="2"/>
        <v>24.5</v>
      </c>
      <c r="M13" s="6">
        <f t="shared" si="3"/>
        <v>-5.5</v>
      </c>
      <c r="N13" s="7">
        <f t="shared" si="4"/>
        <v>-22.448979591836736</v>
      </c>
      <c r="O13" s="6">
        <f t="shared" si="5"/>
        <v>8.5</v>
      </c>
    </row>
    <row r="14" spans="1:15" x14ac:dyDescent="0.25">
      <c r="A14" s="14">
        <v>613</v>
      </c>
      <c r="B14" s="6">
        <v>8</v>
      </c>
      <c r="C14" s="6">
        <v>-6</v>
      </c>
      <c r="D14" s="6">
        <v>0</v>
      </c>
      <c r="E14" s="6">
        <v>-3</v>
      </c>
      <c r="F14" s="6">
        <v>11</v>
      </c>
      <c r="G14" s="6">
        <v>0</v>
      </c>
      <c r="H14" s="6">
        <v>-3.5</v>
      </c>
      <c r="I14" s="6">
        <v>45.5</v>
      </c>
      <c r="J14" s="40">
        <f t="shared" si="0"/>
        <v>6</v>
      </c>
      <c r="K14" s="41">
        <f t="shared" si="1"/>
        <v>3</v>
      </c>
      <c r="L14" s="41">
        <f t="shared" si="2"/>
        <v>37.5</v>
      </c>
      <c r="M14" s="6">
        <f t="shared" si="3"/>
        <v>-8.5</v>
      </c>
      <c r="N14" s="7">
        <f t="shared" si="4"/>
        <v>-22.666666666666668</v>
      </c>
      <c r="O14" s="6">
        <f t="shared" si="5"/>
        <v>11.5</v>
      </c>
    </row>
    <row r="15" spans="1:15" x14ac:dyDescent="0.25">
      <c r="A15" s="14">
        <v>614</v>
      </c>
      <c r="B15" s="6">
        <v>17</v>
      </c>
      <c r="C15" s="6">
        <v>-7</v>
      </c>
      <c r="D15" s="6">
        <v>-1</v>
      </c>
      <c r="E15" s="6">
        <v>-4.5</v>
      </c>
      <c r="F15" s="6">
        <v>11.8</v>
      </c>
      <c r="G15" s="6">
        <v>0</v>
      </c>
      <c r="H15" s="6">
        <v>-3.5</v>
      </c>
      <c r="I15" s="6">
        <v>57</v>
      </c>
      <c r="J15" s="40">
        <f t="shared" si="0"/>
        <v>6</v>
      </c>
      <c r="K15" s="41">
        <f t="shared" si="1"/>
        <v>2.5</v>
      </c>
      <c r="L15" s="41">
        <f t="shared" si="2"/>
        <v>40</v>
      </c>
      <c r="M15" s="6">
        <f t="shared" si="3"/>
        <v>-8.3000000000000007</v>
      </c>
      <c r="N15" s="7">
        <f t="shared" si="4"/>
        <v>-20.750000000000004</v>
      </c>
      <c r="O15" s="6">
        <f t="shared" si="5"/>
        <v>10.8</v>
      </c>
    </row>
    <row r="16" spans="1:15" x14ac:dyDescent="0.25">
      <c r="A16" s="14">
        <v>615</v>
      </c>
      <c r="B16" s="6">
        <v>8</v>
      </c>
      <c r="C16" s="6">
        <v>-5.5</v>
      </c>
      <c r="D16" s="6">
        <v>-0.5</v>
      </c>
      <c r="E16" s="6">
        <v>-3</v>
      </c>
      <c r="F16" s="6">
        <v>8</v>
      </c>
      <c r="G16" s="6">
        <v>0</v>
      </c>
      <c r="H16" s="6">
        <v>-2</v>
      </c>
      <c r="I16" s="6">
        <v>31</v>
      </c>
      <c r="J16" s="40">
        <f t="shared" si="0"/>
        <v>5</v>
      </c>
      <c r="K16" s="41">
        <f t="shared" si="1"/>
        <v>2.5</v>
      </c>
      <c r="L16" s="41">
        <f t="shared" si="2"/>
        <v>23</v>
      </c>
      <c r="M16" s="6">
        <f t="shared" si="3"/>
        <v>-4.5</v>
      </c>
      <c r="N16" s="7">
        <f t="shared" si="4"/>
        <v>-19.565217391304348</v>
      </c>
      <c r="O16" s="6">
        <f t="shared" si="5"/>
        <v>7</v>
      </c>
    </row>
    <row r="17" spans="1:15" x14ac:dyDescent="0.25">
      <c r="A17" s="14">
        <v>616</v>
      </c>
      <c r="B17" s="6">
        <v>7</v>
      </c>
      <c r="C17" s="6">
        <v>-6</v>
      </c>
      <c r="D17" s="6">
        <v>-0.5</v>
      </c>
      <c r="E17" s="6">
        <v>-3</v>
      </c>
      <c r="F17" s="6">
        <v>10.9</v>
      </c>
      <c r="G17" s="6">
        <v>2</v>
      </c>
      <c r="H17" s="6">
        <v>-1</v>
      </c>
      <c r="I17" s="6">
        <v>38</v>
      </c>
      <c r="J17" s="40">
        <f t="shared" si="0"/>
        <v>5.5</v>
      </c>
      <c r="K17" s="41">
        <f t="shared" si="1"/>
        <v>3</v>
      </c>
      <c r="L17" s="41">
        <f t="shared" si="2"/>
        <v>31</v>
      </c>
      <c r="M17" s="6">
        <f t="shared" si="3"/>
        <v>-7.9</v>
      </c>
      <c r="N17" s="7">
        <f t="shared" si="4"/>
        <v>-25.483870967741936</v>
      </c>
      <c r="O17" s="6">
        <f t="shared" si="5"/>
        <v>10.9</v>
      </c>
    </row>
    <row r="18" spans="1:15" x14ac:dyDescent="0.25">
      <c r="A18" s="14">
        <v>617</v>
      </c>
      <c r="B18" s="6">
        <v>15.5</v>
      </c>
      <c r="C18" s="6">
        <v>-9</v>
      </c>
      <c r="D18" s="6">
        <v>1</v>
      </c>
      <c r="E18" s="6">
        <v>-4.5</v>
      </c>
      <c r="F18" s="6">
        <v>11</v>
      </c>
      <c r="G18" s="6">
        <v>5</v>
      </c>
      <c r="H18" s="6">
        <v>-3</v>
      </c>
      <c r="I18" s="6">
        <v>42</v>
      </c>
      <c r="J18" s="40">
        <f t="shared" si="0"/>
        <v>10</v>
      </c>
      <c r="K18" s="41">
        <f t="shared" si="1"/>
        <v>4.5</v>
      </c>
      <c r="L18" s="41">
        <f t="shared" si="2"/>
        <v>26.5</v>
      </c>
      <c r="M18" s="6">
        <f t="shared" si="3"/>
        <v>-10</v>
      </c>
      <c r="N18" s="7">
        <f t="shared" si="4"/>
        <v>-37.735849056603776</v>
      </c>
      <c r="O18" s="6">
        <f t="shared" si="5"/>
        <v>14.5</v>
      </c>
    </row>
    <row r="19" spans="1:15" x14ac:dyDescent="0.25">
      <c r="A19" s="14">
        <v>618</v>
      </c>
      <c r="B19" s="6">
        <v>11</v>
      </c>
      <c r="C19" s="6">
        <v>-7</v>
      </c>
      <c r="D19" s="6">
        <v>0</v>
      </c>
      <c r="E19" s="6">
        <v>-2</v>
      </c>
      <c r="F19" s="6">
        <v>11.9</v>
      </c>
      <c r="G19" s="6">
        <v>0</v>
      </c>
      <c r="H19" s="6">
        <v>-4</v>
      </c>
      <c r="I19" s="6">
        <v>37.5</v>
      </c>
      <c r="J19" s="40">
        <f t="shared" si="0"/>
        <v>7</v>
      </c>
      <c r="K19" s="41">
        <f t="shared" si="1"/>
        <v>5</v>
      </c>
      <c r="L19" s="41">
        <f t="shared" si="2"/>
        <v>26.5</v>
      </c>
      <c r="M19" s="6">
        <f t="shared" si="3"/>
        <v>-8.9</v>
      </c>
      <c r="N19" s="7">
        <f t="shared" si="4"/>
        <v>-33.584905660377359</v>
      </c>
      <c r="O19" s="6">
        <f t="shared" si="5"/>
        <v>13.9</v>
      </c>
    </row>
    <row r="20" spans="1:15" x14ac:dyDescent="0.25">
      <c r="A20" s="14">
        <v>619</v>
      </c>
      <c r="B20" s="6">
        <v>11.5</v>
      </c>
      <c r="C20" s="6">
        <v>-7</v>
      </c>
      <c r="D20" s="6">
        <v>2</v>
      </c>
      <c r="E20" s="6">
        <v>0.5</v>
      </c>
      <c r="F20" s="6">
        <v>11.8</v>
      </c>
      <c r="G20" s="6">
        <v>3</v>
      </c>
      <c r="H20" s="6">
        <v>4</v>
      </c>
      <c r="I20" s="6">
        <v>29.5</v>
      </c>
      <c r="J20" s="40">
        <f t="shared" si="0"/>
        <v>9</v>
      </c>
      <c r="K20" s="41">
        <f t="shared" si="1"/>
        <v>7.5</v>
      </c>
      <c r="L20" s="41">
        <f t="shared" si="2"/>
        <v>18</v>
      </c>
      <c r="M20" s="6">
        <f t="shared" si="3"/>
        <v>-3.8000000000000007</v>
      </c>
      <c r="N20" s="7">
        <f t="shared" si="4"/>
        <v>-21.111111111111114</v>
      </c>
      <c r="O20" s="6">
        <f t="shared" si="5"/>
        <v>11.3</v>
      </c>
    </row>
    <row r="21" spans="1:15" x14ac:dyDescent="0.25">
      <c r="A21" s="14">
        <v>620</v>
      </c>
      <c r="B21" s="6">
        <v>14.5</v>
      </c>
      <c r="C21" s="6">
        <v>-7</v>
      </c>
      <c r="D21" s="6">
        <v>1.5</v>
      </c>
      <c r="E21" s="6">
        <v>-0.5</v>
      </c>
      <c r="F21" s="6">
        <v>11.5</v>
      </c>
      <c r="G21" s="6">
        <v>5</v>
      </c>
      <c r="H21" s="6">
        <v>3</v>
      </c>
      <c r="I21" s="6">
        <v>39</v>
      </c>
      <c r="J21" s="40">
        <f t="shared" si="0"/>
        <v>8.5</v>
      </c>
      <c r="K21" s="41">
        <f t="shared" si="1"/>
        <v>6.5</v>
      </c>
      <c r="L21" s="41">
        <f t="shared" si="2"/>
        <v>24.5</v>
      </c>
      <c r="M21" s="6">
        <f t="shared" si="3"/>
        <v>-6.5</v>
      </c>
      <c r="N21" s="7">
        <f t="shared" si="4"/>
        <v>-26.530612244897959</v>
      </c>
      <c r="O21" s="6">
        <f t="shared" si="5"/>
        <v>13</v>
      </c>
    </row>
    <row r="22" spans="1:15" x14ac:dyDescent="0.25">
      <c r="A22" s="14">
        <v>621</v>
      </c>
      <c r="B22" s="6">
        <v>15</v>
      </c>
      <c r="C22" s="6">
        <v>-6</v>
      </c>
      <c r="D22" s="6">
        <v>6</v>
      </c>
      <c r="E22" s="6">
        <v>2</v>
      </c>
      <c r="F22" s="6">
        <v>11.5</v>
      </c>
      <c r="G22" s="6">
        <v>5</v>
      </c>
      <c r="H22" s="6">
        <v>6.5</v>
      </c>
      <c r="I22" s="6">
        <v>33.5</v>
      </c>
      <c r="J22" s="40">
        <f t="shared" si="0"/>
        <v>12</v>
      </c>
      <c r="K22" s="41">
        <f t="shared" si="1"/>
        <v>8</v>
      </c>
      <c r="L22" s="41">
        <f t="shared" si="2"/>
        <v>18.5</v>
      </c>
      <c r="M22" s="6">
        <f t="shared" si="3"/>
        <v>-4</v>
      </c>
      <c r="N22" s="7">
        <f t="shared" si="4"/>
        <v>-21.621621621621621</v>
      </c>
      <c r="O22" s="6">
        <f t="shared" si="5"/>
        <v>12</v>
      </c>
    </row>
    <row r="23" spans="1:15" x14ac:dyDescent="0.25">
      <c r="A23" s="14">
        <v>622</v>
      </c>
      <c r="B23" s="6">
        <v>12</v>
      </c>
      <c r="C23" s="6">
        <v>-5</v>
      </c>
      <c r="D23" s="6">
        <v>4.5</v>
      </c>
      <c r="E23" s="6">
        <v>0</v>
      </c>
      <c r="F23" s="6">
        <v>11.4</v>
      </c>
      <c r="G23" s="6">
        <v>3</v>
      </c>
      <c r="H23" s="6">
        <v>7</v>
      </c>
      <c r="I23" s="6">
        <v>32.5</v>
      </c>
      <c r="J23" s="40">
        <f t="shared" si="0"/>
        <v>9.5</v>
      </c>
      <c r="K23" s="41">
        <f t="shared" si="1"/>
        <v>5</v>
      </c>
      <c r="L23" s="41">
        <f t="shared" si="2"/>
        <v>20.5</v>
      </c>
      <c r="M23" s="6">
        <f t="shared" si="3"/>
        <v>-2.4000000000000004</v>
      </c>
      <c r="N23" s="7">
        <f t="shared" si="4"/>
        <v>-11.707317073170733</v>
      </c>
      <c r="O23" s="6">
        <f t="shared" si="5"/>
        <v>7.4</v>
      </c>
    </row>
    <row r="24" spans="1:15" x14ac:dyDescent="0.25">
      <c r="A24" s="14">
        <v>623</v>
      </c>
      <c r="B24" s="6">
        <v>8</v>
      </c>
      <c r="C24" s="6">
        <v>-4.5</v>
      </c>
      <c r="D24" s="6">
        <v>3.5</v>
      </c>
      <c r="E24" s="6">
        <v>1</v>
      </c>
      <c r="F24" s="6">
        <v>9</v>
      </c>
      <c r="G24" s="6">
        <v>0</v>
      </c>
      <c r="H24" s="6">
        <v>2.5</v>
      </c>
      <c r="I24" s="6">
        <v>25.5</v>
      </c>
      <c r="J24" s="40">
        <f t="shared" si="0"/>
        <v>8</v>
      </c>
      <c r="K24" s="41">
        <f t="shared" si="1"/>
        <v>5.5</v>
      </c>
      <c r="L24" s="41">
        <f t="shared" si="2"/>
        <v>17.5</v>
      </c>
      <c r="M24" s="6">
        <f t="shared" si="3"/>
        <v>-2</v>
      </c>
      <c r="N24" s="7">
        <f t="shared" si="4"/>
        <v>-11.428571428571429</v>
      </c>
      <c r="O24" s="6">
        <f t="shared" si="5"/>
        <v>7.5</v>
      </c>
    </row>
    <row r="25" spans="1:15" x14ac:dyDescent="0.25">
      <c r="A25" s="14">
        <v>624</v>
      </c>
      <c r="B25" s="6">
        <v>16</v>
      </c>
      <c r="C25" s="6">
        <v>-5</v>
      </c>
      <c r="D25" s="6">
        <v>6</v>
      </c>
      <c r="E25" s="6">
        <v>1.5</v>
      </c>
      <c r="F25" s="6">
        <v>11.5</v>
      </c>
      <c r="G25" s="6">
        <v>4.4000000000000004</v>
      </c>
      <c r="H25" s="6">
        <v>8</v>
      </c>
      <c r="I25" s="6">
        <v>38.5</v>
      </c>
      <c r="J25" s="40">
        <f t="shared" si="0"/>
        <v>11</v>
      </c>
      <c r="K25" s="41">
        <f t="shared" si="1"/>
        <v>6.5</v>
      </c>
      <c r="L25" s="41">
        <f t="shared" si="2"/>
        <v>22.5</v>
      </c>
      <c r="M25" s="6">
        <f t="shared" si="3"/>
        <v>-2.9000000000000004</v>
      </c>
      <c r="N25" s="7">
        <f t="shared" si="4"/>
        <v>-12.888888888888891</v>
      </c>
      <c r="O25" s="6">
        <f t="shared" si="5"/>
        <v>9.4</v>
      </c>
    </row>
    <row r="26" spans="1:15" x14ac:dyDescent="0.25">
      <c r="A26" s="14">
        <v>625</v>
      </c>
      <c r="B26" s="6">
        <v>9.5</v>
      </c>
      <c r="C26" s="6">
        <v>-4</v>
      </c>
      <c r="D26" s="6">
        <v>9</v>
      </c>
      <c r="E26" s="6">
        <v>3.5</v>
      </c>
      <c r="F26" s="6">
        <v>8.9</v>
      </c>
      <c r="G26" s="6">
        <v>0</v>
      </c>
      <c r="H26" s="6">
        <v>6</v>
      </c>
      <c r="I26" s="6">
        <v>35.5</v>
      </c>
      <c r="J26" s="40">
        <f t="shared" si="0"/>
        <v>13</v>
      </c>
      <c r="K26" s="41">
        <f t="shared" si="1"/>
        <v>7.5</v>
      </c>
      <c r="L26" s="41">
        <f t="shared" si="2"/>
        <v>26</v>
      </c>
      <c r="M26" s="6">
        <f t="shared" si="3"/>
        <v>1.0999999999999996</v>
      </c>
      <c r="N26" s="7">
        <f t="shared" si="4"/>
        <v>4.2307692307692299</v>
      </c>
      <c r="O26" s="6">
        <f t="shared" si="5"/>
        <v>6.4</v>
      </c>
    </row>
    <row r="27" spans="1:15" x14ac:dyDescent="0.25">
      <c r="A27" s="14">
        <v>626</v>
      </c>
      <c r="B27" s="6">
        <v>23.5</v>
      </c>
      <c r="C27" s="6">
        <v>-2</v>
      </c>
      <c r="D27" s="6">
        <v>9</v>
      </c>
      <c r="E27" s="6">
        <v>7</v>
      </c>
      <c r="F27" s="6">
        <v>11.8</v>
      </c>
      <c r="G27" s="6">
        <v>0</v>
      </c>
      <c r="H27" s="6">
        <v>11</v>
      </c>
      <c r="I27" s="6">
        <v>48.5</v>
      </c>
      <c r="J27" s="40">
        <f t="shared" si="0"/>
        <v>11</v>
      </c>
      <c r="K27" s="41">
        <f t="shared" si="1"/>
        <v>9</v>
      </c>
      <c r="L27" s="41">
        <f t="shared" si="2"/>
        <v>25</v>
      </c>
      <c r="M27" s="6">
        <f t="shared" si="3"/>
        <v>1.1999999999999993</v>
      </c>
      <c r="N27" s="7">
        <f t="shared" si="4"/>
        <v>4.7999999999999972</v>
      </c>
      <c r="O27" s="6">
        <f t="shared" si="5"/>
        <v>7.8000000000000007</v>
      </c>
    </row>
    <row r="28" spans="1:15" x14ac:dyDescent="0.25">
      <c r="A28" s="14">
        <v>627</v>
      </c>
      <c r="B28" s="6">
        <v>12.5</v>
      </c>
      <c r="C28" s="6">
        <v>-3.5</v>
      </c>
      <c r="D28" s="6">
        <v>4.5</v>
      </c>
      <c r="E28" s="6">
        <v>3</v>
      </c>
      <c r="F28" s="6">
        <v>11.8</v>
      </c>
      <c r="G28" s="6">
        <v>0</v>
      </c>
      <c r="H28" s="6">
        <v>9.5</v>
      </c>
      <c r="I28" s="6">
        <v>38</v>
      </c>
      <c r="J28" s="40">
        <f t="shared" si="0"/>
        <v>8</v>
      </c>
      <c r="K28" s="41">
        <f t="shared" si="1"/>
        <v>6.5</v>
      </c>
      <c r="L28" s="41">
        <f t="shared" si="2"/>
        <v>25.5</v>
      </c>
      <c r="M28" s="6">
        <f t="shared" si="3"/>
        <v>1.1999999999999993</v>
      </c>
      <c r="N28" s="7">
        <f t="shared" si="4"/>
        <v>4.705882352941174</v>
      </c>
      <c r="O28" s="6">
        <f t="shared" si="5"/>
        <v>5.3000000000000007</v>
      </c>
    </row>
    <row r="29" spans="1:15" x14ac:dyDescent="0.25">
      <c r="A29" s="14">
        <v>628</v>
      </c>
      <c r="B29" s="6">
        <v>12</v>
      </c>
      <c r="C29" s="6">
        <v>-3.5</v>
      </c>
      <c r="D29" s="6">
        <v>7.5</v>
      </c>
      <c r="E29" s="6">
        <v>4</v>
      </c>
      <c r="F29" s="6">
        <v>11.6</v>
      </c>
      <c r="G29" s="6">
        <v>0</v>
      </c>
      <c r="H29" s="6">
        <v>7.5</v>
      </c>
      <c r="I29" s="6">
        <v>25.5</v>
      </c>
      <c r="J29" s="40">
        <f t="shared" si="0"/>
        <v>11</v>
      </c>
      <c r="K29" s="41">
        <f t="shared" si="1"/>
        <v>7.5</v>
      </c>
      <c r="L29" s="41">
        <f t="shared" si="2"/>
        <v>13.5</v>
      </c>
      <c r="M29" s="6">
        <f t="shared" si="3"/>
        <v>-0.59999999999999964</v>
      </c>
      <c r="N29" s="7">
        <f t="shared" si="4"/>
        <v>-4.444444444444442</v>
      </c>
      <c r="O29" s="6">
        <f t="shared" si="5"/>
        <v>8.1</v>
      </c>
    </row>
    <row r="30" spans="1:15" x14ac:dyDescent="0.25">
      <c r="A30" s="14">
        <v>629</v>
      </c>
      <c r="B30" s="6">
        <v>9.5</v>
      </c>
      <c r="C30" s="6">
        <v>-3</v>
      </c>
      <c r="D30" s="6">
        <v>7</v>
      </c>
      <c r="E30" s="6">
        <v>3</v>
      </c>
      <c r="F30" s="6">
        <v>11.5</v>
      </c>
      <c r="G30" s="6">
        <v>0</v>
      </c>
      <c r="H30" s="6">
        <v>9</v>
      </c>
      <c r="I30" s="6">
        <v>29.5</v>
      </c>
      <c r="J30" s="40">
        <f t="shared" si="0"/>
        <v>10</v>
      </c>
      <c r="K30" s="41">
        <f t="shared" si="1"/>
        <v>6</v>
      </c>
      <c r="L30" s="41">
        <f t="shared" si="2"/>
        <v>20</v>
      </c>
      <c r="M30" s="6">
        <f t="shared" si="3"/>
        <v>0.5</v>
      </c>
      <c r="N30" s="7">
        <f t="shared" si="4"/>
        <v>2.5</v>
      </c>
      <c r="O30" s="6">
        <f t="shared" si="5"/>
        <v>5.5</v>
      </c>
    </row>
    <row r="31" spans="1:15" x14ac:dyDescent="0.25">
      <c r="A31" s="14">
        <v>630</v>
      </c>
      <c r="B31" s="6">
        <v>22</v>
      </c>
      <c r="C31" s="6">
        <v>-2.5</v>
      </c>
      <c r="D31" s="6">
        <v>7</v>
      </c>
      <c r="E31" s="6">
        <v>3</v>
      </c>
      <c r="F31" s="6">
        <v>10</v>
      </c>
      <c r="G31" s="6">
        <v>0</v>
      </c>
      <c r="H31" s="6">
        <v>7.5</v>
      </c>
      <c r="I31" s="6">
        <v>40.5</v>
      </c>
      <c r="J31" s="40">
        <f t="shared" si="0"/>
        <v>9.5</v>
      </c>
      <c r="K31" s="41">
        <f t="shared" si="1"/>
        <v>5.5</v>
      </c>
      <c r="L31" s="41">
        <f t="shared" si="2"/>
        <v>18.5</v>
      </c>
      <c r="M31" s="6">
        <f t="shared" si="3"/>
        <v>0</v>
      </c>
      <c r="N31" s="7">
        <f t="shared" si="4"/>
        <v>0</v>
      </c>
      <c r="O31" s="6">
        <f t="shared" si="5"/>
        <v>5.5</v>
      </c>
    </row>
    <row r="32" spans="1:15" x14ac:dyDescent="0.25">
      <c r="A32" s="14">
        <v>631</v>
      </c>
      <c r="B32" s="6">
        <v>11.5</v>
      </c>
      <c r="C32" s="6">
        <v>-3.5</v>
      </c>
      <c r="D32" s="6">
        <v>11</v>
      </c>
      <c r="E32" s="6">
        <v>4.5</v>
      </c>
      <c r="F32" s="8">
        <v>11.35</v>
      </c>
      <c r="G32" s="8">
        <v>1.05</v>
      </c>
      <c r="H32" s="6">
        <v>9.5</v>
      </c>
      <c r="I32" s="6">
        <v>33</v>
      </c>
      <c r="J32" s="40">
        <f t="shared" si="0"/>
        <v>14.5</v>
      </c>
      <c r="K32" s="41">
        <f t="shared" si="1"/>
        <v>8</v>
      </c>
      <c r="L32" s="41">
        <f t="shared" si="2"/>
        <v>21.5</v>
      </c>
      <c r="M32" s="6">
        <f t="shared" si="3"/>
        <v>0.59999999999999964</v>
      </c>
      <c r="N32" s="7">
        <f t="shared" si="4"/>
        <v>2.7906976744186029</v>
      </c>
      <c r="O32" s="6">
        <f t="shared" si="5"/>
        <v>7.4</v>
      </c>
    </row>
    <row r="33" spans="1:15" x14ac:dyDescent="0.25">
      <c r="A33" s="14">
        <v>632</v>
      </c>
      <c r="B33" s="6">
        <v>10</v>
      </c>
      <c r="C33" s="6">
        <v>-4</v>
      </c>
      <c r="D33" s="6">
        <v>4</v>
      </c>
      <c r="E33" s="6">
        <v>4</v>
      </c>
      <c r="F33" s="6">
        <v>10.5</v>
      </c>
      <c r="G33" s="6">
        <v>0</v>
      </c>
      <c r="H33" s="6">
        <v>6.5</v>
      </c>
      <c r="I33" s="6">
        <v>31</v>
      </c>
      <c r="J33" s="40">
        <f t="shared" si="0"/>
        <v>8</v>
      </c>
      <c r="K33" s="41">
        <f t="shared" si="1"/>
        <v>8</v>
      </c>
      <c r="L33" s="41">
        <f t="shared" si="2"/>
        <v>21</v>
      </c>
      <c r="M33" s="6">
        <f t="shared" si="3"/>
        <v>0</v>
      </c>
      <c r="N33" s="7">
        <f t="shared" si="4"/>
        <v>0</v>
      </c>
      <c r="O33" s="6">
        <f t="shared" si="5"/>
        <v>8</v>
      </c>
    </row>
    <row r="34" spans="1:15" x14ac:dyDescent="0.25">
      <c r="A34" s="14">
        <v>633</v>
      </c>
      <c r="B34" s="6">
        <v>11.5</v>
      </c>
      <c r="C34" s="6">
        <v>-3.5</v>
      </c>
      <c r="D34" s="6">
        <v>5.5</v>
      </c>
      <c r="E34" s="6">
        <v>-0.5</v>
      </c>
      <c r="F34" s="6">
        <v>11</v>
      </c>
      <c r="G34" s="6">
        <v>0</v>
      </c>
      <c r="H34" s="6">
        <v>9.5</v>
      </c>
      <c r="I34" s="6">
        <v>38.5</v>
      </c>
      <c r="J34" s="40">
        <f t="shared" si="0"/>
        <v>9</v>
      </c>
      <c r="K34" s="41">
        <f t="shared" si="1"/>
        <v>3</v>
      </c>
      <c r="L34" s="41">
        <f t="shared" si="2"/>
        <v>27</v>
      </c>
      <c r="M34" s="6">
        <f t="shared" si="3"/>
        <v>2</v>
      </c>
      <c r="N34" s="7">
        <f t="shared" si="4"/>
        <v>7.4074074074074074</v>
      </c>
      <c r="O34" s="6">
        <f>-M34+K34</f>
        <v>1</v>
      </c>
    </row>
    <row r="35" spans="1:15" x14ac:dyDescent="0.25">
      <c r="A35" s="14">
        <v>634</v>
      </c>
      <c r="B35" s="6">
        <v>16</v>
      </c>
      <c r="C35" s="6">
        <v>-3</v>
      </c>
      <c r="D35" s="6">
        <v>5.5</v>
      </c>
      <c r="E35" s="6">
        <v>3</v>
      </c>
      <c r="F35" s="6">
        <v>8</v>
      </c>
      <c r="G35" s="6">
        <v>0</v>
      </c>
      <c r="H35" s="6">
        <v>7</v>
      </c>
      <c r="I35" s="6">
        <v>42</v>
      </c>
      <c r="J35" s="40">
        <f t="shared" si="0"/>
        <v>8.5</v>
      </c>
      <c r="K35" s="41">
        <f t="shared" si="1"/>
        <v>6</v>
      </c>
      <c r="L35" s="41">
        <f t="shared" si="2"/>
        <v>26</v>
      </c>
      <c r="M35" s="6">
        <f t="shared" si="3"/>
        <v>2</v>
      </c>
      <c r="N35" s="7">
        <f t="shared" si="4"/>
        <v>7.6923076923076925</v>
      </c>
      <c r="O35" s="6">
        <f t="shared" si="5"/>
        <v>4</v>
      </c>
    </row>
    <row r="36" spans="1:15" x14ac:dyDescent="0.25">
      <c r="A36" s="14">
        <v>635</v>
      </c>
      <c r="B36" s="6">
        <v>9.5</v>
      </c>
      <c r="C36" s="6">
        <v>-3</v>
      </c>
      <c r="D36" s="6">
        <v>3</v>
      </c>
      <c r="E36" s="6">
        <v>0.5</v>
      </c>
      <c r="F36" s="6">
        <v>8</v>
      </c>
      <c r="G36" s="6">
        <v>0</v>
      </c>
      <c r="H36" s="6">
        <v>5.5</v>
      </c>
      <c r="I36" s="6">
        <v>28</v>
      </c>
      <c r="J36" s="40">
        <f t="shared" si="0"/>
        <v>6</v>
      </c>
      <c r="K36" s="41">
        <f t="shared" si="1"/>
        <v>3.5</v>
      </c>
      <c r="L36" s="41">
        <f t="shared" si="2"/>
        <v>18.5</v>
      </c>
      <c r="M36" s="6">
        <f t="shared" si="3"/>
        <v>0.5</v>
      </c>
      <c r="N36" s="7">
        <f t="shared" si="4"/>
        <v>2.7027027027027026</v>
      </c>
      <c r="O36" s="6">
        <f t="shared" si="5"/>
        <v>3</v>
      </c>
    </row>
    <row r="37" spans="1:15" x14ac:dyDescent="0.25">
      <c r="A37" s="14">
        <v>636</v>
      </c>
      <c r="B37" s="6">
        <v>21</v>
      </c>
      <c r="C37" s="6">
        <v>-3</v>
      </c>
      <c r="D37" s="6">
        <v>5</v>
      </c>
      <c r="E37" s="6">
        <v>1</v>
      </c>
      <c r="F37" s="6">
        <v>9.9</v>
      </c>
      <c r="G37" s="6">
        <v>0</v>
      </c>
      <c r="H37" s="6">
        <v>6.5</v>
      </c>
      <c r="I37" s="6">
        <v>41</v>
      </c>
      <c r="J37" s="40">
        <f t="shared" si="0"/>
        <v>8</v>
      </c>
      <c r="K37" s="41">
        <f t="shared" si="1"/>
        <v>4</v>
      </c>
      <c r="L37" s="41">
        <f t="shared" si="2"/>
        <v>20</v>
      </c>
      <c r="M37" s="6">
        <f t="shared" si="3"/>
        <v>-0.40000000000000036</v>
      </c>
      <c r="N37" s="7">
        <f t="shared" si="4"/>
        <v>-2.0000000000000018</v>
      </c>
      <c r="O37" s="6">
        <f t="shared" si="5"/>
        <v>4.4000000000000004</v>
      </c>
    </row>
    <row r="38" spans="1:15" x14ac:dyDescent="0.25">
      <c r="A38" s="14">
        <v>637</v>
      </c>
      <c r="B38" s="6">
        <v>13</v>
      </c>
      <c r="C38" s="6">
        <v>-3</v>
      </c>
      <c r="D38" s="6">
        <v>3</v>
      </c>
      <c r="E38" s="6">
        <v>3</v>
      </c>
      <c r="F38" s="6">
        <v>9</v>
      </c>
      <c r="G38" s="6">
        <v>0</v>
      </c>
      <c r="H38" s="6">
        <v>6</v>
      </c>
      <c r="I38" s="6">
        <v>39</v>
      </c>
      <c r="J38" s="40">
        <f t="shared" si="0"/>
        <v>6</v>
      </c>
      <c r="K38" s="41">
        <f t="shared" si="1"/>
        <v>6</v>
      </c>
      <c r="L38" s="41">
        <f t="shared" si="2"/>
        <v>26</v>
      </c>
      <c r="M38" s="6">
        <f t="shared" si="3"/>
        <v>0</v>
      </c>
      <c r="N38" s="7">
        <f t="shared" si="4"/>
        <v>0</v>
      </c>
      <c r="O38" s="6">
        <f t="shared" si="5"/>
        <v>6</v>
      </c>
    </row>
    <row r="39" spans="1:15" x14ac:dyDescent="0.25">
      <c r="A39" s="15">
        <v>638</v>
      </c>
      <c r="B39" s="9">
        <v>12.5</v>
      </c>
      <c r="C39" s="9">
        <v>-3</v>
      </c>
      <c r="D39" s="9">
        <v>5</v>
      </c>
      <c r="E39" s="9">
        <v>4.5</v>
      </c>
      <c r="F39" s="9">
        <v>7.8</v>
      </c>
      <c r="G39" s="9">
        <v>0</v>
      </c>
      <c r="H39" s="9">
        <v>5.5</v>
      </c>
      <c r="I39" s="9">
        <v>32</v>
      </c>
      <c r="J39" s="42">
        <f t="shared" si="0"/>
        <v>8</v>
      </c>
      <c r="K39" s="43">
        <f t="shared" si="1"/>
        <v>7.5</v>
      </c>
      <c r="L39" s="43">
        <f t="shared" si="2"/>
        <v>19.5</v>
      </c>
      <c r="M39" s="9">
        <f t="shared" si="3"/>
        <v>0.70000000000000018</v>
      </c>
      <c r="N39" s="10">
        <f t="shared" si="4"/>
        <v>3.5897435897435903</v>
      </c>
      <c r="O39" s="6">
        <f t="shared" si="5"/>
        <v>6.8</v>
      </c>
    </row>
    <row r="40" spans="1:15" ht="30" x14ac:dyDescent="0.25">
      <c r="A40" s="22" t="s">
        <v>27</v>
      </c>
      <c r="B40" s="6">
        <f>AVERAGE(B2:B39)</f>
        <v>11.723684210526315</v>
      </c>
      <c r="C40" s="6">
        <f t="shared" ref="C40:O40" si="6">AVERAGE(C2:C39)</f>
        <v>-4.8815789473684212</v>
      </c>
      <c r="D40" s="6">
        <f t="shared" si="6"/>
        <v>3.4855263157894734</v>
      </c>
      <c r="E40" s="6">
        <f t="shared" si="6"/>
        <v>0.11842105263157894</v>
      </c>
      <c r="F40" s="6">
        <f t="shared" si="6"/>
        <v>10.475000000000003</v>
      </c>
      <c r="G40" s="6">
        <f t="shared" si="6"/>
        <v>1.0539473684210525</v>
      </c>
      <c r="H40" s="6">
        <f t="shared" si="6"/>
        <v>3.0789473684210527</v>
      </c>
      <c r="I40" s="6">
        <f t="shared" si="6"/>
        <v>37.39473684210526</v>
      </c>
      <c r="J40" s="40">
        <f t="shared" si="6"/>
        <v>8.3671052631578942</v>
      </c>
      <c r="K40" s="41">
        <f t="shared" si="6"/>
        <v>5</v>
      </c>
      <c r="L40" s="41">
        <f t="shared" si="6"/>
        <v>25.671052631578949</v>
      </c>
      <c r="M40" s="6">
        <f t="shared" si="6"/>
        <v>-3.5684210526315812</v>
      </c>
      <c r="N40" s="11">
        <f t="shared" si="6"/>
        <v>-12.628596139701004</v>
      </c>
      <c r="O40" s="11">
        <f t="shared" si="6"/>
        <v>8.5684210526315816</v>
      </c>
    </row>
    <row r="41" spans="1:15" customFormat="1" x14ac:dyDescent="0.25">
      <c r="A41" s="36" t="s">
        <v>41</v>
      </c>
      <c r="B41" s="20">
        <f>MAX(B2:B39)</f>
        <v>23.5</v>
      </c>
      <c r="C41" s="20">
        <f>MAX(C2:C39)</f>
        <v>-2</v>
      </c>
      <c r="D41" s="20">
        <f>MAX(D2:D39)</f>
        <v>11</v>
      </c>
      <c r="E41" s="20">
        <f>MAX(E2:E39)</f>
        <v>7</v>
      </c>
      <c r="F41" s="20"/>
      <c r="G41" s="20"/>
      <c r="H41" s="20">
        <f t="shared" ref="H41:O41" si="7">MAX(H2:H39)</f>
        <v>11</v>
      </c>
      <c r="I41" s="20">
        <f t="shared" si="7"/>
        <v>57</v>
      </c>
      <c r="J41" s="44">
        <f t="shared" si="7"/>
        <v>14.5</v>
      </c>
      <c r="K41" s="44">
        <f t="shared" si="7"/>
        <v>9</v>
      </c>
      <c r="L41" s="44">
        <f t="shared" si="7"/>
        <v>40</v>
      </c>
      <c r="M41" s="20">
        <f t="shared" si="7"/>
        <v>2</v>
      </c>
      <c r="N41" s="20">
        <f t="shared" si="7"/>
        <v>7.6923076923076925</v>
      </c>
      <c r="O41" s="36">
        <f t="shared" si="7"/>
        <v>14.5</v>
      </c>
    </row>
    <row r="42" spans="1:15" customFormat="1" x14ac:dyDescent="0.25">
      <c r="A42" s="36" t="s">
        <v>42</v>
      </c>
      <c r="B42" s="20">
        <f>MIN(B2:B39)</f>
        <v>5.5</v>
      </c>
      <c r="C42" s="20">
        <f>MIN(C2:C39)</f>
        <v>-9</v>
      </c>
      <c r="D42" s="20">
        <f>MIN(D2:D39)</f>
        <v>-1</v>
      </c>
      <c r="E42" s="20">
        <f>MIN(E2:E39)</f>
        <v>-4.5</v>
      </c>
      <c r="F42" s="20"/>
      <c r="G42" s="20"/>
      <c r="H42" s="20">
        <f t="shared" ref="H42:O42" si="8">MIN(H2:H39)</f>
        <v>-6</v>
      </c>
      <c r="I42" s="20">
        <f t="shared" si="8"/>
        <v>25.5</v>
      </c>
      <c r="J42" s="44">
        <f t="shared" si="8"/>
        <v>4.5</v>
      </c>
      <c r="K42" s="44">
        <f t="shared" si="8"/>
        <v>1.5</v>
      </c>
      <c r="L42" s="44">
        <f t="shared" si="8"/>
        <v>13.5</v>
      </c>
      <c r="M42" s="20">
        <f t="shared" si="8"/>
        <v>-10</v>
      </c>
      <c r="N42" s="20">
        <f t="shared" si="8"/>
        <v>-37.735849056603776</v>
      </c>
      <c r="O42" s="36">
        <f t="shared" si="8"/>
        <v>1</v>
      </c>
    </row>
    <row r="43" spans="1:15" x14ac:dyDescent="0.25">
      <c r="J43" s="45"/>
      <c r="K43" s="45"/>
      <c r="L43" s="45"/>
    </row>
    <row r="44" spans="1:15" ht="60" x14ac:dyDescent="0.25">
      <c r="A44" s="2" t="s">
        <v>0</v>
      </c>
      <c r="B44" s="2" t="s">
        <v>7</v>
      </c>
      <c r="C44" s="2" t="s">
        <v>5</v>
      </c>
      <c r="D44" s="2" t="s">
        <v>4</v>
      </c>
      <c r="E44" s="2" t="s">
        <v>3</v>
      </c>
      <c r="F44" s="2" t="s">
        <v>6</v>
      </c>
      <c r="G44" s="2" t="s">
        <v>8</v>
      </c>
      <c r="H44" s="2" t="s">
        <v>9</v>
      </c>
      <c r="I44" s="2" t="s">
        <v>10</v>
      </c>
      <c r="J44" s="38" t="s">
        <v>11</v>
      </c>
      <c r="K44" s="39" t="s">
        <v>12</v>
      </c>
      <c r="L44" s="39" t="s">
        <v>44</v>
      </c>
      <c r="M44" s="2" t="s">
        <v>13</v>
      </c>
      <c r="N44" s="4" t="s">
        <v>2</v>
      </c>
      <c r="O44" s="37" t="s">
        <v>43</v>
      </c>
    </row>
    <row r="45" spans="1:15" ht="30" x14ac:dyDescent="0.25">
      <c r="A45" s="22" t="s">
        <v>27</v>
      </c>
      <c r="B45" s="6">
        <v>11.723684210526315</v>
      </c>
      <c r="C45" s="6">
        <v>-4.8815789473684212</v>
      </c>
      <c r="D45" s="6">
        <v>3.4855263157894734</v>
      </c>
      <c r="E45" s="6">
        <v>0.11842105263157894</v>
      </c>
      <c r="F45" s="6">
        <v>10.475000000000003</v>
      </c>
      <c r="G45" s="6">
        <v>1.0539473684210525</v>
      </c>
      <c r="H45" s="6">
        <v>3.0789473684210527</v>
      </c>
      <c r="I45" s="6">
        <v>37.39473684210526</v>
      </c>
      <c r="J45" s="41">
        <v>8.3671052631578942</v>
      </c>
      <c r="K45" s="41">
        <v>5</v>
      </c>
      <c r="L45" s="41">
        <v>25.671052631578949</v>
      </c>
      <c r="M45" s="6">
        <v>-3.5684210526315812</v>
      </c>
      <c r="N45" s="6">
        <v>-12.628596139701004</v>
      </c>
      <c r="O45" s="6">
        <v>8.5684210526315816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39" sqref="A2:O39"/>
    </sheetView>
  </sheetViews>
  <sheetFormatPr defaultColWidth="9.140625" defaultRowHeight="15" x14ac:dyDescent="0.25"/>
  <cols>
    <col min="1" max="1" width="10.85546875" style="12" customWidth="1"/>
    <col min="2" max="2" width="10.42578125" style="12" bestFit="1" customWidth="1"/>
    <col min="3" max="3" width="10.28515625" style="12" bestFit="1" customWidth="1"/>
    <col min="4" max="4" width="10.5703125" style="12" customWidth="1"/>
    <col min="5" max="5" width="9.140625" style="12"/>
    <col min="6" max="6" width="8.7109375" style="12" customWidth="1"/>
    <col min="7" max="7" width="13.140625" style="12" customWidth="1"/>
    <col min="8" max="8" width="10.7109375" style="12" bestFit="1" customWidth="1"/>
    <col min="9" max="9" width="10.85546875" style="12" bestFit="1" customWidth="1"/>
    <col min="10" max="10" width="11.140625" style="12" customWidth="1"/>
    <col min="11" max="11" width="12.5703125" style="12" bestFit="1" customWidth="1"/>
    <col min="12" max="12" width="13.28515625" style="12" bestFit="1" customWidth="1"/>
    <col min="13" max="13" width="18.140625" style="12" bestFit="1" customWidth="1"/>
    <col min="14" max="14" width="9.140625" style="12"/>
    <col min="15" max="15" width="17" style="12" bestFit="1" customWidth="1"/>
    <col min="16" max="16384" width="9.140625" style="1"/>
  </cols>
  <sheetData>
    <row r="1" spans="1:15" ht="60" x14ac:dyDescent="0.25">
      <c r="A1" s="2" t="s">
        <v>0</v>
      </c>
      <c r="B1" s="2" t="s">
        <v>7</v>
      </c>
      <c r="C1" s="2" t="s">
        <v>5</v>
      </c>
      <c r="D1" s="2" t="s">
        <v>4</v>
      </c>
      <c r="E1" s="2" t="s">
        <v>3</v>
      </c>
      <c r="F1" s="2" t="s">
        <v>6</v>
      </c>
      <c r="G1" s="2" t="s">
        <v>8</v>
      </c>
      <c r="H1" s="2" t="s">
        <v>9</v>
      </c>
      <c r="I1" s="2" t="s">
        <v>10</v>
      </c>
      <c r="J1" s="38" t="s">
        <v>11</v>
      </c>
      <c r="K1" s="39" t="s">
        <v>12</v>
      </c>
      <c r="L1" s="39" t="s">
        <v>44</v>
      </c>
      <c r="M1" s="2" t="s">
        <v>13</v>
      </c>
      <c r="N1" s="4" t="s">
        <v>2</v>
      </c>
      <c r="O1" s="37" t="s">
        <v>43</v>
      </c>
    </row>
    <row r="2" spans="1:15" x14ac:dyDescent="0.25">
      <c r="A2" s="13">
        <v>601</v>
      </c>
      <c r="B2" s="6">
        <v>3.5</v>
      </c>
      <c r="C2" s="6">
        <v>-3</v>
      </c>
      <c r="D2" s="6">
        <v>4.5</v>
      </c>
      <c r="E2" s="6">
        <v>1</v>
      </c>
      <c r="F2" s="6">
        <v>14</v>
      </c>
      <c r="G2" s="6">
        <v>0</v>
      </c>
      <c r="H2" s="6">
        <v>6.5</v>
      </c>
      <c r="I2" s="6">
        <v>29</v>
      </c>
      <c r="J2" s="40">
        <f t="shared" ref="J2:J39" si="0">D2-C2</f>
        <v>7.5</v>
      </c>
      <c r="K2" s="41">
        <f t="shared" ref="K2:K39" si="1">E2-C2</f>
        <v>4</v>
      </c>
      <c r="L2" s="41">
        <f t="shared" ref="L2:L39" si="2">I2-B2</f>
        <v>25.5</v>
      </c>
      <c r="M2" s="6">
        <f t="shared" ref="M2:M39" si="3">(F2+G2-H2+C2)*-1</f>
        <v>-4.5</v>
      </c>
      <c r="N2" s="7">
        <f>100*M2/L2</f>
        <v>-17.647058823529413</v>
      </c>
      <c r="O2" s="6">
        <f>-M2+K2</f>
        <v>8.5</v>
      </c>
    </row>
    <row r="3" spans="1:15" x14ac:dyDescent="0.25">
      <c r="A3" s="14">
        <v>602</v>
      </c>
      <c r="B3" s="6">
        <v>3.5</v>
      </c>
      <c r="C3" s="6">
        <v>-2.5</v>
      </c>
      <c r="D3" s="6">
        <v>0.5</v>
      </c>
      <c r="E3" s="6">
        <v>-1</v>
      </c>
      <c r="F3" s="6">
        <v>9</v>
      </c>
      <c r="G3" s="6">
        <v>0</v>
      </c>
      <c r="H3" s="6">
        <v>2</v>
      </c>
      <c r="I3" s="6">
        <v>38</v>
      </c>
      <c r="J3" s="40">
        <f t="shared" si="0"/>
        <v>3</v>
      </c>
      <c r="K3" s="41">
        <f t="shared" si="1"/>
        <v>1.5</v>
      </c>
      <c r="L3" s="41">
        <f t="shared" si="2"/>
        <v>34.5</v>
      </c>
      <c r="M3" s="6">
        <f t="shared" si="3"/>
        <v>-4.5</v>
      </c>
      <c r="N3" s="7">
        <f t="shared" ref="N3:N39" si="4">100*M3/L3</f>
        <v>-13.043478260869565</v>
      </c>
      <c r="O3" s="6">
        <f t="shared" ref="O3:O39" si="5">-M3+K3</f>
        <v>6</v>
      </c>
    </row>
    <row r="4" spans="1:15" x14ac:dyDescent="0.25">
      <c r="A4" s="14">
        <v>603</v>
      </c>
      <c r="B4" s="6">
        <v>3</v>
      </c>
      <c r="C4" s="6">
        <v>-2.5</v>
      </c>
      <c r="D4" s="6">
        <v>1.5</v>
      </c>
      <c r="E4" s="6">
        <v>3.5</v>
      </c>
      <c r="F4" s="6">
        <v>12</v>
      </c>
      <c r="G4" s="6">
        <v>0</v>
      </c>
      <c r="H4" s="6">
        <v>3.5</v>
      </c>
      <c r="I4" s="6">
        <v>33.5</v>
      </c>
      <c r="J4" s="40">
        <f t="shared" si="0"/>
        <v>4</v>
      </c>
      <c r="K4" s="41">
        <f t="shared" si="1"/>
        <v>6</v>
      </c>
      <c r="L4" s="41">
        <f t="shared" si="2"/>
        <v>30.5</v>
      </c>
      <c r="M4" s="6">
        <f t="shared" si="3"/>
        <v>-6</v>
      </c>
      <c r="N4" s="7">
        <f t="shared" si="4"/>
        <v>-19.672131147540984</v>
      </c>
      <c r="O4" s="6">
        <f t="shared" si="5"/>
        <v>12</v>
      </c>
    </row>
    <row r="5" spans="1:15" x14ac:dyDescent="0.25">
      <c r="A5" s="14">
        <v>604</v>
      </c>
      <c r="B5" s="6">
        <v>3</v>
      </c>
      <c r="C5" s="6">
        <v>-3</v>
      </c>
      <c r="D5" s="6">
        <v>1.5</v>
      </c>
      <c r="E5" s="6">
        <v>1.5</v>
      </c>
      <c r="F5" s="6">
        <v>14.5</v>
      </c>
      <c r="G5" s="6">
        <v>0</v>
      </c>
      <c r="H5" s="6">
        <v>4</v>
      </c>
      <c r="I5" s="6">
        <v>37</v>
      </c>
      <c r="J5" s="40">
        <f t="shared" si="0"/>
        <v>4.5</v>
      </c>
      <c r="K5" s="41">
        <f t="shared" si="1"/>
        <v>4.5</v>
      </c>
      <c r="L5" s="41">
        <f t="shared" si="2"/>
        <v>34</v>
      </c>
      <c r="M5" s="6">
        <f t="shared" si="3"/>
        <v>-7.5</v>
      </c>
      <c r="N5" s="7">
        <f t="shared" si="4"/>
        <v>-22.058823529411764</v>
      </c>
      <c r="O5" s="6">
        <f t="shared" si="5"/>
        <v>12</v>
      </c>
    </row>
    <row r="6" spans="1:15" x14ac:dyDescent="0.25">
      <c r="A6" s="14">
        <v>605</v>
      </c>
      <c r="B6" s="6">
        <v>2</v>
      </c>
      <c r="C6" s="6">
        <v>-2.5</v>
      </c>
      <c r="D6" s="6">
        <v>4.5</v>
      </c>
      <c r="E6" s="6">
        <v>0.5</v>
      </c>
      <c r="F6" s="6">
        <v>13</v>
      </c>
      <c r="G6" s="6">
        <v>0</v>
      </c>
      <c r="H6" s="6">
        <v>4</v>
      </c>
      <c r="I6" s="6">
        <v>34</v>
      </c>
      <c r="J6" s="40">
        <f t="shared" si="0"/>
        <v>7</v>
      </c>
      <c r="K6" s="41">
        <f t="shared" si="1"/>
        <v>3</v>
      </c>
      <c r="L6" s="41">
        <f t="shared" si="2"/>
        <v>32</v>
      </c>
      <c r="M6" s="6">
        <f t="shared" si="3"/>
        <v>-6.5</v>
      </c>
      <c r="N6" s="7">
        <f t="shared" si="4"/>
        <v>-20.3125</v>
      </c>
      <c r="O6" s="6">
        <f t="shared" si="5"/>
        <v>9.5</v>
      </c>
    </row>
    <row r="7" spans="1:15" x14ac:dyDescent="0.25">
      <c r="A7" s="14">
        <v>606</v>
      </c>
      <c r="B7" s="6">
        <v>5</v>
      </c>
      <c r="C7" s="6">
        <v>-3.5</v>
      </c>
      <c r="D7" s="6">
        <v>6</v>
      </c>
      <c r="E7" s="6">
        <v>0</v>
      </c>
      <c r="F7" s="6">
        <v>13</v>
      </c>
      <c r="G7" s="6">
        <v>0</v>
      </c>
      <c r="H7" s="6">
        <v>4.5</v>
      </c>
      <c r="I7" s="6">
        <v>27</v>
      </c>
      <c r="J7" s="40">
        <f t="shared" si="0"/>
        <v>9.5</v>
      </c>
      <c r="K7" s="41">
        <f t="shared" si="1"/>
        <v>3.5</v>
      </c>
      <c r="L7" s="41">
        <f t="shared" si="2"/>
        <v>22</v>
      </c>
      <c r="M7" s="6">
        <f t="shared" si="3"/>
        <v>-5</v>
      </c>
      <c r="N7" s="7">
        <f t="shared" si="4"/>
        <v>-22.727272727272727</v>
      </c>
      <c r="O7" s="6">
        <f t="shared" si="5"/>
        <v>8.5</v>
      </c>
    </row>
    <row r="8" spans="1:15" x14ac:dyDescent="0.25">
      <c r="A8" s="14">
        <v>607</v>
      </c>
      <c r="B8" s="6">
        <v>3.5</v>
      </c>
      <c r="C8" s="6">
        <v>-3.5</v>
      </c>
      <c r="D8" s="6">
        <v>2.5</v>
      </c>
      <c r="E8" s="6">
        <v>-1.5</v>
      </c>
      <c r="F8" s="6">
        <v>11</v>
      </c>
      <c r="G8" s="6">
        <v>0</v>
      </c>
      <c r="H8" s="6">
        <v>0</v>
      </c>
      <c r="I8" s="6">
        <v>35</v>
      </c>
      <c r="J8" s="40">
        <f t="shared" si="0"/>
        <v>6</v>
      </c>
      <c r="K8" s="41">
        <f t="shared" si="1"/>
        <v>2</v>
      </c>
      <c r="L8" s="41">
        <f t="shared" si="2"/>
        <v>31.5</v>
      </c>
      <c r="M8" s="6">
        <f t="shared" si="3"/>
        <v>-7.5</v>
      </c>
      <c r="N8" s="7">
        <f t="shared" si="4"/>
        <v>-23.80952380952381</v>
      </c>
      <c r="O8" s="6">
        <f t="shared" si="5"/>
        <v>9.5</v>
      </c>
    </row>
    <row r="9" spans="1:15" x14ac:dyDescent="0.25">
      <c r="A9" s="14">
        <v>608</v>
      </c>
      <c r="B9" s="6">
        <v>3</v>
      </c>
      <c r="C9" s="6">
        <v>-3</v>
      </c>
      <c r="D9" s="6">
        <v>0.5</v>
      </c>
      <c r="E9" s="6">
        <v>0.5</v>
      </c>
      <c r="F9" s="6">
        <v>13</v>
      </c>
      <c r="G9" s="6">
        <v>0</v>
      </c>
      <c r="H9" s="6">
        <v>3</v>
      </c>
      <c r="I9" s="6">
        <v>33</v>
      </c>
      <c r="J9" s="40">
        <f t="shared" si="0"/>
        <v>3.5</v>
      </c>
      <c r="K9" s="41">
        <f t="shared" si="1"/>
        <v>3.5</v>
      </c>
      <c r="L9" s="41">
        <f t="shared" si="2"/>
        <v>30</v>
      </c>
      <c r="M9" s="6">
        <f t="shared" si="3"/>
        <v>-7</v>
      </c>
      <c r="N9" s="7">
        <f t="shared" si="4"/>
        <v>-23.333333333333332</v>
      </c>
      <c r="O9" s="6">
        <f t="shared" si="5"/>
        <v>10.5</v>
      </c>
    </row>
    <row r="10" spans="1:15" x14ac:dyDescent="0.25">
      <c r="A10" s="14">
        <v>609</v>
      </c>
      <c r="B10" s="6">
        <v>2.5</v>
      </c>
      <c r="C10" s="6">
        <v>-3</v>
      </c>
      <c r="D10" s="6">
        <v>-0.5</v>
      </c>
      <c r="E10" s="6">
        <v>-1.5</v>
      </c>
      <c r="F10" s="6">
        <v>11</v>
      </c>
      <c r="G10" s="6">
        <v>0</v>
      </c>
      <c r="H10" s="6">
        <v>-1</v>
      </c>
      <c r="I10" s="6">
        <v>45</v>
      </c>
      <c r="J10" s="40">
        <f t="shared" si="0"/>
        <v>2.5</v>
      </c>
      <c r="K10" s="41">
        <f t="shared" si="1"/>
        <v>1.5</v>
      </c>
      <c r="L10" s="41">
        <f t="shared" si="2"/>
        <v>42.5</v>
      </c>
      <c r="M10" s="6">
        <f t="shared" si="3"/>
        <v>-9</v>
      </c>
      <c r="N10" s="7">
        <f t="shared" si="4"/>
        <v>-21.176470588235293</v>
      </c>
      <c r="O10" s="6">
        <f t="shared" si="5"/>
        <v>10.5</v>
      </c>
    </row>
    <row r="11" spans="1:15" x14ac:dyDescent="0.25">
      <c r="A11" s="14">
        <v>610</v>
      </c>
      <c r="B11" s="6">
        <v>5.5</v>
      </c>
      <c r="C11" s="6">
        <v>-5</v>
      </c>
      <c r="D11" s="6">
        <v>1</v>
      </c>
      <c r="E11" s="6">
        <v>-2.5</v>
      </c>
      <c r="F11" s="6">
        <v>13.5</v>
      </c>
      <c r="G11" s="6">
        <v>0</v>
      </c>
      <c r="H11" s="6">
        <v>2.5</v>
      </c>
      <c r="I11" s="6">
        <v>35.5</v>
      </c>
      <c r="J11" s="40">
        <f t="shared" si="0"/>
        <v>6</v>
      </c>
      <c r="K11" s="41">
        <f t="shared" si="1"/>
        <v>2.5</v>
      </c>
      <c r="L11" s="41">
        <f t="shared" si="2"/>
        <v>30</v>
      </c>
      <c r="M11" s="6">
        <f t="shared" si="3"/>
        <v>-6</v>
      </c>
      <c r="N11" s="7">
        <f t="shared" si="4"/>
        <v>-20</v>
      </c>
      <c r="O11" s="6">
        <f t="shared" si="5"/>
        <v>8.5</v>
      </c>
    </row>
    <row r="12" spans="1:15" x14ac:dyDescent="0.25">
      <c r="A12" s="14">
        <v>611</v>
      </c>
      <c r="B12" s="6">
        <v>6</v>
      </c>
      <c r="C12" s="6">
        <v>-5</v>
      </c>
      <c r="D12" s="6">
        <v>3.5</v>
      </c>
      <c r="E12" s="6">
        <v>-2</v>
      </c>
      <c r="F12" s="6">
        <v>14.6</v>
      </c>
      <c r="G12" s="6">
        <v>0</v>
      </c>
      <c r="H12" s="6">
        <v>4.5</v>
      </c>
      <c r="I12" s="6">
        <v>33</v>
      </c>
      <c r="J12" s="40">
        <f t="shared" si="0"/>
        <v>8.5</v>
      </c>
      <c r="K12" s="41">
        <f t="shared" si="1"/>
        <v>3</v>
      </c>
      <c r="L12" s="41">
        <f t="shared" si="2"/>
        <v>27</v>
      </c>
      <c r="M12" s="6">
        <f t="shared" si="3"/>
        <v>-5.0999999999999996</v>
      </c>
      <c r="N12" s="7">
        <f t="shared" si="4"/>
        <v>-18.888888888888886</v>
      </c>
      <c r="O12" s="6">
        <f t="shared" si="5"/>
        <v>8.1</v>
      </c>
    </row>
    <row r="13" spans="1:15" x14ac:dyDescent="0.25">
      <c r="A13" s="14">
        <v>612</v>
      </c>
      <c r="B13" s="6">
        <v>6</v>
      </c>
      <c r="C13" s="6">
        <v>-4.5</v>
      </c>
      <c r="D13" s="6">
        <v>1</v>
      </c>
      <c r="E13" s="6">
        <v>-2</v>
      </c>
      <c r="F13" s="6">
        <v>12</v>
      </c>
      <c r="G13" s="6">
        <v>0</v>
      </c>
      <c r="H13" s="6">
        <v>2.5</v>
      </c>
      <c r="I13" s="6">
        <v>31.5</v>
      </c>
      <c r="J13" s="40">
        <f t="shared" si="0"/>
        <v>5.5</v>
      </c>
      <c r="K13" s="41">
        <f t="shared" si="1"/>
        <v>2.5</v>
      </c>
      <c r="L13" s="41">
        <f t="shared" si="2"/>
        <v>25.5</v>
      </c>
      <c r="M13" s="6">
        <f t="shared" si="3"/>
        <v>-5</v>
      </c>
      <c r="N13" s="7">
        <f t="shared" si="4"/>
        <v>-19.607843137254903</v>
      </c>
      <c r="O13" s="6">
        <f t="shared" si="5"/>
        <v>7.5</v>
      </c>
    </row>
    <row r="14" spans="1:15" x14ac:dyDescent="0.25">
      <c r="A14" s="14">
        <v>613</v>
      </c>
      <c r="B14" s="6">
        <v>4</v>
      </c>
      <c r="C14" s="6">
        <v>-4.5</v>
      </c>
      <c r="D14" s="6">
        <v>-0.5</v>
      </c>
      <c r="E14" s="6">
        <v>-3</v>
      </c>
      <c r="F14" s="6">
        <v>9</v>
      </c>
      <c r="G14" s="6">
        <v>0</v>
      </c>
      <c r="H14" s="6">
        <v>4</v>
      </c>
      <c r="I14" s="6">
        <v>39</v>
      </c>
      <c r="J14" s="40">
        <f t="shared" si="0"/>
        <v>4</v>
      </c>
      <c r="K14" s="41">
        <f t="shared" si="1"/>
        <v>1.5</v>
      </c>
      <c r="L14" s="41">
        <f t="shared" si="2"/>
        <v>35</v>
      </c>
      <c r="M14" s="6">
        <f t="shared" si="3"/>
        <v>-0.5</v>
      </c>
      <c r="N14" s="7">
        <f t="shared" si="4"/>
        <v>-1.4285714285714286</v>
      </c>
      <c r="O14" s="6">
        <f>-M14+K14</f>
        <v>2</v>
      </c>
    </row>
    <row r="15" spans="1:15" x14ac:dyDescent="0.25">
      <c r="A15" s="14">
        <v>614</v>
      </c>
      <c r="B15" s="6">
        <v>4</v>
      </c>
      <c r="C15" s="6">
        <v>-4.5</v>
      </c>
      <c r="D15" s="6">
        <v>-2.5</v>
      </c>
      <c r="E15" s="6">
        <v>-3</v>
      </c>
      <c r="F15" s="6">
        <v>12</v>
      </c>
      <c r="G15" s="6">
        <v>0</v>
      </c>
      <c r="H15" s="6">
        <v>-1.5</v>
      </c>
      <c r="I15" s="6">
        <v>38</v>
      </c>
      <c r="J15" s="40">
        <f t="shared" si="0"/>
        <v>2</v>
      </c>
      <c r="K15" s="41">
        <f t="shared" si="1"/>
        <v>1.5</v>
      </c>
      <c r="L15" s="41">
        <f t="shared" si="2"/>
        <v>34</v>
      </c>
      <c r="M15" s="6">
        <f t="shared" si="3"/>
        <v>-9</v>
      </c>
      <c r="N15" s="7">
        <f t="shared" si="4"/>
        <v>-26.470588235294116</v>
      </c>
      <c r="O15" s="6">
        <f t="shared" si="5"/>
        <v>10.5</v>
      </c>
    </row>
    <row r="16" spans="1:15" x14ac:dyDescent="0.25">
      <c r="A16" s="14">
        <v>615</v>
      </c>
      <c r="B16" s="6">
        <v>4.5</v>
      </c>
      <c r="C16" s="6">
        <v>-4.5</v>
      </c>
      <c r="D16" s="6">
        <v>-1</v>
      </c>
      <c r="E16" s="6">
        <v>-3</v>
      </c>
      <c r="F16" s="6">
        <v>9</v>
      </c>
      <c r="G16" s="6">
        <v>0</v>
      </c>
      <c r="H16" s="6">
        <v>0</v>
      </c>
      <c r="I16" s="6">
        <v>28</v>
      </c>
      <c r="J16" s="40">
        <f t="shared" si="0"/>
        <v>3.5</v>
      </c>
      <c r="K16" s="41">
        <f t="shared" si="1"/>
        <v>1.5</v>
      </c>
      <c r="L16" s="41">
        <f t="shared" si="2"/>
        <v>23.5</v>
      </c>
      <c r="M16" s="6">
        <f t="shared" si="3"/>
        <v>-4.5</v>
      </c>
      <c r="N16" s="7">
        <f t="shared" si="4"/>
        <v>-19.148936170212767</v>
      </c>
      <c r="O16" s="6">
        <f t="shared" si="5"/>
        <v>6</v>
      </c>
    </row>
    <row r="17" spans="1:15" x14ac:dyDescent="0.25">
      <c r="A17" s="14">
        <v>616</v>
      </c>
      <c r="B17" s="6">
        <v>3.5</v>
      </c>
      <c r="C17" s="6">
        <v>-4.5</v>
      </c>
      <c r="D17" s="6">
        <v>0</v>
      </c>
      <c r="E17" s="6">
        <v>-2.5</v>
      </c>
      <c r="F17" s="6">
        <v>13</v>
      </c>
      <c r="G17" s="6">
        <v>0</v>
      </c>
      <c r="H17" s="6">
        <v>-0.5</v>
      </c>
      <c r="I17" s="6">
        <v>34.5</v>
      </c>
      <c r="J17" s="40">
        <f t="shared" si="0"/>
        <v>4.5</v>
      </c>
      <c r="K17" s="41">
        <f t="shared" si="1"/>
        <v>2</v>
      </c>
      <c r="L17" s="41">
        <f t="shared" si="2"/>
        <v>31</v>
      </c>
      <c r="M17" s="6">
        <f t="shared" si="3"/>
        <v>-9</v>
      </c>
      <c r="N17" s="7">
        <f t="shared" si="4"/>
        <v>-29.032258064516128</v>
      </c>
      <c r="O17" s="6">
        <f t="shared" si="5"/>
        <v>11</v>
      </c>
    </row>
    <row r="18" spans="1:15" x14ac:dyDescent="0.25">
      <c r="A18" s="14">
        <v>617</v>
      </c>
      <c r="B18" s="6">
        <v>4</v>
      </c>
      <c r="C18" s="6">
        <v>-5</v>
      </c>
      <c r="D18" s="6">
        <v>2.5</v>
      </c>
      <c r="E18" s="6">
        <v>-1.5</v>
      </c>
      <c r="F18" s="6">
        <v>14.8</v>
      </c>
      <c r="G18" s="6">
        <v>0</v>
      </c>
      <c r="H18" s="6">
        <v>0.5</v>
      </c>
      <c r="I18" s="6">
        <v>33</v>
      </c>
      <c r="J18" s="40">
        <f t="shared" si="0"/>
        <v>7.5</v>
      </c>
      <c r="K18" s="41">
        <f t="shared" si="1"/>
        <v>3.5</v>
      </c>
      <c r="L18" s="41">
        <f t="shared" si="2"/>
        <v>29</v>
      </c>
      <c r="M18" s="6">
        <f t="shared" si="3"/>
        <v>-9.3000000000000007</v>
      </c>
      <c r="N18" s="7">
        <f t="shared" si="4"/>
        <v>-32.068965517241381</v>
      </c>
      <c r="O18" s="6">
        <f t="shared" si="5"/>
        <v>12.8</v>
      </c>
    </row>
    <row r="19" spans="1:15" x14ac:dyDescent="0.25">
      <c r="A19" s="14">
        <v>618</v>
      </c>
      <c r="B19" s="6">
        <v>4</v>
      </c>
      <c r="C19" s="6">
        <v>-4.5</v>
      </c>
      <c r="D19" s="6">
        <v>1.5</v>
      </c>
      <c r="E19" s="6">
        <v>-0.5</v>
      </c>
      <c r="F19" s="6">
        <v>14.3</v>
      </c>
      <c r="G19" s="6">
        <v>0</v>
      </c>
      <c r="H19" s="6">
        <v>-1</v>
      </c>
      <c r="I19" s="6">
        <v>35.5</v>
      </c>
      <c r="J19" s="40">
        <f t="shared" si="0"/>
        <v>6</v>
      </c>
      <c r="K19" s="41">
        <f t="shared" si="1"/>
        <v>4</v>
      </c>
      <c r="L19" s="41">
        <f t="shared" si="2"/>
        <v>31.5</v>
      </c>
      <c r="M19" s="6">
        <f t="shared" si="3"/>
        <v>-10.8</v>
      </c>
      <c r="N19" s="7">
        <f t="shared" si="4"/>
        <v>-34.285714285714285</v>
      </c>
      <c r="O19" s="6">
        <f t="shared" si="5"/>
        <v>14.8</v>
      </c>
    </row>
    <row r="20" spans="1:15" x14ac:dyDescent="0.25">
      <c r="A20" s="14">
        <v>619</v>
      </c>
      <c r="B20" s="6">
        <v>5.5</v>
      </c>
      <c r="C20" s="6">
        <v>-5.5</v>
      </c>
      <c r="D20" s="6">
        <v>3</v>
      </c>
      <c r="E20" s="6">
        <v>1.5</v>
      </c>
      <c r="F20" s="6">
        <v>14</v>
      </c>
      <c r="G20" s="6">
        <v>0</v>
      </c>
      <c r="H20" s="6">
        <v>5</v>
      </c>
      <c r="I20" s="6">
        <v>24</v>
      </c>
      <c r="J20" s="40">
        <f t="shared" si="0"/>
        <v>8.5</v>
      </c>
      <c r="K20" s="41">
        <f t="shared" si="1"/>
        <v>7</v>
      </c>
      <c r="L20" s="41">
        <f t="shared" si="2"/>
        <v>18.5</v>
      </c>
      <c r="M20" s="6">
        <f t="shared" si="3"/>
        <v>-3.5</v>
      </c>
      <c r="N20" s="7">
        <f t="shared" si="4"/>
        <v>-18.918918918918919</v>
      </c>
      <c r="O20" s="6">
        <f t="shared" si="5"/>
        <v>10.5</v>
      </c>
    </row>
    <row r="21" spans="1:15" x14ac:dyDescent="0.25">
      <c r="A21" s="14">
        <v>620</v>
      </c>
      <c r="B21" s="6">
        <v>6.5</v>
      </c>
      <c r="C21" s="6">
        <v>-5.5</v>
      </c>
      <c r="D21" s="6">
        <v>2.5</v>
      </c>
      <c r="E21" s="6">
        <v>0</v>
      </c>
      <c r="F21" s="6">
        <v>14.8</v>
      </c>
      <c r="G21" s="6">
        <v>0</v>
      </c>
      <c r="H21" s="6">
        <v>3.5</v>
      </c>
      <c r="I21" s="6">
        <v>34</v>
      </c>
      <c r="J21" s="40">
        <f t="shared" si="0"/>
        <v>8</v>
      </c>
      <c r="K21" s="41">
        <f t="shared" si="1"/>
        <v>5.5</v>
      </c>
      <c r="L21" s="41">
        <f t="shared" si="2"/>
        <v>27.5</v>
      </c>
      <c r="M21" s="6">
        <f t="shared" si="3"/>
        <v>-5.8000000000000007</v>
      </c>
      <c r="N21" s="7">
        <f t="shared" si="4"/>
        <v>-21.090909090909093</v>
      </c>
      <c r="O21" s="6">
        <f t="shared" si="5"/>
        <v>11.3</v>
      </c>
    </row>
    <row r="22" spans="1:15" x14ac:dyDescent="0.25">
      <c r="A22" s="14">
        <v>621</v>
      </c>
      <c r="B22" s="6">
        <v>4.5</v>
      </c>
      <c r="C22" s="6">
        <v>-4.5</v>
      </c>
      <c r="D22" s="6">
        <v>5.5</v>
      </c>
      <c r="E22" s="6">
        <v>2</v>
      </c>
      <c r="F22" s="6">
        <v>13</v>
      </c>
      <c r="G22" s="6">
        <v>0</v>
      </c>
      <c r="H22" s="6">
        <v>4.5</v>
      </c>
      <c r="I22" s="6">
        <v>24.5</v>
      </c>
      <c r="J22" s="40">
        <f t="shared" si="0"/>
        <v>10</v>
      </c>
      <c r="K22" s="41">
        <f t="shared" si="1"/>
        <v>6.5</v>
      </c>
      <c r="L22" s="41">
        <f t="shared" si="2"/>
        <v>20</v>
      </c>
      <c r="M22" s="6">
        <f t="shared" si="3"/>
        <v>-4</v>
      </c>
      <c r="N22" s="7">
        <f t="shared" si="4"/>
        <v>-20</v>
      </c>
      <c r="O22" s="6">
        <f t="shared" si="5"/>
        <v>10.5</v>
      </c>
    </row>
    <row r="23" spans="1:15" x14ac:dyDescent="0.25">
      <c r="A23" s="14">
        <v>622</v>
      </c>
      <c r="B23" s="6">
        <v>6.5</v>
      </c>
      <c r="C23" s="6">
        <v>-4.5</v>
      </c>
      <c r="D23" s="6">
        <v>3.5</v>
      </c>
      <c r="E23" s="6">
        <v>0</v>
      </c>
      <c r="F23" s="6">
        <v>14.5</v>
      </c>
      <c r="G23" s="6">
        <v>0</v>
      </c>
      <c r="H23" s="6">
        <v>8</v>
      </c>
      <c r="I23" s="6">
        <v>27</v>
      </c>
      <c r="J23" s="40">
        <f t="shared" si="0"/>
        <v>8</v>
      </c>
      <c r="K23" s="41">
        <f t="shared" si="1"/>
        <v>4.5</v>
      </c>
      <c r="L23" s="41">
        <f t="shared" si="2"/>
        <v>20.5</v>
      </c>
      <c r="M23" s="6">
        <f t="shared" si="3"/>
        <v>-2</v>
      </c>
      <c r="N23" s="7">
        <f t="shared" si="4"/>
        <v>-9.7560975609756095</v>
      </c>
      <c r="O23" s="6">
        <f t="shared" si="5"/>
        <v>6.5</v>
      </c>
    </row>
    <row r="24" spans="1:15" x14ac:dyDescent="0.25">
      <c r="A24" s="14">
        <v>623</v>
      </c>
      <c r="B24" s="6">
        <v>5</v>
      </c>
      <c r="C24" s="6">
        <v>-4.5</v>
      </c>
      <c r="D24" s="6">
        <v>3</v>
      </c>
      <c r="E24" s="6">
        <v>0</v>
      </c>
      <c r="F24" s="6">
        <v>10</v>
      </c>
      <c r="G24" s="6">
        <v>0</v>
      </c>
      <c r="H24" s="6">
        <v>4</v>
      </c>
      <c r="I24" s="6">
        <v>22</v>
      </c>
      <c r="J24" s="40">
        <f t="shared" si="0"/>
        <v>7.5</v>
      </c>
      <c r="K24" s="41">
        <f t="shared" si="1"/>
        <v>4.5</v>
      </c>
      <c r="L24" s="41">
        <f t="shared" si="2"/>
        <v>17</v>
      </c>
      <c r="M24" s="6">
        <f t="shared" si="3"/>
        <v>-1.5</v>
      </c>
      <c r="N24" s="7">
        <f t="shared" si="4"/>
        <v>-8.8235294117647065</v>
      </c>
      <c r="O24" s="6">
        <f t="shared" si="5"/>
        <v>6</v>
      </c>
    </row>
    <row r="25" spans="1:15" x14ac:dyDescent="0.25">
      <c r="A25" s="14">
        <v>624</v>
      </c>
      <c r="B25" s="6">
        <v>11</v>
      </c>
      <c r="C25" s="6">
        <v>-5.5</v>
      </c>
      <c r="D25" s="6">
        <v>5.5</v>
      </c>
      <c r="E25" s="6">
        <v>1.5</v>
      </c>
      <c r="F25" s="6">
        <v>14.8</v>
      </c>
      <c r="G25" s="6">
        <v>0</v>
      </c>
      <c r="H25" s="6">
        <v>7</v>
      </c>
      <c r="I25" s="6">
        <v>40</v>
      </c>
      <c r="J25" s="40">
        <f t="shared" si="0"/>
        <v>11</v>
      </c>
      <c r="K25" s="41">
        <f t="shared" si="1"/>
        <v>7</v>
      </c>
      <c r="L25" s="41">
        <f t="shared" si="2"/>
        <v>29</v>
      </c>
      <c r="M25" s="6">
        <f t="shared" si="3"/>
        <v>-2.3000000000000007</v>
      </c>
      <c r="N25" s="7">
        <f t="shared" si="4"/>
        <v>-7.9310344827586228</v>
      </c>
      <c r="O25" s="6">
        <f t="shared" si="5"/>
        <v>9.3000000000000007</v>
      </c>
    </row>
    <row r="26" spans="1:15" x14ac:dyDescent="0.25">
      <c r="A26" s="14">
        <v>625</v>
      </c>
      <c r="B26" s="6">
        <v>6</v>
      </c>
      <c r="C26" s="6">
        <v>-4</v>
      </c>
      <c r="D26" s="6">
        <v>6.5</v>
      </c>
      <c r="E26" s="6">
        <v>2.5</v>
      </c>
      <c r="F26" s="6">
        <v>11.5</v>
      </c>
      <c r="G26" s="6">
        <v>0</v>
      </c>
      <c r="H26" s="6">
        <v>8.5</v>
      </c>
      <c r="I26" s="6">
        <v>35.5</v>
      </c>
      <c r="J26" s="40">
        <f t="shared" si="0"/>
        <v>10.5</v>
      </c>
      <c r="K26" s="41">
        <f t="shared" si="1"/>
        <v>6.5</v>
      </c>
      <c r="L26" s="41">
        <f t="shared" si="2"/>
        <v>29.5</v>
      </c>
      <c r="M26" s="6">
        <f t="shared" si="3"/>
        <v>1</v>
      </c>
      <c r="N26" s="7">
        <f t="shared" si="4"/>
        <v>3.3898305084745761</v>
      </c>
      <c r="O26" s="6">
        <f t="shared" si="5"/>
        <v>5.5</v>
      </c>
    </row>
    <row r="27" spans="1:15" x14ac:dyDescent="0.25">
      <c r="A27" s="14">
        <v>626</v>
      </c>
      <c r="B27" s="6">
        <v>7.5</v>
      </c>
      <c r="C27" s="6">
        <v>-3</v>
      </c>
      <c r="D27" s="6">
        <v>5.5</v>
      </c>
      <c r="E27" s="6">
        <v>5</v>
      </c>
      <c r="F27" s="6">
        <v>11</v>
      </c>
      <c r="G27" s="6">
        <v>0</v>
      </c>
      <c r="H27" s="6">
        <v>9.5</v>
      </c>
      <c r="I27" s="6">
        <v>30.5</v>
      </c>
      <c r="J27" s="40">
        <f t="shared" si="0"/>
        <v>8.5</v>
      </c>
      <c r="K27" s="41">
        <f t="shared" si="1"/>
        <v>8</v>
      </c>
      <c r="L27" s="41">
        <f t="shared" si="2"/>
        <v>23</v>
      </c>
      <c r="M27" s="6">
        <f t="shared" si="3"/>
        <v>1.5</v>
      </c>
      <c r="N27" s="7">
        <f t="shared" si="4"/>
        <v>6.5217391304347823</v>
      </c>
      <c r="O27" s="6">
        <f t="shared" si="5"/>
        <v>6.5</v>
      </c>
    </row>
    <row r="28" spans="1:15" x14ac:dyDescent="0.25">
      <c r="A28" s="14">
        <v>627</v>
      </c>
      <c r="B28" s="6">
        <v>5.5</v>
      </c>
      <c r="C28" s="6">
        <v>-3.5</v>
      </c>
      <c r="D28" s="6">
        <v>4</v>
      </c>
      <c r="E28" s="6">
        <v>2.5</v>
      </c>
      <c r="F28" s="6">
        <v>14</v>
      </c>
      <c r="G28" s="6">
        <v>0</v>
      </c>
      <c r="H28" s="6">
        <v>11.5</v>
      </c>
      <c r="I28" s="6">
        <v>30</v>
      </c>
      <c r="J28" s="40">
        <f t="shared" si="0"/>
        <v>7.5</v>
      </c>
      <c r="K28" s="41">
        <f t="shared" si="1"/>
        <v>6</v>
      </c>
      <c r="L28" s="41">
        <f t="shared" si="2"/>
        <v>24.5</v>
      </c>
      <c r="M28" s="6">
        <f t="shared" si="3"/>
        <v>1</v>
      </c>
      <c r="N28" s="7">
        <f t="shared" si="4"/>
        <v>4.0816326530612246</v>
      </c>
      <c r="O28" s="6">
        <f t="shared" si="5"/>
        <v>5</v>
      </c>
    </row>
    <row r="29" spans="1:15" x14ac:dyDescent="0.25">
      <c r="A29" s="14">
        <v>628</v>
      </c>
      <c r="B29" s="6">
        <v>9.5</v>
      </c>
      <c r="C29" s="6">
        <v>-3.5</v>
      </c>
      <c r="D29" s="6">
        <v>5.5</v>
      </c>
      <c r="E29" s="6">
        <v>3.5</v>
      </c>
      <c r="F29" s="6">
        <v>9</v>
      </c>
      <c r="G29" s="6">
        <v>0</v>
      </c>
      <c r="H29" s="6">
        <v>6.5</v>
      </c>
      <c r="I29" s="6">
        <v>28</v>
      </c>
      <c r="J29" s="40">
        <f t="shared" si="0"/>
        <v>9</v>
      </c>
      <c r="K29" s="41">
        <f t="shared" si="1"/>
        <v>7</v>
      </c>
      <c r="L29" s="41">
        <f t="shared" si="2"/>
        <v>18.5</v>
      </c>
      <c r="M29" s="6">
        <f t="shared" si="3"/>
        <v>1</v>
      </c>
      <c r="N29" s="7">
        <f t="shared" si="4"/>
        <v>5.4054054054054053</v>
      </c>
      <c r="O29" s="6">
        <f t="shared" si="5"/>
        <v>6</v>
      </c>
    </row>
    <row r="30" spans="1:15" x14ac:dyDescent="0.25">
      <c r="A30" s="14">
        <v>629</v>
      </c>
      <c r="B30" s="6">
        <v>7.5</v>
      </c>
      <c r="C30" s="6">
        <v>-3</v>
      </c>
      <c r="D30" s="6">
        <v>6</v>
      </c>
      <c r="E30" s="6">
        <v>3</v>
      </c>
      <c r="F30" s="6">
        <v>8.5</v>
      </c>
      <c r="G30" s="6">
        <v>0</v>
      </c>
      <c r="H30" s="6">
        <v>6</v>
      </c>
      <c r="I30" s="6">
        <v>28.5</v>
      </c>
      <c r="J30" s="40">
        <f t="shared" si="0"/>
        <v>9</v>
      </c>
      <c r="K30" s="41">
        <f t="shared" si="1"/>
        <v>6</v>
      </c>
      <c r="L30" s="41">
        <f t="shared" si="2"/>
        <v>21</v>
      </c>
      <c r="M30" s="6">
        <f t="shared" si="3"/>
        <v>0.5</v>
      </c>
      <c r="N30" s="7">
        <f t="shared" si="4"/>
        <v>2.3809523809523809</v>
      </c>
      <c r="O30" s="6">
        <f t="shared" si="5"/>
        <v>5.5</v>
      </c>
    </row>
    <row r="31" spans="1:15" x14ac:dyDescent="0.25">
      <c r="A31" s="14">
        <v>630</v>
      </c>
      <c r="B31" s="6">
        <v>8.5</v>
      </c>
      <c r="C31" s="6">
        <v>-3</v>
      </c>
      <c r="D31" s="6">
        <v>5.5</v>
      </c>
      <c r="E31" s="6">
        <v>2.5</v>
      </c>
      <c r="F31" s="6">
        <v>10</v>
      </c>
      <c r="G31" s="6">
        <v>0</v>
      </c>
      <c r="H31" s="6">
        <v>7</v>
      </c>
      <c r="I31" s="6">
        <v>24.5</v>
      </c>
      <c r="J31" s="40">
        <f t="shared" si="0"/>
        <v>8.5</v>
      </c>
      <c r="K31" s="41">
        <f t="shared" si="1"/>
        <v>5.5</v>
      </c>
      <c r="L31" s="41">
        <f t="shared" si="2"/>
        <v>16</v>
      </c>
      <c r="M31" s="6">
        <f t="shared" si="3"/>
        <v>0</v>
      </c>
      <c r="N31" s="7">
        <f t="shared" si="4"/>
        <v>0</v>
      </c>
      <c r="O31" s="6">
        <f t="shared" si="5"/>
        <v>5.5</v>
      </c>
    </row>
    <row r="32" spans="1:15" x14ac:dyDescent="0.25">
      <c r="A32" s="14">
        <v>631</v>
      </c>
      <c r="B32" s="6">
        <v>5.5</v>
      </c>
      <c r="C32" s="6">
        <v>-3.5</v>
      </c>
      <c r="D32" s="6">
        <v>9</v>
      </c>
      <c r="E32" s="6">
        <v>4.5</v>
      </c>
      <c r="F32" s="8">
        <v>14</v>
      </c>
      <c r="G32" s="8">
        <v>0</v>
      </c>
      <c r="H32" s="6">
        <v>11</v>
      </c>
      <c r="I32" s="6">
        <v>31</v>
      </c>
      <c r="J32" s="40">
        <f t="shared" si="0"/>
        <v>12.5</v>
      </c>
      <c r="K32" s="41">
        <f t="shared" si="1"/>
        <v>8</v>
      </c>
      <c r="L32" s="41">
        <f t="shared" si="2"/>
        <v>25.5</v>
      </c>
      <c r="M32" s="6">
        <f t="shared" si="3"/>
        <v>0.5</v>
      </c>
      <c r="N32" s="7">
        <f t="shared" si="4"/>
        <v>1.9607843137254901</v>
      </c>
      <c r="O32" s="6">
        <f t="shared" si="5"/>
        <v>7.5</v>
      </c>
    </row>
    <row r="33" spans="1:15" x14ac:dyDescent="0.25">
      <c r="A33" s="14">
        <v>632</v>
      </c>
      <c r="B33" s="6">
        <v>4.5</v>
      </c>
      <c r="C33" s="6">
        <v>-3.5</v>
      </c>
      <c r="D33" s="6">
        <v>3.5</v>
      </c>
      <c r="E33" s="6">
        <v>3.5</v>
      </c>
      <c r="F33" s="6">
        <v>13</v>
      </c>
      <c r="G33" s="6">
        <v>0</v>
      </c>
      <c r="H33" s="6">
        <v>9.5</v>
      </c>
      <c r="I33" s="6">
        <v>25.5</v>
      </c>
      <c r="J33" s="40">
        <f t="shared" si="0"/>
        <v>7</v>
      </c>
      <c r="K33" s="41">
        <f t="shared" si="1"/>
        <v>7</v>
      </c>
      <c r="L33" s="41">
        <f t="shared" si="2"/>
        <v>21</v>
      </c>
      <c r="M33" s="6">
        <f t="shared" si="3"/>
        <v>0</v>
      </c>
      <c r="N33" s="7">
        <f t="shared" si="4"/>
        <v>0</v>
      </c>
      <c r="O33" s="6">
        <f t="shared" si="5"/>
        <v>7</v>
      </c>
    </row>
    <row r="34" spans="1:15" x14ac:dyDescent="0.25">
      <c r="A34" s="14">
        <v>633</v>
      </c>
      <c r="B34" s="6">
        <v>5</v>
      </c>
      <c r="C34" s="6">
        <v>-3.5</v>
      </c>
      <c r="D34" s="6">
        <v>6.5</v>
      </c>
      <c r="E34" s="6">
        <v>2.5</v>
      </c>
      <c r="F34" s="6">
        <v>14</v>
      </c>
      <c r="G34" s="6">
        <v>0</v>
      </c>
      <c r="H34" s="6">
        <v>11.5</v>
      </c>
      <c r="I34" s="6">
        <v>28.5</v>
      </c>
      <c r="J34" s="40">
        <f t="shared" si="0"/>
        <v>10</v>
      </c>
      <c r="K34" s="41">
        <f t="shared" si="1"/>
        <v>6</v>
      </c>
      <c r="L34" s="41">
        <f t="shared" si="2"/>
        <v>23.5</v>
      </c>
      <c r="M34" s="6">
        <f t="shared" si="3"/>
        <v>1</v>
      </c>
      <c r="N34" s="7">
        <f t="shared" si="4"/>
        <v>4.2553191489361701</v>
      </c>
      <c r="O34" s="6">
        <f>-M34+K34</f>
        <v>5</v>
      </c>
    </row>
    <row r="35" spans="1:15" x14ac:dyDescent="0.25">
      <c r="A35" s="14">
        <v>634</v>
      </c>
      <c r="B35" s="6">
        <v>6.5</v>
      </c>
      <c r="C35" s="6">
        <v>-3.5</v>
      </c>
      <c r="D35" s="6">
        <v>3</v>
      </c>
      <c r="E35" s="6">
        <v>2</v>
      </c>
      <c r="F35" s="6">
        <v>6.5</v>
      </c>
      <c r="G35" s="6">
        <v>0</v>
      </c>
      <c r="H35" s="6">
        <v>5</v>
      </c>
      <c r="I35" s="6">
        <v>33</v>
      </c>
      <c r="J35" s="40">
        <f t="shared" si="0"/>
        <v>6.5</v>
      </c>
      <c r="K35" s="41">
        <f t="shared" si="1"/>
        <v>5.5</v>
      </c>
      <c r="L35" s="41">
        <f t="shared" si="2"/>
        <v>26.5</v>
      </c>
      <c r="M35" s="6">
        <f t="shared" si="3"/>
        <v>2</v>
      </c>
      <c r="N35" s="7">
        <f t="shared" si="4"/>
        <v>7.5471698113207548</v>
      </c>
      <c r="O35" s="6">
        <f t="shared" si="5"/>
        <v>3.5</v>
      </c>
    </row>
    <row r="36" spans="1:15" x14ac:dyDescent="0.25">
      <c r="A36" s="14">
        <v>635</v>
      </c>
      <c r="B36" s="6">
        <v>5</v>
      </c>
      <c r="C36" s="6">
        <v>-3</v>
      </c>
      <c r="D36" s="6">
        <v>6</v>
      </c>
      <c r="E36" s="6">
        <v>3</v>
      </c>
      <c r="F36" s="6">
        <v>11</v>
      </c>
      <c r="G36" s="6">
        <v>0</v>
      </c>
      <c r="H36" s="6">
        <v>8.5</v>
      </c>
      <c r="I36" s="6">
        <v>26</v>
      </c>
      <c r="J36" s="40">
        <f t="shared" si="0"/>
        <v>9</v>
      </c>
      <c r="K36" s="41">
        <f t="shared" si="1"/>
        <v>6</v>
      </c>
      <c r="L36" s="41">
        <f t="shared" si="2"/>
        <v>21</v>
      </c>
      <c r="M36" s="6">
        <f t="shared" si="3"/>
        <v>0.5</v>
      </c>
      <c r="N36" s="7">
        <f t="shared" si="4"/>
        <v>2.3809523809523809</v>
      </c>
      <c r="O36" s="6">
        <f t="shared" si="5"/>
        <v>5.5</v>
      </c>
    </row>
    <row r="37" spans="1:15" x14ac:dyDescent="0.25">
      <c r="A37" s="14">
        <v>636</v>
      </c>
      <c r="B37" s="6">
        <v>4.5</v>
      </c>
      <c r="C37" s="6">
        <v>-3</v>
      </c>
      <c r="D37" s="6">
        <v>5.5</v>
      </c>
      <c r="E37" s="6">
        <v>0.5</v>
      </c>
      <c r="F37" s="6">
        <v>7</v>
      </c>
      <c r="G37" s="6">
        <v>0</v>
      </c>
      <c r="H37" s="6">
        <v>3</v>
      </c>
      <c r="I37" s="6">
        <v>24.5</v>
      </c>
      <c r="J37" s="40">
        <f t="shared" si="0"/>
        <v>8.5</v>
      </c>
      <c r="K37" s="41">
        <f t="shared" si="1"/>
        <v>3.5</v>
      </c>
      <c r="L37" s="41">
        <f t="shared" si="2"/>
        <v>20</v>
      </c>
      <c r="M37" s="6">
        <f t="shared" si="3"/>
        <v>-1</v>
      </c>
      <c r="N37" s="7">
        <f t="shared" si="4"/>
        <v>-5</v>
      </c>
      <c r="O37" s="6">
        <f t="shared" si="5"/>
        <v>4.5</v>
      </c>
    </row>
    <row r="38" spans="1:15" x14ac:dyDescent="0.25">
      <c r="A38" s="14">
        <v>637</v>
      </c>
      <c r="B38" s="6">
        <v>5</v>
      </c>
      <c r="C38" s="6">
        <v>-3</v>
      </c>
      <c r="D38" s="6">
        <v>8</v>
      </c>
      <c r="E38" s="6">
        <v>1.5</v>
      </c>
      <c r="F38" s="6">
        <v>8</v>
      </c>
      <c r="G38" s="6">
        <v>0</v>
      </c>
      <c r="H38" s="6">
        <v>5</v>
      </c>
      <c r="I38" s="6">
        <v>31</v>
      </c>
      <c r="J38" s="40">
        <f t="shared" si="0"/>
        <v>11</v>
      </c>
      <c r="K38" s="41">
        <f t="shared" si="1"/>
        <v>4.5</v>
      </c>
      <c r="L38" s="41">
        <f t="shared" si="2"/>
        <v>26</v>
      </c>
      <c r="M38" s="6">
        <f t="shared" si="3"/>
        <v>0</v>
      </c>
      <c r="N38" s="7">
        <f t="shared" si="4"/>
        <v>0</v>
      </c>
      <c r="O38" s="6">
        <f t="shared" si="5"/>
        <v>4.5</v>
      </c>
    </row>
    <row r="39" spans="1:15" x14ac:dyDescent="0.25">
      <c r="A39" s="15">
        <v>638</v>
      </c>
      <c r="B39" s="9">
        <v>7.5</v>
      </c>
      <c r="C39" s="9">
        <v>-3</v>
      </c>
      <c r="D39" s="9">
        <v>4</v>
      </c>
      <c r="E39" s="9">
        <v>4</v>
      </c>
      <c r="F39" s="9">
        <v>9</v>
      </c>
      <c r="G39" s="9">
        <v>0</v>
      </c>
      <c r="H39" s="9">
        <v>6.5</v>
      </c>
      <c r="I39" s="9">
        <v>29.5</v>
      </c>
      <c r="J39" s="42">
        <f t="shared" si="0"/>
        <v>7</v>
      </c>
      <c r="K39" s="43">
        <f t="shared" si="1"/>
        <v>7</v>
      </c>
      <c r="L39" s="43">
        <f t="shared" si="2"/>
        <v>22</v>
      </c>
      <c r="M39" s="9">
        <f t="shared" si="3"/>
        <v>0.5</v>
      </c>
      <c r="N39" s="10">
        <f t="shared" si="4"/>
        <v>2.2727272727272729</v>
      </c>
      <c r="O39" s="6">
        <f t="shared" si="5"/>
        <v>6.5</v>
      </c>
    </row>
    <row r="40" spans="1:15" x14ac:dyDescent="0.25">
      <c r="A40" s="14" t="s">
        <v>1</v>
      </c>
      <c r="B40" s="6">
        <f>AVERAGE(B2:B39)</f>
        <v>5.1973684210526319</v>
      </c>
      <c r="C40" s="6">
        <f t="shared" ref="C40:O40" si="6">AVERAGE(C2:C39)</f>
        <v>-3.8026315789473686</v>
      </c>
      <c r="D40" s="6">
        <f t="shared" si="6"/>
        <v>3.3684210526315788</v>
      </c>
      <c r="E40" s="6">
        <f t="shared" si="6"/>
        <v>0.75</v>
      </c>
      <c r="F40" s="6">
        <f t="shared" si="6"/>
        <v>11.85</v>
      </c>
      <c r="G40" s="6">
        <f t="shared" si="6"/>
        <v>0</v>
      </c>
      <c r="H40" s="6">
        <f t="shared" si="6"/>
        <v>4.6973684210526319</v>
      </c>
      <c r="I40" s="6">
        <f t="shared" si="6"/>
        <v>31.5</v>
      </c>
      <c r="J40" s="40">
        <f t="shared" si="6"/>
        <v>7.1710526315789478</v>
      </c>
      <c r="K40" s="41">
        <f t="shared" si="6"/>
        <v>4.5526315789473681</v>
      </c>
      <c r="L40" s="41">
        <f t="shared" si="6"/>
        <v>26.30263157894737</v>
      </c>
      <c r="M40" s="6">
        <f t="shared" si="6"/>
        <v>-3.35</v>
      </c>
      <c r="N40" s="11">
        <f t="shared" si="6"/>
        <v>-11.474640379124928</v>
      </c>
      <c r="O40" s="11">
        <f t="shared" si="6"/>
        <v>7.9026315789473704</v>
      </c>
    </row>
    <row r="41" spans="1:15" customFormat="1" x14ac:dyDescent="0.25">
      <c r="A41" s="36" t="s">
        <v>41</v>
      </c>
      <c r="B41" s="20">
        <f>MAX(B2:B39)</f>
        <v>11</v>
      </c>
      <c r="C41" s="20">
        <f>MAX(C2:C39)</f>
        <v>-2.5</v>
      </c>
      <c r="D41" s="20">
        <f>MAX(D2:D39)</f>
        <v>9</v>
      </c>
      <c r="E41" s="20">
        <f>MAX(E2:E39)</f>
        <v>5</v>
      </c>
      <c r="F41" s="20"/>
      <c r="G41" s="20"/>
      <c r="H41" s="20">
        <f t="shared" ref="H41:O41" si="7">MAX(H2:H39)</f>
        <v>11.5</v>
      </c>
      <c r="I41" s="20">
        <f t="shared" si="7"/>
        <v>45</v>
      </c>
      <c r="J41" s="44">
        <f t="shared" si="7"/>
        <v>12.5</v>
      </c>
      <c r="K41" s="44">
        <f t="shared" si="7"/>
        <v>8</v>
      </c>
      <c r="L41" s="44">
        <f t="shared" si="7"/>
        <v>42.5</v>
      </c>
      <c r="M41" s="20">
        <f t="shared" si="7"/>
        <v>2</v>
      </c>
      <c r="N41" s="20">
        <f t="shared" si="7"/>
        <v>7.5471698113207548</v>
      </c>
      <c r="O41" s="36">
        <f t="shared" si="7"/>
        <v>14.8</v>
      </c>
    </row>
    <row r="42" spans="1:15" customFormat="1" x14ac:dyDescent="0.25">
      <c r="A42" s="36" t="s">
        <v>42</v>
      </c>
      <c r="B42" s="20">
        <f>MIN(B2:B39)</f>
        <v>2</v>
      </c>
      <c r="C42" s="20">
        <f>MIN(C2:C39)</f>
        <v>-5.5</v>
      </c>
      <c r="D42" s="20">
        <f>MIN(D2:D39)</f>
        <v>-2.5</v>
      </c>
      <c r="E42" s="20">
        <f>MIN(E2:E39)</f>
        <v>-3</v>
      </c>
      <c r="F42" s="20"/>
      <c r="G42" s="20"/>
      <c r="H42" s="20">
        <f t="shared" ref="H42:O42" si="8">MIN(H2:H39)</f>
        <v>-1.5</v>
      </c>
      <c r="I42" s="20">
        <f t="shared" si="8"/>
        <v>22</v>
      </c>
      <c r="J42" s="44">
        <f t="shared" si="8"/>
        <v>2</v>
      </c>
      <c r="K42" s="44">
        <f t="shared" si="8"/>
        <v>1.5</v>
      </c>
      <c r="L42" s="44">
        <f t="shared" si="8"/>
        <v>16</v>
      </c>
      <c r="M42" s="20">
        <f t="shared" si="8"/>
        <v>-10.8</v>
      </c>
      <c r="N42" s="20">
        <f t="shared" si="8"/>
        <v>-34.285714285714285</v>
      </c>
      <c r="O42" s="36">
        <f t="shared" si="8"/>
        <v>2</v>
      </c>
    </row>
    <row r="43" spans="1:15" x14ac:dyDescent="0.25">
      <c r="A43" s="35"/>
      <c r="B43" s="6"/>
      <c r="C43" s="6"/>
      <c r="D43" s="6"/>
      <c r="E43" s="6"/>
      <c r="F43" s="6"/>
      <c r="G43" s="6"/>
      <c r="H43" s="6"/>
      <c r="I43" s="6"/>
      <c r="J43" s="41"/>
      <c r="K43" s="41"/>
      <c r="L43" s="41"/>
      <c r="M43" s="6"/>
      <c r="N43" s="6"/>
      <c r="O43" s="6"/>
    </row>
    <row r="44" spans="1:15" ht="60" x14ac:dyDescent="0.25">
      <c r="A44" s="2" t="s">
        <v>0</v>
      </c>
      <c r="B44" s="2" t="s">
        <v>7</v>
      </c>
      <c r="C44" s="2" t="s">
        <v>5</v>
      </c>
      <c r="D44" s="2" t="s">
        <v>4</v>
      </c>
      <c r="E44" s="2" t="s">
        <v>3</v>
      </c>
      <c r="F44" s="2" t="s">
        <v>6</v>
      </c>
      <c r="G44" s="2" t="s">
        <v>8</v>
      </c>
      <c r="H44" s="2" t="s">
        <v>9</v>
      </c>
      <c r="I44" s="2" t="s">
        <v>10</v>
      </c>
      <c r="J44" s="38" t="s">
        <v>11</v>
      </c>
      <c r="K44" s="39" t="s">
        <v>12</v>
      </c>
      <c r="L44" s="39" t="s">
        <v>44</v>
      </c>
      <c r="M44" s="2" t="s">
        <v>13</v>
      </c>
      <c r="N44" s="4" t="s">
        <v>2</v>
      </c>
      <c r="O44" s="37" t="s">
        <v>43</v>
      </c>
    </row>
    <row r="45" spans="1:15" ht="30" x14ac:dyDescent="0.25">
      <c r="A45" s="22" t="s">
        <v>27</v>
      </c>
      <c r="B45" s="6">
        <v>11.723684210526315</v>
      </c>
      <c r="C45" s="6">
        <v>-4.8815789473684212</v>
      </c>
      <c r="D45" s="6">
        <v>3.4855263157894734</v>
      </c>
      <c r="E45" s="6">
        <v>0.11842105263157894</v>
      </c>
      <c r="F45" s="6">
        <v>10.475000000000003</v>
      </c>
      <c r="G45" s="6">
        <v>1.0539473684210525</v>
      </c>
      <c r="H45" s="6">
        <v>3.0789473684210527</v>
      </c>
      <c r="I45" s="6">
        <v>37.39473684210526</v>
      </c>
      <c r="J45" s="41">
        <v>8.3671052631578942</v>
      </c>
      <c r="K45" s="41">
        <v>5</v>
      </c>
      <c r="L45" s="41">
        <v>25.671052631578949</v>
      </c>
      <c r="M45" s="6">
        <v>-3.5684210526315812</v>
      </c>
      <c r="N45" s="6">
        <v>-12.628596139701004</v>
      </c>
      <c r="O45" s="6">
        <v>8.5684210526315816</v>
      </c>
    </row>
    <row r="46" spans="1:15" ht="30" x14ac:dyDescent="0.25">
      <c r="A46" s="22" t="s">
        <v>26</v>
      </c>
      <c r="B46" s="6">
        <v>5.1973684210526319</v>
      </c>
      <c r="C46" s="6">
        <v>-3.8026315789473686</v>
      </c>
      <c r="D46" s="6">
        <v>3.3684210526315788</v>
      </c>
      <c r="E46" s="6">
        <v>0.75</v>
      </c>
      <c r="F46" s="6">
        <v>11.85</v>
      </c>
      <c r="G46" s="6">
        <v>0</v>
      </c>
      <c r="H46" s="6">
        <v>4.6973684210526319</v>
      </c>
      <c r="I46" s="6">
        <v>31.5</v>
      </c>
      <c r="J46" s="41">
        <v>7.1710526315789478</v>
      </c>
      <c r="K46" s="41">
        <v>4.5526315789473681</v>
      </c>
      <c r="L46" s="41">
        <v>26.30263157894737</v>
      </c>
      <c r="M46" s="6">
        <v>-3.35</v>
      </c>
      <c r="N46" s="6">
        <v>-11.474640379124928</v>
      </c>
      <c r="O46" s="6">
        <v>7.9026315789473704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N47" sqref="N47"/>
    </sheetView>
  </sheetViews>
  <sheetFormatPr defaultRowHeight="15" x14ac:dyDescent="0.25"/>
  <cols>
    <col min="2" max="3" width="9.140625" style="16"/>
    <col min="4" max="4" width="2.42578125" style="16" customWidth="1"/>
    <col min="5" max="5" width="10.5703125" style="16" customWidth="1"/>
    <col min="6" max="6" width="10" style="16" customWidth="1"/>
    <col min="7" max="7" width="2.28515625" style="16" customWidth="1"/>
    <col min="8" max="9" width="9.140625" style="16"/>
    <col min="10" max="10" width="2.140625" style="16" customWidth="1"/>
    <col min="11" max="11" width="12.85546875" style="16" bestFit="1" customWidth="1"/>
    <col min="12" max="12" width="12.7109375" style="16" bestFit="1" customWidth="1"/>
    <col min="13" max="13" width="2" style="16" customWidth="1"/>
    <col min="14" max="15" width="9.140625" style="16"/>
    <col min="16" max="16" width="2.140625" style="16" customWidth="1"/>
    <col min="17" max="18" width="12" style="16" bestFit="1" customWidth="1"/>
  </cols>
  <sheetData>
    <row r="1" spans="1:18" ht="105" x14ac:dyDescent="0.25">
      <c r="A1" s="2" t="s">
        <v>0</v>
      </c>
      <c r="B1" s="3" t="s">
        <v>20</v>
      </c>
      <c r="C1" s="3" t="s">
        <v>14</v>
      </c>
      <c r="D1" s="2"/>
      <c r="E1" s="2" t="s">
        <v>21</v>
      </c>
      <c r="F1" s="2" t="s">
        <v>15</v>
      </c>
      <c r="G1" s="2"/>
      <c r="H1" s="2" t="s">
        <v>22</v>
      </c>
      <c r="I1" s="2" t="s">
        <v>16</v>
      </c>
      <c r="J1" s="2"/>
      <c r="K1" s="2" t="s">
        <v>23</v>
      </c>
      <c r="L1" s="2" t="s">
        <v>17</v>
      </c>
      <c r="M1" s="2"/>
      <c r="N1" s="4" t="s">
        <v>24</v>
      </c>
      <c r="O1" s="4" t="s">
        <v>18</v>
      </c>
      <c r="P1" s="17"/>
      <c r="Q1" s="5" t="s">
        <v>25</v>
      </c>
      <c r="R1" s="5" t="s">
        <v>19</v>
      </c>
    </row>
    <row r="2" spans="1:18" x14ac:dyDescent="0.25">
      <c r="A2">
        <v>601</v>
      </c>
      <c r="B2" s="16">
        <v>11</v>
      </c>
      <c r="C2" s="16">
        <v>7.5</v>
      </c>
      <c r="E2" s="16">
        <v>5</v>
      </c>
      <c r="F2" s="16">
        <v>4</v>
      </c>
      <c r="H2" s="16">
        <v>30.5</v>
      </c>
      <c r="I2" s="16">
        <v>25.5</v>
      </c>
      <c r="K2" s="16">
        <v>-4.6999999999999993</v>
      </c>
      <c r="L2" s="16">
        <v>-4.5</v>
      </c>
      <c r="N2" s="20">
        <v>-15.409836065573769</v>
      </c>
      <c r="O2" s="20">
        <v>-17.647058823529413</v>
      </c>
      <c r="P2" s="20"/>
      <c r="Q2" s="16">
        <v>9.6999999999999993</v>
      </c>
      <c r="R2" s="16">
        <v>8.5</v>
      </c>
    </row>
    <row r="3" spans="1:18" x14ac:dyDescent="0.25">
      <c r="A3">
        <v>602</v>
      </c>
      <c r="B3" s="16">
        <v>6</v>
      </c>
      <c r="C3" s="16">
        <v>3</v>
      </c>
      <c r="E3" s="16">
        <v>1.5</v>
      </c>
      <c r="F3" s="16">
        <v>1.5</v>
      </c>
      <c r="H3" s="16">
        <v>34.5</v>
      </c>
      <c r="I3" s="16">
        <v>34.5</v>
      </c>
      <c r="K3" s="16">
        <v>-5.6999999999999993</v>
      </c>
      <c r="L3" s="16">
        <v>-4.5</v>
      </c>
      <c r="N3" s="20">
        <v>-16.521739130434778</v>
      </c>
      <c r="O3" s="20">
        <v>-13.043478260869565</v>
      </c>
      <c r="P3" s="20"/>
      <c r="Q3" s="16">
        <v>7.1999999999999993</v>
      </c>
      <c r="R3" s="16">
        <v>6</v>
      </c>
    </row>
    <row r="4" spans="1:18" x14ac:dyDescent="0.25">
      <c r="A4">
        <v>603</v>
      </c>
      <c r="B4" s="16">
        <v>9</v>
      </c>
      <c r="C4" s="16">
        <v>4</v>
      </c>
      <c r="E4" s="16">
        <v>4.5</v>
      </c>
      <c r="F4" s="16">
        <v>6</v>
      </c>
      <c r="H4" s="16">
        <v>29</v>
      </c>
      <c r="I4" s="16">
        <v>30.5</v>
      </c>
      <c r="K4" s="16">
        <v>-5.2999999999999989</v>
      </c>
      <c r="L4" s="16">
        <v>-6</v>
      </c>
      <c r="N4" s="20">
        <v>-18.275862068965512</v>
      </c>
      <c r="O4" s="20">
        <v>-19.672131147540984</v>
      </c>
      <c r="P4" s="20"/>
      <c r="Q4" s="16">
        <v>9.7999999999999989</v>
      </c>
      <c r="R4" s="16">
        <v>12</v>
      </c>
    </row>
    <row r="5" spans="1:18" x14ac:dyDescent="0.25">
      <c r="A5">
        <v>604</v>
      </c>
      <c r="B5" s="16">
        <v>7</v>
      </c>
      <c r="C5" s="16">
        <v>4.5</v>
      </c>
      <c r="E5" s="16">
        <v>5.5</v>
      </c>
      <c r="F5" s="16">
        <v>4.5</v>
      </c>
      <c r="H5" s="16">
        <v>32.5</v>
      </c>
      <c r="I5" s="16">
        <v>34</v>
      </c>
      <c r="K5" s="16">
        <v>-6.8000000000000007</v>
      </c>
      <c r="L5" s="16">
        <v>-7.5</v>
      </c>
      <c r="N5" s="20">
        <v>-20.923076923076927</v>
      </c>
      <c r="O5" s="20">
        <v>-22.058823529411764</v>
      </c>
      <c r="P5" s="20"/>
      <c r="Q5" s="16">
        <v>12.3</v>
      </c>
      <c r="R5" s="16">
        <v>12</v>
      </c>
    </row>
    <row r="6" spans="1:18" x14ac:dyDescent="0.25">
      <c r="A6">
        <v>605</v>
      </c>
      <c r="B6" s="16">
        <v>6.5</v>
      </c>
      <c r="C6" s="16">
        <v>7</v>
      </c>
      <c r="E6" s="16">
        <v>3.5</v>
      </c>
      <c r="F6" s="16">
        <v>3</v>
      </c>
      <c r="H6" s="16">
        <v>31</v>
      </c>
      <c r="I6" s="16">
        <v>32</v>
      </c>
      <c r="K6" s="16">
        <v>-6.1999999999999993</v>
      </c>
      <c r="L6" s="16">
        <v>-6.5</v>
      </c>
      <c r="N6" s="20">
        <v>-19.999999999999996</v>
      </c>
      <c r="O6" s="20">
        <v>-20.3125</v>
      </c>
      <c r="P6" s="20"/>
      <c r="Q6" s="16">
        <v>9.6999999999999993</v>
      </c>
      <c r="R6" s="16">
        <v>9.5</v>
      </c>
    </row>
    <row r="7" spans="1:18" x14ac:dyDescent="0.25">
      <c r="A7">
        <v>606</v>
      </c>
      <c r="B7" s="16">
        <v>11</v>
      </c>
      <c r="C7" s="16">
        <v>9.5</v>
      </c>
      <c r="E7" s="16">
        <v>4</v>
      </c>
      <c r="F7" s="16">
        <v>3.5</v>
      </c>
      <c r="H7" s="16">
        <v>23</v>
      </c>
      <c r="I7" s="16">
        <v>22</v>
      </c>
      <c r="K7" s="16">
        <v>-5</v>
      </c>
      <c r="L7" s="16">
        <v>-5</v>
      </c>
      <c r="N7" s="20">
        <v>-21.739130434782609</v>
      </c>
      <c r="O7" s="20">
        <v>-22.727272727272727</v>
      </c>
      <c r="P7" s="20"/>
      <c r="Q7" s="16">
        <v>9</v>
      </c>
      <c r="R7" s="16">
        <v>8.5</v>
      </c>
    </row>
    <row r="8" spans="1:18" x14ac:dyDescent="0.25">
      <c r="A8">
        <v>607</v>
      </c>
      <c r="B8" s="16">
        <v>7</v>
      </c>
      <c r="C8" s="16">
        <v>6</v>
      </c>
      <c r="E8" s="16">
        <v>3</v>
      </c>
      <c r="F8" s="16">
        <v>2</v>
      </c>
      <c r="H8" s="16">
        <v>28.5</v>
      </c>
      <c r="I8" s="16">
        <v>31.5</v>
      </c>
      <c r="K8" s="16">
        <v>-7.5</v>
      </c>
      <c r="L8" s="16">
        <v>-7.5</v>
      </c>
      <c r="N8" s="20">
        <v>-26.315789473684209</v>
      </c>
      <c r="O8" s="20">
        <v>-23.80952380952381</v>
      </c>
      <c r="P8" s="20"/>
      <c r="Q8" s="16">
        <v>10.5</v>
      </c>
      <c r="R8" s="16">
        <v>9.5</v>
      </c>
    </row>
    <row r="9" spans="1:18" x14ac:dyDescent="0.25">
      <c r="A9">
        <v>608</v>
      </c>
      <c r="B9" s="16">
        <v>5.45</v>
      </c>
      <c r="C9" s="16">
        <v>3.5</v>
      </c>
      <c r="E9" s="16">
        <v>3</v>
      </c>
      <c r="F9" s="16">
        <v>3.5</v>
      </c>
      <c r="H9" s="16">
        <v>31.5</v>
      </c>
      <c r="I9" s="16">
        <v>30</v>
      </c>
      <c r="K9" s="16">
        <v>-7.6999999999999993</v>
      </c>
      <c r="L9" s="16">
        <v>-7</v>
      </c>
      <c r="N9" s="20">
        <v>-24.444444444444439</v>
      </c>
      <c r="O9" s="20">
        <v>-23.333333333333332</v>
      </c>
      <c r="P9" s="20"/>
      <c r="Q9" s="16">
        <v>10.7</v>
      </c>
      <c r="R9" s="16">
        <v>10.5</v>
      </c>
    </row>
    <row r="10" spans="1:18" x14ac:dyDescent="0.25">
      <c r="A10">
        <v>609</v>
      </c>
      <c r="B10" s="16">
        <v>4.5</v>
      </c>
      <c r="C10" s="16">
        <v>2.5</v>
      </c>
      <c r="E10" s="16">
        <v>2.5</v>
      </c>
      <c r="F10" s="16">
        <v>1.5</v>
      </c>
      <c r="H10" s="16">
        <v>38.5</v>
      </c>
      <c r="I10" s="16">
        <v>42.5</v>
      </c>
      <c r="K10" s="16">
        <v>-8.9</v>
      </c>
      <c r="L10" s="16">
        <v>-9</v>
      </c>
      <c r="N10" s="20">
        <v>-23.116883116883116</v>
      </c>
      <c r="O10" s="20">
        <v>-21.176470588235293</v>
      </c>
      <c r="P10" s="20"/>
      <c r="Q10" s="16">
        <v>11.4</v>
      </c>
      <c r="R10" s="16">
        <v>10.5</v>
      </c>
    </row>
    <row r="11" spans="1:18" x14ac:dyDescent="0.25">
      <c r="A11">
        <v>610</v>
      </c>
      <c r="B11" s="16">
        <v>8</v>
      </c>
      <c r="C11" s="16">
        <v>6</v>
      </c>
      <c r="E11" s="16">
        <v>3.5</v>
      </c>
      <c r="F11" s="16">
        <v>2.5</v>
      </c>
      <c r="H11" s="16">
        <v>32</v>
      </c>
      <c r="I11" s="16">
        <v>30</v>
      </c>
      <c r="K11" s="16">
        <v>-5.9</v>
      </c>
      <c r="L11" s="16">
        <v>-6</v>
      </c>
      <c r="N11" s="20">
        <v>-18.4375</v>
      </c>
      <c r="O11" s="20">
        <v>-20</v>
      </c>
      <c r="P11" s="20"/>
      <c r="Q11" s="16">
        <v>9.4</v>
      </c>
      <c r="R11" s="16">
        <v>8.5</v>
      </c>
    </row>
    <row r="12" spans="1:18" x14ac:dyDescent="0.25">
      <c r="A12">
        <v>611</v>
      </c>
      <c r="B12" s="16">
        <v>8.5</v>
      </c>
      <c r="C12" s="16">
        <v>8.5</v>
      </c>
      <c r="E12" s="16">
        <v>3.5</v>
      </c>
      <c r="F12" s="16">
        <v>3</v>
      </c>
      <c r="H12" s="16">
        <v>26</v>
      </c>
      <c r="I12" s="16">
        <v>27</v>
      </c>
      <c r="K12" s="16">
        <v>-5.5</v>
      </c>
      <c r="L12" s="16">
        <v>-5.0999999999999996</v>
      </c>
      <c r="N12" s="20">
        <v>-21.153846153846153</v>
      </c>
      <c r="O12" s="20">
        <v>-18.888888888888886</v>
      </c>
      <c r="P12" s="20"/>
      <c r="Q12" s="16">
        <v>9</v>
      </c>
      <c r="R12" s="16">
        <v>8.1</v>
      </c>
    </row>
    <row r="13" spans="1:18" x14ac:dyDescent="0.25">
      <c r="A13">
        <v>612</v>
      </c>
      <c r="B13" s="16">
        <v>6</v>
      </c>
      <c r="C13" s="16">
        <v>5.5</v>
      </c>
      <c r="E13" s="16">
        <v>3</v>
      </c>
      <c r="F13" s="16">
        <v>2.5</v>
      </c>
      <c r="H13" s="16">
        <v>24.5</v>
      </c>
      <c r="I13" s="16">
        <v>25.5</v>
      </c>
      <c r="K13" s="16">
        <v>-5.5</v>
      </c>
      <c r="L13" s="16">
        <v>-5</v>
      </c>
      <c r="N13" s="20">
        <v>-22.448979591836736</v>
      </c>
      <c r="O13" s="20">
        <v>-19.607843137254903</v>
      </c>
      <c r="P13" s="20"/>
      <c r="Q13" s="16">
        <v>8.5</v>
      </c>
      <c r="R13" s="16">
        <v>7.5</v>
      </c>
    </row>
    <row r="14" spans="1:18" x14ac:dyDescent="0.25">
      <c r="A14">
        <v>613</v>
      </c>
      <c r="B14" s="16">
        <v>6</v>
      </c>
      <c r="C14" s="16">
        <v>5</v>
      </c>
      <c r="E14" s="16">
        <v>3</v>
      </c>
      <c r="F14" s="16">
        <v>2.5</v>
      </c>
      <c r="H14" s="16">
        <v>37.5</v>
      </c>
      <c r="I14" s="16">
        <v>35</v>
      </c>
      <c r="K14" s="16">
        <v>-8.5</v>
      </c>
      <c r="L14" s="16">
        <v>0.5</v>
      </c>
      <c r="N14" s="20">
        <v>-22.666666666666668</v>
      </c>
      <c r="O14" s="20">
        <v>1.4285714285714286</v>
      </c>
      <c r="P14" s="20"/>
      <c r="Q14" s="16">
        <v>11.5</v>
      </c>
      <c r="R14" s="16">
        <v>2</v>
      </c>
    </row>
    <row r="15" spans="1:18" x14ac:dyDescent="0.25">
      <c r="A15">
        <v>614</v>
      </c>
      <c r="B15" s="16">
        <v>6</v>
      </c>
      <c r="C15" s="16">
        <v>2</v>
      </c>
      <c r="E15" s="16">
        <v>2.5</v>
      </c>
      <c r="F15" s="16">
        <v>1.5</v>
      </c>
      <c r="H15" s="16">
        <v>40</v>
      </c>
      <c r="I15" s="16">
        <v>34</v>
      </c>
      <c r="K15" s="16">
        <v>-8.3000000000000007</v>
      </c>
      <c r="L15" s="16">
        <v>-9</v>
      </c>
      <c r="N15" s="20">
        <v>-20.750000000000004</v>
      </c>
      <c r="O15" s="20">
        <v>-26.470588235294116</v>
      </c>
      <c r="P15" s="20"/>
      <c r="Q15" s="16">
        <v>10.8</v>
      </c>
      <c r="R15" s="16">
        <v>10.5</v>
      </c>
    </row>
    <row r="16" spans="1:18" x14ac:dyDescent="0.25">
      <c r="A16">
        <v>615</v>
      </c>
      <c r="B16" s="16">
        <v>5</v>
      </c>
      <c r="C16" s="16">
        <v>3.5</v>
      </c>
      <c r="E16" s="16">
        <v>2.5</v>
      </c>
      <c r="F16" s="16">
        <v>1.5</v>
      </c>
      <c r="H16" s="16">
        <v>23</v>
      </c>
      <c r="I16" s="16">
        <v>23.5</v>
      </c>
      <c r="K16" s="16">
        <v>-4.5</v>
      </c>
      <c r="L16" s="16">
        <v>-4.5</v>
      </c>
      <c r="N16" s="20">
        <v>-19.565217391304348</v>
      </c>
      <c r="O16" s="20">
        <v>-19.148936170212767</v>
      </c>
      <c r="P16" s="20"/>
      <c r="Q16" s="16">
        <v>7</v>
      </c>
      <c r="R16" s="16">
        <v>6</v>
      </c>
    </row>
    <row r="17" spans="1:18" x14ac:dyDescent="0.25">
      <c r="A17">
        <v>616</v>
      </c>
      <c r="B17" s="16">
        <v>5.5</v>
      </c>
      <c r="C17" s="16">
        <v>4.5</v>
      </c>
      <c r="E17" s="16">
        <v>3</v>
      </c>
      <c r="F17" s="16">
        <v>2</v>
      </c>
      <c r="H17" s="16">
        <v>31</v>
      </c>
      <c r="I17" s="16">
        <v>31</v>
      </c>
      <c r="K17" s="16">
        <v>-7.9</v>
      </c>
      <c r="L17" s="16">
        <v>-9</v>
      </c>
      <c r="N17" s="20">
        <v>-25.483870967741936</v>
      </c>
      <c r="O17" s="20">
        <v>-29.032258064516128</v>
      </c>
      <c r="P17" s="20"/>
      <c r="Q17" s="16">
        <v>10.9</v>
      </c>
      <c r="R17" s="16">
        <v>11</v>
      </c>
    </row>
    <row r="18" spans="1:18" x14ac:dyDescent="0.25">
      <c r="A18">
        <v>617</v>
      </c>
      <c r="B18" s="16">
        <v>10</v>
      </c>
      <c r="C18" s="16">
        <v>7.5</v>
      </c>
      <c r="E18" s="16">
        <v>4.5</v>
      </c>
      <c r="F18" s="16">
        <v>3.5</v>
      </c>
      <c r="H18" s="16">
        <v>26.5</v>
      </c>
      <c r="I18" s="16">
        <v>29</v>
      </c>
      <c r="K18" s="16">
        <v>-10</v>
      </c>
      <c r="L18" s="16">
        <v>-9.3000000000000007</v>
      </c>
      <c r="N18" s="20">
        <v>-37.735849056603776</v>
      </c>
      <c r="O18" s="20">
        <v>-32.068965517241381</v>
      </c>
      <c r="P18" s="20"/>
      <c r="Q18" s="16">
        <v>14.5</v>
      </c>
      <c r="R18" s="16">
        <v>12.8</v>
      </c>
    </row>
    <row r="19" spans="1:18" x14ac:dyDescent="0.25">
      <c r="A19">
        <v>618</v>
      </c>
      <c r="B19" s="16">
        <v>7</v>
      </c>
      <c r="C19" s="16">
        <v>6</v>
      </c>
      <c r="E19" s="16">
        <v>5</v>
      </c>
      <c r="F19" s="16">
        <v>4</v>
      </c>
      <c r="H19" s="16">
        <v>26.5</v>
      </c>
      <c r="I19" s="16">
        <v>31.5</v>
      </c>
      <c r="K19" s="16">
        <v>-8.9</v>
      </c>
      <c r="L19" s="16">
        <v>-10.8</v>
      </c>
      <c r="N19" s="20">
        <v>-33.584905660377359</v>
      </c>
      <c r="O19" s="20">
        <v>-34.285714285714285</v>
      </c>
      <c r="P19" s="20"/>
      <c r="Q19" s="16">
        <v>13.9</v>
      </c>
      <c r="R19" s="16">
        <v>14.8</v>
      </c>
    </row>
    <row r="20" spans="1:18" x14ac:dyDescent="0.25">
      <c r="A20">
        <v>619</v>
      </c>
      <c r="B20" s="16">
        <v>9</v>
      </c>
      <c r="C20" s="16">
        <v>8.5</v>
      </c>
      <c r="E20" s="16">
        <v>7.5</v>
      </c>
      <c r="F20" s="16">
        <v>7</v>
      </c>
      <c r="H20" s="16">
        <v>18</v>
      </c>
      <c r="I20" s="16">
        <v>18.5</v>
      </c>
      <c r="K20" s="16">
        <v>-3.8000000000000007</v>
      </c>
      <c r="L20" s="16">
        <v>-3.5</v>
      </c>
      <c r="N20" s="20">
        <v>-21.111111111111114</v>
      </c>
      <c r="O20" s="20">
        <v>-18.918918918918919</v>
      </c>
      <c r="P20" s="20"/>
      <c r="Q20" s="16">
        <v>11.3</v>
      </c>
      <c r="R20" s="16">
        <v>10.5</v>
      </c>
    </row>
    <row r="21" spans="1:18" x14ac:dyDescent="0.25">
      <c r="A21">
        <v>620</v>
      </c>
      <c r="B21" s="16">
        <v>8.5</v>
      </c>
      <c r="C21" s="16">
        <v>8</v>
      </c>
      <c r="E21" s="16">
        <v>6.5</v>
      </c>
      <c r="F21" s="16">
        <v>5.5</v>
      </c>
      <c r="H21" s="16">
        <v>24.5</v>
      </c>
      <c r="I21" s="16">
        <v>27.5</v>
      </c>
      <c r="K21" s="16">
        <v>-6.5</v>
      </c>
      <c r="L21" s="16">
        <v>-5.8000000000000007</v>
      </c>
      <c r="N21" s="20">
        <v>-26.530612244897959</v>
      </c>
      <c r="O21" s="20">
        <v>-21.090909090909093</v>
      </c>
      <c r="P21" s="20"/>
      <c r="Q21" s="16">
        <v>13</v>
      </c>
      <c r="R21" s="16">
        <v>11.3</v>
      </c>
    </row>
    <row r="22" spans="1:18" x14ac:dyDescent="0.25">
      <c r="A22">
        <v>621</v>
      </c>
      <c r="B22" s="16">
        <v>12</v>
      </c>
      <c r="C22" s="16">
        <v>10</v>
      </c>
      <c r="E22" s="16">
        <v>8</v>
      </c>
      <c r="F22" s="16">
        <v>6.5</v>
      </c>
      <c r="H22" s="16">
        <v>18.5</v>
      </c>
      <c r="I22" s="16">
        <v>20</v>
      </c>
      <c r="K22" s="16">
        <v>-4</v>
      </c>
      <c r="L22" s="16">
        <v>-4</v>
      </c>
      <c r="N22" s="20">
        <v>-21.621621621621621</v>
      </c>
      <c r="O22" s="20">
        <v>-20</v>
      </c>
      <c r="P22" s="20"/>
      <c r="Q22" s="16">
        <v>12</v>
      </c>
      <c r="R22" s="16">
        <v>10.5</v>
      </c>
    </row>
    <row r="23" spans="1:18" x14ac:dyDescent="0.25">
      <c r="A23">
        <v>622</v>
      </c>
      <c r="B23" s="16">
        <v>9.5</v>
      </c>
      <c r="C23" s="16">
        <v>8</v>
      </c>
      <c r="E23" s="16">
        <v>5</v>
      </c>
      <c r="F23" s="16">
        <v>4.5</v>
      </c>
      <c r="H23" s="16">
        <v>20.5</v>
      </c>
      <c r="I23" s="16">
        <v>20.5</v>
      </c>
      <c r="K23" s="16">
        <v>-2.4000000000000004</v>
      </c>
      <c r="L23" s="16">
        <v>-2</v>
      </c>
      <c r="N23" s="20">
        <v>-11.707317073170733</v>
      </c>
      <c r="O23" s="20">
        <v>-9.7560975609756095</v>
      </c>
      <c r="P23" s="20"/>
      <c r="Q23" s="16">
        <v>7.4</v>
      </c>
      <c r="R23" s="16">
        <v>6.5</v>
      </c>
    </row>
    <row r="24" spans="1:18" x14ac:dyDescent="0.25">
      <c r="A24">
        <v>623</v>
      </c>
      <c r="B24" s="16">
        <v>8</v>
      </c>
      <c r="C24" s="16">
        <v>7.5</v>
      </c>
      <c r="E24" s="16">
        <v>5.5</v>
      </c>
      <c r="F24" s="16">
        <v>4.5</v>
      </c>
      <c r="H24" s="16">
        <v>17.5</v>
      </c>
      <c r="I24" s="16">
        <v>17</v>
      </c>
      <c r="K24" s="16">
        <v>-2</v>
      </c>
      <c r="L24" s="16">
        <v>-1.5</v>
      </c>
      <c r="N24" s="20">
        <v>-11.428571428571429</v>
      </c>
      <c r="O24" s="20">
        <v>-8.8235294117647065</v>
      </c>
      <c r="P24" s="20"/>
      <c r="Q24" s="16">
        <v>7.5</v>
      </c>
      <c r="R24" s="16">
        <v>6</v>
      </c>
    </row>
    <row r="25" spans="1:18" x14ac:dyDescent="0.25">
      <c r="A25">
        <v>624</v>
      </c>
      <c r="B25" s="16">
        <v>11</v>
      </c>
      <c r="C25" s="16">
        <v>11</v>
      </c>
      <c r="E25" s="16">
        <v>6.5</v>
      </c>
      <c r="F25" s="16">
        <v>7</v>
      </c>
      <c r="H25" s="16">
        <v>22.5</v>
      </c>
      <c r="I25" s="16">
        <v>29</v>
      </c>
      <c r="K25" s="16">
        <v>-2.9000000000000004</v>
      </c>
      <c r="L25" s="16">
        <v>-2.3000000000000007</v>
      </c>
      <c r="N25" s="20">
        <v>-12.888888888888891</v>
      </c>
      <c r="O25" s="20">
        <v>-7.9310344827586228</v>
      </c>
      <c r="P25" s="20"/>
      <c r="Q25" s="16">
        <v>9.4</v>
      </c>
      <c r="R25" s="16">
        <v>9.3000000000000007</v>
      </c>
    </row>
    <row r="26" spans="1:18" x14ac:dyDescent="0.25">
      <c r="A26">
        <v>625</v>
      </c>
      <c r="B26" s="16">
        <v>13</v>
      </c>
      <c r="C26" s="16">
        <v>10.5</v>
      </c>
      <c r="E26" s="16">
        <v>7.5</v>
      </c>
      <c r="F26" s="16">
        <v>6.5</v>
      </c>
      <c r="H26" s="16">
        <v>26</v>
      </c>
      <c r="I26" s="16">
        <v>29.5</v>
      </c>
      <c r="K26" s="16">
        <v>1.0999999999999996</v>
      </c>
      <c r="L26" s="16">
        <v>1</v>
      </c>
      <c r="N26" s="20">
        <v>4.2307692307692299</v>
      </c>
      <c r="O26" s="20">
        <v>3.3898305084745761</v>
      </c>
      <c r="P26" s="20"/>
      <c r="Q26" s="16">
        <v>6.4</v>
      </c>
      <c r="R26" s="16">
        <v>5.5</v>
      </c>
    </row>
    <row r="27" spans="1:18" x14ac:dyDescent="0.25">
      <c r="A27">
        <v>626</v>
      </c>
      <c r="B27" s="16">
        <v>11</v>
      </c>
      <c r="C27" s="16">
        <v>8.5</v>
      </c>
      <c r="E27" s="16">
        <v>9</v>
      </c>
      <c r="F27" s="16">
        <v>8</v>
      </c>
      <c r="H27" s="16">
        <v>25</v>
      </c>
      <c r="I27" s="16">
        <v>23</v>
      </c>
      <c r="K27" s="16">
        <v>1.1999999999999993</v>
      </c>
      <c r="L27" s="16">
        <v>1.5</v>
      </c>
      <c r="N27" s="20">
        <v>4.7999999999999972</v>
      </c>
      <c r="O27" s="20">
        <v>6.5217391304347823</v>
      </c>
      <c r="P27" s="20"/>
      <c r="Q27" s="16">
        <v>7.8000000000000007</v>
      </c>
      <c r="R27" s="16">
        <v>6.5</v>
      </c>
    </row>
    <row r="28" spans="1:18" x14ac:dyDescent="0.25">
      <c r="A28">
        <v>627</v>
      </c>
      <c r="B28" s="16">
        <v>8</v>
      </c>
      <c r="C28" s="16">
        <v>7.5</v>
      </c>
      <c r="E28" s="16">
        <v>6.5</v>
      </c>
      <c r="F28" s="16">
        <v>6</v>
      </c>
      <c r="H28" s="16">
        <v>25.5</v>
      </c>
      <c r="I28" s="16">
        <v>24.5</v>
      </c>
      <c r="K28" s="16">
        <v>1.1999999999999993</v>
      </c>
      <c r="L28" s="16">
        <v>1</v>
      </c>
      <c r="N28" s="20">
        <v>4.705882352941174</v>
      </c>
      <c r="O28" s="20">
        <v>4.0816326530612246</v>
      </c>
      <c r="P28" s="20"/>
      <c r="Q28" s="16">
        <v>5.3000000000000007</v>
      </c>
      <c r="R28" s="16">
        <v>5</v>
      </c>
    </row>
    <row r="29" spans="1:18" x14ac:dyDescent="0.25">
      <c r="A29">
        <v>628</v>
      </c>
      <c r="B29" s="16">
        <v>11</v>
      </c>
      <c r="C29" s="16">
        <v>9</v>
      </c>
      <c r="E29" s="16">
        <v>7.5</v>
      </c>
      <c r="F29" s="16">
        <v>7</v>
      </c>
      <c r="H29" s="16">
        <v>13.5</v>
      </c>
      <c r="I29" s="16">
        <v>18.5</v>
      </c>
      <c r="K29" s="16">
        <v>-0.59999999999999964</v>
      </c>
      <c r="L29" s="16">
        <v>1</v>
      </c>
      <c r="N29" s="20">
        <v>-4.444444444444442</v>
      </c>
      <c r="O29" s="20">
        <v>5.4054054054054053</v>
      </c>
      <c r="P29" s="20"/>
      <c r="Q29" s="16">
        <v>8.1</v>
      </c>
      <c r="R29" s="16">
        <v>6</v>
      </c>
    </row>
    <row r="30" spans="1:18" x14ac:dyDescent="0.25">
      <c r="A30">
        <v>629</v>
      </c>
      <c r="B30" s="16">
        <v>10</v>
      </c>
      <c r="C30" s="16">
        <v>9</v>
      </c>
      <c r="E30" s="16">
        <v>6</v>
      </c>
      <c r="F30" s="16">
        <v>6</v>
      </c>
      <c r="H30" s="16">
        <v>20</v>
      </c>
      <c r="I30" s="16">
        <v>21</v>
      </c>
      <c r="K30" s="16">
        <v>0.5</v>
      </c>
      <c r="L30" s="16">
        <v>0.5</v>
      </c>
      <c r="N30" s="20">
        <v>2.5</v>
      </c>
      <c r="O30" s="20">
        <v>2.3809523809523809</v>
      </c>
      <c r="P30" s="20"/>
      <c r="Q30" s="16">
        <v>5.5</v>
      </c>
      <c r="R30" s="16">
        <v>5.5</v>
      </c>
    </row>
    <row r="31" spans="1:18" x14ac:dyDescent="0.25">
      <c r="A31">
        <v>630</v>
      </c>
      <c r="B31" s="16">
        <v>9.5</v>
      </c>
      <c r="C31" s="16">
        <v>8.5</v>
      </c>
      <c r="E31" s="16">
        <v>5.5</v>
      </c>
      <c r="F31" s="16">
        <v>5.5</v>
      </c>
      <c r="H31" s="16">
        <v>18.5</v>
      </c>
      <c r="I31" s="16">
        <v>16</v>
      </c>
      <c r="K31" s="16">
        <v>0</v>
      </c>
      <c r="L31" s="16">
        <v>0</v>
      </c>
      <c r="N31" s="20">
        <v>0</v>
      </c>
      <c r="O31" s="20">
        <v>0</v>
      </c>
      <c r="P31" s="20"/>
      <c r="Q31" s="16">
        <v>5.5</v>
      </c>
      <c r="R31" s="16">
        <v>5.5</v>
      </c>
    </row>
    <row r="32" spans="1:18" x14ac:dyDescent="0.25">
      <c r="A32">
        <v>631</v>
      </c>
      <c r="B32" s="16">
        <v>14.5</v>
      </c>
      <c r="C32" s="16">
        <v>12.5</v>
      </c>
      <c r="E32" s="16">
        <v>8</v>
      </c>
      <c r="F32" s="16">
        <v>8</v>
      </c>
      <c r="H32" s="16">
        <v>21.5</v>
      </c>
      <c r="I32" s="16">
        <v>25.5</v>
      </c>
      <c r="K32" s="16">
        <v>0.59999999999999964</v>
      </c>
      <c r="L32" s="16">
        <v>0.5</v>
      </c>
      <c r="N32" s="20">
        <v>2.7906976744186029</v>
      </c>
      <c r="O32" s="20">
        <v>1.9607843137254901</v>
      </c>
      <c r="P32" s="20"/>
      <c r="Q32" s="16">
        <v>7.4</v>
      </c>
      <c r="R32" s="16">
        <v>7.5</v>
      </c>
    </row>
    <row r="33" spans="1:18" x14ac:dyDescent="0.25">
      <c r="A33">
        <v>632</v>
      </c>
      <c r="B33" s="16">
        <v>8</v>
      </c>
      <c r="C33" s="16">
        <v>7</v>
      </c>
      <c r="E33" s="16">
        <v>8</v>
      </c>
      <c r="F33" s="16">
        <v>7</v>
      </c>
      <c r="H33" s="16">
        <v>21</v>
      </c>
      <c r="I33" s="16">
        <v>21</v>
      </c>
      <c r="K33" s="16">
        <v>0</v>
      </c>
      <c r="L33" s="16">
        <v>0</v>
      </c>
      <c r="N33" s="20">
        <v>0</v>
      </c>
      <c r="O33" s="20">
        <v>0</v>
      </c>
      <c r="P33" s="20"/>
      <c r="Q33" s="16">
        <v>8</v>
      </c>
      <c r="R33" s="16">
        <v>7</v>
      </c>
    </row>
    <row r="34" spans="1:18" x14ac:dyDescent="0.25">
      <c r="A34">
        <v>633</v>
      </c>
      <c r="B34" s="16">
        <v>9</v>
      </c>
      <c r="C34" s="16">
        <v>10</v>
      </c>
      <c r="E34" s="16">
        <v>3</v>
      </c>
      <c r="F34" s="16">
        <v>6</v>
      </c>
      <c r="H34" s="16">
        <v>27</v>
      </c>
      <c r="I34" s="16">
        <v>23.5</v>
      </c>
      <c r="K34" s="16">
        <v>2</v>
      </c>
      <c r="L34" s="16">
        <v>1</v>
      </c>
      <c r="N34" s="20">
        <v>7.4074074074074074</v>
      </c>
      <c r="O34" s="20">
        <v>4.2553191489361701</v>
      </c>
      <c r="P34" s="20"/>
      <c r="Q34" s="16">
        <v>1</v>
      </c>
      <c r="R34" s="16">
        <v>5</v>
      </c>
    </row>
    <row r="35" spans="1:18" x14ac:dyDescent="0.25">
      <c r="A35">
        <v>634</v>
      </c>
      <c r="B35" s="16">
        <v>8.5</v>
      </c>
      <c r="C35" s="16">
        <v>6.5</v>
      </c>
      <c r="E35" s="16">
        <v>6</v>
      </c>
      <c r="F35" s="16">
        <v>5.5</v>
      </c>
      <c r="H35" s="16">
        <v>26</v>
      </c>
      <c r="I35" s="16">
        <v>26.5</v>
      </c>
      <c r="K35" s="16">
        <v>2</v>
      </c>
      <c r="L35" s="16">
        <v>2</v>
      </c>
      <c r="N35" s="20">
        <v>7.6923076923076925</v>
      </c>
      <c r="O35" s="20">
        <v>7.5471698113207548</v>
      </c>
      <c r="P35" s="20"/>
      <c r="Q35" s="16">
        <v>4</v>
      </c>
      <c r="R35" s="16">
        <v>3.5</v>
      </c>
    </row>
    <row r="36" spans="1:18" x14ac:dyDescent="0.25">
      <c r="A36">
        <v>635</v>
      </c>
      <c r="B36" s="16">
        <v>6</v>
      </c>
      <c r="C36" s="16">
        <v>9</v>
      </c>
      <c r="E36" s="16">
        <v>3.5</v>
      </c>
      <c r="F36" s="16">
        <v>6</v>
      </c>
      <c r="H36" s="16">
        <v>18.5</v>
      </c>
      <c r="I36" s="16">
        <v>21</v>
      </c>
      <c r="K36" s="16">
        <v>0.5</v>
      </c>
      <c r="L36" s="16">
        <v>0.5</v>
      </c>
      <c r="N36" s="20">
        <v>2.7027027027027026</v>
      </c>
      <c r="O36" s="20">
        <v>2.3809523809523809</v>
      </c>
      <c r="P36" s="20"/>
      <c r="Q36" s="16">
        <v>3</v>
      </c>
      <c r="R36" s="16">
        <v>5.5</v>
      </c>
    </row>
    <row r="37" spans="1:18" x14ac:dyDescent="0.25">
      <c r="A37">
        <v>636</v>
      </c>
      <c r="B37" s="16">
        <v>8</v>
      </c>
      <c r="C37" s="16">
        <v>8.5</v>
      </c>
      <c r="E37" s="16">
        <v>4</v>
      </c>
      <c r="F37" s="16">
        <v>3.5</v>
      </c>
      <c r="H37" s="16">
        <v>20</v>
      </c>
      <c r="I37" s="16">
        <v>20</v>
      </c>
      <c r="K37" s="16">
        <v>-0.40000000000000036</v>
      </c>
      <c r="L37" s="16">
        <v>-1</v>
      </c>
      <c r="N37" s="20">
        <v>-2.0000000000000018</v>
      </c>
      <c r="O37" s="20">
        <v>-5</v>
      </c>
      <c r="P37" s="20"/>
      <c r="Q37" s="16">
        <v>4.4000000000000004</v>
      </c>
      <c r="R37" s="16">
        <v>4.5</v>
      </c>
    </row>
    <row r="38" spans="1:18" x14ac:dyDescent="0.25">
      <c r="A38">
        <v>637</v>
      </c>
      <c r="B38" s="16">
        <v>6</v>
      </c>
      <c r="C38" s="16">
        <v>11</v>
      </c>
      <c r="E38" s="16">
        <v>6</v>
      </c>
      <c r="F38" s="16">
        <v>4.5</v>
      </c>
      <c r="H38" s="16">
        <v>26</v>
      </c>
      <c r="I38" s="16">
        <v>26</v>
      </c>
      <c r="K38" s="16">
        <v>0</v>
      </c>
      <c r="L38" s="16">
        <v>0</v>
      </c>
      <c r="N38" s="20">
        <v>0</v>
      </c>
      <c r="O38" s="20">
        <v>0</v>
      </c>
      <c r="P38" s="20"/>
      <c r="Q38" s="16">
        <v>6</v>
      </c>
      <c r="R38" s="16">
        <v>4.5</v>
      </c>
    </row>
    <row r="39" spans="1:18" x14ac:dyDescent="0.25">
      <c r="A39" s="18">
        <v>638</v>
      </c>
      <c r="B39" s="19">
        <v>8</v>
      </c>
      <c r="C39" s="19">
        <v>7</v>
      </c>
      <c r="D39" s="19"/>
      <c r="E39" s="19">
        <v>7.5</v>
      </c>
      <c r="F39" s="19">
        <v>7</v>
      </c>
      <c r="G39" s="19"/>
      <c r="H39" s="19">
        <v>19.5</v>
      </c>
      <c r="I39" s="19">
        <v>22</v>
      </c>
      <c r="J39" s="19"/>
      <c r="K39" s="19">
        <v>0.70000000000000018</v>
      </c>
      <c r="L39" s="19">
        <v>0.5</v>
      </c>
      <c r="M39" s="19"/>
      <c r="N39" s="21">
        <v>3.5897435897435903</v>
      </c>
      <c r="O39" s="21">
        <v>2.2727272727272729</v>
      </c>
      <c r="P39" s="21"/>
      <c r="Q39" s="19">
        <v>6.8</v>
      </c>
      <c r="R39" s="19">
        <v>6.5</v>
      </c>
    </row>
    <row r="40" spans="1:18" x14ac:dyDescent="0.25">
      <c r="A40" t="s">
        <v>1</v>
      </c>
      <c r="B40" s="20">
        <v>8.3671052631578942</v>
      </c>
      <c r="C40" s="20">
        <v>7.1973684210526319</v>
      </c>
      <c r="D40" s="20"/>
      <c r="E40" s="20">
        <v>5</v>
      </c>
      <c r="F40" s="20">
        <v>4.5789473684210522</v>
      </c>
      <c r="G40" s="20"/>
      <c r="H40" s="20">
        <v>25.671052631578949</v>
      </c>
      <c r="I40" s="20">
        <v>26.30263157894737</v>
      </c>
      <c r="J40" s="20"/>
      <c r="K40" s="20">
        <v>-3.5684210526315812</v>
      </c>
      <c r="L40" s="20">
        <v>-3.323684210526316</v>
      </c>
      <c r="M40" s="20"/>
      <c r="N40" s="20">
        <v>-12.628596139701004</v>
      </c>
      <c r="O40" s="20">
        <v>-11.399452409200117</v>
      </c>
      <c r="P40" s="20"/>
      <c r="Q40" s="20">
        <v>8.5684210526315816</v>
      </c>
      <c r="R40" s="20">
        <v>7.9026315789473704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O39" sqref="A2:O39"/>
    </sheetView>
  </sheetViews>
  <sheetFormatPr defaultRowHeight="15" x14ac:dyDescent="0.25"/>
  <cols>
    <col min="1" max="1" width="10.85546875" style="12" customWidth="1"/>
    <col min="2" max="2" width="10.42578125" style="12" bestFit="1" customWidth="1"/>
    <col min="3" max="3" width="10.28515625" style="12" bestFit="1" customWidth="1"/>
    <col min="4" max="4" width="10.5703125" style="12" customWidth="1"/>
    <col min="5" max="5" width="9.140625" style="12"/>
    <col min="6" max="6" width="8.7109375" style="12" customWidth="1"/>
    <col min="7" max="7" width="13.140625" style="12" customWidth="1"/>
    <col min="8" max="8" width="10.7109375" style="12" bestFit="1" customWidth="1"/>
    <col min="9" max="9" width="10.85546875" style="12" bestFit="1" customWidth="1"/>
    <col min="10" max="10" width="11.140625" style="12" customWidth="1"/>
    <col min="11" max="11" width="12.5703125" style="12" bestFit="1" customWidth="1"/>
    <col min="12" max="12" width="13.28515625" style="12" bestFit="1" customWidth="1"/>
    <col min="13" max="13" width="18.140625" style="12" bestFit="1" customWidth="1"/>
    <col min="14" max="14" width="9.140625" style="12"/>
    <col min="15" max="15" width="14.28515625" style="12" bestFit="1" customWidth="1"/>
    <col min="16" max="16" width="9.140625" style="1"/>
  </cols>
  <sheetData>
    <row r="1" spans="1:15" ht="60" x14ac:dyDescent="0.25">
      <c r="A1" s="2" t="s">
        <v>0</v>
      </c>
      <c r="B1" s="2" t="s">
        <v>7</v>
      </c>
      <c r="C1" s="2" t="s">
        <v>5</v>
      </c>
      <c r="D1" s="2" t="s">
        <v>4</v>
      </c>
      <c r="E1" s="2" t="s">
        <v>3</v>
      </c>
      <c r="F1" s="2" t="s">
        <v>6</v>
      </c>
      <c r="G1" s="2" t="s">
        <v>8</v>
      </c>
      <c r="H1" s="2" t="s">
        <v>9</v>
      </c>
      <c r="I1" s="2" t="s">
        <v>10</v>
      </c>
      <c r="J1" s="38" t="s">
        <v>11</v>
      </c>
      <c r="K1" s="39" t="s">
        <v>12</v>
      </c>
      <c r="L1" s="39" t="s">
        <v>44</v>
      </c>
      <c r="M1" s="2" t="s">
        <v>13</v>
      </c>
      <c r="N1" s="4" t="s">
        <v>2</v>
      </c>
      <c r="O1" s="37" t="s">
        <v>43</v>
      </c>
    </row>
    <row r="2" spans="1:15" x14ac:dyDescent="0.25">
      <c r="A2" s="13">
        <v>601</v>
      </c>
      <c r="B2" s="6">
        <v>7</v>
      </c>
      <c r="C2" s="6">
        <v>-4</v>
      </c>
      <c r="D2" s="6">
        <v>3</v>
      </c>
      <c r="E2" s="6">
        <v>-1</v>
      </c>
      <c r="F2" s="6">
        <v>9</v>
      </c>
      <c r="G2" s="6">
        <v>0</v>
      </c>
      <c r="H2" s="6">
        <v>1</v>
      </c>
      <c r="I2" s="6">
        <v>29</v>
      </c>
      <c r="J2" s="40">
        <f t="shared" ref="J2:J39" si="0">D2-C2</f>
        <v>7</v>
      </c>
      <c r="K2" s="41">
        <f t="shared" ref="K2:K39" si="1">E2-C2</f>
        <v>3</v>
      </c>
      <c r="L2" s="41">
        <f t="shared" ref="L2:L39" si="2">I2-B2</f>
        <v>22</v>
      </c>
      <c r="M2" s="6">
        <f t="shared" ref="M2:M39" si="3">(F2+G2-H2+C2)*-1</f>
        <v>-4</v>
      </c>
      <c r="N2" s="7">
        <f>100*M2/L2</f>
        <v>-18.181818181818183</v>
      </c>
      <c r="O2" s="6">
        <f>-M2+K2</f>
        <v>7</v>
      </c>
    </row>
    <row r="3" spans="1:15" x14ac:dyDescent="0.25">
      <c r="A3" s="14">
        <v>602</v>
      </c>
      <c r="B3" s="6">
        <v>5.5</v>
      </c>
      <c r="C3" s="6">
        <v>-4</v>
      </c>
      <c r="D3" s="6">
        <v>0.5</v>
      </c>
      <c r="E3" s="6">
        <v>-2.5</v>
      </c>
      <c r="F3" s="6">
        <v>9</v>
      </c>
      <c r="G3" s="6">
        <v>0</v>
      </c>
      <c r="H3" s="6">
        <v>1</v>
      </c>
      <c r="I3" s="6">
        <v>38.5</v>
      </c>
      <c r="J3" s="40">
        <f t="shared" si="0"/>
        <v>4.5</v>
      </c>
      <c r="K3" s="41">
        <f t="shared" si="1"/>
        <v>1.5</v>
      </c>
      <c r="L3" s="41">
        <f t="shared" si="2"/>
        <v>33</v>
      </c>
      <c r="M3" s="6">
        <f t="shared" si="3"/>
        <v>-4</v>
      </c>
      <c r="N3" s="7">
        <f t="shared" ref="N3:N39" si="4">100*M3/L3</f>
        <v>-12.121212121212121</v>
      </c>
      <c r="O3" s="6">
        <f t="shared" ref="O3:O39" si="5">-M3+K3</f>
        <v>5.5</v>
      </c>
    </row>
    <row r="4" spans="1:15" x14ac:dyDescent="0.25">
      <c r="A4" s="14">
        <v>603</v>
      </c>
      <c r="B4" s="6">
        <v>4.5</v>
      </c>
      <c r="C4" s="6">
        <v>-4</v>
      </c>
      <c r="D4" s="6">
        <v>2.5</v>
      </c>
      <c r="E4" s="6">
        <v>-1</v>
      </c>
      <c r="F4" s="6">
        <v>14</v>
      </c>
      <c r="G4" s="6">
        <v>0</v>
      </c>
      <c r="H4" s="6">
        <v>5</v>
      </c>
      <c r="I4" s="6">
        <v>34</v>
      </c>
      <c r="J4" s="40">
        <f t="shared" si="0"/>
        <v>6.5</v>
      </c>
      <c r="K4" s="41">
        <f t="shared" si="1"/>
        <v>3</v>
      </c>
      <c r="L4" s="41">
        <f t="shared" si="2"/>
        <v>29.5</v>
      </c>
      <c r="M4" s="6">
        <f t="shared" si="3"/>
        <v>-5</v>
      </c>
      <c r="N4" s="7">
        <f t="shared" si="4"/>
        <v>-16.949152542372882</v>
      </c>
      <c r="O4" s="6">
        <f t="shared" si="5"/>
        <v>8</v>
      </c>
    </row>
    <row r="5" spans="1:15" x14ac:dyDescent="0.25">
      <c r="A5" s="14">
        <v>604</v>
      </c>
      <c r="B5" s="6">
        <v>4</v>
      </c>
      <c r="C5" s="6">
        <v>-4.5</v>
      </c>
      <c r="D5" s="6">
        <v>-0.5</v>
      </c>
      <c r="E5" s="6">
        <v>-3</v>
      </c>
      <c r="F5" s="6">
        <v>11</v>
      </c>
      <c r="G5" s="6">
        <v>0</v>
      </c>
      <c r="H5" s="6">
        <v>-1.5</v>
      </c>
      <c r="I5" s="6">
        <v>38.5</v>
      </c>
      <c r="J5" s="40">
        <f t="shared" si="0"/>
        <v>4</v>
      </c>
      <c r="K5" s="41">
        <f t="shared" si="1"/>
        <v>1.5</v>
      </c>
      <c r="L5" s="41">
        <f t="shared" si="2"/>
        <v>34.5</v>
      </c>
      <c r="M5" s="6">
        <f t="shared" si="3"/>
        <v>-8</v>
      </c>
      <c r="N5" s="7">
        <f t="shared" si="4"/>
        <v>-23.188405797101449</v>
      </c>
      <c r="O5" s="6">
        <f t="shared" si="5"/>
        <v>9.5</v>
      </c>
    </row>
    <row r="6" spans="1:15" x14ac:dyDescent="0.25">
      <c r="A6" s="14">
        <v>605</v>
      </c>
      <c r="B6" s="6">
        <v>4</v>
      </c>
      <c r="C6" s="6">
        <v>-4</v>
      </c>
      <c r="D6" s="6">
        <v>0</v>
      </c>
      <c r="E6" s="6">
        <v>-1.5</v>
      </c>
      <c r="F6" s="6">
        <v>10</v>
      </c>
      <c r="G6" s="6">
        <v>0</v>
      </c>
      <c r="H6" s="6">
        <v>0</v>
      </c>
      <c r="I6" s="6">
        <v>36.5</v>
      </c>
      <c r="J6" s="40">
        <f t="shared" si="0"/>
        <v>4</v>
      </c>
      <c r="K6" s="41">
        <f t="shared" si="1"/>
        <v>2.5</v>
      </c>
      <c r="L6" s="41">
        <f t="shared" si="2"/>
        <v>32.5</v>
      </c>
      <c r="M6" s="6">
        <f t="shared" si="3"/>
        <v>-6</v>
      </c>
      <c r="N6" s="7">
        <f t="shared" si="4"/>
        <v>-18.46153846153846</v>
      </c>
      <c r="O6" s="6">
        <f t="shared" si="5"/>
        <v>8.5</v>
      </c>
    </row>
    <row r="7" spans="1:15" x14ac:dyDescent="0.25">
      <c r="A7" s="14">
        <v>606</v>
      </c>
      <c r="B7" s="6">
        <v>4.5</v>
      </c>
      <c r="C7" s="6">
        <v>-4.5</v>
      </c>
      <c r="D7" s="6">
        <v>4</v>
      </c>
      <c r="E7" s="6">
        <v>-1.5</v>
      </c>
      <c r="F7" s="6">
        <v>10</v>
      </c>
      <c r="G7" s="6">
        <v>0</v>
      </c>
      <c r="H7" s="6">
        <v>0.5</v>
      </c>
      <c r="I7" s="6">
        <v>25.5</v>
      </c>
      <c r="J7" s="40">
        <f t="shared" si="0"/>
        <v>8.5</v>
      </c>
      <c r="K7" s="41">
        <f t="shared" si="1"/>
        <v>3</v>
      </c>
      <c r="L7" s="41">
        <f t="shared" si="2"/>
        <v>21</v>
      </c>
      <c r="M7" s="6">
        <f t="shared" si="3"/>
        <v>-5</v>
      </c>
      <c r="N7" s="7">
        <f t="shared" si="4"/>
        <v>-23.80952380952381</v>
      </c>
      <c r="O7" s="6">
        <f t="shared" si="5"/>
        <v>8</v>
      </c>
    </row>
    <row r="8" spans="1:15" x14ac:dyDescent="0.25">
      <c r="A8" s="14">
        <v>607</v>
      </c>
      <c r="B8" s="6">
        <v>5.5</v>
      </c>
      <c r="C8" s="6">
        <v>-5</v>
      </c>
      <c r="D8" s="6">
        <v>0.5</v>
      </c>
      <c r="E8" s="6">
        <v>-2</v>
      </c>
      <c r="F8" s="6">
        <v>14.5</v>
      </c>
      <c r="G8" s="6">
        <v>0</v>
      </c>
      <c r="H8" s="6">
        <v>2</v>
      </c>
      <c r="I8" s="6">
        <v>34.5</v>
      </c>
      <c r="J8" s="40">
        <f t="shared" si="0"/>
        <v>5.5</v>
      </c>
      <c r="K8" s="41">
        <f t="shared" si="1"/>
        <v>3</v>
      </c>
      <c r="L8" s="41">
        <f t="shared" si="2"/>
        <v>29</v>
      </c>
      <c r="M8" s="6">
        <f t="shared" si="3"/>
        <v>-7.5</v>
      </c>
      <c r="N8" s="7">
        <f t="shared" si="4"/>
        <v>-25.862068965517242</v>
      </c>
      <c r="O8" s="6">
        <f t="shared" si="5"/>
        <v>10.5</v>
      </c>
    </row>
    <row r="9" spans="1:15" x14ac:dyDescent="0.25">
      <c r="A9" s="14">
        <v>608</v>
      </c>
      <c r="B9" s="6">
        <v>8.5</v>
      </c>
      <c r="C9" s="6">
        <v>-5.5</v>
      </c>
      <c r="D9" s="6">
        <v>-2</v>
      </c>
      <c r="E9" s="6">
        <v>-2.5</v>
      </c>
      <c r="F9" s="6">
        <v>9</v>
      </c>
      <c r="G9" s="6">
        <v>0</v>
      </c>
      <c r="H9" s="6">
        <v>-3</v>
      </c>
      <c r="I9" s="6">
        <v>35.5</v>
      </c>
      <c r="J9" s="40">
        <f t="shared" si="0"/>
        <v>3.5</v>
      </c>
      <c r="K9" s="41">
        <f t="shared" si="1"/>
        <v>3</v>
      </c>
      <c r="L9" s="41">
        <f t="shared" si="2"/>
        <v>27</v>
      </c>
      <c r="M9" s="6">
        <f t="shared" si="3"/>
        <v>-6.5</v>
      </c>
      <c r="N9" s="7">
        <f t="shared" si="4"/>
        <v>-24.074074074074073</v>
      </c>
      <c r="O9" s="6">
        <f t="shared" si="5"/>
        <v>9.5</v>
      </c>
    </row>
    <row r="10" spans="1:15" x14ac:dyDescent="0.25">
      <c r="A10" s="14">
        <v>609</v>
      </c>
      <c r="B10" s="6">
        <v>4</v>
      </c>
      <c r="C10" s="6">
        <v>-4.5</v>
      </c>
      <c r="D10" s="6">
        <v>-4</v>
      </c>
      <c r="E10" s="6">
        <v>-5</v>
      </c>
      <c r="F10" s="6">
        <v>10</v>
      </c>
      <c r="G10" s="6">
        <v>0</v>
      </c>
      <c r="H10" s="6">
        <v>-3</v>
      </c>
      <c r="I10" s="6">
        <v>42.5</v>
      </c>
      <c r="J10" s="40">
        <f t="shared" si="0"/>
        <v>0.5</v>
      </c>
      <c r="K10" s="41">
        <f t="shared" si="1"/>
        <v>-0.5</v>
      </c>
      <c r="L10" s="41">
        <f t="shared" si="2"/>
        <v>38.5</v>
      </c>
      <c r="M10" s="6">
        <f t="shared" si="3"/>
        <v>-8.5</v>
      </c>
      <c r="N10" s="7">
        <f t="shared" si="4"/>
        <v>-22.077922077922079</v>
      </c>
      <c r="O10" s="6">
        <f>-M10+K10</f>
        <v>8</v>
      </c>
    </row>
    <row r="11" spans="1:15" x14ac:dyDescent="0.25">
      <c r="A11" s="14">
        <v>610</v>
      </c>
      <c r="B11" s="6">
        <v>5.5</v>
      </c>
      <c r="C11" s="6">
        <v>-5</v>
      </c>
      <c r="D11" s="6">
        <v>1.5</v>
      </c>
      <c r="E11" s="6">
        <v>-3</v>
      </c>
      <c r="F11" s="6">
        <v>12</v>
      </c>
      <c r="G11" s="6">
        <v>0</v>
      </c>
      <c r="H11" s="6">
        <v>-0.5</v>
      </c>
      <c r="I11" s="6">
        <v>37.5</v>
      </c>
      <c r="J11" s="40">
        <f t="shared" si="0"/>
        <v>6.5</v>
      </c>
      <c r="K11" s="41">
        <f t="shared" si="1"/>
        <v>2</v>
      </c>
      <c r="L11" s="41">
        <f t="shared" si="2"/>
        <v>32</v>
      </c>
      <c r="M11" s="6">
        <f t="shared" si="3"/>
        <v>-7.5</v>
      </c>
      <c r="N11" s="7">
        <f t="shared" si="4"/>
        <v>-23.4375</v>
      </c>
      <c r="O11" s="6">
        <f t="shared" si="5"/>
        <v>9.5</v>
      </c>
    </row>
    <row r="12" spans="1:15" x14ac:dyDescent="0.25">
      <c r="A12" s="14">
        <v>611</v>
      </c>
      <c r="B12" s="6">
        <v>4.5</v>
      </c>
      <c r="C12" s="6">
        <v>-4.5</v>
      </c>
      <c r="D12" s="6">
        <v>2.5</v>
      </c>
      <c r="E12" s="6">
        <v>-2</v>
      </c>
      <c r="F12" s="6">
        <v>11.5</v>
      </c>
      <c r="G12" s="6">
        <v>0</v>
      </c>
      <c r="H12" s="6">
        <v>1</v>
      </c>
      <c r="I12" s="6">
        <v>30.5</v>
      </c>
      <c r="J12" s="40">
        <f t="shared" si="0"/>
        <v>7</v>
      </c>
      <c r="K12" s="41">
        <f t="shared" si="1"/>
        <v>2.5</v>
      </c>
      <c r="L12" s="41">
        <f t="shared" si="2"/>
        <v>26</v>
      </c>
      <c r="M12" s="6">
        <f t="shared" si="3"/>
        <v>-6</v>
      </c>
      <c r="N12" s="7">
        <f t="shared" si="4"/>
        <v>-23.076923076923077</v>
      </c>
      <c r="O12" s="6">
        <f t="shared" si="5"/>
        <v>8.5</v>
      </c>
    </row>
    <row r="13" spans="1:15" x14ac:dyDescent="0.25">
      <c r="A13" s="14">
        <v>612</v>
      </c>
      <c r="B13" s="6">
        <v>5.5</v>
      </c>
      <c r="C13" s="6">
        <v>-4.5</v>
      </c>
      <c r="D13" s="6">
        <v>0</v>
      </c>
      <c r="E13" s="6">
        <v>-2</v>
      </c>
      <c r="F13" s="6">
        <v>10</v>
      </c>
      <c r="G13" s="6">
        <v>0</v>
      </c>
      <c r="H13" s="6">
        <v>-0.5</v>
      </c>
      <c r="I13" s="6">
        <v>30.5</v>
      </c>
      <c r="J13" s="40">
        <f t="shared" si="0"/>
        <v>4.5</v>
      </c>
      <c r="K13" s="41">
        <f t="shared" si="1"/>
        <v>2.5</v>
      </c>
      <c r="L13" s="41">
        <f t="shared" si="2"/>
        <v>25</v>
      </c>
      <c r="M13" s="6">
        <f t="shared" si="3"/>
        <v>-6</v>
      </c>
      <c r="N13" s="7">
        <f t="shared" si="4"/>
        <v>-24</v>
      </c>
      <c r="O13" s="6">
        <f t="shared" si="5"/>
        <v>8.5</v>
      </c>
    </row>
    <row r="14" spans="1:15" x14ac:dyDescent="0.25">
      <c r="A14" s="14">
        <v>613</v>
      </c>
      <c r="B14" s="6">
        <v>4.5</v>
      </c>
      <c r="C14" s="6">
        <v>-4.5</v>
      </c>
      <c r="D14" s="6">
        <v>-0.5</v>
      </c>
      <c r="E14" s="6">
        <v>-2.5</v>
      </c>
      <c r="F14" s="6">
        <v>10</v>
      </c>
      <c r="G14" s="6">
        <v>0</v>
      </c>
      <c r="H14" s="6">
        <v>-2</v>
      </c>
      <c r="I14" s="6">
        <v>34.5</v>
      </c>
      <c r="J14" s="40">
        <f t="shared" si="0"/>
        <v>4</v>
      </c>
      <c r="K14" s="41">
        <f t="shared" si="1"/>
        <v>2</v>
      </c>
      <c r="L14" s="41">
        <f t="shared" si="2"/>
        <v>30</v>
      </c>
      <c r="M14" s="6">
        <f t="shared" si="3"/>
        <v>-7.5</v>
      </c>
      <c r="N14" s="7">
        <f t="shared" si="4"/>
        <v>-25</v>
      </c>
      <c r="O14" s="6">
        <f>-M14+K14</f>
        <v>9.5</v>
      </c>
    </row>
    <row r="15" spans="1:15" x14ac:dyDescent="0.25">
      <c r="A15" s="14">
        <v>614</v>
      </c>
      <c r="B15" s="6">
        <v>6</v>
      </c>
      <c r="C15" s="6">
        <v>-5</v>
      </c>
      <c r="D15" s="6">
        <v>-3</v>
      </c>
      <c r="E15" s="6">
        <v>-3</v>
      </c>
      <c r="F15" s="6">
        <v>10</v>
      </c>
      <c r="G15" s="6">
        <v>0</v>
      </c>
      <c r="H15" s="6">
        <v>-4.5</v>
      </c>
      <c r="I15" s="6">
        <v>42.5</v>
      </c>
      <c r="J15" s="40">
        <f t="shared" si="0"/>
        <v>2</v>
      </c>
      <c r="K15" s="41">
        <f t="shared" si="1"/>
        <v>2</v>
      </c>
      <c r="L15" s="41">
        <f t="shared" si="2"/>
        <v>36.5</v>
      </c>
      <c r="M15" s="6">
        <f t="shared" si="3"/>
        <v>-9.5</v>
      </c>
      <c r="N15" s="7">
        <f t="shared" si="4"/>
        <v>-26.027397260273972</v>
      </c>
      <c r="O15" s="6">
        <f t="shared" si="5"/>
        <v>11.5</v>
      </c>
    </row>
    <row r="16" spans="1:15" x14ac:dyDescent="0.25">
      <c r="A16" s="14">
        <v>615</v>
      </c>
      <c r="B16" s="6">
        <v>4</v>
      </c>
      <c r="C16" s="6">
        <v>-4.5</v>
      </c>
      <c r="D16" s="6">
        <v>-1.5</v>
      </c>
      <c r="E16" s="6">
        <v>-2</v>
      </c>
      <c r="F16" s="6">
        <v>8</v>
      </c>
      <c r="G16" s="6">
        <v>0</v>
      </c>
      <c r="H16" s="6">
        <v>-3.5</v>
      </c>
      <c r="I16" s="6">
        <v>35.5</v>
      </c>
      <c r="J16" s="40">
        <f t="shared" si="0"/>
        <v>3</v>
      </c>
      <c r="K16" s="41">
        <f t="shared" si="1"/>
        <v>2.5</v>
      </c>
      <c r="L16" s="41">
        <f t="shared" si="2"/>
        <v>31.5</v>
      </c>
      <c r="M16" s="6">
        <f t="shared" si="3"/>
        <v>-7</v>
      </c>
      <c r="N16" s="7">
        <f t="shared" si="4"/>
        <v>-22.222222222222221</v>
      </c>
      <c r="O16" s="6">
        <f t="shared" si="5"/>
        <v>9.5</v>
      </c>
    </row>
    <row r="17" spans="1:15" x14ac:dyDescent="0.25">
      <c r="A17" s="14">
        <v>616</v>
      </c>
      <c r="B17" s="6">
        <v>3.5</v>
      </c>
      <c r="C17" s="6">
        <v>-4.5</v>
      </c>
      <c r="D17" s="6">
        <v>-1.5</v>
      </c>
      <c r="E17" s="6">
        <v>-2.5</v>
      </c>
      <c r="F17" s="6">
        <v>12</v>
      </c>
      <c r="G17" s="6">
        <v>0</v>
      </c>
      <c r="H17" s="6">
        <v>-0.5</v>
      </c>
      <c r="I17" s="6">
        <v>31</v>
      </c>
      <c r="J17" s="40">
        <f t="shared" si="0"/>
        <v>3</v>
      </c>
      <c r="K17" s="41">
        <f t="shared" si="1"/>
        <v>2</v>
      </c>
      <c r="L17" s="41">
        <f t="shared" si="2"/>
        <v>27.5</v>
      </c>
      <c r="M17" s="6">
        <f t="shared" si="3"/>
        <v>-8</v>
      </c>
      <c r="N17" s="7">
        <f t="shared" si="4"/>
        <v>-29.09090909090909</v>
      </c>
      <c r="O17" s="6">
        <f t="shared" si="5"/>
        <v>10</v>
      </c>
    </row>
    <row r="18" spans="1:15" x14ac:dyDescent="0.25">
      <c r="A18" s="14">
        <v>617</v>
      </c>
      <c r="B18" s="6">
        <v>5.5</v>
      </c>
      <c r="C18" s="6">
        <v>-5.5</v>
      </c>
      <c r="D18" s="6">
        <v>0.5</v>
      </c>
      <c r="E18" s="6">
        <v>-2</v>
      </c>
      <c r="F18" s="6">
        <v>14</v>
      </c>
      <c r="G18" s="6">
        <v>0</v>
      </c>
      <c r="H18" s="6">
        <v>-2</v>
      </c>
      <c r="I18" s="6">
        <v>33</v>
      </c>
      <c r="J18" s="40">
        <f t="shared" si="0"/>
        <v>6</v>
      </c>
      <c r="K18" s="41">
        <f t="shared" si="1"/>
        <v>3.5</v>
      </c>
      <c r="L18" s="41">
        <f t="shared" si="2"/>
        <v>27.5</v>
      </c>
      <c r="M18" s="6">
        <f t="shared" si="3"/>
        <v>-10.5</v>
      </c>
      <c r="N18" s="7">
        <f t="shared" si="4"/>
        <v>-38.18181818181818</v>
      </c>
      <c r="O18" s="6">
        <f t="shared" si="5"/>
        <v>14</v>
      </c>
    </row>
    <row r="19" spans="1:15" x14ac:dyDescent="0.25">
      <c r="A19" s="14">
        <v>618</v>
      </c>
      <c r="B19" s="6">
        <v>4.5</v>
      </c>
      <c r="C19" s="6">
        <v>-4.5</v>
      </c>
      <c r="D19" s="6">
        <v>-1</v>
      </c>
      <c r="E19" s="6">
        <v>-1</v>
      </c>
      <c r="F19" s="6">
        <v>12</v>
      </c>
      <c r="G19" s="6">
        <v>0</v>
      </c>
      <c r="H19" s="6">
        <v>-2</v>
      </c>
      <c r="I19" s="6">
        <v>33</v>
      </c>
      <c r="J19" s="40">
        <f t="shared" si="0"/>
        <v>3.5</v>
      </c>
      <c r="K19" s="41">
        <f t="shared" si="1"/>
        <v>3.5</v>
      </c>
      <c r="L19" s="41">
        <f t="shared" si="2"/>
        <v>28.5</v>
      </c>
      <c r="M19" s="6">
        <f t="shared" si="3"/>
        <v>-9.5</v>
      </c>
      <c r="N19" s="7">
        <f t="shared" si="4"/>
        <v>-33.333333333333336</v>
      </c>
      <c r="O19" s="6">
        <f t="shared" si="5"/>
        <v>13</v>
      </c>
    </row>
    <row r="20" spans="1:15" x14ac:dyDescent="0.25">
      <c r="A20" s="14">
        <v>619</v>
      </c>
      <c r="B20" s="6">
        <v>5.5</v>
      </c>
      <c r="C20" s="6">
        <v>-5.5</v>
      </c>
      <c r="D20" s="6">
        <v>3</v>
      </c>
      <c r="E20" s="6">
        <v>1.5</v>
      </c>
      <c r="F20" s="6">
        <v>14.8</v>
      </c>
      <c r="G20" s="6">
        <v>0</v>
      </c>
      <c r="H20" s="6">
        <v>5.5</v>
      </c>
      <c r="I20" s="6">
        <v>25</v>
      </c>
      <c r="J20" s="40">
        <f t="shared" si="0"/>
        <v>8.5</v>
      </c>
      <c r="K20" s="41">
        <f t="shared" si="1"/>
        <v>7</v>
      </c>
      <c r="L20" s="41">
        <f t="shared" si="2"/>
        <v>19.5</v>
      </c>
      <c r="M20" s="6">
        <f t="shared" si="3"/>
        <v>-3.8000000000000007</v>
      </c>
      <c r="N20" s="7">
        <f t="shared" si="4"/>
        <v>-19.487179487179489</v>
      </c>
      <c r="O20" s="6">
        <f t="shared" si="5"/>
        <v>10.8</v>
      </c>
    </row>
    <row r="21" spans="1:15" x14ac:dyDescent="0.25">
      <c r="A21" s="14">
        <v>620</v>
      </c>
      <c r="B21" s="6">
        <v>6</v>
      </c>
      <c r="C21" s="6">
        <v>-5</v>
      </c>
      <c r="D21" s="6">
        <v>3</v>
      </c>
      <c r="E21" s="6">
        <v>0.5</v>
      </c>
      <c r="F21" s="6">
        <v>14</v>
      </c>
      <c r="G21" s="6">
        <v>2</v>
      </c>
      <c r="H21" s="6">
        <v>5</v>
      </c>
      <c r="I21" s="6">
        <v>30</v>
      </c>
      <c r="J21" s="40">
        <f t="shared" si="0"/>
        <v>8</v>
      </c>
      <c r="K21" s="41">
        <f t="shared" si="1"/>
        <v>5.5</v>
      </c>
      <c r="L21" s="41">
        <f t="shared" si="2"/>
        <v>24</v>
      </c>
      <c r="M21" s="6">
        <f t="shared" si="3"/>
        <v>-6</v>
      </c>
      <c r="N21" s="7">
        <f t="shared" si="4"/>
        <v>-25</v>
      </c>
      <c r="O21" s="6">
        <f t="shared" si="5"/>
        <v>11.5</v>
      </c>
    </row>
    <row r="22" spans="1:15" x14ac:dyDescent="0.25">
      <c r="A22" s="14">
        <v>621</v>
      </c>
      <c r="B22" s="6">
        <v>5</v>
      </c>
      <c r="C22" s="6">
        <v>-5</v>
      </c>
      <c r="D22" s="6">
        <v>2.5</v>
      </c>
      <c r="E22" s="6">
        <v>-1</v>
      </c>
      <c r="F22" s="6">
        <v>13</v>
      </c>
      <c r="G22" s="6">
        <v>0</v>
      </c>
      <c r="H22" s="6">
        <v>3.5</v>
      </c>
      <c r="I22" s="6">
        <v>26.5</v>
      </c>
      <c r="J22" s="40">
        <f t="shared" si="0"/>
        <v>7.5</v>
      </c>
      <c r="K22" s="41">
        <f t="shared" si="1"/>
        <v>4</v>
      </c>
      <c r="L22" s="41">
        <f t="shared" si="2"/>
        <v>21.5</v>
      </c>
      <c r="M22" s="6">
        <f t="shared" si="3"/>
        <v>-4.5</v>
      </c>
      <c r="N22" s="7">
        <f t="shared" si="4"/>
        <v>-20.930232558139537</v>
      </c>
      <c r="O22" s="6">
        <f t="shared" si="5"/>
        <v>8.5</v>
      </c>
    </row>
    <row r="23" spans="1:15" x14ac:dyDescent="0.25">
      <c r="A23" s="14">
        <v>622</v>
      </c>
      <c r="B23" s="6">
        <v>6.5</v>
      </c>
      <c r="C23" s="6">
        <v>-4.5</v>
      </c>
      <c r="D23" s="6">
        <v>3</v>
      </c>
      <c r="E23" s="6">
        <v>-0.5</v>
      </c>
      <c r="F23" s="6">
        <v>13</v>
      </c>
      <c r="G23" s="6">
        <v>0</v>
      </c>
      <c r="H23" s="6">
        <v>6.5</v>
      </c>
      <c r="I23" s="6">
        <v>25</v>
      </c>
      <c r="J23" s="40">
        <f t="shared" si="0"/>
        <v>7.5</v>
      </c>
      <c r="K23" s="41">
        <f t="shared" si="1"/>
        <v>4</v>
      </c>
      <c r="L23" s="41">
        <f t="shared" si="2"/>
        <v>18.5</v>
      </c>
      <c r="M23" s="6">
        <f t="shared" si="3"/>
        <v>-2</v>
      </c>
      <c r="N23" s="7">
        <f t="shared" si="4"/>
        <v>-10.810810810810811</v>
      </c>
      <c r="O23" s="6">
        <f t="shared" si="5"/>
        <v>6</v>
      </c>
    </row>
    <row r="24" spans="1:15" x14ac:dyDescent="0.25">
      <c r="A24" s="14">
        <v>623</v>
      </c>
      <c r="B24" s="6">
        <v>5</v>
      </c>
      <c r="C24" s="6">
        <v>-4.5</v>
      </c>
      <c r="D24" s="6">
        <v>2.5</v>
      </c>
      <c r="E24" s="6">
        <v>-1</v>
      </c>
      <c r="F24" s="6">
        <v>9</v>
      </c>
      <c r="G24" s="6">
        <v>0</v>
      </c>
      <c r="H24" s="6">
        <v>3</v>
      </c>
      <c r="I24" s="6">
        <v>20.5</v>
      </c>
      <c r="J24" s="40">
        <f t="shared" si="0"/>
        <v>7</v>
      </c>
      <c r="K24" s="41">
        <f t="shared" si="1"/>
        <v>3.5</v>
      </c>
      <c r="L24" s="41">
        <f t="shared" si="2"/>
        <v>15.5</v>
      </c>
      <c r="M24" s="6">
        <f t="shared" si="3"/>
        <v>-1.5</v>
      </c>
      <c r="N24" s="7">
        <f t="shared" si="4"/>
        <v>-9.67741935483871</v>
      </c>
      <c r="O24" s="6">
        <f t="shared" si="5"/>
        <v>5</v>
      </c>
    </row>
    <row r="25" spans="1:15" x14ac:dyDescent="0.25">
      <c r="A25" s="14">
        <v>624</v>
      </c>
      <c r="B25" s="6">
        <v>6</v>
      </c>
      <c r="C25" s="6">
        <v>-4.5</v>
      </c>
      <c r="D25" s="6">
        <v>6</v>
      </c>
      <c r="E25" s="6">
        <v>1.5</v>
      </c>
      <c r="F25" s="6">
        <v>14</v>
      </c>
      <c r="G25" s="6">
        <v>0</v>
      </c>
      <c r="H25" s="6">
        <v>7.5</v>
      </c>
      <c r="I25" s="6">
        <v>27</v>
      </c>
      <c r="J25" s="40">
        <f t="shared" si="0"/>
        <v>10.5</v>
      </c>
      <c r="K25" s="41">
        <f t="shared" si="1"/>
        <v>6</v>
      </c>
      <c r="L25" s="41">
        <f t="shared" si="2"/>
        <v>21</v>
      </c>
      <c r="M25" s="6">
        <f t="shared" si="3"/>
        <v>-2</v>
      </c>
      <c r="N25" s="7">
        <f t="shared" si="4"/>
        <v>-9.5238095238095237</v>
      </c>
      <c r="O25" s="6">
        <f t="shared" si="5"/>
        <v>8</v>
      </c>
    </row>
    <row r="26" spans="1:15" x14ac:dyDescent="0.25">
      <c r="A26" s="14">
        <v>625</v>
      </c>
      <c r="B26" s="6">
        <v>4.5</v>
      </c>
      <c r="C26" s="6">
        <v>-3</v>
      </c>
      <c r="D26" s="6">
        <v>6</v>
      </c>
      <c r="E26" s="6">
        <v>2</v>
      </c>
      <c r="F26" s="6">
        <v>14</v>
      </c>
      <c r="G26" s="6">
        <v>0</v>
      </c>
      <c r="H26" s="6">
        <v>11</v>
      </c>
      <c r="I26" s="6">
        <v>31</v>
      </c>
      <c r="J26" s="40">
        <f t="shared" si="0"/>
        <v>9</v>
      </c>
      <c r="K26" s="41">
        <f t="shared" si="1"/>
        <v>5</v>
      </c>
      <c r="L26" s="41">
        <f t="shared" si="2"/>
        <v>26.5</v>
      </c>
      <c r="M26" s="6">
        <f t="shared" si="3"/>
        <v>0</v>
      </c>
      <c r="N26" s="7">
        <f t="shared" si="4"/>
        <v>0</v>
      </c>
      <c r="O26" s="6">
        <f t="shared" si="5"/>
        <v>5</v>
      </c>
    </row>
    <row r="27" spans="1:15" x14ac:dyDescent="0.25">
      <c r="A27" s="14">
        <v>626</v>
      </c>
      <c r="B27" s="6">
        <v>6.5</v>
      </c>
      <c r="C27" s="6">
        <v>-3</v>
      </c>
      <c r="D27" s="6">
        <v>4</v>
      </c>
      <c r="E27" s="6">
        <v>2</v>
      </c>
      <c r="F27" s="6">
        <v>10</v>
      </c>
      <c r="G27" s="6">
        <v>0</v>
      </c>
      <c r="H27" s="6">
        <v>8</v>
      </c>
      <c r="I27" s="6">
        <v>29.5</v>
      </c>
      <c r="J27" s="40">
        <f t="shared" si="0"/>
        <v>7</v>
      </c>
      <c r="K27" s="41">
        <f t="shared" si="1"/>
        <v>5</v>
      </c>
      <c r="L27" s="41">
        <f t="shared" si="2"/>
        <v>23</v>
      </c>
      <c r="M27" s="6">
        <f t="shared" si="3"/>
        <v>1</v>
      </c>
      <c r="N27" s="7">
        <f t="shared" si="4"/>
        <v>4.3478260869565215</v>
      </c>
      <c r="O27" s="6">
        <f t="shared" si="5"/>
        <v>4</v>
      </c>
    </row>
    <row r="28" spans="1:15" x14ac:dyDescent="0.25">
      <c r="A28" s="14">
        <v>627</v>
      </c>
      <c r="B28" s="6">
        <v>6.5</v>
      </c>
      <c r="C28" s="6">
        <v>-3.5</v>
      </c>
      <c r="D28" s="6">
        <v>4</v>
      </c>
      <c r="E28" s="6">
        <v>2</v>
      </c>
      <c r="F28" s="6">
        <v>11</v>
      </c>
      <c r="G28" s="6">
        <v>0</v>
      </c>
      <c r="H28" s="6">
        <v>8.5</v>
      </c>
      <c r="I28" s="6">
        <v>28.5</v>
      </c>
      <c r="J28" s="40">
        <f t="shared" si="0"/>
        <v>7.5</v>
      </c>
      <c r="K28" s="41">
        <f t="shared" si="1"/>
        <v>5.5</v>
      </c>
      <c r="L28" s="41">
        <f t="shared" si="2"/>
        <v>22</v>
      </c>
      <c r="M28" s="6">
        <f t="shared" si="3"/>
        <v>1</v>
      </c>
      <c r="N28" s="7">
        <f t="shared" si="4"/>
        <v>4.5454545454545459</v>
      </c>
      <c r="O28" s="6">
        <f t="shared" si="5"/>
        <v>4.5</v>
      </c>
    </row>
    <row r="29" spans="1:15" x14ac:dyDescent="0.25">
      <c r="A29" s="14">
        <v>628</v>
      </c>
      <c r="B29" s="6">
        <v>7</v>
      </c>
      <c r="C29" s="6">
        <v>-3.5</v>
      </c>
      <c r="D29" s="6">
        <v>5</v>
      </c>
      <c r="E29" s="6">
        <v>1.5</v>
      </c>
      <c r="F29" s="6">
        <v>9</v>
      </c>
      <c r="G29" s="6">
        <v>0</v>
      </c>
      <c r="H29" s="6">
        <v>6</v>
      </c>
      <c r="I29" s="6">
        <v>24.5</v>
      </c>
      <c r="J29" s="40">
        <f t="shared" si="0"/>
        <v>8.5</v>
      </c>
      <c r="K29" s="41">
        <f t="shared" si="1"/>
        <v>5</v>
      </c>
      <c r="L29" s="41">
        <f t="shared" si="2"/>
        <v>17.5</v>
      </c>
      <c r="M29" s="6">
        <f t="shared" si="3"/>
        <v>0.5</v>
      </c>
      <c r="N29" s="7">
        <f t="shared" si="4"/>
        <v>2.8571428571428572</v>
      </c>
      <c r="O29" s="6">
        <f t="shared" si="5"/>
        <v>4.5</v>
      </c>
    </row>
    <row r="30" spans="1:15" x14ac:dyDescent="0.25">
      <c r="A30" s="14">
        <v>629</v>
      </c>
      <c r="B30" s="6">
        <v>8</v>
      </c>
      <c r="C30" s="6">
        <v>-3</v>
      </c>
      <c r="D30" s="6">
        <v>4</v>
      </c>
      <c r="E30" s="6">
        <v>2.5</v>
      </c>
      <c r="F30" s="6">
        <v>8</v>
      </c>
      <c r="G30" s="6">
        <v>0</v>
      </c>
      <c r="H30" s="6">
        <v>5.5</v>
      </c>
      <c r="I30" s="6">
        <v>25.5</v>
      </c>
      <c r="J30" s="40">
        <f t="shared" si="0"/>
        <v>7</v>
      </c>
      <c r="K30" s="41">
        <f t="shared" si="1"/>
        <v>5.5</v>
      </c>
      <c r="L30" s="41">
        <f t="shared" si="2"/>
        <v>17.5</v>
      </c>
      <c r="M30" s="6">
        <f t="shared" si="3"/>
        <v>0.5</v>
      </c>
      <c r="N30" s="7">
        <f t="shared" si="4"/>
        <v>2.8571428571428572</v>
      </c>
      <c r="O30" s="6">
        <f t="shared" si="5"/>
        <v>5</v>
      </c>
    </row>
    <row r="31" spans="1:15" x14ac:dyDescent="0.25">
      <c r="A31" s="14">
        <v>630</v>
      </c>
      <c r="B31" s="6">
        <v>6.5</v>
      </c>
      <c r="C31" s="6">
        <v>-3.5</v>
      </c>
      <c r="D31" s="6">
        <v>4</v>
      </c>
      <c r="E31" s="6">
        <v>2</v>
      </c>
      <c r="F31" s="6">
        <v>9</v>
      </c>
      <c r="G31" s="6">
        <v>0</v>
      </c>
      <c r="H31" s="6">
        <v>5.5</v>
      </c>
      <c r="I31" s="6">
        <v>22</v>
      </c>
      <c r="J31" s="40">
        <f t="shared" si="0"/>
        <v>7.5</v>
      </c>
      <c r="K31" s="41">
        <f t="shared" si="1"/>
        <v>5.5</v>
      </c>
      <c r="L31" s="41">
        <f t="shared" si="2"/>
        <v>15.5</v>
      </c>
      <c r="M31" s="6">
        <f t="shared" si="3"/>
        <v>0</v>
      </c>
      <c r="N31" s="7">
        <f t="shared" si="4"/>
        <v>0</v>
      </c>
      <c r="O31" s="6">
        <f t="shared" si="5"/>
        <v>5.5</v>
      </c>
    </row>
    <row r="32" spans="1:15" x14ac:dyDescent="0.25">
      <c r="A32" s="14">
        <v>631</v>
      </c>
      <c r="B32" s="6">
        <v>6.5</v>
      </c>
      <c r="C32" s="6">
        <v>-3.5</v>
      </c>
      <c r="D32" s="6">
        <v>4.5</v>
      </c>
      <c r="E32" s="6">
        <v>3</v>
      </c>
      <c r="F32" s="6">
        <v>10</v>
      </c>
      <c r="G32" s="6">
        <v>0</v>
      </c>
      <c r="H32" s="6">
        <v>6.5</v>
      </c>
      <c r="I32" s="6">
        <v>25</v>
      </c>
      <c r="J32" s="40">
        <f t="shared" si="0"/>
        <v>8</v>
      </c>
      <c r="K32" s="41">
        <f t="shared" si="1"/>
        <v>6.5</v>
      </c>
      <c r="L32" s="41">
        <f t="shared" si="2"/>
        <v>18.5</v>
      </c>
      <c r="M32" s="6">
        <f t="shared" si="3"/>
        <v>0</v>
      </c>
      <c r="N32" s="7">
        <f t="shared" si="4"/>
        <v>0</v>
      </c>
      <c r="O32" s="6">
        <f t="shared" si="5"/>
        <v>6.5</v>
      </c>
    </row>
    <row r="33" spans="1:16" x14ac:dyDescent="0.25">
      <c r="A33" s="14">
        <v>632</v>
      </c>
      <c r="B33" s="6">
        <v>3.5</v>
      </c>
      <c r="C33" s="6">
        <v>-4</v>
      </c>
      <c r="D33" s="6">
        <v>3</v>
      </c>
      <c r="E33" s="6">
        <v>-1</v>
      </c>
      <c r="F33" s="6">
        <v>9</v>
      </c>
      <c r="G33" s="6">
        <v>0</v>
      </c>
      <c r="H33" s="6">
        <v>5.5</v>
      </c>
      <c r="I33" s="6">
        <v>24</v>
      </c>
      <c r="J33" s="40">
        <f t="shared" si="0"/>
        <v>7</v>
      </c>
      <c r="K33" s="41">
        <f t="shared" si="1"/>
        <v>3</v>
      </c>
      <c r="L33" s="41">
        <f t="shared" si="2"/>
        <v>20.5</v>
      </c>
      <c r="M33" s="6">
        <f t="shared" si="3"/>
        <v>0.5</v>
      </c>
      <c r="N33" s="7">
        <f t="shared" si="4"/>
        <v>2.4390243902439024</v>
      </c>
      <c r="O33" s="6">
        <f t="shared" si="5"/>
        <v>2.5</v>
      </c>
    </row>
    <row r="34" spans="1:16" x14ac:dyDescent="0.25">
      <c r="A34" s="14">
        <v>633</v>
      </c>
      <c r="B34" s="6">
        <v>5.5</v>
      </c>
      <c r="C34" s="6">
        <v>-3.5</v>
      </c>
      <c r="D34" s="6">
        <v>2</v>
      </c>
      <c r="E34" s="6">
        <v>1</v>
      </c>
      <c r="F34" s="6">
        <v>10</v>
      </c>
      <c r="G34" s="6">
        <v>0</v>
      </c>
      <c r="H34" s="6">
        <v>7.5</v>
      </c>
      <c r="I34" s="6">
        <v>30.5</v>
      </c>
      <c r="J34" s="40">
        <f t="shared" si="0"/>
        <v>5.5</v>
      </c>
      <c r="K34" s="41">
        <f t="shared" si="1"/>
        <v>4.5</v>
      </c>
      <c r="L34" s="41">
        <f t="shared" si="2"/>
        <v>25</v>
      </c>
      <c r="M34" s="6">
        <f t="shared" si="3"/>
        <v>1</v>
      </c>
      <c r="N34" s="7">
        <f t="shared" si="4"/>
        <v>4</v>
      </c>
      <c r="O34" s="6">
        <f>-M34+K34</f>
        <v>3.5</v>
      </c>
    </row>
    <row r="35" spans="1:16" x14ac:dyDescent="0.25">
      <c r="A35" s="14">
        <v>634</v>
      </c>
      <c r="B35" s="6">
        <v>6</v>
      </c>
      <c r="C35" s="6">
        <v>3.5</v>
      </c>
      <c r="D35" s="6">
        <v>2</v>
      </c>
      <c r="E35" s="6">
        <v>1</v>
      </c>
      <c r="F35" s="6">
        <v>7</v>
      </c>
      <c r="G35" s="6">
        <v>0</v>
      </c>
      <c r="H35" s="6">
        <v>4</v>
      </c>
      <c r="I35" s="6">
        <v>31</v>
      </c>
      <c r="J35" s="40">
        <f t="shared" si="0"/>
        <v>-1.5</v>
      </c>
      <c r="K35" s="41">
        <f t="shared" si="1"/>
        <v>-2.5</v>
      </c>
      <c r="L35" s="41">
        <f t="shared" si="2"/>
        <v>25</v>
      </c>
      <c r="M35" s="6">
        <f t="shared" si="3"/>
        <v>-6.5</v>
      </c>
      <c r="N35" s="7">
        <f t="shared" si="4"/>
        <v>-26</v>
      </c>
      <c r="O35" s="6">
        <f t="shared" si="5"/>
        <v>4</v>
      </c>
    </row>
    <row r="36" spans="1:16" x14ac:dyDescent="0.25">
      <c r="A36" s="14">
        <v>635</v>
      </c>
      <c r="B36" s="6">
        <v>5.5</v>
      </c>
      <c r="C36" s="6">
        <v>-3</v>
      </c>
      <c r="D36" s="6">
        <v>4</v>
      </c>
      <c r="E36" s="6">
        <v>2.5</v>
      </c>
      <c r="F36" s="6">
        <v>14</v>
      </c>
      <c r="G36" s="6">
        <v>0</v>
      </c>
      <c r="H36" s="6">
        <v>11</v>
      </c>
      <c r="I36" s="6">
        <v>23</v>
      </c>
      <c r="J36" s="40">
        <f t="shared" si="0"/>
        <v>7</v>
      </c>
      <c r="K36" s="41">
        <f t="shared" si="1"/>
        <v>5.5</v>
      </c>
      <c r="L36" s="41">
        <f t="shared" si="2"/>
        <v>17.5</v>
      </c>
      <c r="M36" s="6">
        <f t="shared" si="3"/>
        <v>0</v>
      </c>
      <c r="N36" s="7">
        <f t="shared" si="4"/>
        <v>0</v>
      </c>
      <c r="O36" s="6">
        <f t="shared" si="5"/>
        <v>5.5</v>
      </c>
    </row>
    <row r="37" spans="1:16" x14ac:dyDescent="0.25">
      <c r="A37" s="14">
        <v>636</v>
      </c>
      <c r="B37" s="6">
        <v>4.5</v>
      </c>
      <c r="C37" s="6">
        <v>-3</v>
      </c>
      <c r="D37" s="6">
        <v>5</v>
      </c>
      <c r="E37" s="6">
        <v>0</v>
      </c>
      <c r="F37" s="6">
        <v>6</v>
      </c>
      <c r="G37" s="6">
        <v>0</v>
      </c>
      <c r="H37" s="6">
        <v>2</v>
      </c>
      <c r="I37" s="6">
        <v>24</v>
      </c>
      <c r="J37" s="40">
        <f t="shared" si="0"/>
        <v>8</v>
      </c>
      <c r="K37" s="41">
        <f t="shared" si="1"/>
        <v>3</v>
      </c>
      <c r="L37" s="41">
        <f t="shared" si="2"/>
        <v>19.5</v>
      </c>
      <c r="M37" s="6">
        <f t="shared" si="3"/>
        <v>-1</v>
      </c>
      <c r="N37" s="7">
        <f t="shared" si="4"/>
        <v>-5.1282051282051286</v>
      </c>
      <c r="O37" s="6">
        <f t="shared" si="5"/>
        <v>4</v>
      </c>
    </row>
    <row r="38" spans="1:16" x14ac:dyDescent="0.25">
      <c r="A38" s="14">
        <v>637</v>
      </c>
      <c r="B38" s="6">
        <v>4</v>
      </c>
      <c r="C38" s="6">
        <v>-3.5</v>
      </c>
      <c r="D38" s="6">
        <v>4</v>
      </c>
      <c r="E38" s="6">
        <v>1</v>
      </c>
      <c r="F38" s="6">
        <v>9</v>
      </c>
      <c r="G38" s="6">
        <v>0</v>
      </c>
      <c r="H38" s="6">
        <v>5.5</v>
      </c>
      <c r="I38" s="6">
        <v>27.5</v>
      </c>
      <c r="J38" s="40">
        <f>D38-C38</f>
        <v>7.5</v>
      </c>
      <c r="K38" s="41">
        <f t="shared" si="1"/>
        <v>4.5</v>
      </c>
      <c r="L38" s="41">
        <f t="shared" si="2"/>
        <v>23.5</v>
      </c>
      <c r="M38" s="6">
        <f t="shared" si="3"/>
        <v>0</v>
      </c>
      <c r="N38" s="7">
        <f t="shared" si="4"/>
        <v>0</v>
      </c>
      <c r="O38" s="6">
        <f t="shared" si="5"/>
        <v>4.5</v>
      </c>
    </row>
    <row r="39" spans="1:16" x14ac:dyDescent="0.25">
      <c r="A39" s="15">
        <v>638</v>
      </c>
      <c r="B39" s="9">
        <v>6</v>
      </c>
      <c r="C39" s="9">
        <v>-3.5</v>
      </c>
      <c r="D39" s="9">
        <v>3</v>
      </c>
      <c r="E39" s="9">
        <v>1</v>
      </c>
      <c r="F39" s="9">
        <v>6</v>
      </c>
      <c r="G39" s="9">
        <v>0</v>
      </c>
      <c r="H39" s="9">
        <v>3.5</v>
      </c>
      <c r="I39" s="9">
        <v>23.5</v>
      </c>
      <c r="J39" s="42">
        <f t="shared" si="0"/>
        <v>6.5</v>
      </c>
      <c r="K39" s="43">
        <f t="shared" si="1"/>
        <v>4.5</v>
      </c>
      <c r="L39" s="43">
        <f t="shared" si="2"/>
        <v>17.5</v>
      </c>
      <c r="M39" s="9">
        <f t="shared" si="3"/>
        <v>1</v>
      </c>
      <c r="N39" s="10">
        <f t="shared" si="4"/>
        <v>5.7142857142857144</v>
      </c>
      <c r="O39" s="6">
        <f t="shared" si="5"/>
        <v>3.5</v>
      </c>
    </row>
    <row r="40" spans="1:16" x14ac:dyDescent="0.25">
      <c r="A40" s="14" t="s">
        <v>1</v>
      </c>
      <c r="B40" s="6">
        <f>AVERAGE(B2:B39)</f>
        <v>5.4078947368421053</v>
      </c>
      <c r="C40" s="6">
        <f t="shared" ref="C40:N40" si="6">AVERAGE(C2:C39)</f>
        <v>-3.986842105263158</v>
      </c>
      <c r="D40" s="6">
        <f t="shared" si="6"/>
        <v>1.986842105263158</v>
      </c>
      <c r="E40" s="6">
        <f t="shared" si="6"/>
        <v>-0.48684210526315791</v>
      </c>
      <c r="F40" s="6">
        <f t="shared" si="6"/>
        <v>10.678947368421053</v>
      </c>
      <c r="G40" s="6">
        <f t="shared" si="6"/>
        <v>5.2631578947368418E-2</v>
      </c>
      <c r="H40" s="6">
        <f t="shared" si="6"/>
        <v>2.8552631578947367</v>
      </c>
      <c r="I40" s="6">
        <f t="shared" si="6"/>
        <v>30.157894736842106</v>
      </c>
      <c r="J40" s="40">
        <f t="shared" si="6"/>
        <v>5.9736842105263159</v>
      </c>
      <c r="K40" s="41">
        <f t="shared" si="6"/>
        <v>3.5</v>
      </c>
      <c r="L40" s="41">
        <f t="shared" si="6"/>
        <v>24.75</v>
      </c>
      <c r="M40" s="6">
        <f t="shared" si="6"/>
        <v>-3.8894736842105266</v>
      </c>
      <c r="N40" s="11">
        <f t="shared" si="6"/>
        <v>-13.918226305482028</v>
      </c>
      <c r="O40" s="11">
        <f>AVERAGE(O2:O39)</f>
        <v>7.3894736842105262</v>
      </c>
    </row>
    <row r="41" spans="1:16" x14ac:dyDescent="0.25">
      <c r="A41" s="36" t="s">
        <v>41</v>
      </c>
      <c r="B41" s="20">
        <f>MAX(B2:B39)</f>
        <v>8.5</v>
      </c>
      <c r="C41" s="20">
        <f>MAX(C2:C39)</f>
        <v>3.5</v>
      </c>
      <c r="D41" s="20">
        <f>MAX(D2:D39)</f>
        <v>6</v>
      </c>
      <c r="E41" s="20">
        <f>MAX(E2:E39)</f>
        <v>3</v>
      </c>
      <c r="F41" s="20"/>
      <c r="G41" s="20"/>
      <c r="H41" s="20">
        <f t="shared" ref="H41:O41" si="7">MAX(H2:H39)</f>
        <v>11</v>
      </c>
      <c r="I41" s="20">
        <f t="shared" si="7"/>
        <v>42.5</v>
      </c>
      <c r="J41" s="44">
        <f t="shared" si="7"/>
        <v>10.5</v>
      </c>
      <c r="K41" s="44">
        <f t="shared" si="7"/>
        <v>7</v>
      </c>
      <c r="L41" s="44">
        <f t="shared" si="7"/>
        <v>38.5</v>
      </c>
      <c r="M41" s="20">
        <f t="shared" si="7"/>
        <v>1</v>
      </c>
      <c r="N41" s="20">
        <f t="shared" si="7"/>
        <v>5.7142857142857144</v>
      </c>
      <c r="O41" s="36">
        <f t="shared" si="7"/>
        <v>14</v>
      </c>
      <c r="P41"/>
    </row>
    <row r="42" spans="1:16" x14ac:dyDescent="0.25">
      <c r="A42" s="36" t="s">
        <v>42</v>
      </c>
      <c r="B42" s="20">
        <f>MIN(B2:B39)</f>
        <v>3.5</v>
      </c>
      <c r="C42" s="20">
        <f>MIN(C2:C39)</f>
        <v>-5.5</v>
      </c>
      <c r="D42" s="20">
        <f>MIN(D2:D39)</f>
        <v>-4</v>
      </c>
      <c r="E42" s="20">
        <f>MIN(E2:E39)</f>
        <v>-5</v>
      </c>
      <c r="F42" s="20"/>
      <c r="G42" s="20"/>
      <c r="H42" s="20">
        <f t="shared" ref="H42:O42" si="8">MIN(H2:H39)</f>
        <v>-4.5</v>
      </c>
      <c r="I42" s="20">
        <f t="shared" si="8"/>
        <v>20.5</v>
      </c>
      <c r="J42" s="44">
        <f t="shared" si="8"/>
        <v>-1.5</v>
      </c>
      <c r="K42" s="44">
        <f t="shared" si="8"/>
        <v>-2.5</v>
      </c>
      <c r="L42" s="44">
        <f t="shared" si="8"/>
        <v>15.5</v>
      </c>
      <c r="M42" s="20">
        <f t="shared" si="8"/>
        <v>-10.5</v>
      </c>
      <c r="N42" s="20">
        <f t="shared" si="8"/>
        <v>-38.18181818181818</v>
      </c>
      <c r="O42" s="36">
        <f t="shared" si="8"/>
        <v>2.5</v>
      </c>
      <c r="P42"/>
    </row>
    <row r="43" spans="1:16" x14ac:dyDescent="0.25">
      <c r="A43" s="35"/>
      <c r="B43" s="6"/>
      <c r="C43" s="6"/>
      <c r="D43" s="6"/>
      <c r="E43" s="6"/>
      <c r="F43" s="6"/>
      <c r="G43" s="6"/>
      <c r="H43" s="6"/>
      <c r="I43" s="6"/>
      <c r="J43" s="41"/>
      <c r="K43" s="41"/>
      <c r="L43" s="41"/>
      <c r="M43" s="6"/>
      <c r="N43" s="6"/>
      <c r="O43" s="6"/>
    </row>
    <row r="44" spans="1:16" x14ac:dyDescent="0.25">
      <c r="J44" s="45"/>
      <c r="K44" s="45"/>
      <c r="L44" s="45"/>
    </row>
    <row r="45" spans="1:16" ht="60" x14ac:dyDescent="0.25">
      <c r="A45" s="17" t="s">
        <v>0</v>
      </c>
      <c r="B45" s="2" t="s">
        <v>7</v>
      </c>
      <c r="C45" s="2" t="s">
        <v>5</v>
      </c>
      <c r="D45" s="2" t="s">
        <v>4</v>
      </c>
      <c r="E45" s="2" t="s">
        <v>3</v>
      </c>
      <c r="F45" s="2" t="s">
        <v>6</v>
      </c>
      <c r="G45" s="2" t="s">
        <v>8</v>
      </c>
      <c r="H45" s="2" t="s">
        <v>9</v>
      </c>
      <c r="I45" s="2" t="s">
        <v>10</v>
      </c>
      <c r="J45" s="38" t="s">
        <v>11</v>
      </c>
      <c r="K45" s="39" t="s">
        <v>12</v>
      </c>
      <c r="L45" s="39" t="s">
        <v>44</v>
      </c>
      <c r="M45" s="2" t="s">
        <v>13</v>
      </c>
      <c r="N45" s="4" t="s">
        <v>2</v>
      </c>
      <c r="O45" s="37" t="s">
        <v>43</v>
      </c>
    </row>
    <row r="46" spans="1:16" ht="30" x14ac:dyDescent="0.25">
      <c r="A46" s="23" t="s">
        <v>27</v>
      </c>
      <c r="B46" s="6">
        <v>11.723684210526315</v>
      </c>
      <c r="C46" s="6">
        <v>-4.8815789473684212</v>
      </c>
      <c r="D46" s="6">
        <v>3.4855263157894734</v>
      </c>
      <c r="E46" s="6">
        <v>0.11842105263157894</v>
      </c>
      <c r="F46" s="6">
        <v>10.475000000000003</v>
      </c>
      <c r="G46" s="6">
        <v>1.0539473684210525</v>
      </c>
      <c r="H46" s="6">
        <v>3.0789473684210527</v>
      </c>
      <c r="I46" s="6">
        <v>37.39473684210526</v>
      </c>
      <c r="J46" s="41">
        <v>8.3671052631578942</v>
      </c>
      <c r="K46" s="41">
        <v>5</v>
      </c>
      <c r="L46" s="41">
        <v>25.671052631578949</v>
      </c>
      <c r="M46" s="6">
        <v>-3.5684210526315812</v>
      </c>
      <c r="N46" s="6">
        <v>-12.628596139701004</v>
      </c>
      <c r="O46" s="6">
        <v>8.5684210526315816</v>
      </c>
    </row>
    <row r="47" spans="1:16" ht="30" x14ac:dyDescent="0.25">
      <c r="A47" s="17" t="s">
        <v>26</v>
      </c>
      <c r="B47" s="6">
        <v>5.1973684210526319</v>
      </c>
      <c r="C47" s="6">
        <v>-3.8026315789473686</v>
      </c>
      <c r="D47" s="6">
        <v>3.3684210526315788</v>
      </c>
      <c r="E47" s="6">
        <v>0.75</v>
      </c>
      <c r="F47" s="6">
        <v>11.85</v>
      </c>
      <c r="G47" s="6">
        <v>0</v>
      </c>
      <c r="H47" s="6">
        <v>4.6973684210526319</v>
      </c>
      <c r="I47" s="6">
        <v>31.5</v>
      </c>
      <c r="J47" s="41">
        <v>7.1710526315789478</v>
      </c>
      <c r="K47" s="41">
        <v>4.5526315789473681</v>
      </c>
      <c r="L47" s="41">
        <v>26.30263157894737</v>
      </c>
      <c r="M47" s="6">
        <v>-3.35</v>
      </c>
      <c r="N47" s="6">
        <v>-11.474640379124928</v>
      </c>
      <c r="O47" s="6">
        <v>7.9026315789473704</v>
      </c>
    </row>
    <row r="48" spans="1:16" ht="30" x14ac:dyDescent="0.25">
      <c r="A48" s="17" t="s">
        <v>28</v>
      </c>
      <c r="B48" s="6">
        <v>5.4078947368421053</v>
      </c>
      <c r="C48" s="6">
        <v>-3.986842105263158</v>
      </c>
      <c r="D48" s="6">
        <v>1.986842105263158</v>
      </c>
      <c r="E48" s="6">
        <v>-0.48684210526315791</v>
      </c>
      <c r="F48" s="6">
        <v>10.678947368421053</v>
      </c>
      <c r="G48" s="6">
        <v>5.2631578947368418E-2</v>
      </c>
      <c r="H48" s="6">
        <v>2.8552631578947367</v>
      </c>
      <c r="I48" s="6">
        <v>30.157894736842106</v>
      </c>
      <c r="J48" s="41">
        <v>5.9736842105263159</v>
      </c>
      <c r="K48" s="41">
        <v>3.5</v>
      </c>
      <c r="L48" s="41">
        <v>24.75</v>
      </c>
      <c r="M48" s="6">
        <v>-3.8894736842105266</v>
      </c>
      <c r="N48" s="6">
        <v>-13.918226305482028</v>
      </c>
      <c r="O48" s="6">
        <v>7.3894736842105262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pane ySplit="1" topLeftCell="A2" activePane="bottomLeft" state="frozen"/>
      <selection pane="bottomLeft" activeCell="O39" sqref="A2:O39"/>
    </sheetView>
  </sheetViews>
  <sheetFormatPr defaultRowHeight="15" x14ac:dyDescent="0.25"/>
  <cols>
    <col min="2" max="2" width="11.28515625" customWidth="1"/>
    <col min="4" max="4" width="10.85546875" customWidth="1"/>
    <col min="9" max="9" width="11.7109375" customWidth="1"/>
    <col min="11" max="12" width="11.28515625" customWidth="1"/>
    <col min="13" max="13" width="17" customWidth="1"/>
    <col min="15" max="15" width="14" customWidth="1"/>
  </cols>
  <sheetData>
    <row r="1" spans="1:15" ht="60" x14ac:dyDescent="0.25">
      <c r="A1" s="2" t="s">
        <v>0</v>
      </c>
      <c r="B1" s="2" t="s">
        <v>7</v>
      </c>
      <c r="C1" s="2" t="s">
        <v>5</v>
      </c>
      <c r="D1" s="2" t="s">
        <v>4</v>
      </c>
      <c r="E1" s="2" t="s">
        <v>3</v>
      </c>
      <c r="F1" s="2" t="s">
        <v>6</v>
      </c>
      <c r="G1" s="2" t="s">
        <v>8</v>
      </c>
      <c r="H1" s="2" t="s">
        <v>9</v>
      </c>
      <c r="I1" s="2" t="s">
        <v>10</v>
      </c>
      <c r="J1" s="38" t="s">
        <v>11</v>
      </c>
      <c r="K1" s="39" t="s">
        <v>12</v>
      </c>
      <c r="L1" s="39" t="s">
        <v>44</v>
      </c>
      <c r="M1" s="2" t="s">
        <v>13</v>
      </c>
      <c r="N1" s="4" t="s">
        <v>2</v>
      </c>
      <c r="O1" s="37" t="s">
        <v>43</v>
      </c>
    </row>
    <row r="2" spans="1:15" x14ac:dyDescent="0.25">
      <c r="A2" s="13">
        <v>601</v>
      </c>
      <c r="B2" s="6">
        <v>4.5</v>
      </c>
      <c r="C2" s="6">
        <v>-4</v>
      </c>
      <c r="D2" s="6">
        <v>0</v>
      </c>
      <c r="E2" s="6">
        <v>-2.5</v>
      </c>
      <c r="F2" s="6">
        <v>7</v>
      </c>
      <c r="G2" s="6">
        <v>0</v>
      </c>
      <c r="H2" s="6">
        <v>-0.5</v>
      </c>
      <c r="I2" s="6">
        <v>24.5</v>
      </c>
      <c r="J2" s="40">
        <f t="shared" ref="J2:J39" si="0">D2-C2</f>
        <v>4</v>
      </c>
      <c r="K2" s="41">
        <f t="shared" ref="K2:K39" si="1">E2-C2</f>
        <v>1.5</v>
      </c>
      <c r="L2" s="41">
        <f t="shared" ref="L2:L39" si="2">I2-B2</f>
        <v>20</v>
      </c>
      <c r="M2" s="6">
        <f t="shared" ref="M2:M39" si="3">(F2+G2-H2+C2)*-1</f>
        <v>-3.5</v>
      </c>
      <c r="N2" s="7">
        <f>100*M2/L2</f>
        <v>-17.5</v>
      </c>
      <c r="O2" s="6">
        <f>-M2+K2</f>
        <v>5</v>
      </c>
    </row>
    <row r="3" spans="1:15" x14ac:dyDescent="0.25">
      <c r="A3" s="14">
        <v>602</v>
      </c>
      <c r="B3" s="6">
        <v>4.5</v>
      </c>
      <c r="C3" s="6">
        <v>-4</v>
      </c>
      <c r="D3" s="6">
        <v>0</v>
      </c>
      <c r="E3" s="6">
        <v>-2</v>
      </c>
      <c r="F3" s="6">
        <v>8</v>
      </c>
      <c r="G3" s="6">
        <v>0</v>
      </c>
      <c r="H3" s="6">
        <v>-0.5</v>
      </c>
      <c r="I3" s="6">
        <v>39.5</v>
      </c>
      <c r="J3" s="40">
        <f t="shared" si="0"/>
        <v>4</v>
      </c>
      <c r="K3" s="41">
        <f t="shared" si="1"/>
        <v>2</v>
      </c>
      <c r="L3" s="41">
        <f t="shared" si="2"/>
        <v>35</v>
      </c>
      <c r="M3" s="6">
        <f t="shared" si="3"/>
        <v>-4.5</v>
      </c>
      <c r="N3" s="7">
        <f t="shared" ref="N3:N39" si="4">100*M3/L3</f>
        <v>-12.857142857142858</v>
      </c>
      <c r="O3" s="6">
        <f t="shared" ref="O3:O39" si="5">-M3+K3</f>
        <v>6.5</v>
      </c>
    </row>
    <row r="4" spans="1:15" x14ac:dyDescent="0.25">
      <c r="A4" s="14">
        <v>603</v>
      </c>
      <c r="B4" s="6">
        <v>4.5</v>
      </c>
      <c r="C4" s="6">
        <v>-4.5</v>
      </c>
      <c r="D4" s="6">
        <v>1</v>
      </c>
      <c r="E4" s="6">
        <v>-2</v>
      </c>
      <c r="F4" s="6">
        <v>12</v>
      </c>
      <c r="G4" s="6">
        <v>0</v>
      </c>
      <c r="H4" s="6">
        <v>3</v>
      </c>
      <c r="I4" s="6">
        <v>34</v>
      </c>
      <c r="J4" s="40">
        <f t="shared" si="0"/>
        <v>5.5</v>
      </c>
      <c r="K4" s="41">
        <f t="shared" si="1"/>
        <v>2.5</v>
      </c>
      <c r="L4" s="41">
        <f t="shared" si="2"/>
        <v>29.5</v>
      </c>
      <c r="M4" s="6">
        <f t="shared" si="3"/>
        <v>-4.5</v>
      </c>
      <c r="N4" s="7">
        <f t="shared" si="4"/>
        <v>-15.254237288135593</v>
      </c>
      <c r="O4" s="6">
        <f t="shared" si="5"/>
        <v>7</v>
      </c>
    </row>
    <row r="5" spans="1:15" x14ac:dyDescent="0.25">
      <c r="A5" s="14">
        <v>604</v>
      </c>
      <c r="B5" s="6">
        <v>3.5</v>
      </c>
      <c r="C5" s="6">
        <v>-4</v>
      </c>
      <c r="D5" s="6">
        <v>-2.5</v>
      </c>
      <c r="E5" s="6">
        <v>-2.5</v>
      </c>
      <c r="F5" s="6">
        <v>8</v>
      </c>
      <c r="G5" s="6">
        <v>0</v>
      </c>
      <c r="H5" s="6">
        <v>-4</v>
      </c>
      <c r="I5" s="6">
        <v>35</v>
      </c>
      <c r="J5" s="40">
        <f t="shared" si="0"/>
        <v>1.5</v>
      </c>
      <c r="K5" s="41">
        <f t="shared" si="1"/>
        <v>1.5</v>
      </c>
      <c r="L5" s="41">
        <f t="shared" si="2"/>
        <v>31.5</v>
      </c>
      <c r="M5" s="6">
        <f t="shared" si="3"/>
        <v>-8</v>
      </c>
      <c r="N5" s="7">
        <f t="shared" si="4"/>
        <v>-25.396825396825395</v>
      </c>
      <c r="O5" s="6">
        <f t="shared" si="5"/>
        <v>9.5</v>
      </c>
    </row>
    <row r="6" spans="1:15" x14ac:dyDescent="0.25">
      <c r="A6" s="14">
        <v>605</v>
      </c>
      <c r="B6" s="6">
        <v>3.5</v>
      </c>
      <c r="C6" s="6">
        <v>-4</v>
      </c>
      <c r="D6" s="6">
        <v>-3</v>
      </c>
      <c r="E6" s="6">
        <v>-3.5</v>
      </c>
      <c r="F6" s="6">
        <v>9</v>
      </c>
      <c r="G6" s="6">
        <v>0</v>
      </c>
      <c r="H6" s="6">
        <v>-1.5</v>
      </c>
      <c r="I6" s="6">
        <v>32.5</v>
      </c>
      <c r="J6" s="40">
        <f t="shared" si="0"/>
        <v>1</v>
      </c>
      <c r="K6" s="41">
        <f t="shared" si="1"/>
        <v>0.5</v>
      </c>
      <c r="L6" s="41">
        <f t="shared" si="2"/>
        <v>29</v>
      </c>
      <c r="M6" s="6">
        <f t="shared" si="3"/>
        <v>-6.5</v>
      </c>
      <c r="N6" s="7">
        <f t="shared" si="4"/>
        <v>-22.413793103448278</v>
      </c>
      <c r="O6" s="6">
        <f t="shared" si="5"/>
        <v>7</v>
      </c>
    </row>
    <row r="7" spans="1:15" x14ac:dyDescent="0.25">
      <c r="A7" s="14">
        <v>606</v>
      </c>
      <c r="B7" s="6">
        <v>4.5</v>
      </c>
      <c r="C7" s="6">
        <v>-4.5</v>
      </c>
      <c r="D7" s="6">
        <v>3.5</v>
      </c>
      <c r="E7" s="6">
        <v>-1.5</v>
      </c>
      <c r="F7" s="6">
        <v>10</v>
      </c>
      <c r="G7" s="6">
        <v>0</v>
      </c>
      <c r="H7" s="6">
        <v>1</v>
      </c>
      <c r="I7" s="6">
        <v>24.5</v>
      </c>
      <c r="J7" s="40">
        <f t="shared" si="0"/>
        <v>8</v>
      </c>
      <c r="K7" s="41">
        <f t="shared" si="1"/>
        <v>3</v>
      </c>
      <c r="L7" s="41">
        <f t="shared" si="2"/>
        <v>20</v>
      </c>
      <c r="M7" s="6">
        <f t="shared" si="3"/>
        <v>-4.5</v>
      </c>
      <c r="N7" s="7">
        <f t="shared" si="4"/>
        <v>-22.5</v>
      </c>
      <c r="O7" s="6">
        <f t="shared" si="5"/>
        <v>7.5</v>
      </c>
    </row>
    <row r="8" spans="1:15" x14ac:dyDescent="0.25">
      <c r="A8" s="14">
        <v>607</v>
      </c>
      <c r="B8" s="6">
        <v>3.5</v>
      </c>
      <c r="C8" s="6">
        <v>-4.5</v>
      </c>
      <c r="D8" s="6">
        <v>-1</v>
      </c>
      <c r="E8" s="6">
        <v>-2.5</v>
      </c>
      <c r="F8" s="6">
        <v>10</v>
      </c>
      <c r="G8" s="6">
        <v>0</v>
      </c>
      <c r="H8" s="6">
        <v>-2</v>
      </c>
      <c r="I8" s="6">
        <v>33.5</v>
      </c>
      <c r="J8" s="40">
        <f t="shared" si="0"/>
        <v>3.5</v>
      </c>
      <c r="K8" s="41">
        <f t="shared" si="1"/>
        <v>2</v>
      </c>
      <c r="L8" s="41">
        <f t="shared" si="2"/>
        <v>30</v>
      </c>
      <c r="M8" s="6">
        <f t="shared" si="3"/>
        <v>-7.5</v>
      </c>
      <c r="N8" s="7">
        <f t="shared" si="4"/>
        <v>-25</v>
      </c>
      <c r="O8" s="6">
        <f t="shared" si="5"/>
        <v>9.5</v>
      </c>
    </row>
    <row r="9" spans="1:15" x14ac:dyDescent="0.25">
      <c r="A9" s="14">
        <v>608</v>
      </c>
      <c r="B9" s="6">
        <v>3.5</v>
      </c>
      <c r="C9" s="6">
        <v>-4</v>
      </c>
      <c r="D9" s="6">
        <v>-1.5</v>
      </c>
      <c r="E9" s="6">
        <v>-2</v>
      </c>
      <c r="F9" s="6">
        <v>8</v>
      </c>
      <c r="G9" s="6">
        <v>0</v>
      </c>
      <c r="H9" s="6">
        <v>-3</v>
      </c>
      <c r="I9" s="6">
        <v>32.5</v>
      </c>
      <c r="J9" s="40">
        <f t="shared" si="0"/>
        <v>2.5</v>
      </c>
      <c r="K9" s="41">
        <f t="shared" si="1"/>
        <v>2</v>
      </c>
      <c r="L9" s="41">
        <f t="shared" si="2"/>
        <v>29</v>
      </c>
      <c r="M9" s="6">
        <f t="shared" si="3"/>
        <v>-7</v>
      </c>
      <c r="N9" s="7">
        <f t="shared" si="4"/>
        <v>-24.137931034482758</v>
      </c>
      <c r="O9" s="6">
        <f t="shared" si="5"/>
        <v>9</v>
      </c>
    </row>
    <row r="10" spans="1:15" x14ac:dyDescent="0.25">
      <c r="A10" s="14">
        <v>609</v>
      </c>
      <c r="B10" s="6">
        <v>3</v>
      </c>
      <c r="C10" s="6">
        <v>-4</v>
      </c>
      <c r="D10" s="6">
        <v>-2.5</v>
      </c>
      <c r="E10" s="6">
        <v>-4.5</v>
      </c>
      <c r="F10" s="6">
        <v>10</v>
      </c>
      <c r="G10" s="6">
        <v>0</v>
      </c>
      <c r="H10" s="6">
        <v>-3</v>
      </c>
      <c r="I10" s="6">
        <v>42</v>
      </c>
      <c r="J10" s="40">
        <f t="shared" si="0"/>
        <v>1.5</v>
      </c>
      <c r="K10" s="41">
        <f t="shared" si="1"/>
        <v>-0.5</v>
      </c>
      <c r="L10" s="41">
        <f t="shared" si="2"/>
        <v>39</v>
      </c>
      <c r="M10" s="6">
        <f t="shared" si="3"/>
        <v>-9</v>
      </c>
      <c r="N10" s="7">
        <f t="shared" si="4"/>
        <v>-23.076923076923077</v>
      </c>
      <c r="O10" s="6">
        <f>-M10+K10</f>
        <v>8.5</v>
      </c>
    </row>
    <row r="11" spans="1:15" x14ac:dyDescent="0.25">
      <c r="A11" s="14">
        <v>610</v>
      </c>
      <c r="B11" s="6">
        <v>3</v>
      </c>
      <c r="C11" s="6">
        <v>-4.5</v>
      </c>
      <c r="D11" s="6">
        <v>1</v>
      </c>
      <c r="E11" s="6">
        <v>-3</v>
      </c>
      <c r="F11" s="6">
        <v>10</v>
      </c>
      <c r="G11" s="6">
        <v>0</v>
      </c>
      <c r="H11" s="6">
        <v>-2</v>
      </c>
      <c r="I11" s="6">
        <v>38</v>
      </c>
      <c r="J11" s="40">
        <f t="shared" si="0"/>
        <v>5.5</v>
      </c>
      <c r="K11" s="41">
        <f t="shared" si="1"/>
        <v>1.5</v>
      </c>
      <c r="L11" s="41">
        <f t="shared" si="2"/>
        <v>35</v>
      </c>
      <c r="M11" s="6">
        <f t="shared" si="3"/>
        <v>-7.5</v>
      </c>
      <c r="N11" s="7">
        <f t="shared" si="4"/>
        <v>-21.428571428571427</v>
      </c>
      <c r="O11" s="6">
        <f t="shared" si="5"/>
        <v>9</v>
      </c>
    </row>
    <row r="12" spans="1:15" x14ac:dyDescent="0.25">
      <c r="A12" s="14">
        <v>611</v>
      </c>
      <c r="B12" s="6">
        <v>3</v>
      </c>
      <c r="C12" s="6">
        <v>-4.5</v>
      </c>
      <c r="D12" s="6">
        <v>1.5</v>
      </c>
      <c r="E12" s="6">
        <v>-3</v>
      </c>
      <c r="F12" s="6">
        <v>7.5</v>
      </c>
      <c r="G12" s="6">
        <v>0</v>
      </c>
      <c r="H12" s="6">
        <v>-1.5</v>
      </c>
      <c r="I12" s="6">
        <v>26</v>
      </c>
      <c r="J12" s="40">
        <f t="shared" si="0"/>
        <v>6</v>
      </c>
      <c r="K12" s="41">
        <f t="shared" si="1"/>
        <v>1.5</v>
      </c>
      <c r="L12" s="41">
        <f t="shared" si="2"/>
        <v>23</v>
      </c>
      <c r="M12" s="6">
        <f t="shared" si="3"/>
        <v>-4.5</v>
      </c>
      <c r="N12" s="7">
        <f t="shared" si="4"/>
        <v>-19.565217391304348</v>
      </c>
      <c r="O12" s="6">
        <f t="shared" si="5"/>
        <v>6</v>
      </c>
    </row>
    <row r="13" spans="1:15" x14ac:dyDescent="0.25">
      <c r="A13" s="14">
        <v>612</v>
      </c>
      <c r="B13" s="6">
        <v>4</v>
      </c>
      <c r="C13" s="6">
        <v>-4</v>
      </c>
      <c r="D13" s="6">
        <v>0</v>
      </c>
      <c r="E13" s="6">
        <v>-2.5</v>
      </c>
      <c r="F13" s="6">
        <v>9</v>
      </c>
      <c r="G13" s="6">
        <v>0</v>
      </c>
      <c r="H13" s="6">
        <v>-1</v>
      </c>
      <c r="I13" s="6">
        <v>29</v>
      </c>
      <c r="J13" s="40">
        <f t="shared" si="0"/>
        <v>4</v>
      </c>
      <c r="K13" s="41">
        <f t="shared" si="1"/>
        <v>1.5</v>
      </c>
      <c r="L13" s="41">
        <f t="shared" si="2"/>
        <v>25</v>
      </c>
      <c r="M13" s="6">
        <f t="shared" si="3"/>
        <v>-6</v>
      </c>
      <c r="N13" s="7">
        <f t="shared" si="4"/>
        <v>-24</v>
      </c>
      <c r="O13" s="6">
        <f t="shared" si="5"/>
        <v>7.5</v>
      </c>
    </row>
    <row r="14" spans="1:15" x14ac:dyDescent="0.25">
      <c r="A14" s="14">
        <v>613</v>
      </c>
      <c r="B14" s="6">
        <v>3</v>
      </c>
      <c r="C14" s="6">
        <v>-4.5</v>
      </c>
      <c r="D14" s="6">
        <v>-0.5</v>
      </c>
      <c r="E14" s="6">
        <v>-2.5</v>
      </c>
      <c r="F14" s="6">
        <v>9</v>
      </c>
      <c r="G14" s="6">
        <v>0</v>
      </c>
      <c r="H14" s="6">
        <v>-3</v>
      </c>
      <c r="I14" s="6">
        <v>37</v>
      </c>
      <c r="J14" s="40">
        <f t="shared" si="0"/>
        <v>4</v>
      </c>
      <c r="K14" s="41">
        <f t="shared" si="1"/>
        <v>2</v>
      </c>
      <c r="L14" s="41">
        <f t="shared" si="2"/>
        <v>34</v>
      </c>
      <c r="M14" s="6">
        <f t="shared" si="3"/>
        <v>-7.5</v>
      </c>
      <c r="N14" s="7">
        <f t="shared" si="4"/>
        <v>-22.058823529411764</v>
      </c>
      <c r="O14" s="6">
        <f>-M14+K14</f>
        <v>9.5</v>
      </c>
    </row>
    <row r="15" spans="1:15" x14ac:dyDescent="0.25">
      <c r="A15" s="14">
        <v>614</v>
      </c>
      <c r="B15" s="6">
        <v>4.5</v>
      </c>
      <c r="C15" s="6">
        <v>-4.5</v>
      </c>
      <c r="D15" s="6">
        <v>-3.5</v>
      </c>
      <c r="E15" s="6">
        <v>-2.5</v>
      </c>
      <c r="F15" s="6">
        <v>7</v>
      </c>
      <c r="G15" s="6">
        <v>0</v>
      </c>
      <c r="H15" s="6">
        <v>-6</v>
      </c>
      <c r="I15" s="6">
        <v>37</v>
      </c>
      <c r="J15" s="40">
        <f t="shared" si="0"/>
        <v>1</v>
      </c>
      <c r="K15" s="41">
        <f t="shared" si="1"/>
        <v>2</v>
      </c>
      <c r="L15" s="41">
        <f t="shared" si="2"/>
        <v>32.5</v>
      </c>
      <c r="M15" s="6">
        <f t="shared" si="3"/>
        <v>-8.5</v>
      </c>
      <c r="N15" s="7">
        <f t="shared" si="4"/>
        <v>-26.153846153846153</v>
      </c>
      <c r="O15" s="6">
        <f t="shared" si="5"/>
        <v>10.5</v>
      </c>
    </row>
    <row r="16" spans="1:15" x14ac:dyDescent="0.25">
      <c r="A16" s="14">
        <v>615</v>
      </c>
      <c r="B16" s="6">
        <v>4</v>
      </c>
      <c r="C16" s="6">
        <v>-4.5</v>
      </c>
      <c r="D16" s="6">
        <v>-2.5</v>
      </c>
      <c r="E16" s="6">
        <v>-3.5</v>
      </c>
      <c r="F16" s="6">
        <v>7</v>
      </c>
      <c r="G16" s="6">
        <v>0</v>
      </c>
      <c r="H16" s="6">
        <v>-2</v>
      </c>
      <c r="I16" s="6">
        <v>26</v>
      </c>
      <c r="J16" s="40">
        <f t="shared" si="0"/>
        <v>2</v>
      </c>
      <c r="K16" s="41">
        <f t="shared" si="1"/>
        <v>1</v>
      </c>
      <c r="L16" s="41">
        <f t="shared" si="2"/>
        <v>22</v>
      </c>
      <c r="M16" s="6">
        <f t="shared" si="3"/>
        <v>-4.5</v>
      </c>
      <c r="N16" s="7">
        <f t="shared" si="4"/>
        <v>-20.454545454545453</v>
      </c>
      <c r="O16" s="6">
        <f t="shared" si="5"/>
        <v>5.5</v>
      </c>
    </row>
    <row r="17" spans="1:15" x14ac:dyDescent="0.25">
      <c r="A17" s="14">
        <v>616</v>
      </c>
      <c r="B17" s="6">
        <v>3.5</v>
      </c>
      <c r="C17" s="6">
        <v>-4.5</v>
      </c>
      <c r="D17" s="6">
        <v>-1</v>
      </c>
      <c r="E17" s="6">
        <v>-3</v>
      </c>
      <c r="F17" s="6">
        <v>12</v>
      </c>
      <c r="G17" s="6">
        <v>0</v>
      </c>
      <c r="H17" s="6">
        <v>-0.5</v>
      </c>
      <c r="I17" s="6">
        <v>31</v>
      </c>
      <c r="J17" s="40">
        <f t="shared" si="0"/>
        <v>3.5</v>
      </c>
      <c r="K17" s="41">
        <f t="shared" si="1"/>
        <v>1.5</v>
      </c>
      <c r="L17" s="41">
        <f t="shared" si="2"/>
        <v>27.5</v>
      </c>
      <c r="M17" s="6">
        <f t="shared" si="3"/>
        <v>-8</v>
      </c>
      <c r="N17" s="7">
        <f t="shared" si="4"/>
        <v>-29.09090909090909</v>
      </c>
      <c r="O17" s="6">
        <f t="shared" si="5"/>
        <v>9.5</v>
      </c>
    </row>
    <row r="18" spans="1:15" x14ac:dyDescent="0.25">
      <c r="A18" s="14">
        <v>617</v>
      </c>
      <c r="B18" s="6">
        <v>5.5</v>
      </c>
      <c r="C18" s="6">
        <v>-5</v>
      </c>
      <c r="D18" s="6">
        <v>-2.5</v>
      </c>
      <c r="E18" s="6">
        <v>-3</v>
      </c>
      <c r="F18" s="6">
        <v>11.7</v>
      </c>
      <c r="G18" s="6">
        <v>0</v>
      </c>
      <c r="H18" s="6">
        <v>-3</v>
      </c>
      <c r="I18" s="6">
        <v>27</v>
      </c>
      <c r="J18" s="40">
        <f t="shared" si="0"/>
        <v>2.5</v>
      </c>
      <c r="K18" s="41">
        <f t="shared" si="1"/>
        <v>2</v>
      </c>
      <c r="L18" s="41">
        <f t="shared" si="2"/>
        <v>21.5</v>
      </c>
      <c r="M18" s="6">
        <f t="shared" si="3"/>
        <v>-9.6999999999999993</v>
      </c>
      <c r="N18" s="7">
        <f t="shared" si="4"/>
        <v>-45.116279069767437</v>
      </c>
      <c r="O18" s="6">
        <f t="shared" si="5"/>
        <v>11.7</v>
      </c>
    </row>
    <row r="19" spans="1:15" x14ac:dyDescent="0.25">
      <c r="A19" s="14">
        <v>618</v>
      </c>
      <c r="B19" s="6">
        <v>4</v>
      </c>
      <c r="C19" s="6">
        <v>-4.5</v>
      </c>
      <c r="D19" s="6">
        <v>-1</v>
      </c>
      <c r="E19" s="6">
        <v>-3</v>
      </c>
      <c r="F19" s="6">
        <v>12</v>
      </c>
      <c r="G19" s="6">
        <v>0</v>
      </c>
      <c r="H19" s="6">
        <v>-1.5</v>
      </c>
      <c r="I19" s="6">
        <v>32.5</v>
      </c>
      <c r="J19" s="40">
        <f t="shared" si="0"/>
        <v>3.5</v>
      </c>
      <c r="K19" s="41">
        <f t="shared" si="1"/>
        <v>1.5</v>
      </c>
      <c r="L19" s="41">
        <f t="shared" si="2"/>
        <v>28.5</v>
      </c>
      <c r="M19" s="6">
        <f t="shared" si="3"/>
        <v>-9</v>
      </c>
      <c r="N19" s="7">
        <f t="shared" si="4"/>
        <v>-31.578947368421051</v>
      </c>
      <c r="O19" s="6">
        <f t="shared" si="5"/>
        <v>10.5</v>
      </c>
    </row>
    <row r="20" spans="1:15" x14ac:dyDescent="0.25">
      <c r="A20" s="14">
        <v>619</v>
      </c>
      <c r="B20" s="6">
        <v>4</v>
      </c>
      <c r="C20" s="6">
        <v>-5</v>
      </c>
      <c r="D20" s="6">
        <v>2</v>
      </c>
      <c r="E20" s="6">
        <v>1</v>
      </c>
      <c r="F20" s="6">
        <v>14.8</v>
      </c>
      <c r="G20" s="6">
        <v>0</v>
      </c>
      <c r="H20" s="6">
        <v>5.5</v>
      </c>
      <c r="I20" s="6">
        <v>23</v>
      </c>
      <c r="J20" s="40">
        <f t="shared" si="0"/>
        <v>7</v>
      </c>
      <c r="K20" s="41">
        <f t="shared" si="1"/>
        <v>6</v>
      </c>
      <c r="L20" s="41">
        <f t="shared" si="2"/>
        <v>19</v>
      </c>
      <c r="M20" s="6">
        <f t="shared" si="3"/>
        <v>-4.3000000000000007</v>
      </c>
      <c r="N20" s="7">
        <f t="shared" si="4"/>
        <v>-22.631578947368425</v>
      </c>
      <c r="O20" s="6">
        <f t="shared" si="5"/>
        <v>10.3</v>
      </c>
    </row>
    <row r="21" spans="1:15" x14ac:dyDescent="0.25">
      <c r="A21" s="14">
        <v>620</v>
      </c>
      <c r="B21" s="6">
        <v>4</v>
      </c>
      <c r="C21" s="6">
        <v>-4.5</v>
      </c>
      <c r="D21" s="6">
        <v>3</v>
      </c>
      <c r="E21" s="6">
        <v>1</v>
      </c>
      <c r="F21" s="6">
        <v>14.8</v>
      </c>
      <c r="G21" s="6">
        <v>0</v>
      </c>
      <c r="H21" s="6">
        <v>5.5</v>
      </c>
      <c r="I21" s="6">
        <v>29</v>
      </c>
      <c r="J21" s="40">
        <f t="shared" si="0"/>
        <v>7.5</v>
      </c>
      <c r="K21" s="41">
        <f t="shared" si="1"/>
        <v>5.5</v>
      </c>
      <c r="L21" s="41">
        <f t="shared" si="2"/>
        <v>25</v>
      </c>
      <c r="M21" s="6">
        <f t="shared" si="3"/>
        <v>-4.8000000000000007</v>
      </c>
      <c r="N21" s="7">
        <f t="shared" si="4"/>
        <v>-19.200000000000003</v>
      </c>
      <c r="O21" s="6">
        <f t="shared" si="5"/>
        <v>10.3</v>
      </c>
    </row>
    <row r="22" spans="1:15" x14ac:dyDescent="0.25">
      <c r="A22" s="14">
        <v>621</v>
      </c>
      <c r="B22" s="6">
        <v>5</v>
      </c>
      <c r="C22" s="6">
        <v>-4.5</v>
      </c>
      <c r="D22" s="6">
        <v>2.5</v>
      </c>
      <c r="E22" s="6">
        <v>0</v>
      </c>
      <c r="F22" s="6">
        <v>12.2</v>
      </c>
      <c r="G22" s="6">
        <v>0</v>
      </c>
      <c r="H22" s="6">
        <v>3</v>
      </c>
      <c r="I22" s="6">
        <v>26.5</v>
      </c>
      <c r="J22" s="40">
        <f t="shared" si="0"/>
        <v>7</v>
      </c>
      <c r="K22" s="41">
        <f t="shared" si="1"/>
        <v>4.5</v>
      </c>
      <c r="L22" s="41">
        <f t="shared" si="2"/>
        <v>21.5</v>
      </c>
      <c r="M22" s="6">
        <f t="shared" si="3"/>
        <v>-4.6999999999999993</v>
      </c>
      <c r="N22" s="7">
        <f t="shared" si="4"/>
        <v>-21.860465116279066</v>
      </c>
      <c r="O22" s="6">
        <f t="shared" si="5"/>
        <v>9.1999999999999993</v>
      </c>
    </row>
    <row r="23" spans="1:15" x14ac:dyDescent="0.25">
      <c r="A23" s="14">
        <v>622</v>
      </c>
      <c r="B23" s="6">
        <v>3.5</v>
      </c>
      <c r="C23" s="6">
        <v>-4.5</v>
      </c>
      <c r="D23" s="6">
        <v>2.5</v>
      </c>
      <c r="E23" s="6">
        <v>-0.5</v>
      </c>
      <c r="F23" s="6">
        <v>11</v>
      </c>
      <c r="G23" s="6">
        <v>0</v>
      </c>
      <c r="H23" s="6">
        <v>5.5</v>
      </c>
      <c r="I23" s="6">
        <v>23.5</v>
      </c>
      <c r="J23" s="40">
        <f t="shared" si="0"/>
        <v>7</v>
      </c>
      <c r="K23" s="41">
        <f t="shared" si="1"/>
        <v>4</v>
      </c>
      <c r="L23" s="41">
        <f t="shared" si="2"/>
        <v>20</v>
      </c>
      <c r="M23" s="6">
        <f t="shared" si="3"/>
        <v>-1</v>
      </c>
      <c r="N23" s="7">
        <f t="shared" si="4"/>
        <v>-5</v>
      </c>
      <c r="O23" s="6">
        <f t="shared" si="5"/>
        <v>5</v>
      </c>
    </row>
    <row r="24" spans="1:15" x14ac:dyDescent="0.25">
      <c r="A24" s="14">
        <v>623</v>
      </c>
      <c r="B24" s="6">
        <v>4.5</v>
      </c>
      <c r="C24" s="6">
        <v>-4</v>
      </c>
      <c r="D24" s="6">
        <v>3</v>
      </c>
      <c r="E24" s="6">
        <v>-1.5</v>
      </c>
      <c r="F24" s="6">
        <v>7</v>
      </c>
      <c r="G24" s="6">
        <v>0</v>
      </c>
      <c r="H24" s="6">
        <v>1.5</v>
      </c>
      <c r="I24" s="6">
        <v>20</v>
      </c>
      <c r="J24" s="40">
        <f t="shared" si="0"/>
        <v>7</v>
      </c>
      <c r="K24" s="41">
        <f t="shared" si="1"/>
        <v>2.5</v>
      </c>
      <c r="L24" s="41">
        <f t="shared" si="2"/>
        <v>15.5</v>
      </c>
      <c r="M24" s="6">
        <f t="shared" si="3"/>
        <v>-1.5</v>
      </c>
      <c r="N24" s="7">
        <f t="shared" si="4"/>
        <v>-9.67741935483871</v>
      </c>
      <c r="O24" s="6">
        <f t="shared" si="5"/>
        <v>4</v>
      </c>
    </row>
    <row r="25" spans="1:15" x14ac:dyDescent="0.25">
      <c r="A25" s="14">
        <v>624</v>
      </c>
      <c r="B25" s="6">
        <v>4.5</v>
      </c>
      <c r="C25" s="6">
        <v>-4</v>
      </c>
      <c r="D25" s="6">
        <v>5.5</v>
      </c>
      <c r="E25" s="6">
        <v>1</v>
      </c>
      <c r="F25" s="6">
        <v>13</v>
      </c>
      <c r="G25" s="6">
        <v>0</v>
      </c>
      <c r="H25" s="6">
        <v>6.5</v>
      </c>
      <c r="I25" s="6">
        <v>25.5</v>
      </c>
      <c r="J25" s="40">
        <f t="shared" si="0"/>
        <v>9.5</v>
      </c>
      <c r="K25" s="41">
        <f t="shared" si="1"/>
        <v>5</v>
      </c>
      <c r="L25" s="41">
        <f t="shared" si="2"/>
        <v>21</v>
      </c>
      <c r="M25" s="6">
        <f t="shared" si="3"/>
        <v>-2.5</v>
      </c>
      <c r="N25" s="7">
        <f t="shared" si="4"/>
        <v>-11.904761904761905</v>
      </c>
      <c r="O25" s="6">
        <f t="shared" si="5"/>
        <v>7.5</v>
      </c>
    </row>
    <row r="26" spans="1:15" x14ac:dyDescent="0.25">
      <c r="A26" s="14">
        <v>625</v>
      </c>
      <c r="B26" s="6">
        <v>4.5</v>
      </c>
      <c r="C26" s="6">
        <v>-3.5</v>
      </c>
      <c r="D26" s="6">
        <v>5</v>
      </c>
      <c r="E26" s="6">
        <v>1.5</v>
      </c>
      <c r="F26" s="6">
        <v>11</v>
      </c>
      <c r="G26" s="6">
        <v>0</v>
      </c>
      <c r="H26" s="6">
        <v>8</v>
      </c>
      <c r="I26" s="6">
        <v>30</v>
      </c>
      <c r="J26" s="40">
        <f t="shared" si="0"/>
        <v>8.5</v>
      </c>
      <c r="K26" s="41">
        <f t="shared" si="1"/>
        <v>5</v>
      </c>
      <c r="L26" s="41">
        <f t="shared" si="2"/>
        <v>25.5</v>
      </c>
      <c r="M26" s="6">
        <f t="shared" si="3"/>
        <v>0.5</v>
      </c>
      <c r="N26" s="7">
        <f t="shared" si="4"/>
        <v>1.9607843137254901</v>
      </c>
      <c r="O26" s="6">
        <f t="shared" si="5"/>
        <v>4.5</v>
      </c>
    </row>
    <row r="27" spans="1:15" x14ac:dyDescent="0.25">
      <c r="A27" s="14">
        <v>626</v>
      </c>
      <c r="B27" s="6">
        <v>4.5</v>
      </c>
      <c r="C27" s="6">
        <v>-3</v>
      </c>
      <c r="D27" s="6">
        <v>4</v>
      </c>
      <c r="E27" s="6">
        <v>2</v>
      </c>
      <c r="F27" s="6">
        <v>8</v>
      </c>
      <c r="G27" s="6">
        <v>0</v>
      </c>
      <c r="H27" s="6">
        <v>5.5</v>
      </c>
      <c r="I27" s="6">
        <v>24.5</v>
      </c>
      <c r="J27" s="40">
        <f t="shared" si="0"/>
        <v>7</v>
      </c>
      <c r="K27" s="41">
        <f t="shared" si="1"/>
        <v>5</v>
      </c>
      <c r="L27" s="41">
        <f t="shared" si="2"/>
        <v>20</v>
      </c>
      <c r="M27" s="6">
        <f t="shared" si="3"/>
        <v>0.5</v>
      </c>
      <c r="N27" s="7">
        <f t="shared" si="4"/>
        <v>2.5</v>
      </c>
      <c r="O27" s="6">
        <f t="shared" si="5"/>
        <v>4.5</v>
      </c>
    </row>
    <row r="28" spans="1:15" x14ac:dyDescent="0.25">
      <c r="A28" s="14">
        <v>627</v>
      </c>
      <c r="B28" s="6">
        <v>3</v>
      </c>
      <c r="C28" s="6">
        <v>-3.5</v>
      </c>
      <c r="D28" s="6">
        <v>3.5</v>
      </c>
      <c r="E28" s="6">
        <v>1.5</v>
      </c>
      <c r="F28" s="6">
        <v>9</v>
      </c>
      <c r="G28" s="6">
        <v>0</v>
      </c>
      <c r="H28" s="6">
        <v>6.5</v>
      </c>
      <c r="I28" s="6">
        <v>24.5</v>
      </c>
      <c r="J28" s="40">
        <f t="shared" si="0"/>
        <v>7</v>
      </c>
      <c r="K28" s="41">
        <f t="shared" si="1"/>
        <v>5</v>
      </c>
      <c r="L28" s="41">
        <f t="shared" si="2"/>
        <v>21.5</v>
      </c>
      <c r="M28" s="6">
        <f t="shared" si="3"/>
        <v>1</v>
      </c>
      <c r="N28" s="7">
        <f t="shared" si="4"/>
        <v>4.6511627906976747</v>
      </c>
      <c r="O28" s="6">
        <f t="shared" si="5"/>
        <v>4</v>
      </c>
    </row>
    <row r="29" spans="1:15" x14ac:dyDescent="0.25">
      <c r="A29" s="14">
        <v>628</v>
      </c>
      <c r="B29" s="6">
        <v>4.5</v>
      </c>
      <c r="C29" s="6">
        <v>-3</v>
      </c>
      <c r="D29" s="6">
        <v>3</v>
      </c>
      <c r="E29" s="6">
        <v>0.5</v>
      </c>
      <c r="F29" s="6">
        <v>7</v>
      </c>
      <c r="G29" s="6">
        <v>0</v>
      </c>
      <c r="H29" s="6">
        <v>3.5</v>
      </c>
      <c r="I29" s="6">
        <v>19</v>
      </c>
      <c r="J29" s="40">
        <f t="shared" si="0"/>
        <v>6</v>
      </c>
      <c r="K29" s="41">
        <f t="shared" si="1"/>
        <v>3.5</v>
      </c>
      <c r="L29" s="41">
        <f t="shared" si="2"/>
        <v>14.5</v>
      </c>
      <c r="M29" s="6">
        <f t="shared" si="3"/>
        <v>-0.5</v>
      </c>
      <c r="N29" s="7">
        <f t="shared" si="4"/>
        <v>-3.4482758620689653</v>
      </c>
      <c r="O29" s="6">
        <f t="shared" si="5"/>
        <v>4</v>
      </c>
    </row>
    <row r="30" spans="1:15" x14ac:dyDescent="0.25">
      <c r="A30" s="14">
        <v>629</v>
      </c>
      <c r="B30" s="6">
        <v>9</v>
      </c>
      <c r="C30" s="6">
        <v>-3</v>
      </c>
      <c r="D30" s="6">
        <v>5</v>
      </c>
      <c r="E30" s="6">
        <v>2</v>
      </c>
      <c r="F30" s="6">
        <v>7</v>
      </c>
      <c r="G30" s="6">
        <v>0</v>
      </c>
      <c r="H30" s="6">
        <v>4.5</v>
      </c>
      <c r="I30" s="6">
        <v>26</v>
      </c>
      <c r="J30" s="40">
        <f t="shared" si="0"/>
        <v>8</v>
      </c>
      <c r="K30" s="41">
        <f t="shared" si="1"/>
        <v>5</v>
      </c>
      <c r="L30" s="41">
        <f t="shared" si="2"/>
        <v>17</v>
      </c>
      <c r="M30" s="6">
        <f t="shared" si="3"/>
        <v>0.5</v>
      </c>
      <c r="N30" s="7">
        <f t="shared" si="4"/>
        <v>2.9411764705882355</v>
      </c>
      <c r="O30" s="6">
        <f t="shared" si="5"/>
        <v>4.5</v>
      </c>
    </row>
    <row r="31" spans="1:15" x14ac:dyDescent="0.25">
      <c r="A31" s="14">
        <v>630</v>
      </c>
      <c r="B31" s="6">
        <v>7</v>
      </c>
      <c r="C31" s="6">
        <v>-3</v>
      </c>
      <c r="D31" s="6">
        <v>3</v>
      </c>
      <c r="E31" s="6">
        <v>2</v>
      </c>
      <c r="F31" s="6">
        <v>9</v>
      </c>
      <c r="G31" s="6">
        <v>0</v>
      </c>
      <c r="H31" s="6">
        <v>5.5</v>
      </c>
      <c r="I31" s="6">
        <v>20</v>
      </c>
      <c r="J31" s="40">
        <f t="shared" si="0"/>
        <v>6</v>
      </c>
      <c r="K31" s="41">
        <f t="shared" si="1"/>
        <v>5</v>
      </c>
      <c r="L31" s="41">
        <f t="shared" si="2"/>
        <v>13</v>
      </c>
      <c r="M31" s="6">
        <f t="shared" si="3"/>
        <v>-0.5</v>
      </c>
      <c r="N31" s="7">
        <f t="shared" si="4"/>
        <v>-3.8461538461538463</v>
      </c>
      <c r="O31" s="6">
        <f t="shared" si="5"/>
        <v>5.5</v>
      </c>
    </row>
    <row r="32" spans="1:15" x14ac:dyDescent="0.25">
      <c r="A32" s="14">
        <v>631</v>
      </c>
      <c r="B32" s="6">
        <v>6</v>
      </c>
      <c r="C32" s="6">
        <v>-3.5</v>
      </c>
      <c r="D32" s="6">
        <v>5.5</v>
      </c>
      <c r="E32" s="6">
        <v>1.5</v>
      </c>
      <c r="F32" s="6">
        <v>10</v>
      </c>
      <c r="G32" s="6">
        <v>0</v>
      </c>
      <c r="H32" s="6">
        <v>6.5</v>
      </c>
      <c r="I32" s="6">
        <v>21.5</v>
      </c>
      <c r="J32" s="40">
        <f t="shared" si="0"/>
        <v>9</v>
      </c>
      <c r="K32" s="41">
        <f t="shared" si="1"/>
        <v>5</v>
      </c>
      <c r="L32" s="41">
        <f t="shared" si="2"/>
        <v>15.5</v>
      </c>
      <c r="M32" s="6">
        <f t="shared" si="3"/>
        <v>0</v>
      </c>
      <c r="N32" s="7">
        <f t="shared" si="4"/>
        <v>0</v>
      </c>
      <c r="O32" s="6">
        <f t="shared" si="5"/>
        <v>5</v>
      </c>
    </row>
    <row r="33" spans="1:16" x14ac:dyDescent="0.25">
      <c r="A33" s="14">
        <v>632</v>
      </c>
      <c r="B33" s="6">
        <v>4.5</v>
      </c>
      <c r="C33" s="6">
        <v>3.5</v>
      </c>
      <c r="D33" s="6">
        <v>2.5</v>
      </c>
      <c r="E33" s="6">
        <v>-0.5</v>
      </c>
      <c r="F33" s="6">
        <v>10</v>
      </c>
      <c r="G33" s="6">
        <v>0</v>
      </c>
      <c r="H33" s="6">
        <v>6</v>
      </c>
      <c r="I33" s="6">
        <v>26</v>
      </c>
      <c r="J33" s="40">
        <f t="shared" si="0"/>
        <v>-1</v>
      </c>
      <c r="K33" s="41">
        <f t="shared" si="1"/>
        <v>-4</v>
      </c>
      <c r="L33" s="41">
        <f t="shared" si="2"/>
        <v>21.5</v>
      </c>
      <c r="M33" s="6">
        <f t="shared" si="3"/>
        <v>-7.5</v>
      </c>
      <c r="N33" s="7">
        <f t="shared" si="4"/>
        <v>-34.883720930232556</v>
      </c>
      <c r="O33" s="6">
        <f t="shared" si="5"/>
        <v>3.5</v>
      </c>
    </row>
    <row r="34" spans="1:16" x14ac:dyDescent="0.25">
      <c r="A34" s="14">
        <v>633</v>
      </c>
      <c r="B34" s="6">
        <v>4.5</v>
      </c>
      <c r="C34" s="6">
        <v>-3.5</v>
      </c>
      <c r="D34" s="6">
        <v>1</v>
      </c>
      <c r="E34" s="6">
        <v>0.5</v>
      </c>
      <c r="F34" s="6">
        <v>8</v>
      </c>
      <c r="G34" s="6">
        <v>0</v>
      </c>
      <c r="H34" s="6">
        <v>5.5</v>
      </c>
      <c r="I34" s="6">
        <v>29</v>
      </c>
      <c r="J34" s="40">
        <f t="shared" si="0"/>
        <v>4.5</v>
      </c>
      <c r="K34" s="41">
        <f t="shared" si="1"/>
        <v>4</v>
      </c>
      <c r="L34" s="41">
        <f t="shared" si="2"/>
        <v>24.5</v>
      </c>
      <c r="M34" s="6">
        <f t="shared" si="3"/>
        <v>1</v>
      </c>
      <c r="N34" s="7">
        <f t="shared" si="4"/>
        <v>4.0816326530612246</v>
      </c>
      <c r="O34" s="6">
        <f>-M34+K34</f>
        <v>3</v>
      </c>
    </row>
    <row r="35" spans="1:16" x14ac:dyDescent="0.25">
      <c r="A35" s="14">
        <v>634</v>
      </c>
      <c r="B35" s="6">
        <v>5</v>
      </c>
      <c r="C35" s="6">
        <v>-3</v>
      </c>
      <c r="D35" s="6">
        <v>2.5</v>
      </c>
      <c r="E35" s="6">
        <v>0</v>
      </c>
      <c r="F35" s="6">
        <v>8</v>
      </c>
      <c r="G35" s="6">
        <v>0</v>
      </c>
      <c r="H35" s="6">
        <v>5.5</v>
      </c>
      <c r="I35" s="6">
        <v>32</v>
      </c>
      <c r="J35" s="40">
        <f t="shared" si="0"/>
        <v>5.5</v>
      </c>
      <c r="K35" s="41">
        <f t="shared" si="1"/>
        <v>3</v>
      </c>
      <c r="L35" s="41">
        <f t="shared" si="2"/>
        <v>27</v>
      </c>
      <c r="M35" s="6">
        <f t="shared" si="3"/>
        <v>0.5</v>
      </c>
      <c r="N35" s="7">
        <f t="shared" si="4"/>
        <v>1.8518518518518519</v>
      </c>
      <c r="O35" s="6">
        <f t="shared" si="5"/>
        <v>2.5</v>
      </c>
    </row>
    <row r="36" spans="1:16" x14ac:dyDescent="0.25">
      <c r="A36" s="14">
        <v>635</v>
      </c>
      <c r="B36" s="6">
        <v>4.5</v>
      </c>
      <c r="C36" s="6">
        <v>-3</v>
      </c>
      <c r="D36" s="6">
        <v>3.5</v>
      </c>
      <c r="E36" s="6">
        <v>2</v>
      </c>
      <c r="F36" s="6">
        <v>13</v>
      </c>
      <c r="G36" s="6">
        <v>0</v>
      </c>
      <c r="H36" s="6">
        <v>10.5</v>
      </c>
      <c r="I36" s="6">
        <v>23</v>
      </c>
      <c r="J36" s="40">
        <f t="shared" si="0"/>
        <v>6.5</v>
      </c>
      <c r="K36" s="41">
        <f t="shared" si="1"/>
        <v>5</v>
      </c>
      <c r="L36" s="41">
        <f t="shared" si="2"/>
        <v>18.5</v>
      </c>
      <c r="M36" s="6">
        <f t="shared" si="3"/>
        <v>0.5</v>
      </c>
      <c r="N36" s="7">
        <f t="shared" si="4"/>
        <v>2.7027027027027026</v>
      </c>
      <c r="O36" s="6">
        <f t="shared" si="5"/>
        <v>4.5</v>
      </c>
    </row>
    <row r="37" spans="1:16" x14ac:dyDescent="0.25">
      <c r="A37" s="14">
        <v>636</v>
      </c>
      <c r="B37" s="6">
        <v>4</v>
      </c>
      <c r="C37" s="6">
        <v>-3</v>
      </c>
      <c r="D37" s="6">
        <v>5</v>
      </c>
      <c r="E37" s="6">
        <v>-0.5</v>
      </c>
      <c r="F37" s="6">
        <v>8</v>
      </c>
      <c r="G37" s="6">
        <v>0</v>
      </c>
      <c r="H37" s="6">
        <v>4.5</v>
      </c>
      <c r="I37" s="6">
        <v>23.5</v>
      </c>
      <c r="J37" s="40">
        <f t="shared" si="0"/>
        <v>8</v>
      </c>
      <c r="K37" s="41">
        <f t="shared" si="1"/>
        <v>2.5</v>
      </c>
      <c r="L37" s="41">
        <f t="shared" si="2"/>
        <v>19.5</v>
      </c>
      <c r="M37" s="6">
        <f t="shared" si="3"/>
        <v>-0.5</v>
      </c>
      <c r="N37" s="7">
        <f t="shared" si="4"/>
        <v>-2.5641025641025643</v>
      </c>
      <c r="O37" s="6">
        <f t="shared" si="5"/>
        <v>3</v>
      </c>
    </row>
    <row r="38" spans="1:16" x14ac:dyDescent="0.25">
      <c r="A38" s="14">
        <v>637</v>
      </c>
      <c r="B38" s="6">
        <v>3.5</v>
      </c>
      <c r="C38" s="6">
        <v>-3</v>
      </c>
      <c r="D38" s="6">
        <v>4.5</v>
      </c>
      <c r="E38" s="6">
        <v>1.5</v>
      </c>
      <c r="F38" s="6">
        <v>8</v>
      </c>
      <c r="G38" s="6">
        <v>0</v>
      </c>
      <c r="H38" s="6">
        <v>4.5</v>
      </c>
      <c r="I38" s="6">
        <v>26.5</v>
      </c>
      <c r="J38" s="40">
        <f>D38-C38</f>
        <v>7.5</v>
      </c>
      <c r="K38" s="41">
        <f t="shared" si="1"/>
        <v>4.5</v>
      </c>
      <c r="L38" s="41">
        <f t="shared" si="2"/>
        <v>23</v>
      </c>
      <c r="M38" s="6">
        <f t="shared" si="3"/>
        <v>-0.5</v>
      </c>
      <c r="N38" s="7">
        <f t="shared" si="4"/>
        <v>-2.1739130434782608</v>
      </c>
      <c r="O38" s="6">
        <f t="shared" si="5"/>
        <v>5</v>
      </c>
    </row>
    <row r="39" spans="1:16" x14ac:dyDescent="0.25">
      <c r="A39" s="15">
        <v>638</v>
      </c>
      <c r="B39" s="9">
        <v>4</v>
      </c>
      <c r="C39" s="9">
        <v>-3</v>
      </c>
      <c r="D39" s="9">
        <v>3</v>
      </c>
      <c r="E39" s="9">
        <v>0.5</v>
      </c>
      <c r="F39" s="9">
        <v>6</v>
      </c>
      <c r="G39" s="9">
        <v>0</v>
      </c>
      <c r="H39" s="9">
        <v>3</v>
      </c>
      <c r="I39" s="9">
        <v>20.5</v>
      </c>
      <c r="J39" s="42">
        <f t="shared" si="0"/>
        <v>6</v>
      </c>
      <c r="K39" s="43">
        <f t="shared" si="1"/>
        <v>3.5</v>
      </c>
      <c r="L39" s="43">
        <f t="shared" si="2"/>
        <v>16.5</v>
      </c>
      <c r="M39" s="9">
        <f t="shared" si="3"/>
        <v>0</v>
      </c>
      <c r="N39" s="10">
        <f t="shared" si="4"/>
        <v>0</v>
      </c>
      <c r="O39" s="6">
        <f t="shared" si="5"/>
        <v>3.5</v>
      </c>
    </row>
    <row r="40" spans="1:16" ht="15.75" thickBot="1" x14ac:dyDescent="0.3">
      <c r="A40" s="46" t="s">
        <v>1</v>
      </c>
      <c r="B40" s="47">
        <f>AVERAGE(B2:B39)</f>
        <v>4.3026315789473681</v>
      </c>
      <c r="C40" s="47">
        <f>AVERAGE(C2:C39)</f>
        <v>-3.736842105263158</v>
      </c>
      <c r="D40" s="47">
        <f>AVERAGE(D2:D39)</f>
        <v>1.4473684210526316</v>
      </c>
      <c r="E40" s="47">
        <f>AVERAGE(E2:E39)</f>
        <v>-0.88157894736842102</v>
      </c>
      <c r="F40" s="47">
        <f t="shared" ref="F40:G40" si="6">AVERAGE(F2:F39)</f>
        <v>9.526315789473685</v>
      </c>
      <c r="G40" s="47">
        <f t="shared" si="6"/>
        <v>0</v>
      </c>
      <c r="H40" s="47">
        <f t="shared" ref="H40:O40" si="7">AVERAGE(H2:H39)</f>
        <v>2</v>
      </c>
      <c r="I40" s="47">
        <f t="shared" si="7"/>
        <v>28.289473684210527</v>
      </c>
      <c r="J40" s="48">
        <f t="shared" si="7"/>
        <v>5.1842105263157894</v>
      </c>
      <c r="K40" s="47">
        <f t="shared" si="7"/>
        <v>2.8552631578947367</v>
      </c>
      <c r="L40" s="47">
        <f t="shared" si="7"/>
        <v>23.986842105263158</v>
      </c>
      <c r="M40" s="47">
        <f t="shared" si="7"/>
        <v>-3.7894736842105261</v>
      </c>
      <c r="N40" s="49">
        <f t="shared" si="7"/>
        <v>-14.318028237641885</v>
      </c>
      <c r="O40" s="50">
        <f t="shared" si="7"/>
        <v>6.6447368421052628</v>
      </c>
      <c r="P40" s="33"/>
    </row>
    <row r="41" spans="1:16" ht="15.75" thickTop="1" x14ac:dyDescent="0.25">
      <c r="A41" s="36" t="s">
        <v>41</v>
      </c>
      <c r="B41" s="20">
        <f>MAX(B2:B39)</f>
        <v>9</v>
      </c>
      <c r="C41" s="20">
        <f>MAX(C2:C39)</f>
        <v>3.5</v>
      </c>
      <c r="D41" s="20">
        <f>MAX(D2:D39)</f>
        <v>5.5</v>
      </c>
      <c r="E41" s="20">
        <f>MAX(E2:E39)</f>
        <v>2</v>
      </c>
      <c r="F41" s="20"/>
      <c r="G41" s="20"/>
      <c r="H41" s="20">
        <f t="shared" ref="H41:O41" si="8">MAX(H2:H39)</f>
        <v>10.5</v>
      </c>
      <c r="I41" s="20">
        <f t="shared" si="8"/>
        <v>42</v>
      </c>
      <c r="J41" s="44">
        <f t="shared" si="8"/>
        <v>9.5</v>
      </c>
      <c r="K41" s="44">
        <f t="shared" si="8"/>
        <v>6</v>
      </c>
      <c r="L41" s="44">
        <f t="shared" si="8"/>
        <v>39</v>
      </c>
      <c r="M41" s="20">
        <f t="shared" si="8"/>
        <v>1</v>
      </c>
      <c r="N41" s="20">
        <f t="shared" si="8"/>
        <v>4.6511627906976747</v>
      </c>
      <c r="O41" s="36">
        <f t="shared" si="8"/>
        <v>11.7</v>
      </c>
    </row>
    <row r="42" spans="1:16" x14ac:dyDescent="0.25">
      <c r="A42" s="36" t="s">
        <v>42</v>
      </c>
      <c r="B42" s="20">
        <f>MIN(B2:B39)</f>
        <v>3</v>
      </c>
      <c r="C42" s="20">
        <f>MIN(C2:C39)</f>
        <v>-5</v>
      </c>
      <c r="D42" s="20">
        <f>MIN(D2:D39)</f>
        <v>-3.5</v>
      </c>
      <c r="E42" s="20">
        <f>MIN(E2:E39)</f>
        <v>-4.5</v>
      </c>
      <c r="F42" s="20"/>
      <c r="G42" s="20"/>
      <c r="H42" s="20">
        <f t="shared" ref="H42:O42" si="9">MIN(H2:H39)</f>
        <v>-6</v>
      </c>
      <c r="I42" s="20">
        <f t="shared" si="9"/>
        <v>19</v>
      </c>
      <c r="J42" s="44">
        <f t="shared" si="9"/>
        <v>-1</v>
      </c>
      <c r="K42" s="44">
        <f t="shared" si="9"/>
        <v>-4</v>
      </c>
      <c r="L42" s="44">
        <f t="shared" si="9"/>
        <v>13</v>
      </c>
      <c r="M42" s="20">
        <f t="shared" si="9"/>
        <v>-9.6999999999999993</v>
      </c>
      <c r="N42" s="20">
        <f t="shared" si="9"/>
        <v>-45.116279069767437</v>
      </c>
      <c r="O42" s="36">
        <f t="shared" si="9"/>
        <v>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merged</vt:lpstr>
      <vt:lpstr>SUMMER 17</vt:lpstr>
      <vt:lpstr>FALL 18 </vt:lpstr>
      <vt:lpstr>side by side 2018</vt:lpstr>
      <vt:lpstr>Fall 19</vt:lpstr>
      <vt:lpstr>Fall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Rosenthal</dc:creator>
  <cp:lastModifiedBy>Peter Smallidge</cp:lastModifiedBy>
  <dcterms:created xsi:type="dcterms:W3CDTF">2017-08-09T18:59:47Z</dcterms:created>
  <dcterms:modified xsi:type="dcterms:W3CDTF">2021-04-27T01:07:20Z</dcterms:modified>
</cp:coreProperties>
</file>