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Felhasznalo\Desktop\képzés\Java képzés\ak_iterator\SchoolSchedule\src\schedule\version2\data\"/>
    </mc:Choice>
  </mc:AlternateContent>
  <xr:revisionPtr revIDLastSave="0" documentId="13_ncr:1_{E76F1657-B66C-466B-8749-35210DC989E9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Munka1" sheetId="2" r:id="rId1"/>
    <sheet name="Munka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C19" i="3"/>
  <c r="D18" i="3"/>
  <c r="D17" i="3"/>
  <c r="D16" i="3"/>
  <c r="D15" i="3"/>
  <c r="C18" i="3"/>
  <c r="C17" i="3"/>
  <c r="C16" i="3"/>
  <c r="C15" i="3"/>
  <c r="D55" i="2"/>
  <c r="F55" i="2"/>
  <c r="H55" i="2"/>
  <c r="J55" i="2"/>
  <c r="L55" i="2"/>
  <c r="N55" i="2"/>
  <c r="P55" i="2"/>
  <c r="R55" i="2"/>
</calcChain>
</file>

<file path=xl/sharedStrings.xml><?xml version="1.0" encoding="utf-8"?>
<sst xmlns="http://schemas.openxmlformats.org/spreadsheetml/2006/main" count="476" uniqueCount="188">
  <si>
    <t>A 9a osztály órarendje:</t>
  </si>
  <si>
    <t>A 9b osztály órarendje:</t>
  </si>
  <si>
    <t>A 10a osztály órarendje:</t>
  </si>
  <si>
    <t>A 10b osztály órarendje:</t>
  </si>
  <si>
    <t>A 11a osztály órarendje:</t>
  </si>
  <si>
    <t>A 11b osztály órarendje:</t>
  </si>
  <si>
    <t>A 12a osztály órarendje:</t>
  </si>
  <si>
    <t>A 12b osztály órarendje:</t>
  </si>
  <si>
    <t>Hétfő</t>
  </si>
  <si>
    <t>Kedd</t>
  </si>
  <si>
    <t>Szerda</t>
  </si>
  <si>
    <t>Csütörtök</t>
  </si>
  <si>
    <t>Péntek</t>
  </si>
  <si>
    <t>0. óra: 000 Free Period - none</t>
  </si>
  <si>
    <t>1. óra: 000 Ének-zene - Csabai Róbert</t>
  </si>
  <si>
    <t>2. óra: 011 Digitális kultúra - Koleszár István</t>
  </si>
  <si>
    <t>012 Matematika - Balogh Gáspár</t>
  </si>
  <si>
    <t>3. óra: 021 Angol nyelv - Pócsik Erzsébet</t>
  </si>
  <si>
    <t>022 Német nyelv - Maros Vanda</t>
  </si>
  <si>
    <t>4. óra: 000 Biológia - Madaras Janka</t>
  </si>
  <si>
    <t>5. óra: 021 Német nyelv - Tardosi Piroska</t>
  </si>
  <si>
    <t>022 Angol nyelv - Koleszár István</t>
  </si>
  <si>
    <t>6. óra: 000 Földrajz - Madaras Janka</t>
  </si>
  <si>
    <t>7. óra: 000 Testnevelés - Erőss Zoltán</t>
  </si>
  <si>
    <t>8. óra: 000 Free Period - none</t>
  </si>
  <si>
    <t>1. óra: 000 Kémia - Kovács Elemér</t>
  </si>
  <si>
    <t>2. óra: 011 Matematika - Kovács Elemér</t>
  </si>
  <si>
    <t>4. óra: 000 Fizika - Végh Aladár</t>
  </si>
  <si>
    <t>5. óra: 000 Biológia - Madaras Janka</t>
  </si>
  <si>
    <t>6. óra: 000 Testnevelés - Erőss Zoltán</t>
  </si>
  <si>
    <t>7. óra: 000 Magyar nyelv és irodalom - Pócsik Erzsébet</t>
  </si>
  <si>
    <t>8. óra: 021 Német nyelv - Tardosi Piroska</t>
  </si>
  <si>
    <t>1. óra: 000 Földrajz - Madaras Janka</t>
  </si>
  <si>
    <t>2. óra: 000 Történelem - Nagyné Kis Gizella</t>
  </si>
  <si>
    <t>3. óra: 000 Testnevelés - Erőss Zoltán</t>
  </si>
  <si>
    <t>4. óra: 000 Magyar nyelv és irodalom - Pócsik Erzsébet</t>
  </si>
  <si>
    <t>5. óra: 021 Angol nyelv - Pócsik Erzsébet</t>
  </si>
  <si>
    <t>6. óra: 011 Matematika - Kovács Elemér</t>
  </si>
  <si>
    <t>7. óra: 000 Free Period - none</t>
  </si>
  <si>
    <t>1. óra: 021 Német nyelv - Tardosi Piroska</t>
  </si>
  <si>
    <t>2. óra: 000 Fizika - Végh Aladár</t>
  </si>
  <si>
    <t>3. óra: 011 Matematika - Kovács Elemér</t>
  </si>
  <si>
    <t>012 Digitális kultúra - Baráth Anna</t>
  </si>
  <si>
    <t>5. óra: 000 Testnevelés - Erőss Zoltán</t>
  </si>
  <si>
    <t>7. óra: 000 Kémia - Kovács Elemér</t>
  </si>
  <si>
    <t>1. óra: 000 Történelem - Nagyné Kis Gizella</t>
  </si>
  <si>
    <t>2. óra: 000 Osztályfőnöki - Kovács Elemér</t>
  </si>
  <si>
    <t>3. óra: 011 Digitális kultúra - Koleszár István</t>
  </si>
  <si>
    <t>4. óra: 000 Testnevelés - Erőss Zoltán</t>
  </si>
  <si>
    <t>5. óra: 000 Vizuális kultúra - Csabai Róbert</t>
  </si>
  <si>
    <t>7. óra: 021 Angol nyelv - Pócsik Erzsébet</t>
  </si>
  <si>
    <t>1. óra: 021 Angol nyelv - Tardosi Piroska</t>
  </si>
  <si>
    <t>022 Angol nyelv - Pataki Jenőné</t>
  </si>
  <si>
    <t>2. óra: 000 Magyar nyelv és irodalom - Pócsik Erzsébet</t>
  </si>
  <si>
    <t>012 Matematika - Pataki Jenőné</t>
  </si>
  <si>
    <t>4. óra: 000 Fizika - dr.Simon Géza</t>
  </si>
  <si>
    <t>5. óra: 011 Matematika - Végh Aladár</t>
  </si>
  <si>
    <t>6. óra: 000 Testnevelés - Aradi Viola</t>
  </si>
  <si>
    <t>7. óra: 021 Német nyelv - Dudás Tamás</t>
  </si>
  <si>
    <t>8. óra: 000 Történelem - Nagyné Kis Gizella</t>
  </si>
  <si>
    <t>1. óra: 000 Testnevelés - Aradi Viola</t>
  </si>
  <si>
    <t>2. óra: 011 Matematika - Végh Aladár</t>
  </si>
  <si>
    <t>3. óra: 021 Német nyelv - Dudás Tamás</t>
  </si>
  <si>
    <t>5. óra: 000 Magyar nyelv és irodalom - Pócsik Erzsébet</t>
  </si>
  <si>
    <t>2. óra: 000 Kémia - Kovács Elemér</t>
  </si>
  <si>
    <t>3. óra: 000 Történelem - Nagyné Kis Gizella</t>
  </si>
  <si>
    <t>2. óra: 021 Német nyelv - Dudás Tamás</t>
  </si>
  <si>
    <t>3. óra: 021 Angol nyelv - Tardosi Piroska</t>
  </si>
  <si>
    <t>4. óra: 000 Osztályfőnöki - Baráth Anna</t>
  </si>
  <si>
    <t>6. óra: 000 Kémia - Kovács Elemér</t>
  </si>
  <si>
    <t>7. óra: 000 Testnevelés - Aradi Viola</t>
  </si>
  <si>
    <t>8. óra: 000 Fizika - dr.Simon Géza</t>
  </si>
  <si>
    <t>3. óra: 000 Vizuális kultúra - Csabai Róbert</t>
  </si>
  <si>
    <t>5. óra: 000 Földrajz - Madaras Janka</t>
  </si>
  <si>
    <t>6. óra: 021 Angol nyelv - Tardosi Piroska</t>
  </si>
  <si>
    <t>2. óra: 000 Testnevelés - Erőss Zoltán</t>
  </si>
  <si>
    <t>3. óra: 000 Földrajz - Madaras Janka</t>
  </si>
  <si>
    <t>4. óra: 000 Ének-zene - Csabai Róbert</t>
  </si>
  <si>
    <t>5. óra: 000 Fizika - dr.Simon Géza</t>
  </si>
  <si>
    <t>6. óra: 021 Német nyelv - Maros Vanda</t>
  </si>
  <si>
    <t>022 Angol nyelv - Csabai Róbert</t>
  </si>
  <si>
    <t>7. óra: 011 Matematika - Balogh Gáspár</t>
  </si>
  <si>
    <t>012 Matematika - Kovács Elemér</t>
  </si>
  <si>
    <t>8. óra: 021 Angol nyelv - Pataki Jenőné</t>
  </si>
  <si>
    <t>022 Német nyelv - Dudás Tamás</t>
  </si>
  <si>
    <t>1. óra: 000 Testnevelés - Erőss Zoltán</t>
  </si>
  <si>
    <t>3. óra: 000 Biológia - Madaras Janka</t>
  </si>
  <si>
    <t>4. óra: 000 Magyar nyelv és irodalom - Dudás Tamás</t>
  </si>
  <si>
    <t>5. óra: 011 Matematika - Balogh Gáspár</t>
  </si>
  <si>
    <t>7. óra: 000 Vizuális kultúra - Csabai Róbert</t>
  </si>
  <si>
    <t>3. óra: 021 Angol nyelv - Pataki Jenőné</t>
  </si>
  <si>
    <t>4. óra: 011 Matematika - Balogh Gáspár</t>
  </si>
  <si>
    <t>5. óra: 000 Magyar nyelv és irodalom - Dudás Tamás</t>
  </si>
  <si>
    <t>1. óra: 000 Biológia - Madaras Janka</t>
  </si>
  <si>
    <t>2. óra: 011 Matematika - Balogh Gáspár</t>
  </si>
  <si>
    <t>3. óra: 000 Fizika - dr.Simon Géza</t>
  </si>
  <si>
    <t>4. óra: 021 Angol nyelv - Pataki Jenőné</t>
  </si>
  <si>
    <t>1. óra: 021 Angol nyelv - Pataki Jenőné</t>
  </si>
  <si>
    <t>2. óra: 000 Magyar nyelv és irodalom - Dudás Tamás</t>
  </si>
  <si>
    <t>4. óra: 011 Digitális kultúra - Koleszár István</t>
  </si>
  <si>
    <t>6. óra: 000 Osztályfőnöki - Dudás Tamás</t>
  </si>
  <si>
    <t>2. óra: 000 Biológia - Madaras Janka</t>
  </si>
  <si>
    <t>3. óra: 000 Testnevelés - Aradi Viola</t>
  </si>
  <si>
    <t>4. óra: 021 Angol nyelv - Koleszár István</t>
  </si>
  <si>
    <t>022 Angol nyelv - Pócsik Erzsébet</t>
  </si>
  <si>
    <t>5. óra: 000 Magyar nyelv és irodalom - Nagyné Kis Gizella</t>
  </si>
  <si>
    <t>6. óra: 000 Fizika - Végh Aladár</t>
  </si>
  <si>
    <t>1. óra: 021 Angol nyelv - Koleszár István</t>
  </si>
  <si>
    <t>022 Német nyelv - Tardosi Piroska</t>
  </si>
  <si>
    <t>3. óra: 000 Magyar nyelv és irodalom - Nagyné Kis Gizella</t>
  </si>
  <si>
    <t>4. óra: 021 Német nyelv - Maros Vanda</t>
  </si>
  <si>
    <t>6. óra: 011 Matematika - Balogh Gáspár</t>
  </si>
  <si>
    <t>012 Matematika - Végh Aladár</t>
  </si>
  <si>
    <t>8. óra: 000 Osztályfőnöki - Végh Aladár</t>
  </si>
  <si>
    <t>1. óra: 011 Matematika - Balogh Gáspár</t>
  </si>
  <si>
    <t>5. óra: 000 Kémia - Kovács Elemér</t>
  </si>
  <si>
    <t>6. óra: 000 Magyar nyelv és irodalom - Nagyné Kis Gizella</t>
  </si>
  <si>
    <t>7. óra: 021 Német nyelv - Maros Vanda</t>
  </si>
  <si>
    <t>2. óra: 000 Testnevelés - Aradi Viola</t>
  </si>
  <si>
    <t>5. óra: 021 Angol nyelv - Koleszár István</t>
  </si>
  <si>
    <t>1. óra: 000 Fizika - Végh Aladár</t>
  </si>
  <si>
    <t>2. óra: 021 Német nyelv - Maros Vanda</t>
  </si>
  <si>
    <t>5. óra: 000 Történelem - Nagyné Kis Gizella</t>
  </si>
  <si>
    <t>6. óra: 021 Angol nyelv - Koleszár István</t>
  </si>
  <si>
    <t>1. óra: 000 Fakultáció - Erőss Zoltán</t>
  </si>
  <si>
    <t>022 Angol nyelv - Tardosi Piroska</t>
  </si>
  <si>
    <t>6. óra: 021 Angol nyelv - Pataki Jenőné</t>
  </si>
  <si>
    <t>7. óra: 011 Digitális kultúra - Koleszár István</t>
  </si>
  <si>
    <t>1. óra: 000 Magyar nyelv és irodalom - Dudás Tamás</t>
  </si>
  <si>
    <t>2. óra: 000 Fakultáció - Erőss Zoltán</t>
  </si>
  <si>
    <t>3. óra: 011 Matematika - Balogh Gáspár</t>
  </si>
  <si>
    <t>5. óra: 021 Angol nyelv - Pataki Jenőné</t>
  </si>
  <si>
    <t>6. óra: 000 Free Period - none</t>
  </si>
  <si>
    <t>1. óra: 000 Természettudomány - Kovács Elemér</t>
  </si>
  <si>
    <t>2. óra: 021 Angol nyelv - Pataki Jenőné</t>
  </si>
  <si>
    <t>3. óra: 021 Német nyelv - Maros Vanda</t>
  </si>
  <si>
    <t>6. óra: 000 Fakultáció - Erőss Zoltán</t>
  </si>
  <si>
    <t>7. óra: 000 Magyar nyelv és irodalom - Dudás Tamás</t>
  </si>
  <si>
    <t>4. óra: 000 Történelem - Nagyné Kis Gizella</t>
  </si>
  <si>
    <t>5. óra: 021 Német nyelv - Maros Vanda</t>
  </si>
  <si>
    <t>6. óra: 000 Osztályfőnöki - Tardosi Piroska</t>
  </si>
  <si>
    <t>2. óra: 000 Vizuális kultúra - Csabai Róbert</t>
  </si>
  <si>
    <t>5. óra: 000 Természettudomány - Kovács Elemér</t>
  </si>
  <si>
    <t>4. óra: 000 Osztályfőnöki - Aradi Viola</t>
  </si>
  <si>
    <t>5. óra: 000 Fakultáció - Aradi Viola</t>
  </si>
  <si>
    <t>1. óra: 000 Magyar nyelv és irodalom - Pócsik Erzsébet</t>
  </si>
  <si>
    <t>2. óra: 000 Fakultáció - Aradi Viola</t>
  </si>
  <si>
    <t>3. óra: 000 Természettudomány - Kovács Elemér</t>
  </si>
  <si>
    <t>4. óra: 000 Testnevelés - Aradi Viola</t>
  </si>
  <si>
    <t>6. óra: 011 Digitális kultúra - Koleszár István</t>
  </si>
  <si>
    <t>7. óra: 021 Angol nyelv - Koleszár István</t>
  </si>
  <si>
    <t>1. óra: 021 Német nyelv - Maros Vanda</t>
  </si>
  <si>
    <t>4. óra: 000 Természettudomány - Kovács Elemér</t>
  </si>
  <si>
    <t>6. óra: 000 Magyar nyelv és irodalom - Pócsik Erzsébet</t>
  </si>
  <si>
    <t>3. óra: 021 Angol nyelv - Koleszár István</t>
  </si>
  <si>
    <t>4. óra: 000 Fakultáció - Aradi Viola</t>
  </si>
  <si>
    <t>5. óra: 000 Testnevelés - Aradi Viola</t>
  </si>
  <si>
    <t>6. óra: 000 Történelem - Nagyné Kis Gizella</t>
  </si>
  <si>
    <t>2. óra: 021 Angol nyelv - Koleszár István</t>
  </si>
  <si>
    <t>3. óra: 000 Magyar nyelv és irodalom - Pócsik Erzsébet</t>
  </si>
  <si>
    <t>4. óra: 011 Matematika - Pataki Jenőné</t>
  </si>
  <si>
    <t>5. óra: 000 Fakultáció - Csabai Róbert</t>
  </si>
  <si>
    <t>4. óra: 000 Média - Baráth Anna</t>
  </si>
  <si>
    <t>6. óra: 000 Fakultáció - Csabai Róbert</t>
  </si>
  <si>
    <t>7. óra: 011 Matematika - Pataki Jenőné</t>
  </si>
  <si>
    <t>1. óra: 000 Fakultáció - Csabai Róbert</t>
  </si>
  <si>
    <t>3. óra: 000 Magyar nyelv és irodalom - Dudás Tamás</t>
  </si>
  <si>
    <t xml:space="preserve">1. óra: 011 Matematika - Pataki Jenőné </t>
  </si>
  <si>
    <t>2. óra: 000 Fakultáció - Csabai Róbert</t>
  </si>
  <si>
    <t xml:space="preserve">4. óra: 021 Angol nyelv - Koleszár István </t>
  </si>
  <si>
    <t>6. óra: 000 Magyar nyelv és irodalom - Dudás Tamás</t>
  </si>
  <si>
    <t xml:space="preserve">1. óra: 021 Angol nyelv - Koleszár István </t>
  </si>
  <si>
    <t xml:space="preserve">3. óra: 011 Matematika - Pataki Jenőné </t>
  </si>
  <si>
    <t xml:space="preserve">4. óra: 021 Német nyelv - Maros Vanda </t>
  </si>
  <si>
    <t>5. óra: 000 Osztályfőnöki - Erőss Zoltán</t>
  </si>
  <si>
    <t>3. óra: 000 Média - Baráth Anna</t>
  </si>
  <si>
    <t>2. óra: 000 Fakultáció - Maradas Janka</t>
  </si>
  <si>
    <t>5. óra: 000 Osztályfőnöki - Madaras Janka</t>
  </si>
  <si>
    <t>6. óra: 000 Fakultáció - Maradas Janka</t>
  </si>
  <si>
    <t>4. óra: 000 Fakultáció - Madaras Janka</t>
  </si>
  <si>
    <t>* megjegyzés: A 9b osztály órarendjéből hiányzik egy csoportbontásos óra, mert az adatbázisunk hibás volt</t>
  </si>
  <si>
    <t>Map</t>
  </si>
  <si>
    <t>Set</t>
  </si>
  <si>
    <t>összesen</t>
  </si>
  <si>
    <t>átlag</t>
  </si>
  <si>
    <t>leglassabb</t>
  </si>
  <si>
    <t>leggyorsabb</t>
  </si>
  <si>
    <t>szórás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</si>
</sst>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38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2" fillId="0" borderId="3" xfId="0" applyFont="1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4" fillId="0" borderId="0" xfId="0" applyFont="1"/>
    <xf numFmtId="0" fontId="0" fillId="2" borderId="10" xfId="0" applyFill="1" applyBorder="1"/>
    <xf numFmtId="0" fontId="0" fillId="2" borderId="14" xfId="0" applyFill="1" applyBorder="1"/>
    <xf numFmtId="0" fontId="0" fillId="7" borderId="10" xfId="0" applyFill="1" applyBorder="1"/>
    <xf numFmtId="0" fontId="0" fillId="7" borderId="14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10" xfId="0" applyFill="1" applyBorder="1"/>
    <xf numFmtId="0" fontId="0" fillId="4" borderId="14" xfId="0" applyFill="1" applyBorder="1"/>
    <xf numFmtId="0" fontId="0" fillId="5" borderId="10" xfId="0" applyFill="1" applyBorder="1"/>
    <xf numFmtId="0" fontId="0" fillId="5" borderId="14" xfId="0" applyFill="1" applyBorder="1"/>
    <xf numFmtId="0" fontId="0" fillId="6" borderId="10" xfId="0" applyFill="1" applyBorder="1"/>
    <xf numFmtId="0" fontId="0" fillId="6" borderId="14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6" borderId="1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5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2" borderId="11" xfId="0" applyFill="1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6" borderId="1" xfId="0" applyFill="1" applyBorder="1"/>
    <xf numFmtId="0" fontId="0" fillId="7" borderId="6" xfId="0" applyFill="1" applyBorder="1"/>
    <xf numFmtId="0" fontId="0" fillId="5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3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9A32-1C07-44DC-B0AB-31288AF032DB}">
  <dimension ref="B1:R55"/>
  <sheetViews>
    <sheetView topLeftCell="A13" zoomScaleNormal="100" workbookViewId="0">
      <selection activeCell="C17" sqref="C17"/>
    </sheetView>
  </sheetViews>
  <sheetFormatPr defaultRowHeight="18.75" x14ac:dyDescent="0.3"/>
  <cols>
    <col min="2" max="2" width="15.5703125" style="1" customWidth="1"/>
    <col min="3" max="3" width="40" customWidth="1"/>
    <col min="4" max="4" width="33.42578125" customWidth="1"/>
    <col min="5" max="5" width="41.85546875" customWidth="1"/>
    <col min="6" max="6" width="31.5703125" customWidth="1"/>
    <col min="7" max="7" width="39.28515625" customWidth="1"/>
    <col min="8" max="8" width="30" customWidth="1"/>
    <col min="9" max="9" width="39.42578125" customWidth="1"/>
    <col min="10" max="10" width="33" customWidth="1"/>
    <col min="11" max="11" width="39.7109375" customWidth="1"/>
    <col min="12" max="12" width="31.42578125" customWidth="1"/>
    <col min="13" max="13" width="39" customWidth="1"/>
    <col min="14" max="14" width="30" customWidth="1"/>
    <col min="15" max="15" width="38.5703125" customWidth="1"/>
    <col min="16" max="16" width="30" customWidth="1"/>
    <col min="17" max="17" width="36" customWidth="1"/>
    <col min="18" max="18" width="30.5703125" customWidth="1"/>
  </cols>
  <sheetData>
    <row r="1" spans="2:18" x14ac:dyDescent="0.3">
      <c r="C1" s="15" t="s">
        <v>180</v>
      </c>
    </row>
    <row r="2" spans="2:18" ht="21.75" customHeight="1" thickBot="1" x14ac:dyDescent="0.35"/>
    <row r="3" spans="2:18" ht="31.5" customHeight="1" thickTop="1" x14ac:dyDescent="0.3">
      <c r="B3" s="2"/>
      <c r="C3" s="43" t="s">
        <v>0</v>
      </c>
      <c r="D3" s="45"/>
      <c r="E3" s="43" t="s">
        <v>1</v>
      </c>
      <c r="F3" s="45"/>
      <c r="G3" s="43" t="s">
        <v>2</v>
      </c>
      <c r="H3" s="45"/>
      <c r="I3" s="43" t="s">
        <v>3</v>
      </c>
      <c r="J3" s="45"/>
      <c r="K3" s="43" t="s">
        <v>4</v>
      </c>
      <c r="L3" s="45"/>
      <c r="M3" s="43" t="s">
        <v>5</v>
      </c>
      <c r="N3" s="45"/>
      <c r="O3" s="43" t="s">
        <v>6</v>
      </c>
      <c r="P3" s="45"/>
      <c r="Q3" s="43" t="s">
        <v>7</v>
      </c>
      <c r="R3" s="44"/>
    </row>
    <row r="4" spans="2:18" x14ac:dyDescent="0.3">
      <c r="B4" s="3"/>
      <c r="C4" s="28"/>
      <c r="D4" s="29"/>
      <c r="E4" s="28"/>
      <c r="F4" s="29"/>
      <c r="G4" s="28"/>
      <c r="H4" s="29"/>
      <c r="I4" s="28"/>
      <c r="J4" s="29"/>
      <c r="K4" s="28"/>
      <c r="L4" s="29"/>
      <c r="M4" s="28"/>
      <c r="N4" s="29"/>
      <c r="O4" s="28"/>
      <c r="P4" s="29"/>
      <c r="Q4" s="28"/>
      <c r="R4" s="32"/>
    </row>
    <row r="5" spans="2:18" ht="15" x14ac:dyDescent="0.25">
      <c r="B5" s="52" t="s">
        <v>8</v>
      </c>
      <c r="C5" s="49" t="s">
        <v>13</v>
      </c>
      <c r="D5" s="49"/>
      <c r="E5" s="18" t="s">
        <v>13</v>
      </c>
      <c r="F5" s="35"/>
      <c r="G5" s="18" t="s">
        <v>13</v>
      </c>
      <c r="H5" s="35"/>
      <c r="I5" s="18" t="s">
        <v>13</v>
      </c>
      <c r="J5" s="35"/>
      <c r="K5" s="18" t="s">
        <v>13</v>
      </c>
      <c r="L5" s="35"/>
      <c r="M5" s="18" t="s">
        <v>13</v>
      </c>
      <c r="N5" s="35"/>
      <c r="O5" s="18" t="s">
        <v>13</v>
      </c>
      <c r="P5" s="35"/>
      <c r="Q5" s="18" t="s">
        <v>13</v>
      </c>
      <c r="R5" s="19"/>
    </row>
    <row r="6" spans="2:18" ht="15" x14ac:dyDescent="0.25">
      <c r="B6" s="52"/>
      <c r="C6" s="58" t="s">
        <v>14</v>
      </c>
      <c r="D6" s="58"/>
      <c r="E6" s="5" t="s">
        <v>51</v>
      </c>
      <c r="F6" s="5" t="s">
        <v>52</v>
      </c>
      <c r="G6" s="16" t="s">
        <v>25</v>
      </c>
      <c r="H6" s="42"/>
      <c r="I6" s="16" t="s">
        <v>32</v>
      </c>
      <c r="J6" s="42"/>
      <c r="K6" s="16" t="s">
        <v>124</v>
      </c>
      <c r="L6" s="42"/>
      <c r="M6" s="5" t="s">
        <v>114</v>
      </c>
      <c r="N6" s="5" t="s">
        <v>112</v>
      </c>
      <c r="O6" s="5" t="s">
        <v>107</v>
      </c>
      <c r="P6" s="5" t="s">
        <v>84</v>
      </c>
      <c r="Q6" s="16" t="s">
        <v>60</v>
      </c>
      <c r="R6" s="17"/>
    </row>
    <row r="7" spans="2:18" ht="15" x14ac:dyDescent="0.25">
      <c r="B7" s="52"/>
      <c r="C7" s="5" t="s">
        <v>15</v>
      </c>
      <c r="D7" s="5" t="s">
        <v>16</v>
      </c>
      <c r="E7" s="16" t="s">
        <v>53</v>
      </c>
      <c r="F7" s="42"/>
      <c r="G7" s="16" t="s">
        <v>75</v>
      </c>
      <c r="H7" s="42"/>
      <c r="I7" s="16" t="s">
        <v>101</v>
      </c>
      <c r="J7" s="42"/>
      <c r="K7" s="16" t="s">
        <v>33</v>
      </c>
      <c r="L7" s="42"/>
      <c r="M7" s="16" t="s">
        <v>118</v>
      </c>
      <c r="N7" s="42"/>
      <c r="O7" s="16" t="s">
        <v>98</v>
      </c>
      <c r="P7" s="42"/>
      <c r="Q7" s="5" t="s">
        <v>134</v>
      </c>
      <c r="R7" s="6" t="s">
        <v>108</v>
      </c>
    </row>
    <row r="8" spans="2:18" ht="15" x14ac:dyDescent="0.25">
      <c r="B8" s="52"/>
      <c r="C8" s="5" t="s">
        <v>17</v>
      </c>
      <c r="D8" s="5" t="s">
        <v>18</v>
      </c>
      <c r="E8" s="5" t="s">
        <v>47</v>
      </c>
      <c r="F8" s="5" t="s">
        <v>54</v>
      </c>
      <c r="G8" s="16" t="s">
        <v>76</v>
      </c>
      <c r="H8" s="42"/>
      <c r="I8" s="16" t="s">
        <v>102</v>
      </c>
      <c r="J8" s="42"/>
      <c r="K8" s="16" t="s">
        <v>34</v>
      </c>
      <c r="L8" s="42"/>
      <c r="M8" s="16" t="s">
        <v>72</v>
      </c>
      <c r="N8" s="42"/>
      <c r="O8" s="16" t="s">
        <v>65</v>
      </c>
      <c r="P8" s="42"/>
      <c r="Q8" s="16" t="s">
        <v>175</v>
      </c>
      <c r="R8" s="17"/>
    </row>
    <row r="9" spans="2:18" ht="15" x14ac:dyDescent="0.25">
      <c r="B9" s="52"/>
      <c r="C9" s="58" t="s">
        <v>19</v>
      </c>
      <c r="D9" s="58"/>
      <c r="E9" s="16" t="s">
        <v>55</v>
      </c>
      <c r="F9" s="42"/>
      <c r="G9" s="16" t="s">
        <v>77</v>
      </c>
      <c r="H9" s="42"/>
      <c r="I9" s="5" t="s">
        <v>103</v>
      </c>
      <c r="J9" s="5" t="s">
        <v>104</v>
      </c>
      <c r="K9" s="5" t="s">
        <v>110</v>
      </c>
      <c r="L9" s="5" t="s">
        <v>125</v>
      </c>
      <c r="M9" s="16" t="s">
        <v>143</v>
      </c>
      <c r="N9" s="42"/>
      <c r="O9" s="5" t="s">
        <v>160</v>
      </c>
      <c r="P9" s="5" t="s">
        <v>82</v>
      </c>
      <c r="Q9" s="5" t="s">
        <v>91</v>
      </c>
      <c r="R9" s="6" t="s">
        <v>112</v>
      </c>
    </row>
    <row r="10" spans="2:18" ht="15" x14ac:dyDescent="0.25">
      <c r="B10" s="52"/>
      <c r="C10" s="5" t="s">
        <v>20</v>
      </c>
      <c r="D10" s="5" t="s">
        <v>21</v>
      </c>
      <c r="E10" s="5" t="s">
        <v>56</v>
      </c>
      <c r="F10" s="5" t="s">
        <v>42</v>
      </c>
      <c r="G10" s="16" t="s">
        <v>78</v>
      </c>
      <c r="H10" s="42"/>
      <c r="I10" s="16" t="s">
        <v>105</v>
      </c>
      <c r="J10" s="42"/>
      <c r="K10" s="16" t="s">
        <v>92</v>
      </c>
      <c r="L10" s="42"/>
      <c r="M10" s="16" t="s">
        <v>144</v>
      </c>
      <c r="N10" s="42"/>
      <c r="O10" s="16" t="s">
        <v>161</v>
      </c>
      <c r="P10" s="42"/>
      <c r="Q10" s="16" t="s">
        <v>63</v>
      </c>
      <c r="R10" s="17"/>
    </row>
    <row r="11" spans="2:18" ht="15" x14ac:dyDescent="0.25">
      <c r="B11" s="52"/>
      <c r="C11" s="58" t="s">
        <v>22</v>
      </c>
      <c r="D11" s="58"/>
      <c r="E11" s="16" t="s">
        <v>57</v>
      </c>
      <c r="F11" s="42"/>
      <c r="G11" s="5" t="s">
        <v>79</v>
      </c>
      <c r="H11" s="5" t="s">
        <v>80</v>
      </c>
      <c r="I11" s="16" t="s">
        <v>106</v>
      </c>
      <c r="J11" s="42"/>
      <c r="K11" s="5" t="s">
        <v>126</v>
      </c>
      <c r="L11" s="5" t="s">
        <v>108</v>
      </c>
      <c r="M11" s="5" t="s">
        <v>123</v>
      </c>
      <c r="N11" s="5" t="s">
        <v>104</v>
      </c>
      <c r="O11" s="16" t="s">
        <v>29</v>
      </c>
      <c r="P11" s="42"/>
      <c r="Q11" s="16" t="s">
        <v>157</v>
      </c>
      <c r="R11" s="17"/>
    </row>
    <row r="12" spans="2:18" ht="15" x14ac:dyDescent="0.25">
      <c r="B12" s="52"/>
      <c r="C12" s="58" t="s">
        <v>23</v>
      </c>
      <c r="D12" s="58"/>
      <c r="E12" s="5" t="s">
        <v>58</v>
      </c>
      <c r="F12" s="5" t="s">
        <v>18</v>
      </c>
      <c r="G12" s="5" t="s">
        <v>81</v>
      </c>
      <c r="H12" s="5" t="s">
        <v>82</v>
      </c>
      <c r="I12" s="18" t="s">
        <v>38</v>
      </c>
      <c r="J12" s="35"/>
      <c r="K12" s="5" t="s">
        <v>127</v>
      </c>
      <c r="L12" s="5" t="s">
        <v>112</v>
      </c>
      <c r="M12" s="18" t="s">
        <v>38</v>
      </c>
      <c r="N12" s="35"/>
      <c r="O12" s="18" t="s">
        <v>38</v>
      </c>
      <c r="P12" s="35"/>
      <c r="Q12" s="18" t="s">
        <v>38</v>
      </c>
      <c r="R12" s="19"/>
    </row>
    <row r="13" spans="2:18" ht="15" x14ac:dyDescent="0.25">
      <c r="B13" s="52"/>
      <c r="C13" s="49" t="s">
        <v>24</v>
      </c>
      <c r="D13" s="49"/>
      <c r="E13" s="16" t="s">
        <v>59</v>
      </c>
      <c r="F13" s="42"/>
      <c r="G13" s="5" t="s">
        <v>83</v>
      </c>
      <c r="H13" s="5" t="s">
        <v>84</v>
      </c>
      <c r="I13" s="18" t="s">
        <v>24</v>
      </c>
      <c r="J13" s="35"/>
      <c r="K13" s="18" t="s">
        <v>24</v>
      </c>
      <c r="L13" s="35"/>
      <c r="M13" s="18" t="s">
        <v>24</v>
      </c>
      <c r="N13" s="35"/>
      <c r="O13" s="18" t="s">
        <v>24</v>
      </c>
      <c r="P13" s="35"/>
      <c r="Q13" s="18" t="s">
        <v>24</v>
      </c>
      <c r="R13" s="19"/>
    </row>
    <row r="14" spans="2:18" x14ac:dyDescent="0.25">
      <c r="B14" s="4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3"/>
    </row>
    <row r="15" spans="2:18" ht="15" x14ac:dyDescent="0.25">
      <c r="B15" s="53" t="s">
        <v>9</v>
      </c>
      <c r="C15" s="49" t="s">
        <v>13</v>
      </c>
      <c r="D15" s="49"/>
      <c r="E15" s="18" t="s">
        <v>13</v>
      </c>
      <c r="F15" s="35"/>
      <c r="G15" s="18" t="s">
        <v>13</v>
      </c>
      <c r="H15" s="35"/>
      <c r="I15" s="18" t="s">
        <v>13</v>
      </c>
      <c r="J15" s="35"/>
      <c r="K15" s="18" t="s">
        <v>13</v>
      </c>
      <c r="L15" s="35"/>
      <c r="M15" s="18" t="s">
        <v>13</v>
      </c>
      <c r="N15" s="35"/>
      <c r="O15" s="18" t="s">
        <v>13</v>
      </c>
      <c r="P15" s="35"/>
      <c r="Q15" s="18" t="s">
        <v>13</v>
      </c>
      <c r="R15" s="19"/>
    </row>
    <row r="16" spans="2:18" ht="15" x14ac:dyDescent="0.25">
      <c r="B16" s="53"/>
      <c r="C16" s="51" t="s">
        <v>25</v>
      </c>
      <c r="D16" s="51"/>
      <c r="E16" s="20" t="s">
        <v>60</v>
      </c>
      <c r="F16" s="40"/>
      <c r="G16" s="20" t="s">
        <v>85</v>
      </c>
      <c r="H16" s="40"/>
      <c r="I16" s="7" t="s">
        <v>107</v>
      </c>
      <c r="J16" s="7" t="s">
        <v>108</v>
      </c>
      <c r="K16" s="20" t="s">
        <v>128</v>
      </c>
      <c r="L16" s="40"/>
      <c r="M16" s="20" t="s">
        <v>145</v>
      </c>
      <c r="N16" s="40"/>
      <c r="O16" s="20" t="s">
        <v>45</v>
      </c>
      <c r="P16" s="40"/>
      <c r="Q16" s="7" t="s">
        <v>114</v>
      </c>
      <c r="R16" s="8" t="s">
        <v>112</v>
      </c>
    </row>
    <row r="17" spans="2:18" ht="15" x14ac:dyDescent="0.25">
      <c r="B17" s="53"/>
      <c r="C17" s="7" t="s">
        <v>26</v>
      </c>
      <c r="D17" s="7" t="s">
        <v>16</v>
      </c>
      <c r="E17" s="7" t="s">
        <v>61</v>
      </c>
      <c r="F17" s="7" t="s">
        <v>54</v>
      </c>
      <c r="G17" s="20" t="s">
        <v>33</v>
      </c>
      <c r="H17" s="40"/>
      <c r="I17" s="20" t="s">
        <v>101</v>
      </c>
      <c r="J17" s="40"/>
      <c r="K17" s="20" t="s">
        <v>129</v>
      </c>
      <c r="L17" s="40"/>
      <c r="M17" s="20" t="s">
        <v>146</v>
      </c>
      <c r="N17" s="40"/>
      <c r="O17" s="7" t="s">
        <v>121</v>
      </c>
      <c r="P17" s="7" t="s">
        <v>125</v>
      </c>
      <c r="Q17" s="20" t="s">
        <v>176</v>
      </c>
      <c r="R17" s="21"/>
    </row>
    <row r="18" spans="2:18" ht="15" x14ac:dyDescent="0.25">
      <c r="B18" s="53"/>
      <c r="C18" s="7" t="s">
        <v>17</v>
      </c>
      <c r="D18" s="7" t="s">
        <v>21</v>
      </c>
      <c r="E18" s="7" t="s">
        <v>62</v>
      </c>
      <c r="F18" s="7" t="s">
        <v>52</v>
      </c>
      <c r="G18" s="20" t="s">
        <v>86</v>
      </c>
      <c r="H18" s="40"/>
      <c r="I18" s="20" t="s">
        <v>109</v>
      </c>
      <c r="J18" s="40"/>
      <c r="K18" s="7" t="s">
        <v>130</v>
      </c>
      <c r="L18" s="7" t="s">
        <v>112</v>
      </c>
      <c r="M18" s="20" t="s">
        <v>147</v>
      </c>
      <c r="N18" s="40"/>
      <c r="O18" s="20" t="s">
        <v>34</v>
      </c>
      <c r="P18" s="40"/>
      <c r="Q18" s="7" t="s">
        <v>135</v>
      </c>
      <c r="R18" s="8" t="s">
        <v>80</v>
      </c>
    </row>
    <row r="19" spans="2:18" ht="15" x14ac:dyDescent="0.25">
      <c r="B19" s="53"/>
      <c r="C19" s="51" t="s">
        <v>27</v>
      </c>
      <c r="D19" s="51"/>
      <c r="E19" s="20" t="s">
        <v>19</v>
      </c>
      <c r="F19" s="40"/>
      <c r="G19" s="20" t="s">
        <v>87</v>
      </c>
      <c r="H19" s="40"/>
      <c r="I19" s="7" t="s">
        <v>110</v>
      </c>
      <c r="J19" s="7" t="s">
        <v>104</v>
      </c>
      <c r="K19" s="20" t="s">
        <v>48</v>
      </c>
      <c r="L19" s="40"/>
      <c r="M19" s="20" t="s">
        <v>148</v>
      </c>
      <c r="N19" s="40"/>
      <c r="O19" s="20" t="s">
        <v>162</v>
      </c>
      <c r="P19" s="40"/>
      <c r="Q19" s="20" t="s">
        <v>138</v>
      </c>
      <c r="R19" s="21"/>
    </row>
    <row r="20" spans="2:18" ht="15" x14ac:dyDescent="0.25">
      <c r="B20" s="53"/>
      <c r="C20" s="51" t="s">
        <v>28</v>
      </c>
      <c r="D20" s="51"/>
      <c r="E20" s="20" t="s">
        <v>63</v>
      </c>
      <c r="F20" s="40"/>
      <c r="G20" s="7" t="s">
        <v>88</v>
      </c>
      <c r="H20" s="7" t="s">
        <v>82</v>
      </c>
      <c r="I20" s="20" t="s">
        <v>49</v>
      </c>
      <c r="J20" s="40"/>
      <c r="K20" s="7" t="s">
        <v>131</v>
      </c>
      <c r="L20" s="7" t="s">
        <v>125</v>
      </c>
      <c r="M20" s="20" t="s">
        <v>122</v>
      </c>
      <c r="N20" s="40"/>
      <c r="O20" s="20" t="s">
        <v>92</v>
      </c>
      <c r="P20" s="40"/>
      <c r="Q20" s="20" t="s">
        <v>156</v>
      </c>
      <c r="R20" s="21"/>
    </row>
    <row r="21" spans="2:18" ht="15" x14ac:dyDescent="0.25">
      <c r="B21" s="53"/>
      <c r="C21" s="51" t="s">
        <v>29</v>
      </c>
      <c r="D21" s="51"/>
      <c r="E21" s="20" t="s">
        <v>22</v>
      </c>
      <c r="F21" s="40"/>
      <c r="G21" s="7" t="s">
        <v>79</v>
      </c>
      <c r="H21" s="7" t="s">
        <v>84</v>
      </c>
      <c r="I21" s="7" t="s">
        <v>111</v>
      </c>
      <c r="J21" s="7" t="s">
        <v>112</v>
      </c>
      <c r="K21" s="18" t="s">
        <v>132</v>
      </c>
      <c r="L21" s="35"/>
      <c r="M21" s="7" t="s">
        <v>149</v>
      </c>
      <c r="N21" s="7" t="s">
        <v>42</v>
      </c>
      <c r="O21" s="20" t="s">
        <v>163</v>
      </c>
      <c r="P21" s="40"/>
      <c r="Q21" s="18" t="s">
        <v>132</v>
      </c>
      <c r="R21" s="19"/>
    </row>
    <row r="22" spans="2:18" ht="15" x14ac:dyDescent="0.25">
      <c r="B22" s="53"/>
      <c r="C22" s="7" t="s">
        <v>30</v>
      </c>
      <c r="D22" s="7"/>
      <c r="E22" s="18" t="s">
        <v>38</v>
      </c>
      <c r="F22" s="35"/>
      <c r="G22" s="20" t="s">
        <v>89</v>
      </c>
      <c r="H22" s="40"/>
      <c r="I22" s="20" t="s">
        <v>70</v>
      </c>
      <c r="J22" s="40"/>
      <c r="K22" s="18" t="s">
        <v>38</v>
      </c>
      <c r="L22" s="35"/>
      <c r="M22" s="7" t="s">
        <v>150</v>
      </c>
      <c r="N22" s="7" t="s">
        <v>84</v>
      </c>
      <c r="O22" s="7" t="s">
        <v>164</v>
      </c>
      <c r="P22" s="7" t="s">
        <v>82</v>
      </c>
      <c r="Q22" s="18" t="s">
        <v>38</v>
      </c>
      <c r="R22" s="19"/>
    </row>
    <row r="23" spans="2:18" ht="15" x14ac:dyDescent="0.25">
      <c r="B23" s="53"/>
      <c r="C23" s="7" t="s">
        <v>31</v>
      </c>
      <c r="D23" s="7" t="s">
        <v>18</v>
      </c>
      <c r="E23" s="18" t="s">
        <v>24</v>
      </c>
      <c r="F23" s="35"/>
      <c r="G23" s="18" t="s">
        <v>24</v>
      </c>
      <c r="H23" s="35"/>
      <c r="I23" s="20" t="s">
        <v>113</v>
      </c>
      <c r="J23" s="40"/>
      <c r="K23" s="18" t="s">
        <v>24</v>
      </c>
      <c r="L23" s="35"/>
      <c r="M23" s="18" t="s">
        <v>24</v>
      </c>
      <c r="N23" s="35"/>
      <c r="O23" s="18" t="s">
        <v>24</v>
      </c>
      <c r="P23" s="35"/>
      <c r="Q23" s="18" t="s">
        <v>24</v>
      </c>
      <c r="R23" s="19"/>
    </row>
    <row r="24" spans="2:18" x14ac:dyDescent="0.25">
      <c r="B24" s="4"/>
      <c r="C24" s="30"/>
      <c r="D24" s="31"/>
      <c r="E24" s="30"/>
      <c r="F24" s="31"/>
      <c r="G24" s="30"/>
      <c r="H24" s="31"/>
      <c r="I24" s="30"/>
      <c r="J24" s="31"/>
      <c r="K24" s="30"/>
      <c r="L24" s="31"/>
      <c r="M24" s="30"/>
      <c r="N24" s="31"/>
      <c r="O24" s="30"/>
      <c r="P24" s="31"/>
      <c r="Q24" s="30"/>
      <c r="R24" s="33"/>
    </row>
    <row r="25" spans="2:18" ht="15" x14ac:dyDescent="0.25">
      <c r="B25" s="54" t="s">
        <v>10</v>
      </c>
      <c r="C25" s="49" t="s">
        <v>13</v>
      </c>
      <c r="D25" s="49"/>
      <c r="E25" s="18" t="s">
        <v>13</v>
      </c>
      <c r="F25" s="35"/>
      <c r="G25" s="18" t="s">
        <v>13</v>
      </c>
      <c r="H25" s="35"/>
      <c r="I25" s="18" t="s">
        <v>13</v>
      </c>
      <c r="J25" s="35"/>
      <c r="K25" s="18" t="s">
        <v>13</v>
      </c>
      <c r="L25" s="35"/>
      <c r="M25" s="18" t="s">
        <v>13</v>
      </c>
      <c r="N25" s="35"/>
      <c r="O25" s="18" t="s">
        <v>13</v>
      </c>
      <c r="P25" s="35"/>
      <c r="Q25" s="18" t="s">
        <v>13</v>
      </c>
      <c r="R25" s="19"/>
    </row>
    <row r="26" spans="2:18" ht="15" x14ac:dyDescent="0.25">
      <c r="B26" s="54"/>
      <c r="C26" s="50" t="s">
        <v>32</v>
      </c>
      <c r="D26" s="50"/>
      <c r="E26" s="9" t="s">
        <v>51</v>
      </c>
      <c r="F26" s="9" t="s">
        <v>52</v>
      </c>
      <c r="G26" s="22" t="s">
        <v>45</v>
      </c>
      <c r="H26" s="41"/>
      <c r="I26" s="9" t="s">
        <v>114</v>
      </c>
      <c r="J26" s="9" t="s">
        <v>42</v>
      </c>
      <c r="K26" s="22" t="s">
        <v>133</v>
      </c>
      <c r="L26" s="41"/>
      <c r="M26" s="9" t="s">
        <v>151</v>
      </c>
      <c r="N26" s="9" t="s">
        <v>104</v>
      </c>
      <c r="O26" s="22" t="s">
        <v>165</v>
      </c>
      <c r="P26" s="41"/>
      <c r="Q26" s="22" t="s">
        <v>60</v>
      </c>
      <c r="R26" s="23"/>
    </row>
    <row r="27" spans="2:18" ht="15" x14ac:dyDescent="0.25">
      <c r="B27" s="54"/>
      <c r="C27" s="9" t="s">
        <v>33</v>
      </c>
      <c r="D27" s="9"/>
      <c r="E27" s="22" t="s">
        <v>64</v>
      </c>
      <c r="F27" s="41"/>
      <c r="G27" s="22" t="s">
        <v>75</v>
      </c>
      <c r="H27" s="41"/>
      <c r="I27" s="9" t="s">
        <v>15</v>
      </c>
      <c r="J27" s="9" t="s">
        <v>112</v>
      </c>
      <c r="K27" s="9" t="s">
        <v>134</v>
      </c>
      <c r="L27" s="9" t="s">
        <v>125</v>
      </c>
      <c r="M27" s="22" t="s">
        <v>118</v>
      </c>
      <c r="N27" s="41"/>
      <c r="O27" s="9" t="s">
        <v>121</v>
      </c>
      <c r="P27" s="9" t="s">
        <v>84</v>
      </c>
      <c r="Q27" s="22" t="s">
        <v>176</v>
      </c>
      <c r="R27" s="23"/>
    </row>
    <row r="28" spans="2:18" ht="15" x14ac:dyDescent="0.25">
      <c r="B28" s="54"/>
      <c r="C28" s="9" t="s">
        <v>34</v>
      </c>
      <c r="D28" s="9"/>
      <c r="E28" s="22" t="s">
        <v>65</v>
      </c>
      <c r="F28" s="41"/>
      <c r="G28" s="9" t="s">
        <v>90</v>
      </c>
      <c r="H28" s="9" t="s">
        <v>80</v>
      </c>
      <c r="I28" s="22" t="s">
        <v>102</v>
      </c>
      <c r="J28" s="41"/>
      <c r="K28" s="9" t="s">
        <v>135</v>
      </c>
      <c r="L28" s="9" t="s">
        <v>108</v>
      </c>
      <c r="M28" s="9" t="s">
        <v>130</v>
      </c>
      <c r="N28" s="9" t="s">
        <v>112</v>
      </c>
      <c r="O28" s="22" t="s">
        <v>166</v>
      </c>
      <c r="P28" s="41"/>
      <c r="Q28" s="22" t="s">
        <v>159</v>
      </c>
      <c r="R28" s="23"/>
    </row>
    <row r="29" spans="2:18" ht="15" x14ac:dyDescent="0.25">
      <c r="B29" s="54"/>
      <c r="C29" s="9" t="s">
        <v>35</v>
      </c>
      <c r="D29" s="9"/>
      <c r="E29" s="22" t="s">
        <v>19</v>
      </c>
      <c r="F29" s="41"/>
      <c r="G29" s="9" t="s">
        <v>91</v>
      </c>
      <c r="H29" s="9" t="s">
        <v>42</v>
      </c>
      <c r="I29" s="22" t="s">
        <v>77</v>
      </c>
      <c r="J29" s="41"/>
      <c r="K29" s="22" t="s">
        <v>48</v>
      </c>
      <c r="L29" s="41"/>
      <c r="M29" s="22" t="s">
        <v>152</v>
      </c>
      <c r="N29" s="41"/>
      <c r="O29" s="9" t="s">
        <v>103</v>
      </c>
      <c r="P29" s="9" t="s">
        <v>125</v>
      </c>
      <c r="Q29" s="22" t="s">
        <v>138</v>
      </c>
      <c r="R29" s="23"/>
    </row>
    <row r="30" spans="2:18" ht="15" x14ac:dyDescent="0.25">
      <c r="B30" s="54"/>
      <c r="C30" s="9" t="s">
        <v>36</v>
      </c>
      <c r="D30" s="9" t="s">
        <v>18</v>
      </c>
      <c r="E30" s="9" t="s">
        <v>56</v>
      </c>
      <c r="F30" s="9" t="s">
        <v>54</v>
      </c>
      <c r="G30" s="9" t="s">
        <v>92</v>
      </c>
      <c r="H30" s="9"/>
      <c r="I30" s="22" t="s">
        <v>115</v>
      </c>
      <c r="J30" s="41"/>
      <c r="K30" s="9" t="s">
        <v>88</v>
      </c>
      <c r="L30" s="9" t="s">
        <v>42</v>
      </c>
      <c r="M30" s="22" t="s">
        <v>144</v>
      </c>
      <c r="N30" s="41"/>
      <c r="O30" s="22" t="s">
        <v>43</v>
      </c>
      <c r="P30" s="41"/>
      <c r="Q30" s="22" t="s">
        <v>177</v>
      </c>
      <c r="R30" s="23"/>
    </row>
    <row r="31" spans="2:18" ht="15" x14ac:dyDescent="0.25">
      <c r="B31" s="54"/>
      <c r="C31" s="9" t="s">
        <v>37</v>
      </c>
      <c r="D31" s="9" t="s">
        <v>16</v>
      </c>
      <c r="E31" s="22" t="s">
        <v>57</v>
      </c>
      <c r="F31" s="41"/>
      <c r="G31" s="9" t="s">
        <v>79</v>
      </c>
      <c r="H31" s="9" t="s">
        <v>84</v>
      </c>
      <c r="I31" s="22" t="s">
        <v>116</v>
      </c>
      <c r="J31" s="41"/>
      <c r="K31" s="22" t="s">
        <v>136</v>
      </c>
      <c r="L31" s="41"/>
      <c r="M31" s="22" t="s">
        <v>153</v>
      </c>
      <c r="N31" s="41"/>
      <c r="O31" s="18" t="s">
        <v>132</v>
      </c>
      <c r="P31" s="35"/>
      <c r="Q31" s="9" t="s">
        <v>126</v>
      </c>
      <c r="R31" s="10" t="s">
        <v>80</v>
      </c>
    </row>
    <row r="32" spans="2:18" ht="15" x14ac:dyDescent="0.25">
      <c r="B32" s="54"/>
      <c r="C32" s="49" t="s">
        <v>38</v>
      </c>
      <c r="D32" s="49"/>
      <c r="E32" s="18" t="s">
        <v>38</v>
      </c>
      <c r="F32" s="35"/>
      <c r="G32" s="18" t="s">
        <v>38</v>
      </c>
      <c r="H32" s="35"/>
      <c r="I32" s="9" t="s">
        <v>117</v>
      </c>
      <c r="J32" s="9" t="s">
        <v>108</v>
      </c>
      <c r="K32" s="22" t="s">
        <v>137</v>
      </c>
      <c r="L32" s="41"/>
      <c r="M32" s="18" t="s">
        <v>38</v>
      </c>
      <c r="N32" s="35"/>
      <c r="O32" s="18" t="s">
        <v>38</v>
      </c>
      <c r="P32" s="35"/>
      <c r="Q32" s="18" t="s">
        <v>38</v>
      </c>
      <c r="R32" s="19"/>
    </row>
    <row r="33" spans="2:18" ht="15" x14ac:dyDescent="0.25">
      <c r="B33" s="54"/>
      <c r="C33" s="49" t="s">
        <v>24</v>
      </c>
      <c r="D33" s="49"/>
      <c r="E33" s="18" t="s">
        <v>24</v>
      </c>
      <c r="F33" s="35"/>
      <c r="G33" s="18" t="s">
        <v>24</v>
      </c>
      <c r="H33" s="35"/>
      <c r="I33" s="18" t="s">
        <v>24</v>
      </c>
      <c r="J33" s="35"/>
      <c r="K33" s="18" t="s">
        <v>24</v>
      </c>
      <c r="L33" s="35"/>
      <c r="M33" s="18" t="s">
        <v>24</v>
      </c>
      <c r="N33" s="35"/>
      <c r="O33" s="18" t="s">
        <v>24</v>
      </c>
      <c r="P33" s="35"/>
      <c r="Q33" s="18" t="s">
        <v>24</v>
      </c>
      <c r="R33" s="19"/>
    </row>
    <row r="34" spans="2:18" x14ac:dyDescent="0.25">
      <c r="B34" s="4"/>
      <c r="C34" s="30"/>
      <c r="D34" s="31"/>
      <c r="E34" s="30"/>
      <c r="F34" s="31"/>
      <c r="G34" s="30"/>
      <c r="H34" s="31"/>
      <c r="I34" s="30"/>
      <c r="J34" s="31"/>
      <c r="K34" s="30"/>
      <c r="L34" s="31"/>
      <c r="M34" s="30"/>
      <c r="N34" s="31"/>
      <c r="O34" s="30"/>
      <c r="P34" s="31"/>
      <c r="Q34" s="30"/>
      <c r="R34" s="33"/>
    </row>
    <row r="35" spans="2:18" ht="15" x14ac:dyDescent="0.25">
      <c r="B35" s="55" t="s">
        <v>11</v>
      </c>
      <c r="C35" s="49" t="s">
        <v>13</v>
      </c>
      <c r="D35" s="49"/>
      <c r="E35" s="18" t="s">
        <v>13</v>
      </c>
      <c r="F35" s="35"/>
      <c r="G35" s="18" t="s">
        <v>13</v>
      </c>
      <c r="H35" s="35"/>
      <c r="I35" s="18" t="s">
        <v>13</v>
      </c>
      <c r="J35" s="35"/>
      <c r="K35" s="18" t="s">
        <v>13</v>
      </c>
      <c r="L35" s="35"/>
      <c r="M35" s="18" t="s">
        <v>13</v>
      </c>
      <c r="N35" s="35"/>
      <c r="O35" s="18" t="s">
        <v>13</v>
      </c>
      <c r="P35" s="35"/>
      <c r="Q35" s="18" t="s">
        <v>13</v>
      </c>
      <c r="R35" s="19"/>
    </row>
    <row r="36" spans="2:18" ht="15" x14ac:dyDescent="0.25">
      <c r="B36" s="55"/>
      <c r="C36" s="11" t="s">
        <v>39</v>
      </c>
      <c r="D36" s="11" t="s">
        <v>21</v>
      </c>
      <c r="E36" s="24" t="s">
        <v>14</v>
      </c>
      <c r="F36" s="39"/>
      <c r="G36" s="24" t="s">
        <v>93</v>
      </c>
      <c r="H36" s="39"/>
      <c r="I36" s="24" t="s">
        <v>45</v>
      </c>
      <c r="J36" s="39"/>
      <c r="K36" s="24" t="s">
        <v>128</v>
      </c>
      <c r="L36" s="39"/>
      <c r="M36" s="11" t="s">
        <v>151</v>
      </c>
      <c r="N36" s="11" t="s">
        <v>104</v>
      </c>
      <c r="O36" s="11" t="s">
        <v>167</v>
      </c>
      <c r="P36" s="11" t="s">
        <v>82</v>
      </c>
      <c r="Q36" s="24" t="s">
        <v>60</v>
      </c>
      <c r="R36" s="25"/>
    </row>
    <row r="37" spans="2:18" ht="15" x14ac:dyDescent="0.25">
      <c r="B37" s="55"/>
      <c r="C37" s="48" t="s">
        <v>40</v>
      </c>
      <c r="D37" s="48"/>
      <c r="E37" s="11" t="s">
        <v>66</v>
      </c>
      <c r="F37" s="11" t="s">
        <v>18</v>
      </c>
      <c r="G37" s="11" t="s">
        <v>94</v>
      </c>
      <c r="H37" s="11" t="s">
        <v>82</v>
      </c>
      <c r="I37" s="24" t="s">
        <v>118</v>
      </c>
      <c r="J37" s="39"/>
      <c r="K37" s="11" t="s">
        <v>15</v>
      </c>
      <c r="L37" s="11" t="s">
        <v>42</v>
      </c>
      <c r="M37" s="24" t="s">
        <v>53</v>
      </c>
      <c r="N37" s="39"/>
      <c r="O37" s="24" t="s">
        <v>168</v>
      </c>
      <c r="P37" s="39"/>
      <c r="Q37" s="11" t="s">
        <v>134</v>
      </c>
      <c r="R37" s="12" t="s">
        <v>108</v>
      </c>
    </row>
    <row r="38" spans="2:18" ht="15" x14ac:dyDescent="0.25">
      <c r="B38" s="55"/>
      <c r="C38" s="11" t="s">
        <v>41</v>
      </c>
      <c r="D38" s="11" t="s">
        <v>42</v>
      </c>
      <c r="E38" s="11" t="s">
        <v>67</v>
      </c>
      <c r="F38" s="11" t="s">
        <v>52</v>
      </c>
      <c r="G38" s="24" t="s">
        <v>95</v>
      </c>
      <c r="H38" s="39"/>
      <c r="I38" s="24" t="s">
        <v>109</v>
      </c>
      <c r="J38" s="39"/>
      <c r="K38" s="11" t="s">
        <v>130</v>
      </c>
      <c r="L38" s="11" t="s">
        <v>112</v>
      </c>
      <c r="M38" s="11" t="s">
        <v>154</v>
      </c>
      <c r="N38" s="11" t="s">
        <v>84</v>
      </c>
      <c r="O38" s="24" t="s">
        <v>34</v>
      </c>
      <c r="P38" s="39"/>
      <c r="Q38" s="11" t="s">
        <v>135</v>
      </c>
      <c r="R38" s="12" t="s">
        <v>80</v>
      </c>
    </row>
    <row r="39" spans="2:18" ht="15" x14ac:dyDescent="0.25">
      <c r="B39" s="55"/>
      <c r="C39" s="48" t="s">
        <v>19</v>
      </c>
      <c r="D39" s="48"/>
      <c r="E39" s="24" t="s">
        <v>68</v>
      </c>
      <c r="F39" s="39"/>
      <c r="G39" s="11" t="s">
        <v>96</v>
      </c>
      <c r="H39" s="11" t="s">
        <v>80</v>
      </c>
      <c r="I39" s="11" t="s">
        <v>91</v>
      </c>
      <c r="J39" s="11" t="s">
        <v>112</v>
      </c>
      <c r="K39" s="24" t="s">
        <v>138</v>
      </c>
      <c r="L39" s="39"/>
      <c r="M39" s="24" t="s">
        <v>155</v>
      </c>
      <c r="N39" s="39"/>
      <c r="O39" s="11" t="s">
        <v>169</v>
      </c>
      <c r="P39" s="11" t="s">
        <v>125</v>
      </c>
      <c r="Q39" s="24" t="s">
        <v>35</v>
      </c>
      <c r="R39" s="25"/>
    </row>
    <row r="40" spans="2:18" ht="15" x14ac:dyDescent="0.25">
      <c r="B40" s="55"/>
      <c r="C40" s="48" t="s">
        <v>43</v>
      </c>
      <c r="D40" s="48"/>
      <c r="E40" s="24" t="s">
        <v>28</v>
      </c>
      <c r="F40" s="39"/>
      <c r="G40" s="24" t="s">
        <v>92</v>
      </c>
      <c r="H40" s="39"/>
      <c r="I40" s="11" t="s">
        <v>119</v>
      </c>
      <c r="J40" s="11" t="s">
        <v>104</v>
      </c>
      <c r="K40" s="11" t="s">
        <v>139</v>
      </c>
      <c r="L40" s="11" t="s">
        <v>108</v>
      </c>
      <c r="M40" s="24" t="s">
        <v>156</v>
      </c>
      <c r="N40" s="39"/>
      <c r="O40" s="24" t="s">
        <v>122</v>
      </c>
      <c r="P40" s="39"/>
      <c r="Q40" s="11" t="s">
        <v>88</v>
      </c>
      <c r="R40" s="12" t="s">
        <v>112</v>
      </c>
    </row>
    <row r="41" spans="2:18" ht="15" x14ac:dyDescent="0.25">
      <c r="B41" s="55"/>
      <c r="C41" s="48" t="s">
        <v>153</v>
      </c>
      <c r="D41" s="48"/>
      <c r="E41" s="24" t="s">
        <v>69</v>
      </c>
      <c r="F41" s="39"/>
      <c r="G41" s="24" t="s">
        <v>29</v>
      </c>
      <c r="H41" s="39"/>
      <c r="I41" s="24" t="s">
        <v>106</v>
      </c>
      <c r="J41" s="39"/>
      <c r="K41" s="24" t="s">
        <v>140</v>
      </c>
      <c r="L41" s="39"/>
      <c r="M41" s="24" t="s">
        <v>157</v>
      </c>
      <c r="N41" s="39"/>
      <c r="O41" s="24" t="s">
        <v>170</v>
      </c>
      <c r="P41" s="39"/>
      <c r="Q41" s="24" t="s">
        <v>178</v>
      </c>
      <c r="R41" s="25"/>
    </row>
    <row r="42" spans="2:18" ht="15" x14ac:dyDescent="0.25">
      <c r="B42" s="55"/>
      <c r="C42" s="48" t="s">
        <v>44</v>
      </c>
      <c r="D42" s="48"/>
      <c r="E42" s="24" t="s">
        <v>70</v>
      </c>
      <c r="F42" s="39"/>
      <c r="G42" s="18" t="s">
        <v>38</v>
      </c>
      <c r="H42" s="35"/>
      <c r="I42" s="18" t="s">
        <v>38</v>
      </c>
      <c r="J42" s="35"/>
      <c r="K42" s="24" t="s">
        <v>23</v>
      </c>
      <c r="L42" s="39"/>
      <c r="M42" s="11" t="s">
        <v>127</v>
      </c>
      <c r="N42" s="11" t="s">
        <v>112</v>
      </c>
      <c r="O42" s="18" t="s">
        <v>38</v>
      </c>
      <c r="P42" s="35"/>
      <c r="Q42" s="18" t="s">
        <v>38</v>
      </c>
      <c r="R42" s="19"/>
    </row>
    <row r="43" spans="2:18" ht="15" x14ac:dyDescent="0.25">
      <c r="B43" s="55"/>
      <c r="C43" s="49" t="s">
        <v>24</v>
      </c>
      <c r="D43" s="49"/>
      <c r="E43" s="24" t="s">
        <v>71</v>
      </c>
      <c r="F43" s="39"/>
      <c r="G43" s="18" t="s">
        <v>24</v>
      </c>
      <c r="H43" s="35"/>
      <c r="I43" s="18" t="s">
        <v>24</v>
      </c>
      <c r="J43" s="35"/>
      <c r="K43" s="18" t="s">
        <v>24</v>
      </c>
      <c r="L43" s="35"/>
      <c r="M43" s="18" t="s">
        <v>24</v>
      </c>
      <c r="N43" s="35"/>
      <c r="O43" s="18" t="s">
        <v>24</v>
      </c>
      <c r="P43" s="35"/>
      <c r="Q43" s="18" t="s">
        <v>24</v>
      </c>
      <c r="R43" s="19"/>
    </row>
    <row r="44" spans="2:18" x14ac:dyDescent="0.25">
      <c r="B44" s="4"/>
      <c r="C44" s="30"/>
      <c r="D44" s="31"/>
      <c r="E44" s="30"/>
      <c r="F44" s="31"/>
      <c r="G44" s="30"/>
      <c r="H44" s="31"/>
      <c r="I44" s="30"/>
      <c r="J44" s="31"/>
      <c r="K44" s="30"/>
      <c r="L44" s="31"/>
      <c r="M44" s="30"/>
      <c r="N44" s="31"/>
      <c r="O44" s="30"/>
      <c r="P44" s="31"/>
      <c r="Q44" s="30"/>
      <c r="R44" s="33"/>
    </row>
    <row r="45" spans="2:18" ht="15" x14ac:dyDescent="0.25">
      <c r="B45" s="56" t="s">
        <v>12</v>
      </c>
      <c r="C45" s="49" t="s">
        <v>13</v>
      </c>
      <c r="D45" s="49"/>
      <c r="E45" s="18" t="s">
        <v>13</v>
      </c>
      <c r="F45" s="35"/>
      <c r="G45" s="18" t="s">
        <v>13</v>
      </c>
      <c r="H45" s="35"/>
      <c r="I45" s="18" t="s">
        <v>13</v>
      </c>
      <c r="J45" s="35"/>
      <c r="K45" s="18" t="s">
        <v>13</v>
      </c>
      <c r="L45" s="35"/>
      <c r="M45" s="18" t="s">
        <v>13</v>
      </c>
      <c r="N45" s="35"/>
      <c r="O45" s="18" t="s">
        <v>13</v>
      </c>
      <c r="P45" s="35"/>
      <c r="Q45" s="18" t="s">
        <v>13</v>
      </c>
      <c r="R45" s="19"/>
    </row>
    <row r="46" spans="2:18" ht="15" x14ac:dyDescent="0.25">
      <c r="B46" s="56"/>
      <c r="C46" s="46" t="s">
        <v>45</v>
      </c>
      <c r="D46" s="46"/>
      <c r="E46" s="26" t="s">
        <v>60</v>
      </c>
      <c r="F46" s="34"/>
      <c r="G46" s="13" t="s">
        <v>97</v>
      </c>
      <c r="H46" s="13" t="s">
        <v>80</v>
      </c>
      <c r="I46" s="26" t="s">
        <v>120</v>
      </c>
      <c r="J46" s="34"/>
      <c r="K46" s="26" t="s">
        <v>124</v>
      </c>
      <c r="L46" s="34"/>
      <c r="M46" s="13" t="s">
        <v>114</v>
      </c>
      <c r="N46" s="13" t="s">
        <v>42</v>
      </c>
      <c r="O46" s="13" t="s">
        <v>171</v>
      </c>
      <c r="P46" s="13" t="s">
        <v>125</v>
      </c>
      <c r="Q46" s="26" t="s">
        <v>145</v>
      </c>
      <c r="R46" s="27"/>
    </row>
    <row r="47" spans="2:18" ht="15" x14ac:dyDescent="0.25">
      <c r="B47" s="56"/>
      <c r="C47" s="46" t="s">
        <v>46</v>
      </c>
      <c r="D47" s="46"/>
      <c r="E47" s="13" t="s">
        <v>61</v>
      </c>
      <c r="F47" s="13" t="s">
        <v>42</v>
      </c>
      <c r="G47" s="26" t="s">
        <v>98</v>
      </c>
      <c r="H47" s="34"/>
      <c r="I47" s="13" t="s">
        <v>121</v>
      </c>
      <c r="J47" s="13" t="s">
        <v>108</v>
      </c>
      <c r="K47" s="26" t="s">
        <v>141</v>
      </c>
      <c r="L47" s="34"/>
      <c r="M47" s="13" t="s">
        <v>158</v>
      </c>
      <c r="N47" s="13" t="s">
        <v>104</v>
      </c>
      <c r="O47" s="26" t="s">
        <v>75</v>
      </c>
      <c r="P47" s="34"/>
      <c r="Q47" s="26" t="s">
        <v>33</v>
      </c>
      <c r="R47" s="27"/>
    </row>
    <row r="48" spans="2:18" ht="15" x14ac:dyDescent="0.25">
      <c r="B48" s="56"/>
      <c r="C48" s="13" t="s">
        <v>47</v>
      </c>
      <c r="D48" s="13" t="s">
        <v>16</v>
      </c>
      <c r="E48" s="26" t="s">
        <v>72</v>
      </c>
      <c r="F48" s="34"/>
      <c r="G48" s="26" t="s">
        <v>34</v>
      </c>
      <c r="H48" s="34"/>
      <c r="I48" s="26" t="s">
        <v>102</v>
      </c>
      <c r="J48" s="34"/>
      <c r="K48" s="26" t="s">
        <v>65</v>
      </c>
      <c r="L48" s="34"/>
      <c r="M48" s="26" t="s">
        <v>159</v>
      </c>
      <c r="N48" s="34"/>
      <c r="O48" s="13" t="s">
        <v>172</v>
      </c>
      <c r="P48" s="13" t="s">
        <v>82</v>
      </c>
      <c r="Q48" s="13" t="s">
        <v>135</v>
      </c>
      <c r="R48" s="14" t="s">
        <v>108</v>
      </c>
    </row>
    <row r="49" spans="2:18" ht="15" x14ac:dyDescent="0.25">
      <c r="B49" s="56"/>
      <c r="C49" s="46" t="s">
        <v>48</v>
      </c>
      <c r="D49" s="46"/>
      <c r="E49" s="26" t="s">
        <v>35</v>
      </c>
      <c r="F49" s="34"/>
      <c r="G49" s="13" t="s">
        <v>99</v>
      </c>
      <c r="H49" s="13" t="s">
        <v>82</v>
      </c>
      <c r="I49" s="13" t="s">
        <v>91</v>
      </c>
      <c r="J49" s="13" t="s">
        <v>112</v>
      </c>
      <c r="K49" s="13" t="s">
        <v>96</v>
      </c>
      <c r="L49" s="13" t="s">
        <v>125</v>
      </c>
      <c r="M49" s="26" t="s">
        <v>138</v>
      </c>
      <c r="N49" s="34"/>
      <c r="O49" s="13" t="s">
        <v>173</v>
      </c>
      <c r="P49" s="13" t="s">
        <v>84</v>
      </c>
      <c r="Q49" s="26" t="s">
        <v>179</v>
      </c>
      <c r="R49" s="27"/>
    </row>
    <row r="50" spans="2:18" ht="15" x14ac:dyDescent="0.25">
      <c r="B50" s="56"/>
      <c r="C50" s="46" t="s">
        <v>49</v>
      </c>
      <c r="D50" s="46"/>
      <c r="E50" s="26" t="s">
        <v>73</v>
      </c>
      <c r="F50" s="34"/>
      <c r="G50" s="26" t="s">
        <v>78</v>
      </c>
      <c r="H50" s="34"/>
      <c r="I50" s="26" t="s">
        <v>122</v>
      </c>
      <c r="J50" s="34"/>
      <c r="K50" s="26" t="s">
        <v>142</v>
      </c>
      <c r="L50" s="34"/>
      <c r="M50" s="13" t="s">
        <v>139</v>
      </c>
      <c r="N50" s="13" t="s">
        <v>84</v>
      </c>
      <c r="O50" s="26" t="s">
        <v>174</v>
      </c>
      <c r="P50" s="34"/>
      <c r="Q50" s="13" t="s">
        <v>88</v>
      </c>
      <c r="R50" s="14" t="s">
        <v>112</v>
      </c>
    </row>
    <row r="51" spans="2:18" ht="15" x14ac:dyDescent="0.25">
      <c r="B51" s="56"/>
      <c r="C51" s="13" t="s">
        <v>37</v>
      </c>
      <c r="D51" s="13" t="s">
        <v>42</v>
      </c>
      <c r="E51" s="13" t="s">
        <v>74</v>
      </c>
      <c r="F51" s="13" t="s">
        <v>18</v>
      </c>
      <c r="G51" s="26" t="s">
        <v>100</v>
      </c>
      <c r="H51" s="34"/>
      <c r="I51" s="13" t="s">
        <v>123</v>
      </c>
      <c r="J51" s="13" t="s">
        <v>104</v>
      </c>
      <c r="K51" s="26" t="s">
        <v>29</v>
      </c>
      <c r="L51" s="34"/>
      <c r="M51" s="26" t="s">
        <v>57</v>
      </c>
      <c r="N51" s="34"/>
      <c r="O51" s="26" t="s">
        <v>157</v>
      </c>
      <c r="P51" s="34"/>
      <c r="Q51" s="13" t="s">
        <v>126</v>
      </c>
      <c r="R51" s="14" t="s">
        <v>80</v>
      </c>
    </row>
    <row r="52" spans="2:18" ht="15" x14ac:dyDescent="0.25">
      <c r="B52" s="56"/>
      <c r="C52" s="13" t="s">
        <v>50</v>
      </c>
      <c r="D52" s="13" t="s">
        <v>21</v>
      </c>
      <c r="E52" s="18" t="s">
        <v>38</v>
      </c>
      <c r="F52" s="35"/>
      <c r="G52" s="18" t="s">
        <v>38</v>
      </c>
      <c r="H52" s="35"/>
      <c r="I52" s="18" t="s">
        <v>38</v>
      </c>
      <c r="J52" s="35"/>
      <c r="K52" s="18" t="s">
        <v>38</v>
      </c>
      <c r="L52" s="35"/>
      <c r="M52" s="18" t="s">
        <v>38</v>
      </c>
      <c r="N52" s="35"/>
      <c r="O52" s="18" t="s">
        <v>38</v>
      </c>
      <c r="P52" s="35"/>
      <c r="Q52" s="26" t="s">
        <v>70</v>
      </c>
      <c r="R52" s="27"/>
    </row>
    <row r="53" spans="2:18" ht="15.75" thickBot="1" x14ac:dyDescent="0.3">
      <c r="B53" s="57"/>
      <c r="C53" s="47" t="s">
        <v>24</v>
      </c>
      <c r="D53" s="47"/>
      <c r="E53" s="36" t="s">
        <v>24</v>
      </c>
      <c r="F53" s="37"/>
      <c r="G53" s="36" t="s">
        <v>24</v>
      </c>
      <c r="H53" s="37"/>
      <c r="I53" s="36" t="s">
        <v>24</v>
      </c>
      <c r="J53" s="37"/>
      <c r="K53" s="36" t="s">
        <v>24</v>
      </c>
      <c r="L53" s="37"/>
      <c r="M53" s="36" t="s">
        <v>24</v>
      </c>
      <c r="N53" s="37"/>
      <c r="O53" s="36" t="s">
        <v>24</v>
      </c>
      <c r="P53" s="37"/>
      <c r="Q53" s="36" t="s">
        <v>24</v>
      </c>
      <c r="R53" s="38"/>
    </row>
    <row r="54" spans="2:18" ht="19.5" thickTop="1" x14ac:dyDescent="0.3"/>
    <row r="55" spans="2:18" x14ac:dyDescent="0.3">
      <c r="D55">
        <f>COUNTA(D5:D53)</f>
        <v>13</v>
      </c>
      <c r="F55">
        <f t="shared" ref="F55:P55" si="0">COUNTA(F5:F53)</f>
        <v>12</v>
      </c>
      <c r="H55">
        <f t="shared" si="0"/>
        <v>12</v>
      </c>
      <c r="J55">
        <f t="shared" si="0"/>
        <v>12</v>
      </c>
      <c r="L55">
        <f t="shared" si="0"/>
        <v>12</v>
      </c>
      <c r="N55">
        <f t="shared" si="0"/>
        <v>12</v>
      </c>
      <c r="P55">
        <f t="shared" si="0"/>
        <v>11</v>
      </c>
      <c r="R55">
        <f>COUNTA(R5:R53)</f>
        <v>11</v>
      </c>
    </row>
  </sheetData>
  <mergeCells count="313">
    <mergeCell ref="C21:D21"/>
    <mergeCell ref="B5:B13"/>
    <mergeCell ref="B15:B23"/>
    <mergeCell ref="B25:B33"/>
    <mergeCell ref="B35:B43"/>
    <mergeCell ref="B45:B53"/>
    <mergeCell ref="C5:D5"/>
    <mergeCell ref="C6:D6"/>
    <mergeCell ref="C9:D9"/>
    <mergeCell ref="C11:D11"/>
    <mergeCell ref="C12:D12"/>
    <mergeCell ref="C49:D49"/>
    <mergeCell ref="C50:D50"/>
    <mergeCell ref="C53:D53"/>
    <mergeCell ref="C3:D3"/>
    <mergeCell ref="C4:D4"/>
    <mergeCell ref="C14:D14"/>
    <mergeCell ref="C24:D24"/>
    <mergeCell ref="C39:D39"/>
    <mergeCell ref="C40:D40"/>
    <mergeCell ref="C42:D42"/>
    <mergeCell ref="C43:D43"/>
    <mergeCell ref="C41:D41"/>
    <mergeCell ref="C45:D45"/>
    <mergeCell ref="C25:D25"/>
    <mergeCell ref="C26:D26"/>
    <mergeCell ref="C32:D32"/>
    <mergeCell ref="C33:D33"/>
    <mergeCell ref="C35:D35"/>
    <mergeCell ref="C37:D37"/>
    <mergeCell ref="C13:D13"/>
    <mergeCell ref="C15:D15"/>
    <mergeCell ref="C16:D16"/>
    <mergeCell ref="C19:D19"/>
    <mergeCell ref="C20:D20"/>
    <mergeCell ref="E15:F15"/>
    <mergeCell ref="E16:F16"/>
    <mergeCell ref="E22:F22"/>
    <mergeCell ref="E23:F23"/>
    <mergeCell ref="E21:F21"/>
    <mergeCell ref="E20:F20"/>
    <mergeCell ref="E19:F19"/>
    <mergeCell ref="Q3:R3"/>
    <mergeCell ref="E5:F5"/>
    <mergeCell ref="E7:F7"/>
    <mergeCell ref="E9:F9"/>
    <mergeCell ref="E11:F11"/>
    <mergeCell ref="E13:F13"/>
    <mergeCell ref="G5:H5"/>
    <mergeCell ref="G6:H6"/>
    <mergeCell ref="G7:H7"/>
    <mergeCell ref="G8:H8"/>
    <mergeCell ref="E3:F3"/>
    <mergeCell ref="G3:H3"/>
    <mergeCell ref="I3:J3"/>
    <mergeCell ref="K3:L3"/>
    <mergeCell ref="M3:N3"/>
    <mergeCell ref="O3:P3"/>
    <mergeCell ref="E33:F33"/>
    <mergeCell ref="E35:F35"/>
    <mergeCell ref="E36:F36"/>
    <mergeCell ref="E39:F39"/>
    <mergeCell ref="E40:F40"/>
    <mergeCell ref="E41:F41"/>
    <mergeCell ref="E25:F25"/>
    <mergeCell ref="E27:F27"/>
    <mergeCell ref="E28:F28"/>
    <mergeCell ref="E29:F29"/>
    <mergeCell ref="E31:F31"/>
    <mergeCell ref="E32:F32"/>
    <mergeCell ref="E53:F53"/>
    <mergeCell ref="G45:H45"/>
    <mergeCell ref="G48:H48"/>
    <mergeCell ref="G50:H50"/>
    <mergeCell ref="G51:H51"/>
    <mergeCell ref="G52:H52"/>
    <mergeCell ref="G53:H53"/>
    <mergeCell ref="E43:F43"/>
    <mergeCell ref="E42:F42"/>
    <mergeCell ref="E45:F45"/>
    <mergeCell ref="E46:F46"/>
    <mergeCell ref="E48:F48"/>
    <mergeCell ref="E49:F49"/>
    <mergeCell ref="G22:H22"/>
    <mergeCell ref="G19:H19"/>
    <mergeCell ref="G18:H18"/>
    <mergeCell ref="G17:H17"/>
    <mergeCell ref="G16:H16"/>
    <mergeCell ref="G15:H15"/>
    <mergeCell ref="G33:H33"/>
    <mergeCell ref="G32:H32"/>
    <mergeCell ref="G27:H27"/>
    <mergeCell ref="G26:H26"/>
    <mergeCell ref="G25:H25"/>
    <mergeCell ref="G23:H23"/>
    <mergeCell ref="I11:J11"/>
    <mergeCell ref="I10:J10"/>
    <mergeCell ref="I12:J12"/>
    <mergeCell ref="I13:J13"/>
    <mergeCell ref="I15:J15"/>
    <mergeCell ref="I17:J17"/>
    <mergeCell ref="G9:H9"/>
    <mergeCell ref="G10:H10"/>
    <mergeCell ref="I5:J5"/>
    <mergeCell ref="I6:J6"/>
    <mergeCell ref="I7:J7"/>
    <mergeCell ref="I8:J8"/>
    <mergeCell ref="I29:J29"/>
    <mergeCell ref="I30:J30"/>
    <mergeCell ref="I31:J31"/>
    <mergeCell ref="I33:J33"/>
    <mergeCell ref="I35:J35"/>
    <mergeCell ref="I36:J36"/>
    <mergeCell ref="I34:J34"/>
    <mergeCell ref="I18:J18"/>
    <mergeCell ref="I20:J20"/>
    <mergeCell ref="I22:J22"/>
    <mergeCell ref="I23:J23"/>
    <mergeCell ref="I25:J25"/>
    <mergeCell ref="I28:J28"/>
    <mergeCell ref="I53:J53"/>
    <mergeCell ref="G40:H40"/>
    <mergeCell ref="G47:H47"/>
    <mergeCell ref="I44:J44"/>
    <mergeCell ref="I37:J37"/>
    <mergeCell ref="I38:J38"/>
    <mergeCell ref="I41:J41"/>
    <mergeCell ref="I42:J42"/>
    <mergeCell ref="I43:J43"/>
    <mergeCell ref="I45:J45"/>
    <mergeCell ref="G41:H41"/>
    <mergeCell ref="G42:H42"/>
    <mergeCell ref="G43:H43"/>
    <mergeCell ref="G38:H38"/>
    <mergeCell ref="K15:L15"/>
    <mergeCell ref="K16:L16"/>
    <mergeCell ref="K17:L17"/>
    <mergeCell ref="K19:L19"/>
    <mergeCell ref="K21:L21"/>
    <mergeCell ref="K22:L22"/>
    <mergeCell ref="K5:L5"/>
    <mergeCell ref="K6:L6"/>
    <mergeCell ref="K7:L7"/>
    <mergeCell ref="K8:L8"/>
    <mergeCell ref="K13:L13"/>
    <mergeCell ref="K10:L10"/>
    <mergeCell ref="K33:L33"/>
    <mergeCell ref="K35:L35"/>
    <mergeCell ref="K36:L36"/>
    <mergeCell ref="K39:L39"/>
    <mergeCell ref="K41:L41"/>
    <mergeCell ref="K42:L42"/>
    <mergeCell ref="K34:L34"/>
    <mergeCell ref="K23:L23"/>
    <mergeCell ref="K25:L25"/>
    <mergeCell ref="K26:L26"/>
    <mergeCell ref="K29:L29"/>
    <mergeCell ref="K31:L31"/>
    <mergeCell ref="K32:L32"/>
    <mergeCell ref="K53:L53"/>
    <mergeCell ref="M53:N53"/>
    <mergeCell ref="M52:N52"/>
    <mergeCell ref="M51:N51"/>
    <mergeCell ref="K43:L43"/>
    <mergeCell ref="K45:L45"/>
    <mergeCell ref="K46:L46"/>
    <mergeCell ref="K47:L47"/>
    <mergeCell ref="K48:L48"/>
    <mergeCell ref="K50:L50"/>
    <mergeCell ref="K44:L44"/>
    <mergeCell ref="M33:N33"/>
    <mergeCell ref="M32:N32"/>
    <mergeCell ref="M31:N31"/>
    <mergeCell ref="M34:N34"/>
    <mergeCell ref="M49:N49"/>
    <mergeCell ref="M48:N48"/>
    <mergeCell ref="M45:N45"/>
    <mergeCell ref="M43:N43"/>
    <mergeCell ref="M41:N41"/>
    <mergeCell ref="M40:N40"/>
    <mergeCell ref="M44:N44"/>
    <mergeCell ref="M16:N16"/>
    <mergeCell ref="M15:N15"/>
    <mergeCell ref="M13:N13"/>
    <mergeCell ref="M30:N30"/>
    <mergeCell ref="M29:N29"/>
    <mergeCell ref="M27:N27"/>
    <mergeCell ref="M25:N25"/>
    <mergeCell ref="M23:N23"/>
    <mergeCell ref="M20:N20"/>
    <mergeCell ref="O30:P30"/>
    <mergeCell ref="O13:P13"/>
    <mergeCell ref="O15:P15"/>
    <mergeCell ref="O16:P16"/>
    <mergeCell ref="O18:P18"/>
    <mergeCell ref="O19:P19"/>
    <mergeCell ref="O20:P20"/>
    <mergeCell ref="O5:P5"/>
    <mergeCell ref="O7:P7"/>
    <mergeCell ref="O8:P8"/>
    <mergeCell ref="O10:P10"/>
    <mergeCell ref="O11:P11"/>
    <mergeCell ref="O12:P12"/>
    <mergeCell ref="O53:P53"/>
    <mergeCell ref="Q44:R44"/>
    <mergeCell ref="Q34:R34"/>
    <mergeCell ref="O34:P34"/>
    <mergeCell ref="O44:P44"/>
    <mergeCell ref="Q53:R53"/>
    <mergeCell ref="Q52:R52"/>
    <mergeCell ref="O40:P40"/>
    <mergeCell ref="O41:P41"/>
    <mergeCell ref="O42:P42"/>
    <mergeCell ref="O43:P43"/>
    <mergeCell ref="O45:P45"/>
    <mergeCell ref="O47:P47"/>
    <mergeCell ref="O35:P35"/>
    <mergeCell ref="O37:P37"/>
    <mergeCell ref="O38:P38"/>
    <mergeCell ref="G34:H34"/>
    <mergeCell ref="G44:H44"/>
    <mergeCell ref="C34:D34"/>
    <mergeCell ref="E34:F34"/>
    <mergeCell ref="E44:F44"/>
    <mergeCell ref="C44:D44"/>
    <mergeCell ref="O50:P50"/>
    <mergeCell ref="O51:P51"/>
    <mergeCell ref="O52:P52"/>
    <mergeCell ref="M39:N39"/>
    <mergeCell ref="M37:N37"/>
    <mergeCell ref="M35:N35"/>
    <mergeCell ref="K51:L51"/>
    <mergeCell ref="K52:L52"/>
    <mergeCell ref="I46:J46"/>
    <mergeCell ref="I48:J48"/>
    <mergeCell ref="I50:J50"/>
    <mergeCell ref="I52:J52"/>
    <mergeCell ref="G35:H35"/>
    <mergeCell ref="G36:H36"/>
    <mergeCell ref="E50:F50"/>
    <mergeCell ref="E52:F52"/>
    <mergeCell ref="C46:D46"/>
    <mergeCell ref="C47:D47"/>
    <mergeCell ref="K4:L4"/>
    <mergeCell ref="M4:N4"/>
    <mergeCell ref="M14:N14"/>
    <mergeCell ref="K14:L14"/>
    <mergeCell ref="K24:L24"/>
    <mergeCell ref="M24:N24"/>
    <mergeCell ref="E4:F4"/>
    <mergeCell ref="E14:F14"/>
    <mergeCell ref="E24:F24"/>
    <mergeCell ref="G4:H4"/>
    <mergeCell ref="I4:J4"/>
    <mergeCell ref="I14:J14"/>
    <mergeCell ref="G14:H14"/>
    <mergeCell ref="G24:H24"/>
    <mergeCell ref="I24:J24"/>
    <mergeCell ref="M12:N12"/>
    <mergeCell ref="M10:N10"/>
    <mergeCell ref="M9:N9"/>
    <mergeCell ref="M8:N8"/>
    <mergeCell ref="M7:N7"/>
    <mergeCell ref="M5:N5"/>
    <mergeCell ref="M19:N19"/>
    <mergeCell ref="M18:N18"/>
    <mergeCell ref="M17:N17"/>
    <mergeCell ref="Q49:R49"/>
    <mergeCell ref="Q45:R45"/>
    <mergeCell ref="Q47:R47"/>
    <mergeCell ref="Q46:R46"/>
    <mergeCell ref="Q43:R43"/>
    <mergeCell ref="Q42:R42"/>
    <mergeCell ref="O4:P4"/>
    <mergeCell ref="O14:P14"/>
    <mergeCell ref="O24:P24"/>
    <mergeCell ref="Q4:R4"/>
    <mergeCell ref="Q14:R14"/>
    <mergeCell ref="Q24:R24"/>
    <mergeCell ref="Q23:R23"/>
    <mergeCell ref="Q22:R22"/>
    <mergeCell ref="Q21:R21"/>
    <mergeCell ref="Q20:R20"/>
    <mergeCell ref="O31:P31"/>
    <mergeCell ref="O32:P32"/>
    <mergeCell ref="O33:P33"/>
    <mergeCell ref="O21:P21"/>
    <mergeCell ref="O23:P23"/>
    <mergeCell ref="O25:P25"/>
    <mergeCell ref="O26:P26"/>
    <mergeCell ref="O28:P28"/>
    <mergeCell ref="Q30:R30"/>
    <mergeCell ref="Q29:R29"/>
    <mergeCell ref="Q28:R28"/>
    <mergeCell ref="Q27:R27"/>
    <mergeCell ref="Q26:R26"/>
    <mergeCell ref="Q25:R25"/>
    <mergeCell ref="Q41:R41"/>
    <mergeCell ref="Q39:R39"/>
    <mergeCell ref="Q36:R36"/>
    <mergeCell ref="Q35:R35"/>
    <mergeCell ref="Q33:R33"/>
    <mergeCell ref="Q32:R32"/>
    <mergeCell ref="Q10:R10"/>
    <mergeCell ref="Q8:R8"/>
    <mergeCell ref="Q6:R6"/>
    <mergeCell ref="Q5:R5"/>
    <mergeCell ref="Q19:R19"/>
    <mergeCell ref="Q17:R17"/>
    <mergeCell ref="Q15:R15"/>
    <mergeCell ref="Q13:R13"/>
    <mergeCell ref="Q12:R12"/>
    <mergeCell ref="Q11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FD6C-4A9C-43FE-ABA8-C441F6B0E648}">
  <dimension ref="B2:D19"/>
  <sheetViews>
    <sheetView tabSelected="1" workbookViewId="0">
      <selection activeCell="E24" sqref="E24"/>
    </sheetView>
  </sheetViews>
  <sheetFormatPr defaultRowHeight="15" x14ac:dyDescent="0.25"/>
  <cols>
    <col min="2" max="2" width="10.85546875" customWidth="1"/>
    <col min="3" max="3" width="16.140625" customWidth="1"/>
    <col min="4" max="4" width="15.140625" customWidth="1"/>
  </cols>
  <sheetData>
    <row r="2" spans="2:4" x14ac:dyDescent="0.25">
      <c r="C2" t="s">
        <v>181</v>
      </c>
      <c r="D2" t="s">
        <v>182</v>
      </c>
    </row>
    <row r="3" spans="2:4" x14ac:dyDescent="0.25">
      <c r="B3">
        <v>1</v>
      </c>
      <c r="C3">
        <v>45</v>
      </c>
      <c r="D3">
        <v>49</v>
      </c>
    </row>
    <row r="4" spans="2:4" x14ac:dyDescent="0.25">
      <c r="B4">
        <v>2</v>
      </c>
      <c r="C4">
        <v>68</v>
      </c>
      <c r="D4">
        <v>54</v>
      </c>
    </row>
    <row r="5" spans="2:4" x14ac:dyDescent="0.25">
      <c r="B5">
        <v>3</v>
      </c>
      <c r="C5">
        <v>45</v>
      </c>
      <c r="D5">
        <v>155</v>
      </c>
    </row>
    <row r="6" spans="2:4" x14ac:dyDescent="0.25">
      <c r="B6">
        <v>4</v>
      </c>
      <c r="C6">
        <v>91</v>
      </c>
      <c r="D6">
        <v>87</v>
      </c>
    </row>
    <row r="7" spans="2:4" x14ac:dyDescent="0.25">
      <c r="B7">
        <v>5</v>
      </c>
      <c r="C7">
        <v>47</v>
      </c>
      <c r="D7">
        <v>100</v>
      </c>
    </row>
    <row r="8" spans="2:4" x14ac:dyDescent="0.25">
      <c r="B8">
        <v>6</v>
      </c>
      <c r="C8">
        <v>45</v>
      </c>
      <c r="D8">
        <v>62</v>
      </c>
    </row>
    <row r="9" spans="2:4" x14ac:dyDescent="0.25">
      <c r="B9">
        <v>7</v>
      </c>
      <c r="C9">
        <v>112</v>
      </c>
      <c r="D9">
        <v>173</v>
      </c>
    </row>
    <row r="10" spans="2:4" x14ac:dyDescent="0.25">
      <c r="B10">
        <v>8</v>
      </c>
      <c r="C10">
        <v>375</v>
      </c>
      <c r="D10">
        <v>59</v>
      </c>
    </row>
    <row r="11" spans="2:4" x14ac:dyDescent="0.25">
      <c r="B11">
        <v>9</v>
      </c>
      <c r="C11">
        <v>67</v>
      </c>
      <c r="D11">
        <v>92</v>
      </c>
    </row>
    <row r="12" spans="2:4" x14ac:dyDescent="0.25">
      <c r="B12">
        <v>10</v>
      </c>
      <c r="C12">
        <v>87</v>
      </c>
      <c r="D12">
        <v>58</v>
      </c>
    </row>
    <row r="15" spans="2:4" x14ac:dyDescent="0.25">
      <c r="B15" t="s">
        <v>183</v>
      </c>
      <c r="C15">
        <f>SUM(C3:C12)</f>
        <v>982</v>
      </c>
      <c r="D15">
        <f>SUM(D3:D12)</f>
        <v>889</v>
      </c>
    </row>
    <row r="16" spans="2:4" x14ac:dyDescent="0.25">
      <c r="B16" t="s">
        <v>184</v>
      </c>
      <c r="C16">
        <f>AVERAGE(C3:C12)</f>
        <v>98.2</v>
      </c>
      <c r="D16">
        <f>AVERAGE(D3:D12)</f>
        <v>88.9</v>
      </c>
    </row>
    <row r="17" spans="2:4" x14ac:dyDescent="0.25">
      <c r="B17" t="s">
        <v>186</v>
      </c>
      <c r="C17">
        <f>MIN(C3:C12)</f>
        <v>45</v>
      </c>
      <c r="D17">
        <f>MIN(D3:D12)</f>
        <v>49</v>
      </c>
    </row>
    <row r="18" spans="2:4" x14ac:dyDescent="0.25">
      <c r="B18" t="s">
        <v>185</v>
      </c>
      <c r="C18">
        <f>MAX(C3:C12)</f>
        <v>375</v>
      </c>
      <c r="D18">
        <f>MAX(D3:D12)</f>
        <v>173</v>
      </c>
    </row>
    <row r="19" spans="2:4" x14ac:dyDescent="0.25">
      <c r="B19" t="s">
        <v>187</v>
      </c>
      <c r="C19">
        <f>STDEV(C3:C12)</f>
        <v>99.99088847378934</v>
      </c>
      <c r="D19">
        <f>STDEV(D3:D12)</f>
        <v>43.411340044329933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Felhasznalo</dc:creator>
  <cp:lastModifiedBy>Felhasznalo</cp:lastModifiedBy>
  <dcterms:created xsi:type="dcterms:W3CDTF">2015-06-05T18:19:34Z</dcterms:created>
  <dcterms:modified xsi:type="dcterms:W3CDTF">2023-07-09T21:20:33Z</dcterms:modified>
</cp:coreProperties>
</file>