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潘立文分析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等线"/>
      <charset val="134"/>
      <color theme="1"/>
      <sz val="12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2"/>
      <sz val="9"/>
      <scheme val="minor"/>
    </font>
    <font>
      <name val="DengXian"/>
      <charset val="134"/>
      <family val="3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0" fontId="4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</a:t>
            </a:r>
          </a:p>
        </rich>
      </tx>
    </title>
    <plotArea>
      <lineChart>
        <grouping val="standard"/>
        <ser>
          <idx val="0"/>
          <order val="0"/>
          <tx>
            <v>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'潘立文分析'!$D$3:$D$38</f>
            </numRef>
          </val>
        </ser>
        <ser>
          <idx val="1"/>
          <order val="1"/>
          <tx>
            <v>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'潘立文分析'!$E$3:$E$38</f>
            </numRef>
          </val>
        </ser>
        <ser>
          <idx val="2"/>
          <order val="2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'潘立文分析'!$H$3:$H$38</f>
            </numRef>
          </val>
        </ser>
        <ser>
          <idx val="3"/>
          <order val="3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'潘立文分析'!$K$3:$K$38</f>
            </numRef>
          </val>
        </ser>
        <ser>
          <idx val="4"/>
          <order val="4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'潘立文分析'!$L$3:$L$38</f>
            </numRef>
          </val>
        </ser>
        <ser>
          <idx val="5"/>
          <order val="5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'潘立文分析'!$Z$3:$Z$38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38"/>
  <sheetViews>
    <sheetView tabSelected="1" workbookViewId="0">
      <selection activeCell="C20" sqref="C20"/>
    </sheetView>
  </sheetViews>
  <sheetFormatPr baseColWidth="8" defaultRowHeight="15.75"/>
  <cols>
    <col width="12.625" customWidth="1" style="9" min="2" max="2"/>
    <col width="13" customWidth="1" style="11" min="3" max="3"/>
    <col width="12.875" customWidth="1" style="9" min="11" max="11"/>
    <col width="13" customWidth="1" style="9" min="15" max="15"/>
  </cols>
  <sheetData>
    <row r="1">
      <c r="A1" t="inlineStr">
        <is>
          <t xml:space="preserve"> 治疗周期</t>
        </is>
      </c>
      <c r="B1" t="inlineStr">
        <is>
          <t>治疗日期</t>
        </is>
      </c>
      <c r="C1" s="12" t="inlineStr">
        <is>
          <t>潘立文检测时间</t>
        </is>
      </c>
      <c r="D1" s="2" t="inlineStr">
        <is>
          <t>WBC</t>
        </is>
      </c>
      <c r="E1" s="2" t="inlineStr">
        <is>
          <t>LYMPH#</t>
        </is>
      </c>
      <c r="F1" t="inlineStr">
        <is>
          <t>ΔALC比上次</t>
        </is>
      </c>
      <c r="G1" t="inlineStr">
        <is>
          <t>ΔALC比C0</t>
        </is>
      </c>
      <c r="H1" s="2" t="inlineStr">
        <is>
          <t>NEUT#</t>
        </is>
      </c>
      <c r="I1" t="inlineStr">
        <is>
          <t>ΔANC比上次</t>
        </is>
      </c>
      <c r="J1" t="inlineStr">
        <is>
          <t>ΔANC比C0</t>
        </is>
      </c>
      <c r="K1" s="2" t="inlineStr">
        <is>
          <t>EO#</t>
        </is>
      </c>
      <c r="L1" s="2" t="inlineStr">
        <is>
          <t>MONO#</t>
        </is>
      </c>
      <c r="M1" s="2" t="inlineStr">
        <is>
          <t>PLT</t>
        </is>
      </c>
      <c r="N1" s="2" t="inlineStr">
        <is>
          <t>LDH</t>
        </is>
      </c>
      <c r="O1" s="2" t="inlineStr">
        <is>
          <t>LDH检测时间</t>
        </is>
      </c>
      <c r="P1" t="inlineStr">
        <is>
          <t>NLR</t>
        </is>
      </c>
      <c r="Q1" t="inlineStr">
        <is>
          <t>ΔNLR比上次</t>
        </is>
      </c>
      <c r="R1" t="inlineStr">
        <is>
          <t>ΔNLR比基线</t>
        </is>
      </c>
      <c r="S1" t="inlineStr">
        <is>
          <t>dNLR</t>
        </is>
      </c>
      <c r="T1" t="inlineStr">
        <is>
          <t>LMR</t>
        </is>
      </c>
      <c r="U1" t="inlineStr">
        <is>
          <t>ΔLMR比上次</t>
        </is>
      </c>
      <c r="V1" t="inlineStr">
        <is>
          <t>ΔLMR比基线</t>
        </is>
      </c>
      <c r="W1" t="inlineStr">
        <is>
          <t>PLR</t>
        </is>
      </c>
      <c r="X1" t="inlineStr">
        <is>
          <t>ΔPLR比上次</t>
        </is>
      </c>
      <c r="Y1" t="inlineStr">
        <is>
          <t>ΔPLR比基线</t>
        </is>
      </c>
      <c r="Z1" s="3" t="inlineStr">
        <is>
          <t>BASO#</t>
        </is>
      </c>
      <c r="AA1" t="inlineStr">
        <is>
          <t>ΔAMC比上次</t>
        </is>
      </c>
      <c r="AB1" t="inlineStr">
        <is>
          <t>ΔAMC比C0</t>
        </is>
      </c>
    </row>
    <row r="2">
      <c r="D2" t="n">
        <v>1</v>
      </c>
      <c r="E2" t="n">
        <v>2</v>
      </c>
      <c r="F2" t="n">
        <v>3</v>
      </c>
      <c r="G2" t="n">
        <v>4</v>
      </c>
      <c r="H2" t="n">
        <v>5</v>
      </c>
      <c r="I2" t="n">
        <v>6</v>
      </c>
      <c r="J2" t="n">
        <v>7</v>
      </c>
      <c r="K2" t="n">
        <v>8</v>
      </c>
      <c r="L2" t="n">
        <v>9</v>
      </c>
      <c r="M2" t="n">
        <v>10</v>
      </c>
      <c r="N2" t="n">
        <v>11</v>
      </c>
      <c r="P2" t="n">
        <v>12</v>
      </c>
      <c r="Q2" t="n">
        <v>13</v>
      </c>
      <c r="R2" t="n">
        <v>14</v>
      </c>
      <c r="S2" t="n">
        <v>15</v>
      </c>
      <c r="T2" t="n">
        <v>16</v>
      </c>
      <c r="U2" t="n">
        <v>17</v>
      </c>
      <c r="V2" t="n">
        <v>18</v>
      </c>
      <c r="W2" t="n">
        <v>19</v>
      </c>
      <c r="X2" t="n">
        <v>20</v>
      </c>
      <c r="Y2" t="n">
        <v>21</v>
      </c>
      <c r="Z2" t="n">
        <v>22</v>
      </c>
      <c r="AA2" t="n">
        <v>23</v>
      </c>
      <c r="AB2" t="n">
        <v>24</v>
      </c>
    </row>
    <row r="3">
      <c r="A3" s="6" t="inlineStr">
        <is>
          <t>C-18</t>
        </is>
      </c>
      <c r="C3" s="11" t="n">
        <v>42018</v>
      </c>
      <c r="D3" t="n">
        <v>9.029999999999999</v>
      </c>
      <c r="E3" t="n">
        <v>1.56</v>
      </c>
      <c r="H3" t="n">
        <v>7.06</v>
      </c>
      <c r="K3" t="n">
        <v>0.01</v>
      </c>
      <c r="L3" t="n">
        <v>0.39</v>
      </c>
      <c r="M3" t="n">
        <v>298</v>
      </c>
      <c r="N3" t="n">
        <v>188</v>
      </c>
      <c r="O3" s="10" t="n">
        <v>42039</v>
      </c>
      <c r="P3">
        <f>H3/E3</f>
        <v/>
      </c>
      <c r="S3">
        <f>H3/(D3-H3)</f>
        <v/>
      </c>
      <c r="T3">
        <f>E3/L3</f>
        <v/>
      </c>
      <c r="W3">
        <f>M3/E3</f>
        <v/>
      </c>
      <c r="Z3" t="n">
        <v>0.01</v>
      </c>
    </row>
    <row r="4">
      <c r="A4" s="6" t="inlineStr">
        <is>
          <t>C-17</t>
        </is>
      </c>
      <c r="C4" s="11" t="n">
        <v>42039</v>
      </c>
      <c r="D4" t="n">
        <v>6.58</v>
      </c>
      <c r="E4" t="n">
        <v>1.12</v>
      </c>
      <c r="F4">
        <f>E4-E3</f>
        <v/>
      </c>
      <c r="H4" t="n">
        <v>5.02</v>
      </c>
      <c r="I4">
        <f>H4-H3</f>
        <v/>
      </c>
      <c r="K4" t="n">
        <v>0.09</v>
      </c>
      <c r="L4" t="n">
        <v>0.34</v>
      </c>
      <c r="M4" t="n">
        <v>276</v>
      </c>
      <c r="N4" t="n">
        <v>188</v>
      </c>
      <c r="O4" s="10" t="n">
        <v>42081</v>
      </c>
      <c r="P4">
        <f>H4/E4</f>
        <v/>
      </c>
      <c r="Q4">
        <f>P4-P3</f>
        <v/>
      </c>
      <c r="S4">
        <f>H4/(D4-H4)</f>
        <v/>
      </c>
      <c r="T4">
        <f>E4/L4</f>
        <v/>
      </c>
      <c r="U4">
        <f>T4-T3</f>
        <v/>
      </c>
      <c r="W4">
        <f>M4/E4</f>
        <v/>
      </c>
      <c r="X4">
        <f>W4-W3</f>
        <v/>
      </c>
      <c r="Z4" t="n">
        <v>0.01</v>
      </c>
      <c r="AA4">
        <f>L4-L3</f>
        <v/>
      </c>
    </row>
    <row r="5">
      <c r="A5" s="6" t="inlineStr">
        <is>
          <t>C-16</t>
        </is>
      </c>
      <c r="C5" s="11" t="n">
        <v>42046</v>
      </c>
      <c r="D5" t="n">
        <v>4.42</v>
      </c>
      <c r="E5" t="n">
        <v>0.87</v>
      </c>
      <c r="F5">
        <f>E5-E4</f>
        <v/>
      </c>
      <c r="H5" t="n">
        <v>3.45</v>
      </c>
      <c r="I5">
        <f>H5-H4</f>
        <v/>
      </c>
      <c r="K5" t="n">
        <v>0.01</v>
      </c>
      <c r="L5" t="n">
        <v>0.08</v>
      </c>
      <c r="M5" t="n">
        <v>202</v>
      </c>
      <c r="N5" t="n">
        <v>213</v>
      </c>
      <c r="O5" s="10" t="n">
        <v>42103</v>
      </c>
      <c r="P5">
        <f>H5/E5</f>
        <v/>
      </c>
      <c r="Q5">
        <f>P5-P4</f>
        <v/>
      </c>
      <c r="S5">
        <f>H5/(D5-H5)</f>
        <v/>
      </c>
      <c r="T5">
        <f>E5/L5</f>
        <v/>
      </c>
      <c r="U5">
        <f>T5-T4</f>
        <v/>
      </c>
      <c r="W5">
        <f>M5/E5</f>
        <v/>
      </c>
      <c r="X5">
        <f>W5-W4</f>
        <v/>
      </c>
      <c r="Z5" t="n">
        <v>0.01</v>
      </c>
      <c r="AA5">
        <f>L5-L4</f>
        <v/>
      </c>
    </row>
    <row r="6">
      <c r="A6" s="6" t="inlineStr">
        <is>
          <t>C-15</t>
        </is>
      </c>
      <c r="C6" s="11" t="n">
        <v>42061</v>
      </c>
      <c r="D6" t="n">
        <v>6.8</v>
      </c>
      <c r="E6" t="n">
        <v>1.88</v>
      </c>
      <c r="F6">
        <f>E6-E5</f>
        <v/>
      </c>
      <c r="H6" t="n">
        <v>3.84</v>
      </c>
      <c r="I6">
        <f>H6-H5</f>
        <v/>
      </c>
      <c r="K6" t="n">
        <v>0.03</v>
      </c>
      <c r="L6" t="n">
        <v>1.03</v>
      </c>
      <c r="M6" t="n">
        <v>1012</v>
      </c>
      <c r="N6" t="n">
        <v>177</v>
      </c>
      <c r="O6" s="10" t="n">
        <v>42527</v>
      </c>
      <c r="P6">
        <f>H6/E6</f>
        <v/>
      </c>
      <c r="Q6">
        <f>P6-P5</f>
        <v/>
      </c>
      <c r="S6">
        <f>H6/(D6-H6)</f>
        <v/>
      </c>
      <c r="T6">
        <f>E6/L6</f>
        <v/>
      </c>
      <c r="U6">
        <f>T6-T5</f>
        <v/>
      </c>
      <c r="W6">
        <f>M6/E6</f>
        <v/>
      </c>
      <c r="X6">
        <f>W6-W5</f>
        <v/>
      </c>
      <c r="Z6" t="n">
        <v>0.02</v>
      </c>
      <c r="AA6">
        <f>L6-L5</f>
        <v/>
      </c>
    </row>
    <row r="7">
      <c r="A7" s="6" t="inlineStr">
        <is>
          <t>C-14</t>
        </is>
      </c>
      <c r="C7" s="11" t="n">
        <v>42069</v>
      </c>
      <c r="D7" t="n">
        <v>3.34</v>
      </c>
      <c r="E7" t="n">
        <v>1.41</v>
      </c>
      <c r="F7">
        <f>E7-E6</f>
        <v/>
      </c>
      <c r="H7" t="n">
        <v>1.6</v>
      </c>
      <c r="I7">
        <f>H7-H6</f>
        <v/>
      </c>
      <c r="K7" t="n">
        <v>0.01</v>
      </c>
      <c r="L7" t="n">
        <v>0.31</v>
      </c>
      <c r="M7" t="n">
        <v>527</v>
      </c>
      <c r="N7" t="n">
        <v>169</v>
      </c>
      <c r="O7" s="10" t="n">
        <v>42538</v>
      </c>
      <c r="P7">
        <f>H7/E7</f>
        <v/>
      </c>
      <c r="Q7">
        <f>P7-P6</f>
        <v/>
      </c>
      <c r="S7">
        <f>H7/(D7-H7)</f>
        <v/>
      </c>
      <c r="T7">
        <f>E7/L7</f>
        <v/>
      </c>
      <c r="U7">
        <f>T7-T6</f>
        <v/>
      </c>
      <c r="W7">
        <f>M7/E7</f>
        <v/>
      </c>
      <c r="X7">
        <f>W7-W6</f>
        <v/>
      </c>
      <c r="Z7" t="n">
        <v>0.01</v>
      </c>
      <c r="AA7">
        <f>L7-L6</f>
        <v/>
      </c>
    </row>
    <row r="8">
      <c r="A8" s="6" t="inlineStr">
        <is>
          <t>C-13</t>
        </is>
      </c>
      <c r="C8" s="11" t="n">
        <v>42081</v>
      </c>
      <c r="D8" t="n">
        <v>6.74</v>
      </c>
      <c r="E8" t="n">
        <v>1.58</v>
      </c>
      <c r="F8">
        <f>E8-E7</f>
        <v/>
      </c>
      <c r="H8" t="n">
        <v>4.48</v>
      </c>
      <c r="I8">
        <f>H8-H7</f>
        <v/>
      </c>
      <c r="K8" t="n">
        <v>0.05</v>
      </c>
      <c r="L8" t="n">
        <v>0.61</v>
      </c>
      <c r="M8" t="n">
        <v>303</v>
      </c>
      <c r="N8" t="n">
        <v>258</v>
      </c>
      <c r="O8" s="10" t="n">
        <v>42564</v>
      </c>
      <c r="P8">
        <f>H8/E8</f>
        <v/>
      </c>
      <c r="Q8">
        <f>P8-P7</f>
        <v/>
      </c>
      <c r="S8">
        <f>H8/(D8-H8)</f>
        <v/>
      </c>
      <c r="T8">
        <f>E8/L8</f>
        <v/>
      </c>
      <c r="U8">
        <f>T8-T7</f>
        <v/>
      </c>
      <c r="W8">
        <f>M8/E8</f>
        <v/>
      </c>
      <c r="X8">
        <f>W8-W7</f>
        <v/>
      </c>
      <c r="Z8" t="n">
        <v>0.02</v>
      </c>
      <c r="AA8">
        <f>L8-L7</f>
        <v/>
      </c>
    </row>
    <row r="9">
      <c r="A9" s="6" t="inlineStr">
        <is>
          <t>C-12</t>
        </is>
      </c>
      <c r="C9" s="11" t="n">
        <v>42090</v>
      </c>
      <c r="D9" t="n">
        <v>2.4</v>
      </c>
      <c r="E9" t="n">
        <v>1.13</v>
      </c>
      <c r="F9">
        <f>E9-E8</f>
        <v/>
      </c>
      <c r="H9" t="n">
        <v>1</v>
      </c>
      <c r="I9">
        <f>H9-H8</f>
        <v/>
      </c>
      <c r="K9" t="n">
        <v>0.05</v>
      </c>
      <c r="L9" t="n">
        <v>0.2</v>
      </c>
      <c r="M9" t="n">
        <v>551</v>
      </c>
      <c r="P9">
        <f>H9/E9</f>
        <v/>
      </c>
      <c r="Q9">
        <f>P9-P8</f>
        <v/>
      </c>
      <c r="S9">
        <f>H9/(D9-H9)</f>
        <v/>
      </c>
      <c r="T9">
        <f>E9/L9</f>
        <v/>
      </c>
      <c r="U9">
        <f>T9-T8</f>
        <v/>
      </c>
      <c r="W9">
        <f>M9/E9</f>
        <v/>
      </c>
      <c r="X9">
        <f>W9-W8</f>
        <v/>
      </c>
      <c r="Z9" t="n">
        <v>0.02</v>
      </c>
      <c r="AA9">
        <f>L9-L8</f>
        <v/>
      </c>
    </row>
    <row r="10">
      <c r="A10" s="6" t="inlineStr">
        <is>
          <t>C-11</t>
        </is>
      </c>
      <c r="C10" s="11" t="n">
        <v>42093</v>
      </c>
      <c r="D10" t="n">
        <v>19.6</v>
      </c>
      <c r="E10" t="n">
        <v>2.22</v>
      </c>
      <c r="F10">
        <f>E10-E9</f>
        <v/>
      </c>
      <c r="H10" t="n">
        <v>16.33</v>
      </c>
      <c r="I10">
        <f>H10-H9</f>
        <v/>
      </c>
      <c r="K10" t="n">
        <v>0.12</v>
      </c>
      <c r="L10" t="n">
        <v>0.9</v>
      </c>
      <c r="M10" t="n">
        <v>384</v>
      </c>
      <c r="P10">
        <f>H10/E10</f>
        <v/>
      </c>
      <c r="Q10">
        <f>P10-P9</f>
        <v/>
      </c>
      <c r="S10">
        <f>H10/(D10-H10)</f>
        <v/>
      </c>
      <c r="T10">
        <f>E10/L10</f>
        <v/>
      </c>
      <c r="U10">
        <f>T10-T9</f>
        <v/>
      </c>
      <c r="W10">
        <f>M10/E10</f>
        <v/>
      </c>
      <c r="X10">
        <f>W10-W9</f>
        <v/>
      </c>
      <c r="Z10" t="n">
        <v>0.03</v>
      </c>
      <c r="AA10">
        <f>L10-L9</f>
        <v/>
      </c>
    </row>
    <row r="11">
      <c r="A11" s="6" t="inlineStr">
        <is>
          <t>C-10</t>
        </is>
      </c>
      <c r="C11" s="11" t="n">
        <v>42103</v>
      </c>
      <c r="D11" t="n">
        <v>7.84</v>
      </c>
      <c r="E11" t="n">
        <v>2.08</v>
      </c>
      <c r="F11">
        <f>E11-E10</f>
        <v/>
      </c>
      <c r="H11" t="n">
        <v>5.05</v>
      </c>
      <c r="I11">
        <f>H11-H10</f>
        <v/>
      </c>
      <c r="K11" t="n">
        <v>0.05</v>
      </c>
      <c r="L11" t="n">
        <v>0.65</v>
      </c>
      <c r="M11" t="n">
        <v>244</v>
      </c>
      <c r="P11">
        <f>H11/E11</f>
        <v/>
      </c>
      <c r="Q11">
        <f>P11-P10</f>
        <v/>
      </c>
      <c r="S11">
        <f>H11/(D11-H11)</f>
        <v/>
      </c>
      <c r="T11">
        <f>E11/L11</f>
        <v/>
      </c>
      <c r="U11">
        <f>T11-T10</f>
        <v/>
      </c>
      <c r="W11">
        <f>M11/E11</f>
        <v/>
      </c>
      <c r="X11">
        <f>W11-W10</f>
        <v/>
      </c>
      <c r="Z11" t="n">
        <v>0.01</v>
      </c>
      <c r="AA11">
        <f>L11-L10</f>
        <v/>
      </c>
    </row>
    <row r="12">
      <c r="A12" s="6" t="inlineStr">
        <is>
          <t>C-9</t>
        </is>
      </c>
      <c r="C12" s="11" t="n">
        <v>42114</v>
      </c>
      <c r="D12" t="n">
        <v>1.88</v>
      </c>
      <c r="E12" t="n">
        <v>0.5</v>
      </c>
      <c r="F12">
        <f>E12-E11</f>
        <v/>
      </c>
      <c r="H12" t="n">
        <v>1.22</v>
      </c>
      <c r="I12">
        <f>H12-H11</f>
        <v/>
      </c>
      <c r="K12" t="n">
        <v>0.01</v>
      </c>
      <c r="L12" t="n">
        <v>0.15</v>
      </c>
      <c r="M12" t="n">
        <v>277</v>
      </c>
      <c r="P12">
        <f>H12/E12</f>
        <v/>
      </c>
      <c r="Q12">
        <f>P12-P11</f>
        <v/>
      </c>
      <c r="S12">
        <f>H12/(D12-H12)</f>
        <v/>
      </c>
      <c r="T12">
        <f>E12/L12</f>
        <v/>
      </c>
      <c r="U12">
        <f>T12-T11</f>
        <v/>
      </c>
      <c r="W12">
        <f>M12/E12</f>
        <v/>
      </c>
      <c r="X12">
        <f>W12-W11</f>
        <v/>
      </c>
      <c r="Z12" t="n">
        <v>0</v>
      </c>
      <c r="AA12">
        <f>L12-L11</f>
        <v/>
      </c>
    </row>
    <row r="13">
      <c r="A13" s="6" t="inlineStr">
        <is>
          <t>C-8</t>
        </is>
      </c>
      <c r="C13" s="11" t="n">
        <v>42117</v>
      </c>
      <c r="D13" t="n">
        <v>8.98</v>
      </c>
      <c r="E13" t="n">
        <v>0.95</v>
      </c>
      <c r="F13">
        <f>E13-E12</f>
        <v/>
      </c>
      <c r="H13" t="n">
        <v>7.44</v>
      </c>
      <c r="I13">
        <f>H13-H12</f>
        <v/>
      </c>
      <c r="K13" t="n">
        <v>0.01</v>
      </c>
      <c r="L13" t="n">
        <v>0.57</v>
      </c>
      <c r="M13" t="n">
        <v>146</v>
      </c>
      <c r="O13" s="10" t="n"/>
      <c r="P13">
        <f>H13/E13</f>
        <v/>
      </c>
      <c r="Q13">
        <f>P13-P12</f>
        <v/>
      </c>
      <c r="S13">
        <f>H13/(D13-H13)</f>
        <v/>
      </c>
      <c r="T13">
        <f>E13/L13</f>
        <v/>
      </c>
      <c r="U13">
        <f>T13-T12</f>
        <v/>
      </c>
      <c r="W13">
        <f>M13/E13</f>
        <v/>
      </c>
      <c r="X13">
        <f>W13-W12</f>
        <v/>
      </c>
      <c r="Z13" t="n">
        <v>0.01</v>
      </c>
      <c r="AA13">
        <f>L13-L12</f>
        <v/>
      </c>
    </row>
    <row r="14">
      <c r="A14" s="6" t="inlineStr">
        <is>
          <t>C-7</t>
        </is>
      </c>
      <c r="C14" s="11" t="n">
        <v>42131</v>
      </c>
      <c r="D14" t="n">
        <v>2.02</v>
      </c>
      <c r="E14" t="n">
        <v>0.34</v>
      </c>
      <c r="F14">
        <f>E14-E13</f>
        <v/>
      </c>
      <c r="H14" t="n">
        <v>1.36</v>
      </c>
      <c r="I14">
        <f>H14-H13</f>
        <v/>
      </c>
      <c r="K14" t="n">
        <v>0.02</v>
      </c>
      <c r="L14" t="n">
        <v>0.29</v>
      </c>
      <c r="M14" t="n">
        <v>195</v>
      </c>
      <c r="O14" s="10" t="n"/>
      <c r="P14">
        <f>H14/E14</f>
        <v/>
      </c>
      <c r="Q14">
        <f>P14-P13</f>
        <v/>
      </c>
      <c r="S14">
        <f>H14/(D14-H14)</f>
        <v/>
      </c>
      <c r="T14">
        <f>E14/L14</f>
        <v/>
      </c>
      <c r="U14">
        <f>T14-T13</f>
        <v/>
      </c>
      <c r="W14">
        <f>M14/E14</f>
        <v/>
      </c>
      <c r="X14">
        <f>W14-W13</f>
        <v/>
      </c>
      <c r="Z14" t="n">
        <v>0.01</v>
      </c>
      <c r="AA14">
        <f>L14-L13</f>
        <v/>
      </c>
    </row>
    <row r="15">
      <c r="A15" s="6" t="inlineStr">
        <is>
          <t>C-6</t>
        </is>
      </c>
      <c r="C15" s="11" t="n">
        <v>42135</v>
      </c>
      <c r="D15" t="n">
        <v>2.6</v>
      </c>
      <c r="E15" t="n">
        <v>0.23</v>
      </c>
      <c r="F15">
        <f>E15-E14</f>
        <v/>
      </c>
      <c r="H15" t="n">
        <v>2</v>
      </c>
      <c r="I15">
        <f>H15-H14</f>
        <v/>
      </c>
      <c r="K15" t="n">
        <v>0.04</v>
      </c>
      <c r="L15" t="n">
        <v>0.32</v>
      </c>
      <c r="M15" t="n">
        <v>360</v>
      </c>
      <c r="P15">
        <f>H15/E15</f>
        <v/>
      </c>
      <c r="Q15">
        <f>P15-P14</f>
        <v/>
      </c>
      <c r="S15">
        <f>H15/(D15-H15)</f>
        <v/>
      </c>
      <c r="T15">
        <f>E15/L15</f>
        <v/>
      </c>
      <c r="U15">
        <f>T15-T14</f>
        <v/>
      </c>
      <c r="W15">
        <f>M15/E15</f>
        <v/>
      </c>
      <c r="X15">
        <f>W15-W14</f>
        <v/>
      </c>
      <c r="Z15" t="n">
        <v>0.01</v>
      </c>
      <c r="AA15">
        <f>L15-L14</f>
        <v/>
      </c>
    </row>
    <row r="16">
      <c r="A16" s="6" t="inlineStr">
        <is>
          <t>C-5</t>
        </is>
      </c>
      <c r="C16" s="11" t="n">
        <v>42159</v>
      </c>
      <c r="D16" t="n">
        <v>3.77</v>
      </c>
      <c r="E16" t="n">
        <v>0.91</v>
      </c>
      <c r="F16">
        <f>E16-E15</f>
        <v/>
      </c>
      <c r="H16" t="n">
        <v>2.22</v>
      </c>
      <c r="I16">
        <f>H16-H15</f>
        <v/>
      </c>
      <c r="K16" t="n">
        <v>0.31</v>
      </c>
      <c r="L16" t="n">
        <v>0.33</v>
      </c>
      <c r="M16" t="n">
        <v>81</v>
      </c>
      <c r="P16">
        <f>H16/E16</f>
        <v/>
      </c>
      <c r="Q16">
        <f>P16-P15</f>
        <v/>
      </c>
      <c r="S16">
        <f>H16/(D16-H16)</f>
        <v/>
      </c>
      <c r="T16">
        <f>E16/L16</f>
        <v/>
      </c>
      <c r="U16">
        <f>T16-T15</f>
        <v/>
      </c>
      <c r="W16">
        <f>M16/E16</f>
        <v/>
      </c>
      <c r="X16">
        <f>W16-W15</f>
        <v/>
      </c>
      <c r="Z16" t="n">
        <v>0</v>
      </c>
      <c r="AA16">
        <f>L16-L15</f>
        <v/>
      </c>
    </row>
    <row r="17">
      <c r="A17" s="6" t="inlineStr">
        <is>
          <t>C-4</t>
        </is>
      </c>
      <c r="C17" s="11" t="n">
        <v>42527</v>
      </c>
      <c r="D17" t="n">
        <v>6.28</v>
      </c>
      <c r="E17" t="n">
        <v>1.22</v>
      </c>
      <c r="F17">
        <f>E17-E16</f>
        <v/>
      </c>
      <c r="H17" t="n">
        <v>4.57</v>
      </c>
      <c r="I17">
        <f>H17-H16</f>
        <v/>
      </c>
      <c r="K17" t="n">
        <v>0.12</v>
      </c>
      <c r="L17" t="n">
        <v>0.36</v>
      </c>
      <c r="M17" t="n">
        <v>237</v>
      </c>
      <c r="P17">
        <f>H17/E17</f>
        <v/>
      </c>
      <c r="Q17">
        <f>P17-P16</f>
        <v/>
      </c>
      <c r="S17">
        <f>H17/(D17-H17)</f>
        <v/>
      </c>
      <c r="T17">
        <f>E17/L17</f>
        <v/>
      </c>
      <c r="U17">
        <f>T17-T16</f>
        <v/>
      </c>
      <c r="W17">
        <f>M17/E17</f>
        <v/>
      </c>
      <c r="X17">
        <f>W17-W16</f>
        <v/>
      </c>
      <c r="Z17" t="n">
        <v>0.01</v>
      </c>
      <c r="AA17">
        <f>L17-L16</f>
        <v/>
      </c>
    </row>
    <row r="18">
      <c r="A18" s="6" t="inlineStr">
        <is>
          <t>C-3</t>
        </is>
      </c>
      <c r="C18" s="11" t="n">
        <v>42538</v>
      </c>
      <c r="D18" t="n">
        <v>6.49</v>
      </c>
      <c r="E18" t="n">
        <v>1.33</v>
      </c>
      <c r="F18">
        <f>E18-E17</f>
        <v/>
      </c>
      <c r="H18" t="n">
        <v>4.66</v>
      </c>
      <c r="I18">
        <f>H18-H17</f>
        <v/>
      </c>
      <c r="K18" t="n">
        <v>0.07000000000000001</v>
      </c>
      <c r="L18" t="n">
        <v>0.42</v>
      </c>
      <c r="M18" t="n">
        <v>225</v>
      </c>
      <c r="P18">
        <f>H18/E18</f>
        <v/>
      </c>
      <c r="Q18">
        <f>P18-P17</f>
        <v/>
      </c>
      <c r="S18">
        <f>H18/(D18-H18)</f>
        <v/>
      </c>
      <c r="T18">
        <f>E18/L18</f>
        <v/>
      </c>
      <c r="U18">
        <f>T18-T17</f>
        <v/>
      </c>
      <c r="W18">
        <f>M18/E18</f>
        <v/>
      </c>
      <c r="X18">
        <f>W18-W17</f>
        <v/>
      </c>
      <c r="Z18" t="n">
        <v>0.01</v>
      </c>
      <c r="AA18">
        <f>L18-L17</f>
        <v/>
      </c>
    </row>
    <row r="19">
      <c r="A19" s="6" t="inlineStr">
        <is>
          <t>C-2</t>
        </is>
      </c>
      <c r="C19" s="11" t="n">
        <v>42564</v>
      </c>
      <c r="D19" t="n">
        <v>7.34</v>
      </c>
      <c r="E19" t="n">
        <v>1.31</v>
      </c>
      <c r="F19">
        <f>E19-E18</f>
        <v/>
      </c>
      <c r="H19" t="n">
        <v>5.43</v>
      </c>
      <c r="I19">
        <f>H19-H18</f>
        <v/>
      </c>
      <c r="K19" t="n">
        <v>0.07000000000000001</v>
      </c>
      <c r="L19" t="n">
        <v>0.51</v>
      </c>
      <c r="M19" t="n">
        <v>366</v>
      </c>
      <c r="P19">
        <f>H19/E19</f>
        <v/>
      </c>
      <c r="Q19">
        <f>P19-P18</f>
        <v/>
      </c>
      <c r="S19">
        <f>H19/(D19-H19)</f>
        <v/>
      </c>
      <c r="T19">
        <f>E19/L19</f>
        <v/>
      </c>
      <c r="U19">
        <f>T19-T18</f>
        <v/>
      </c>
      <c r="W19">
        <f>M19/E19</f>
        <v/>
      </c>
      <c r="X19">
        <f>W19-W18</f>
        <v/>
      </c>
      <c r="Z19" t="n">
        <v>0.02</v>
      </c>
      <c r="AA19">
        <f>L19-L18</f>
        <v/>
      </c>
    </row>
    <row r="20" s="9">
      <c r="A20" s="6" t="inlineStr">
        <is>
          <t>C-1</t>
        </is>
      </c>
      <c r="C20" s="11" t="n">
        <v>42612</v>
      </c>
      <c r="D20" t="n">
        <v>5.86</v>
      </c>
      <c r="E20" t="n">
        <v>1.17</v>
      </c>
      <c r="F20">
        <f>E20-E19</f>
        <v/>
      </c>
      <c r="H20" t="n">
        <v>4.24</v>
      </c>
      <c r="I20">
        <f>H20-H19</f>
        <v/>
      </c>
      <c r="K20" t="n">
        <v>0.06</v>
      </c>
      <c r="L20" t="n">
        <v>0.37</v>
      </c>
      <c r="M20" t="n">
        <v>233</v>
      </c>
      <c r="N20" t="n">
        <v>290</v>
      </c>
      <c r="O20" s="10" t="n">
        <v>42612</v>
      </c>
      <c r="P20">
        <f>H20/E20</f>
        <v/>
      </c>
      <c r="Q20">
        <f>P20-P19</f>
        <v/>
      </c>
      <c r="S20">
        <f>H20/(D20-H20)</f>
        <v/>
      </c>
      <c r="T20">
        <f>E20/L20</f>
        <v/>
      </c>
      <c r="U20">
        <f>T20-T19</f>
        <v/>
      </c>
      <c r="W20">
        <f>M20/E20</f>
        <v/>
      </c>
      <c r="X20">
        <f>W20-W19</f>
        <v/>
      </c>
      <c r="Z20" t="n">
        <v>0.02</v>
      </c>
      <c r="AA20">
        <f>L20-L19</f>
        <v/>
      </c>
    </row>
    <row r="21">
      <c r="A21" s="6" t="inlineStr">
        <is>
          <t>C1</t>
        </is>
      </c>
      <c r="B21" s="13" t="n">
        <v>42619</v>
      </c>
      <c r="C21" s="11" t="n">
        <v>42618</v>
      </c>
      <c r="D21" t="n">
        <v>6.64</v>
      </c>
      <c r="E21" t="n">
        <v>1.04</v>
      </c>
      <c r="F21">
        <f>E21-E20</f>
        <v/>
      </c>
      <c r="H21" t="n">
        <v>5.04</v>
      </c>
      <c r="I21">
        <f>H21-H20</f>
        <v/>
      </c>
      <c r="K21" t="n">
        <v>0.07000000000000001</v>
      </c>
      <c r="L21" t="n">
        <v>0.47</v>
      </c>
      <c r="M21" t="n">
        <v>230</v>
      </c>
      <c r="N21" t="n">
        <v>276</v>
      </c>
      <c r="O21" s="10" t="n">
        <v>42618</v>
      </c>
      <c r="P21">
        <f>H21/E21</f>
        <v/>
      </c>
      <c r="Q21">
        <f>P21-P20</f>
        <v/>
      </c>
      <c r="S21">
        <f>H21/(D21-H21)</f>
        <v/>
      </c>
      <c r="T21">
        <f>E21/L21</f>
        <v/>
      </c>
      <c r="U21">
        <f>T21-T20</f>
        <v/>
      </c>
      <c r="W21">
        <f>M21/E21</f>
        <v/>
      </c>
      <c r="X21">
        <f>W21-W20</f>
        <v/>
      </c>
      <c r="Z21" t="n">
        <v>0.02</v>
      </c>
      <c r="AA21">
        <f>L21-L20</f>
        <v/>
      </c>
    </row>
    <row r="22">
      <c r="A22" s="6" t="inlineStr">
        <is>
          <t>C2</t>
        </is>
      </c>
      <c r="C22" s="11" t="n">
        <v>42632</v>
      </c>
      <c r="D22" t="n">
        <v>4.25</v>
      </c>
      <c r="E22" t="n">
        <v>0.57</v>
      </c>
      <c r="F22">
        <f>E22-E21</f>
        <v/>
      </c>
      <c r="G22">
        <f>E22-1.04</f>
        <v/>
      </c>
      <c r="H22" t="n">
        <v>3.17</v>
      </c>
      <c r="I22">
        <f>H22-H21</f>
        <v/>
      </c>
      <c r="J22">
        <f>H22-5.04</f>
        <v/>
      </c>
      <c r="K22" t="n">
        <v>0.04</v>
      </c>
      <c r="L22" t="n">
        <v>0.45</v>
      </c>
      <c r="M22" t="n">
        <v>133</v>
      </c>
      <c r="P22">
        <f>H22/E22</f>
        <v/>
      </c>
      <c r="Q22">
        <f>P22-P21</f>
        <v/>
      </c>
      <c r="R22">
        <f>P22-(H21/E21)</f>
        <v/>
      </c>
      <c r="S22">
        <f>H22/(D22-H22)</f>
        <v/>
      </c>
      <c r="T22">
        <f>E22/L22</f>
        <v/>
      </c>
      <c r="U22">
        <f>T22-T21</f>
        <v/>
      </c>
      <c r="V22">
        <f>T22-(E21/L21)</f>
        <v/>
      </c>
      <c r="W22">
        <f>M22/E22</f>
        <v/>
      </c>
      <c r="X22">
        <f>W22-W21</f>
        <v/>
      </c>
      <c r="Y22">
        <f>W22-(M21/E21)</f>
        <v/>
      </c>
      <c r="Z22" t="n">
        <v>0.02</v>
      </c>
      <c r="AA22">
        <f>L22-L21</f>
        <v/>
      </c>
      <c r="AB22">
        <f>L22-0.47</f>
        <v/>
      </c>
    </row>
    <row r="23">
      <c r="A23" s="6" t="inlineStr">
        <is>
          <t>C3</t>
        </is>
      </c>
      <c r="C23" s="11" t="n">
        <v>42639</v>
      </c>
      <c r="D23" t="n">
        <v>5.52</v>
      </c>
      <c r="E23" t="n">
        <v>1.39</v>
      </c>
      <c r="F23">
        <f>E23-E22</f>
        <v/>
      </c>
      <c r="G23">
        <f>E23-1.04</f>
        <v/>
      </c>
      <c r="H23" t="n">
        <v>3.62</v>
      </c>
      <c r="I23">
        <f>H23-H22</f>
        <v/>
      </c>
      <c r="J23">
        <f>H23-5.04</f>
        <v/>
      </c>
      <c r="K23" t="n">
        <v>0.06</v>
      </c>
      <c r="L23" t="n">
        <v>0.43</v>
      </c>
      <c r="M23" t="n">
        <v>255</v>
      </c>
      <c r="N23" t="n">
        <v>340</v>
      </c>
      <c r="O23" s="10" t="n">
        <v>42639</v>
      </c>
      <c r="P23">
        <f>H23/E23</f>
        <v/>
      </c>
      <c r="Q23">
        <f>P23-P22</f>
        <v/>
      </c>
      <c r="R23">
        <f>P23-(H21/E21)</f>
        <v/>
      </c>
      <c r="S23">
        <f>H23/(D23-H23)</f>
        <v/>
      </c>
      <c r="T23">
        <f>E23/L23</f>
        <v/>
      </c>
      <c r="U23">
        <f>T23-T22</f>
        <v/>
      </c>
      <c r="V23">
        <f>T23-(E21/L21)</f>
        <v/>
      </c>
      <c r="W23">
        <f>M23/E23</f>
        <v/>
      </c>
      <c r="X23">
        <f>W23-W22</f>
        <v/>
      </c>
      <c r="Y23">
        <f>W23-(M21/E21)</f>
        <v/>
      </c>
      <c r="Z23" t="n">
        <v>0.02</v>
      </c>
      <c r="AA23">
        <f>L23-L22</f>
        <v/>
      </c>
      <c r="AB23">
        <f>L23-0.47</f>
        <v/>
      </c>
    </row>
    <row r="24">
      <c r="A24" s="6" t="inlineStr">
        <is>
          <t>C4</t>
        </is>
      </c>
      <c r="C24" s="11" t="n">
        <v>42660</v>
      </c>
      <c r="D24" t="n">
        <v>4.94</v>
      </c>
      <c r="E24" t="n">
        <v>1.37</v>
      </c>
      <c r="F24">
        <f>E24-E23</f>
        <v/>
      </c>
      <c r="G24">
        <f>E24-1.04</f>
        <v/>
      </c>
      <c r="H24" t="n">
        <v>3.08</v>
      </c>
      <c r="I24">
        <f>H24-H23</f>
        <v/>
      </c>
      <c r="J24">
        <f>H24-5.04</f>
        <v/>
      </c>
      <c r="K24" t="n">
        <v>0.07000000000000001</v>
      </c>
      <c r="L24" t="n">
        <v>0.4</v>
      </c>
      <c r="M24" t="n">
        <v>218</v>
      </c>
      <c r="N24" t="n">
        <v>235</v>
      </c>
      <c r="O24" s="10" t="n">
        <v>42660</v>
      </c>
      <c r="P24">
        <f>H24/E24</f>
        <v/>
      </c>
      <c r="Q24">
        <f>P24-P23</f>
        <v/>
      </c>
      <c r="R24">
        <f>P24-(H21/E21)</f>
        <v/>
      </c>
      <c r="S24">
        <f>H24/(D24-H24)</f>
        <v/>
      </c>
      <c r="T24">
        <f>E24/L24</f>
        <v/>
      </c>
      <c r="U24">
        <f>T24-T23</f>
        <v/>
      </c>
      <c r="V24">
        <f>T24-(E21/L21)</f>
        <v/>
      </c>
      <c r="W24">
        <f>M24/E24</f>
        <v/>
      </c>
      <c r="X24">
        <f>W24-W23</f>
        <v/>
      </c>
      <c r="Y24">
        <f>W24-(M21/E21)</f>
        <v/>
      </c>
      <c r="Z24" t="n">
        <v>0.02</v>
      </c>
      <c r="AA24">
        <f>L24-L23</f>
        <v/>
      </c>
      <c r="AB24">
        <f>L24-0.47</f>
        <v/>
      </c>
    </row>
    <row r="25">
      <c r="A25" s="6" t="inlineStr">
        <is>
          <t>C5</t>
        </is>
      </c>
      <c r="C25" s="11" t="n">
        <v>42682</v>
      </c>
      <c r="D25" t="n">
        <v>5.19</v>
      </c>
      <c r="E25" t="n">
        <v>1.35</v>
      </c>
      <c r="F25">
        <f>E25-E24</f>
        <v/>
      </c>
      <c r="G25">
        <f>E25-1.04</f>
        <v/>
      </c>
      <c r="H25" t="n">
        <v>3.34</v>
      </c>
      <c r="I25">
        <f>H25-H24</f>
        <v/>
      </c>
      <c r="J25">
        <f>H25-5.04</f>
        <v/>
      </c>
      <c r="K25" t="n">
        <v>0.08</v>
      </c>
      <c r="L25" t="n">
        <v>0.4</v>
      </c>
      <c r="M25" t="n">
        <v>212</v>
      </c>
      <c r="N25" t="n">
        <v>258</v>
      </c>
      <c r="O25" s="10" t="n">
        <v>42682</v>
      </c>
      <c r="P25">
        <f>H25/E25</f>
        <v/>
      </c>
      <c r="Q25">
        <f>P25-P24</f>
        <v/>
      </c>
      <c r="R25">
        <f>P25-(H21/E21)</f>
        <v/>
      </c>
      <c r="S25">
        <f>H25/(D25-H25)</f>
        <v/>
      </c>
      <c r="T25">
        <f>E25/L25</f>
        <v/>
      </c>
      <c r="U25">
        <f>T25-T24</f>
        <v/>
      </c>
      <c r="V25">
        <f>T25-(E21/L21)</f>
        <v/>
      </c>
      <c r="W25">
        <f>M25/E25</f>
        <v/>
      </c>
      <c r="X25">
        <f>W25-W24</f>
        <v/>
      </c>
      <c r="Y25">
        <f>W25-(M21/E21)</f>
        <v/>
      </c>
      <c r="Z25" t="n">
        <v>0.02</v>
      </c>
      <c r="AA25">
        <f>L25-L24</f>
        <v/>
      </c>
      <c r="AB25">
        <f>L25-0.47</f>
        <v/>
      </c>
    </row>
    <row r="26">
      <c r="A26" s="6" t="inlineStr">
        <is>
          <t>C6</t>
        </is>
      </c>
      <c r="C26" s="11" t="n">
        <v>42692</v>
      </c>
      <c r="D26" t="n">
        <v>4.35</v>
      </c>
      <c r="E26" t="n">
        <v>0.85</v>
      </c>
      <c r="F26">
        <f>E26-E25</f>
        <v/>
      </c>
      <c r="G26">
        <f>E26-1.04</f>
        <v/>
      </c>
      <c r="H26" t="n">
        <v>3.19</v>
      </c>
      <c r="I26">
        <f>H26-H25</f>
        <v/>
      </c>
      <c r="J26">
        <f>H26-5.04</f>
        <v/>
      </c>
      <c r="K26" t="n">
        <v>0.06</v>
      </c>
      <c r="L26" t="n">
        <v>0.24</v>
      </c>
      <c r="M26" t="n">
        <v>230</v>
      </c>
      <c r="N26" t="n">
        <v>224</v>
      </c>
      <c r="O26" s="10" t="n">
        <v>42692</v>
      </c>
      <c r="P26">
        <f>H26/E26</f>
        <v/>
      </c>
      <c r="Q26">
        <f>P26-P25</f>
        <v/>
      </c>
      <c r="R26">
        <f>P26-(H21/E21)</f>
        <v/>
      </c>
      <c r="S26">
        <f>H26/(D26-H26)</f>
        <v/>
      </c>
      <c r="T26">
        <f>E26/L26</f>
        <v/>
      </c>
      <c r="U26">
        <f>T26-T25</f>
        <v/>
      </c>
      <c r="V26">
        <f>T26-(E21/L21)</f>
        <v/>
      </c>
      <c r="W26">
        <f>M26/E26</f>
        <v/>
      </c>
      <c r="X26">
        <f>W26-W25</f>
        <v/>
      </c>
      <c r="Y26">
        <f>W26-(M21/E21)</f>
        <v/>
      </c>
      <c r="Z26" t="n">
        <v>0.01</v>
      </c>
      <c r="AA26">
        <f>L26-L25</f>
        <v/>
      </c>
      <c r="AB26">
        <f>L26-0.47</f>
        <v/>
      </c>
    </row>
    <row r="27">
      <c r="A27" s="6" t="inlineStr">
        <is>
          <t>C7</t>
        </is>
      </c>
      <c r="C27" s="11" t="n">
        <v>42712</v>
      </c>
      <c r="D27" t="n">
        <v>5.52</v>
      </c>
      <c r="E27" t="n">
        <v>1.62</v>
      </c>
      <c r="F27">
        <f>E27-E26</f>
        <v/>
      </c>
      <c r="G27">
        <f>E27-1.04</f>
        <v/>
      </c>
      <c r="H27" t="n">
        <v>3.46</v>
      </c>
      <c r="I27">
        <f>H27-H26</f>
        <v/>
      </c>
      <c r="J27">
        <f>H27-5.04</f>
        <v/>
      </c>
      <c r="K27" t="n">
        <v>0.06</v>
      </c>
      <c r="L27" t="n">
        <v>0.37</v>
      </c>
      <c r="M27" t="n">
        <v>206</v>
      </c>
      <c r="N27" t="n">
        <v>260</v>
      </c>
      <c r="O27" s="10" t="n">
        <v>42712</v>
      </c>
      <c r="P27">
        <f>H27/E27</f>
        <v/>
      </c>
      <c r="Q27">
        <f>P27-P26</f>
        <v/>
      </c>
      <c r="R27">
        <f>P27-(H21/E21)</f>
        <v/>
      </c>
      <c r="S27">
        <f>H27/(D27-H27)</f>
        <v/>
      </c>
      <c r="T27">
        <f>E27/L27</f>
        <v/>
      </c>
      <c r="U27">
        <f>T27-T26</f>
        <v/>
      </c>
      <c r="V27">
        <f>T27-(E21/L21)</f>
        <v/>
      </c>
      <c r="W27">
        <f>M27/E27</f>
        <v/>
      </c>
      <c r="X27">
        <f>W27-W26</f>
        <v/>
      </c>
      <c r="Y27">
        <f>W27-(M21/E21)</f>
        <v/>
      </c>
      <c r="Z27" t="n">
        <v>0.01</v>
      </c>
      <c r="AA27">
        <f>L27-L26</f>
        <v/>
      </c>
      <c r="AB27">
        <f>L27-0.47</f>
        <v/>
      </c>
    </row>
    <row r="28">
      <c r="A28" s="6" t="inlineStr">
        <is>
          <t>C8</t>
        </is>
      </c>
      <c r="C28" s="11" t="n">
        <v>42741</v>
      </c>
      <c r="D28" t="n">
        <v>5.34</v>
      </c>
      <c r="E28" t="n">
        <v>1.15</v>
      </c>
      <c r="F28">
        <f>E28-E27</f>
        <v/>
      </c>
      <c r="G28">
        <f>E28-1.04</f>
        <v/>
      </c>
      <c r="H28" t="n">
        <v>3.82</v>
      </c>
      <c r="I28">
        <f>H28-H27</f>
        <v/>
      </c>
      <c r="J28">
        <f>H28-5.04</f>
        <v/>
      </c>
      <c r="K28" t="n">
        <v>0.04</v>
      </c>
      <c r="L28" t="n">
        <v>0.32</v>
      </c>
      <c r="M28" t="n">
        <v>229</v>
      </c>
      <c r="N28" t="n">
        <v>186</v>
      </c>
      <c r="O28" s="10" t="n">
        <v>42741</v>
      </c>
      <c r="P28">
        <f>H28/E28</f>
        <v/>
      </c>
      <c r="Q28">
        <f>P28-P27</f>
        <v/>
      </c>
      <c r="R28">
        <f>P28-(H21/E21)</f>
        <v/>
      </c>
      <c r="S28">
        <f>H28/(D28-H28)</f>
        <v/>
      </c>
      <c r="T28">
        <f>E28/L28</f>
        <v/>
      </c>
      <c r="U28">
        <f>T28-T27</f>
        <v/>
      </c>
      <c r="V28">
        <f>T28-(E21/L21)</f>
        <v/>
      </c>
      <c r="W28">
        <f>M28/E28</f>
        <v/>
      </c>
      <c r="X28">
        <f>W28-W27</f>
        <v/>
      </c>
      <c r="Y28">
        <f>W28-(M21/E21)</f>
        <v/>
      </c>
      <c r="Z28" t="n">
        <v>0.01</v>
      </c>
      <c r="AA28">
        <f>L28-L27</f>
        <v/>
      </c>
      <c r="AB28">
        <f>L28-0.47</f>
        <v/>
      </c>
    </row>
    <row r="29">
      <c r="A29" s="6" t="inlineStr">
        <is>
          <t>C9</t>
        </is>
      </c>
      <c r="C29" s="11" t="n">
        <v>42835</v>
      </c>
      <c r="D29" t="n">
        <v>4.56</v>
      </c>
      <c r="E29" t="n">
        <v>1.17</v>
      </c>
      <c r="F29">
        <f>E29-E28</f>
        <v/>
      </c>
      <c r="G29">
        <f>E29-1.04</f>
        <v/>
      </c>
      <c r="H29" t="n">
        <v>3</v>
      </c>
      <c r="I29">
        <f>H29-H28</f>
        <v/>
      </c>
      <c r="J29">
        <f>H29-5.04</f>
        <v/>
      </c>
      <c r="K29" t="n">
        <v>0</v>
      </c>
      <c r="L29" t="n">
        <v>0.39</v>
      </c>
      <c r="M29" t="n">
        <v>262</v>
      </c>
      <c r="P29">
        <f>H29/E29</f>
        <v/>
      </c>
      <c r="Q29">
        <f>P29-P28</f>
        <v/>
      </c>
      <c r="R29">
        <f>P29-(H21/E21)</f>
        <v/>
      </c>
      <c r="S29">
        <f>H29/(D29-H29)</f>
        <v/>
      </c>
      <c r="T29">
        <f>E29/L29</f>
        <v/>
      </c>
      <c r="U29">
        <f>T29-T28</f>
        <v/>
      </c>
      <c r="V29">
        <f>T29-(E21/L21)</f>
        <v/>
      </c>
      <c r="W29">
        <f>M29/E29</f>
        <v/>
      </c>
      <c r="X29">
        <f>W29-W28</f>
        <v/>
      </c>
      <c r="Y29">
        <f>W29-(M21/E21)</f>
        <v/>
      </c>
      <c r="Z29" t="n">
        <v>0</v>
      </c>
      <c r="AA29">
        <f>L29-L28</f>
        <v/>
      </c>
      <c r="AB29">
        <f>L29-0.47</f>
        <v/>
      </c>
    </row>
    <row r="30">
      <c r="A30" s="6" t="inlineStr">
        <is>
          <t>C10</t>
        </is>
      </c>
      <c r="C30" s="11" t="n">
        <v>42874</v>
      </c>
      <c r="D30" t="n">
        <v>3.33</v>
      </c>
      <c r="E30" t="n">
        <v>0.92</v>
      </c>
      <c r="F30">
        <f>E30-E29</f>
        <v/>
      </c>
      <c r="G30">
        <f>E30-1.04</f>
        <v/>
      </c>
      <c r="H30" t="n">
        <v>2.14</v>
      </c>
      <c r="I30">
        <f>H30-H29</f>
        <v/>
      </c>
      <c r="J30">
        <f>H30-5.04</f>
        <v/>
      </c>
      <c r="K30" t="n">
        <v>0</v>
      </c>
      <c r="L30" t="n">
        <v>0.27</v>
      </c>
      <c r="M30" t="n">
        <v>157</v>
      </c>
      <c r="P30">
        <f>H30/E30</f>
        <v/>
      </c>
      <c r="Q30">
        <f>P30-P29</f>
        <v/>
      </c>
      <c r="R30">
        <f>P30-(H21/E21)</f>
        <v/>
      </c>
      <c r="S30">
        <f>H30/(D30-H30)</f>
        <v/>
      </c>
      <c r="T30">
        <f>E30/L30</f>
        <v/>
      </c>
      <c r="U30">
        <f>T30-T29</f>
        <v/>
      </c>
      <c r="V30">
        <f>T30-(E21/L21)</f>
        <v/>
      </c>
      <c r="W30">
        <f>M30/E30</f>
        <v/>
      </c>
      <c r="X30">
        <f>W30-W29</f>
        <v/>
      </c>
      <c r="Y30">
        <f>W30-(M21/E21)</f>
        <v/>
      </c>
      <c r="Z30" t="n">
        <v>0</v>
      </c>
      <c r="AA30">
        <f>L30-L29</f>
        <v/>
      </c>
      <c r="AB30">
        <f>L30-0.47</f>
        <v/>
      </c>
    </row>
    <row r="31">
      <c r="A31" s="6" t="inlineStr">
        <is>
          <t>C11</t>
        </is>
      </c>
      <c r="C31" s="11" t="n">
        <v>42920</v>
      </c>
      <c r="D31" t="n">
        <v>4.15</v>
      </c>
      <c r="E31" t="n">
        <v>1</v>
      </c>
      <c r="F31">
        <f>E31-E30</f>
        <v/>
      </c>
      <c r="G31">
        <f>E31-1.04</f>
        <v/>
      </c>
      <c r="H31" t="n">
        <v>2.81</v>
      </c>
      <c r="I31">
        <f>H31-H30</f>
        <v/>
      </c>
      <c r="J31">
        <f>H31-5.04</f>
        <v/>
      </c>
      <c r="K31" t="n">
        <v>0</v>
      </c>
      <c r="L31" t="n">
        <v>0.34</v>
      </c>
      <c r="M31" t="n">
        <v>168</v>
      </c>
      <c r="P31">
        <f>H31/E31</f>
        <v/>
      </c>
      <c r="Q31">
        <f>P31-P30</f>
        <v/>
      </c>
      <c r="R31">
        <f>P31-(H21/E21)</f>
        <v/>
      </c>
      <c r="S31">
        <f>H31/(D31-H31)</f>
        <v/>
      </c>
      <c r="T31">
        <f>E31/L31</f>
        <v/>
      </c>
      <c r="U31">
        <f>T31-T30</f>
        <v/>
      </c>
      <c r="V31">
        <f>T31-(E21/L21)</f>
        <v/>
      </c>
      <c r="W31">
        <f>M31/E31</f>
        <v/>
      </c>
      <c r="X31">
        <f>W31-W30</f>
        <v/>
      </c>
      <c r="Y31">
        <f>W31-(M21/E21)</f>
        <v/>
      </c>
      <c r="Z31" t="n">
        <v>0</v>
      </c>
      <c r="AA31">
        <f>L31-L30</f>
        <v/>
      </c>
      <c r="AB31">
        <f>L31-0.47</f>
        <v/>
      </c>
    </row>
    <row r="32">
      <c r="A32" s="6" t="inlineStr">
        <is>
          <t>C12</t>
        </is>
      </c>
      <c r="C32" s="11" t="n">
        <v>42963</v>
      </c>
      <c r="D32" t="n">
        <v>4.18</v>
      </c>
      <c r="E32" t="n">
        <v>1.31</v>
      </c>
      <c r="F32">
        <f>E32-E31</f>
        <v/>
      </c>
      <c r="G32">
        <f>E32-1.04</f>
        <v/>
      </c>
      <c r="H32" t="n">
        <v>2.57</v>
      </c>
      <c r="I32">
        <f>H32-H31</f>
        <v/>
      </c>
      <c r="J32">
        <f>H32-5.04</f>
        <v/>
      </c>
      <c r="K32" t="n">
        <v>0</v>
      </c>
      <c r="L32" t="n">
        <v>0.3</v>
      </c>
      <c r="M32" t="n">
        <v>170</v>
      </c>
      <c r="P32">
        <f>H32/E32</f>
        <v/>
      </c>
      <c r="Q32">
        <f>P32-P31</f>
        <v/>
      </c>
      <c r="R32">
        <f>P32-(H21/E21)</f>
        <v/>
      </c>
      <c r="S32">
        <f>H32/(D32-H32)</f>
        <v/>
      </c>
      <c r="T32">
        <f>E32/L32</f>
        <v/>
      </c>
      <c r="U32">
        <f>T32-T31</f>
        <v/>
      </c>
      <c r="V32">
        <f>T32-(E21/L21)</f>
        <v/>
      </c>
      <c r="W32">
        <f>M32/E32</f>
        <v/>
      </c>
      <c r="X32">
        <f>W32-W31</f>
        <v/>
      </c>
      <c r="Y32">
        <f>W32-(M21/E21)</f>
        <v/>
      </c>
      <c r="Z32" t="n">
        <v>0</v>
      </c>
      <c r="AA32">
        <f>L32-L31</f>
        <v/>
      </c>
      <c r="AB32">
        <f>L32-0.47</f>
        <v/>
      </c>
    </row>
    <row r="33">
      <c r="A33" s="6" t="inlineStr">
        <is>
          <t>C13</t>
        </is>
      </c>
      <c r="C33" s="11" t="n">
        <v>43003</v>
      </c>
      <c r="D33" t="n">
        <v>3.92</v>
      </c>
      <c r="E33" t="n">
        <v>1.03</v>
      </c>
      <c r="F33">
        <f>E33-E32</f>
        <v/>
      </c>
      <c r="G33">
        <f>E33-1.04</f>
        <v/>
      </c>
      <c r="H33" t="n">
        <v>2.59</v>
      </c>
      <c r="I33">
        <f>H33-H32</f>
        <v/>
      </c>
      <c r="J33">
        <f>H33-5.04</f>
        <v/>
      </c>
      <c r="K33" t="n">
        <v>0</v>
      </c>
      <c r="L33" t="n">
        <v>0.3</v>
      </c>
      <c r="M33" t="n">
        <v>160</v>
      </c>
      <c r="P33">
        <f>H33/E33</f>
        <v/>
      </c>
      <c r="Q33">
        <f>P33-P32</f>
        <v/>
      </c>
      <c r="R33">
        <f>P33-(H21/E21)</f>
        <v/>
      </c>
      <c r="S33">
        <f>H33/(D33-H33)</f>
        <v/>
      </c>
      <c r="T33">
        <f>E33/L33</f>
        <v/>
      </c>
      <c r="U33">
        <f>T33-T32</f>
        <v/>
      </c>
      <c r="V33">
        <f>T33-(E21/L21)</f>
        <v/>
      </c>
      <c r="W33">
        <f>M33/E33</f>
        <v/>
      </c>
      <c r="X33">
        <f>W33-W32</f>
        <v/>
      </c>
      <c r="Y33">
        <f>W33-(M21/E21)</f>
        <v/>
      </c>
      <c r="Z33" t="n">
        <v>0</v>
      </c>
      <c r="AA33">
        <f>L33-L32</f>
        <v/>
      </c>
      <c r="AB33">
        <f>L33-0.47</f>
        <v/>
      </c>
    </row>
    <row r="34">
      <c r="A34" s="6" t="inlineStr">
        <is>
          <t>C14</t>
        </is>
      </c>
      <c r="C34" s="11" t="n">
        <v>43041</v>
      </c>
      <c r="D34" t="n">
        <v>3.91</v>
      </c>
      <c r="E34" t="n">
        <v>1.11</v>
      </c>
      <c r="F34">
        <f>E34-E33</f>
        <v/>
      </c>
      <c r="G34">
        <f>E34-1.04</f>
        <v/>
      </c>
      <c r="H34" t="n">
        <v>2.56</v>
      </c>
      <c r="I34">
        <f>H34-H33</f>
        <v/>
      </c>
      <c r="J34">
        <f>H34-5.04</f>
        <v/>
      </c>
      <c r="K34" t="n">
        <v>0</v>
      </c>
      <c r="L34" t="n">
        <v>0.24</v>
      </c>
      <c r="M34" t="n">
        <v>170</v>
      </c>
      <c r="N34" t="n">
        <v>191</v>
      </c>
      <c r="O34" s="10" t="n">
        <v>43041</v>
      </c>
      <c r="P34">
        <f>H34/E34</f>
        <v/>
      </c>
      <c r="Q34">
        <f>P34-P33</f>
        <v/>
      </c>
      <c r="R34">
        <f>P34-(H21/E21)</f>
        <v/>
      </c>
      <c r="S34">
        <f>H34/(D34-H34)</f>
        <v/>
      </c>
      <c r="T34">
        <f>E34/L34</f>
        <v/>
      </c>
      <c r="U34">
        <f>T34-T33</f>
        <v/>
      </c>
      <c r="V34">
        <f>T34-(E21/L21)</f>
        <v/>
      </c>
      <c r="W34">
        <f>M34/E34</f>
        <v/>
      </c>
      <c r="X34">
        <f>W34-W33</f>
        <v/>
      </c>
      <c r="Y34">
        <f>W34-(M21/E21)</f>
        <v/>
      </c>
      <c r="Z34" t="n">
        <v>0</v>
      </c>
      <c r="AA34">
        <f>L34-L33</f>
        <v/>
      </c>
      <c r="AB34">
        <f>L34-0.47</f>
        <v/>
      </c>
    </row>
    <row r="35">
      <c r="A35" s="6" t="inlineStr">
        <is>
          <t>C15</t>
        </is>
      </c>
      <c r="C35" s="11" t="n">
        <v>43087</v>
      </c>
      <c r="D35" t="n">
        <v>4.35</v>
      </c>
      <c r="E35" t="n">
        <v>1.06</v>
      </c>
      <c r="F35">
        <f>E35-E34</f>
        <v/>
      </c>
      <c r="G35">
        <f>E35-1.04</f>
        <v/>
      </c>
      <c r="H35" t="n">
        <v>3.02</v>
      </c>
      <c r="I35">
        <f>H35-H34</f>
        <v/>
      </c>
      <c r="J35">
        <f>H35-5.04</f>
        <v/>
      </c>
      <c r="K35" t="n">
        <v>0</v>
      </c>
      <c r="L35" t="n">
        <v>0.27</v>
      </c>
      <c r="M35" t="n">
        <v>173</v>
      </c>
      <c r="N35" t="n">
        <v>198</v>
      </c>
      <c r="O35" s="10" t="n">
        <v>43087</v>
      </c>
      <c r="P35">
        <f>H35/E35</f>
        <v/>
      </c>
      <c r="Q35">
        <f>P35-P34</f>
        <v/>
      </c>
      <c r="R35">
        <f>P35-(H21/E21)</f>
        <v/>
      </c>
      <c r="S35">
        <f>H35/(D35-H35)</f>
        <v/>
      </c>
      <c r="T35">
        <f>E35/L35</f>
        <v/>
      </c>
      <c r="U35">
        <f>T35-T34</f>
        <v/>
      </c>
      <c r="V35">
        <f>T35-(E21/L21)</f>
        <v/>
      </c>
      <c r="W35">
        <f>M35/E35</f>
        <v/>
      </c>
      <c r="X35">
        <f>W35-W34</f>
        <v/>
      </c>
      <c r="Y35">
        <f>W35-(M21/E21)</f>
        <v/>
      </c>
      <c r="Z35" t="n">
        <v>0</v>
      </c>
      <c r="AA35">
        <f>L35-L34</f>
        <v/>
      </c>
      <c r="AB35">
        <f>L35-0.47</f>
        <v/>
      </c>
    </row>
    <row r="36">
      <c r="A36" s="6" t="inlineStr">
        <is>
          <t>C16</t>
        </is>
      </c>
      <c r="C36" s="11" t="n">
        <v>43133</v>
      </c>
      <c r="D36" t="n">
        <v>3.65</v>
      </c>
      <c r="E36" t="n">
        <v>1.24</v>
      </c>
      <c r="F36">
        <f>E36-E35</f>
        <v/>
      </c>
      <c r="G36">
        <f>E36-1.04</f>
        <v/>
      </c>
      <c r="H36" t="n">
        <v>2.08</v>
      </c>
      <c r="I36">
        <f>H36-H35</f>
        <v/>
      </c>
      <c r="J36">
        <f>H36-5.04</f>
        <v/>
      </c>
      <c r="K36" t="n">
        <v>0</v>
      </c>
      <c r="L36" t="n">
        <v>0.32</v>
      </c>
      <c r="M36" t="n">
        <v>164</v>
      </c>
      <c r="N36" t="n">
        <v>243</v>
      </c>
      <c r="O36" s="10" t="n">
        <v>43133</v>
      </c>
      <c r="P36">
        <f>H36/E36</f>
        <v/>
      </c>
      <c r="Q36">
        <f>P36-P35</f>
        <v/>
      </c>
      <c r="R36">
        <f>P36-(H21/E21)</f>
        <v/>
      </c>
      <c r="S36">
        <f>H36/(D36-H36)</f>
        <v/>
      </c>
      <c r="T36">
        <f>E36/L36</f>
        <v/>
      </c>
      <c r="U36">
        <f>T36-T35</f>
        <v/>
      </c>
      <c r="V36">
        <f>T36-(E21/L21)</f>
        <v/>
      </c>
      <c r="W36">
        <f>M36/E36</f>
        <v/>
      </c>
      <c r="X36">
        <f>W36-W35</f>
        <v/>
      </c>
      <c r="Y36">
        <f>W36-(M21/E21)</f>
        <v/>
      </c>
      <c r="Z36" t="n">
        <v>0.01</v>
      </c>
      <c r="AA36">
        <f>L36-L35</f>
        <v/>
      </c>
      <c r="AB36">
        <f>L36-0.47</f>
        <v/>
      </c>
    </row>
    <row r="37">
      <c r="A37" s="6" t="inlineStr">
        <is>
          <t>C17</t>
        </is>
      </c>
      <c r="C37" s="11" t="n">
        <v>43173</v>
      </c>
      <c r="D37" t="n">
        <v>4.44</v>
      </c>
      <c r="E37" t="n">
        <v>1.13</v>
      </c>
      <c r="F37">
        <f>E37-E36</f>
        <v/>
      </c>
      <c r="G37">
        <f>E37-1.04</f>
        <v/>
      </c>
      <c r="H37" t="n">
        <v>2.96</v>
      </c>
      <c r="I37">
        <f>H37-H36</f>
        <v/>
      </c>
      <c r="J37">
        <f>H37-5.04</f>
        <v/>
      </c>
      <c r="K37" t="n">
        <v>0</v>
      </c>
      <c r="L37" t="n">
        <v>0.35</v>
      </c>
      <c r="M37" t="n">
        <v>185</v>
      </c>
      <c r="P37">
        <f>H37/E37</f>
        <v/>
      </c>
      <c r="Q37">
        <f>P37-P36</f>
        <v/>
      </c>
      <c r="R37">
        <f>P37-(H21/E21)</f>
        <v/>
      </c>
      <c r="S37">
        <f>H37/(D37-H37)</f>
        <v/>
      </c>
      <c r="T37">
        <f>E37/L37</f>
        <v/>
      </c>
      <c r="U37">
        <f>T37-T36</f>
        <v/>
      </c>
      <c r="V37">
        <f>T37-(E21/L21)</f>
        <v/>
      </c>
      <c r="W37">
        <f>M37/E37</f>
        <v/>
      </c>
      <c r="X37">
        <f>W37-W36</f>
        <v/>
      </c>
      <c r="Y37">
        <f>W37-(M21/E21)</f>
        <v/>
      </c>
      <c r="Z37" t="n">
        <v>0</v>
      </c>
      <c r="AA37">
        <f>L37-L36</f>
        <v/>
      </c>
      <c r="AB37">
        <f>L37-0.47</f>
        <v/>
      </c>
    </row>
    <row r="38">
      <c r="A38" s="6" t="inlineStr">
        <is>
          <t>C18</t>
        </is>
      </c>
      <c r="C38" s="11" t="n">
        <v>43215</v>
      </c>
      <c r="D38" t="n">
        <v>3.95</v>
      </c>
      <c r="E38" t="n">
        <v>0.91</v>
      </c>
      <c r="F38">
        <f>E38-E37</f>
        <v/>
      </c>
      <c r="G38">
        <f>E38-1.04</f>
        <v/>
      </c>
      <c r="H38" t="n">
        <v>2.76</v>
      </c>
      <c r="I38">
        <f>H38-H37</f>
        <v/>
      </c>
      <c r="J38">
        <f>H38-5.04</f>
        <v/>
      </c>
      <c r="K38" t="n">
        <v>0</v>
      </c>
      <c r="L38" t="n">
        <v>0.28</v>
      </c>
      <c r="M38" t="n">
        <v>199</v>
      </c>
      <c r="P38">
        <f>H38/E38</f>
        <v/>
      </c>
      <c r="Q38">
        <f>P38-P37</f>
        <v/>
      </c>
      <c r="R38">
        <f>P38-(H21/E21)</f>
        <v/>
      </c>
      <c r="S38">
        <f>H38/(D38-H38)</f>
        <v/>
      </c>
      <c r="T38">
        <f>E38/L38</f>
        <v/>
      </c>
      <c r="U38">
        <f>T38-T37</f>
        <v/>
      </c>
      <c r="V38">
        <f>T38-(E21/L21)</f>
        <v/>
      </c>
      <c r="W38">
        <f>M38/E38</f>
        <v/>
      </c>
      <c r="X38">
        <f>W38-W37</f>
        <v/>
      </c>
      <c r="Y38">
        <f>W38-(M21/E21)</f>
        <v/>
      </c>
      <c r="Z38" t="n">
        <v>0</v>
      </c>
      <c r="AA38">
        <f>L38-L37</f>
        <v/>
      </c>
      <c r="AB38">
        <f>L38-0.47</f>
        <v/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黄嘉宇</dc:creator>
  <dcterms:created xsi:type="dcterms:W3CDTF">2021-05-17T11:44:09Z</dcterms:created>
  <dcterms:modified xsi:type="dcterms:W3CDTF">2021-05-18T05:23:08Z</dcterms:modified>
  <cp:lastModifiedBy>黄嘉宇</cp:lastModifiedBy>
</cp:coreProperties>
</file>