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D489559-239B-4B80-8D0E-05D63A9FF2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7" i="1"/>
  <c r="E4" i="1"/>
  <c r="E3" i="1"/>
</calcChain>
</file>

<file path=xl/sharedStrings.xml><?xml version="1.0" encoding="utf-8"?>
<sst xmlns="http://schemas.openxmlformats.org/spreadsheetml/2006/main" count="83" uniqueCount="55">
  <si>
    <t>Material Group</t>
  </si>
  <si>
    <t>Tên
CCDC/Thiết bị</t>
  </si>
  <si>
    <t>ĐVT</t>
  </si>
  <si>
    <t>Số lượng cần mua</t>
  </si>
  <si>
    <t>Thành tiền</t>
  </si>
  <si>
    <t>Bộ phận sử dụng</t>
  </si>
  <si>
    <t>Ghi chú/Đánh giá chuyên môn/Mô tả thiết bị</t>
  </si>
  <si>
    <t>Dầu thủy lực Shell Tellus S2 MX46</t>
  </si>
  <si>
    <t>L</t>
  </si>
  <si>
    <t>Dùng cho máy bowl cutter</t>
  </si>
  <si>
    <t>Thùng 20L</t>
  </si>
  <si>
    <t>Gas lạnh R507A Forane Arkema</t>
  </si>
  <si>
    <t>kg</t>
  </si>
  <si>
    <t>Dùng cho chiller kho và hầm đông</t>
  </si>
  <si>
    <t>Bình 10kg</t>
  </si>
  <si>
    <t>Gas lạnh R407C Chemours</t>
  </si>
  <si>
    <t>Dùng cho chiller cooling bath</t>
  </si>
  <si>
    <t>Bình 11.35kg</t>
  </si>
  <si>
    <t>Dầu PVE BVC32</t>
  </si>
  <si>
    <t>Thùng 5L</t>
  </si>
  <si>
    <t>Dầu Shell omalla GX220</t>
  </si>
  <si>
    <t>Máy thổi khí xử lý nước thải</t>
  </si>
  <si>
    <t>Gas lạnh R404A Chemours</t>
  </si>
  <si>
    <t>Máy nén IQF</t>
  </si>
  <si>
    <t>Bình 10.896kg</t>
  </si>
  <si>
    <t>Dầu Shell Omala S4 GXV 220 (Omala HD220)</t>
  </si>
  <si>
    <t>Dầu giảm tốc máy đồng hóa kem</t>
  </si>
  <si>
    <t>Dầu thủy lực SHELL TELLUS S100</t>
  </si>
  <si>
    <t>Dầu thân bơm máy đồng hóa kem</t>
  </si>
  <si>
    <t>Gas lạnh R449A Chemours</t>
  </si>
  <si>
    <t>Dùng cho máy Freezer kem, máy chiller kem</t>
  </si>
  <si>
    <t>Bình 11.5kg</t>
  </si>
  <si>
    <t>Gas lạnh R410A Refron Ấn Độ</t>
  </si>
  <si>
    <t>Dùng cho điều hòa khu vực văn phòng, chiller canh</t>
  </si>
  <si>
    <t>Bình 11.3kg</t>
  </si>
  <si>
    <t>Dầu cầu IDEMITSU-AXLE-GL-5-P18</t>
  </si>
  <si>
    <t>Dùng cho xe nâng điện Mitsubishi</t>
  </si>
  <si>
    <t>Thùng 18L</t>
  </si>
  <si>
    <t>Dầu thủy lực IDEMITSU-HYD-OIL-P20</t>
  </si>
  <si>
    <t>Dầu phanh CALTEX-BRK-DOT3-4</t>
  </si>
  <si>
    <t>can 1L</t>
  </si>
  <si>
    <t>Lọc dầu thủy lực hồi 70000-02070-0 Mitsubishi</t>
  </si>
  <si>
    <t>cái</t>
  </si>
  <si>
    <t>Lọc dầu Doosan 65.12503-5018A</t>
  </si>
  <si>
    <t>Dùng cho máy phát điện Doosan</t>
  </si>
  <si>
    <t>Lọc dầu Doosan 65.05510-5020B</t>
  </si>
  <si>
    <t>Dầu nhớt động cơ Diesel CASTROL CRB MULTI 20W - 50</t>
  </si>
  <si>
    <t>Nước làm mát động cơ Diesel Donaldson X007038</t>
  </si>
  <si>
    <t>Can 4L</t>
  </si>
  <si>
    <t>Gas lạnh R134A Reflon Ấn Độ</t>
  </si>
  <si>
    <t>Dùng cho máy sấy khí nén</t>
  </si>
  <si>
    <t>Bình 13.6L</t>
  </si>
  <si>
    <t>Đơn giá
( chưa vat)</t>
  </si>
  <si>
    <t>VAT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</si>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</sst>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4" workbookViewId="0">
      <selection activeCell="A2" sqref="A2:E20"/>
    </sheetView>
  </sheetViews>
  <sheetFormatPr defaultRowHeight="15" x14ac:dyDescent="0.25"/>
  <cols>
    <col min="1" max="1" width="8.140625" style="5" customWidth="1"/>
    <col min="2" max="2" width="8.140625" style="5" bestFit="1" customWidth="1"/>
    <col min="3" max="3" width="39.5703125" style="5" customWidth="1"/>
    <col min="4" max="4" width="4.42578125" style="5" bestFit="1" customWidth="1"/>
    <col min="5" max="5" width="8.140625" style="5" bestFit="1" customWidth="1"/>
    <col min="6" max="6" width="11.140625" style="5" bestFit="1" customWidth="1"/>
    <col min="7" max="7" width="4.42578125" style="5" bestFit="1" customWidth="1"/>
    <col min="8" max="8" width="12.140625" style="5" bestFit="1" customWidth="1"/>
    <col min="9" max="9" width="22.28515625" style="5" customWidth="1"/>
    <col min="10" max="10" width="21.85546875" style="5" customWidth="1"/>
  </cols>
  <sheetData>
    <row r="1" spans="1:10" ht="31.5" customHeight="1" x14ac:dyDescent="0.2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4</v>
      </c>
      <c r="I1" s="1" t="s">
        <v>5</v>
      </c>
      <c r="J1" s="1" t="s">
        <v>6</v>
      </c>
    </row>
    <row r="2" spans="1:10" ht="23.45" customHeight="1" x14ac:dyDescent="0.25">
      <c r="A2" s="6">
        <v>1</v>
      </c>
      <c r="B2" s="7">
        <v>5050612</v>
      </c>
      <c r="C2" s="7" t="s">
        <v>7</v>
      </c>
      <c r="D2" s="6" t="s">
        <v>8</v>
      </c>
      <c r="E2" s="6">
        <v>100</v>
      </c>
      <c r="F2" s="8"/>
      <c r="G2" s="8"/>
      <c r="H2" s="8"/>
      <c r="I2" s="7" t="s">
        <v>9</v>
      </c>
      <c r="J2" s="7" t="s">
        <v>10</v>
      </c>
    </row>
    <row r="3" spans="1:10" ht="23.45" customHeight="1" x14ac:dyDescent="0.25">
      <c r="A3" s="3">
        <v>2</v>
      </c>
      <c r="B3" s="2">
        <v>5051014</v>
      </c>
      <c r="C3" s="2" t="s">
        <v>11</v>
      </c>
      <c r="D3" s="3" t="s">
        <v>12</v>
      </c>
      <c r="E3" s="3">
        <f>10*2</f>
        <v>20</v>
      </c>
      <c r="F3" s="4"/>
      <c r="G3" s="4"/>
      <c r="H3" s="4"/>
      <c r="I3" s="2" t="s">
        <v>13</v>
      </c>
      <c r="J3" s="2" t="s">
        <v>14</v>
      </c>
    </row>
    <row r="4" spans="1:10" ht="23.45" customHeight="1" x14ac:dyDescent="0.25">
      <c r="A4" s="3">
        <v>3</v>
      </c>
      <c r="B4" s="2">
        <v>5051014</v>
      </c>
      <c r="C4" s="2" t="s">
        <v>15</v>
      </c>
      <c r="D4" s="3" t="s">
        <v>12</v>
      </c>
      <c r="E4" s="3">
        <f>11.35*2</f>
        <v>22.7</v>
      </c>
      <c r="F4" s="4"/>
      <c r="G4" s="4"/>
      <c r="H4" s="4"/>
      <c r="I4" s="2" t="s">
        <v>16</v>
      </c>
      <c r="J4" s="2" t="s">
        <v>17</v>
      </c>
    </row>
    <row r="5" spans="1:10" ht="23.45" customHeight="1" x14ac:dyDescent="0.25">
      <c r="A5" s="3">
        <v>4</v>
      </c>
      <c r="B5" s="2">
        <v>5050612</v>
      </c>
      <c r="C5" s="2" t="s">
        <v>18</v>
      </c>
      <c r="D5" s="3" t="s">
        <v>8</v>
      </c>
      <c r="E5" s="3">
        <v>5</v>
      </c>
      <c r="F5" s="4"/>
      <c r="G5" s="4"/>
      <c r="H5" s="4"/>
      <c r="I5" s="2" t="s">
        <v>16</v>
      </c>
      <c r="J5" s="2" t="s">
        <v>19</v>
      </c>
    </row>
    <row r="6" spans="1:10" ht="23.45" customHeight="1" x14ac:dyDescent="0.25">
      <c r="A6" s="6">
        <v>5</v>
      </c>
      <c r="B6" s="7">
        <v>5050612</v>
      </c>
      <c r="C6" s="7" t="s">
        <v>20</v>
      </c>
      <c r="D6" s="6" t="s">
        <v>8</v>
      </c>
      <c r="E6" s="6">
        <v>20</v>
      </c>
      <c r="F6" s="8"/>
      <c r="G6" s="8"/>
      <c r="H6" s="8"/>
      <c r="I6" s="7" t="s">
        <v>21</v>
      </c>
      <c r="J6" s="7" t="s">
        <v>10</v>
      </c>
    </row>
    <row r="7" spans="1:10" ht="23.45" customHeight="1" x14ac:dyDescent="0.25">
      <c r="A7" s="3">
        <v>6</v>
      </c>
      <c r="B7" s="2">
        <v>5051014</v>
      </c>
      <c r="C7" s="2" t="s">
        <v>22</v>
      </c>
      <c r="D7" s="3" t="s">
        <v>12</v>
      </c>
      <c r="E7" s="3">
        <f>10.896*2</f>
        <v>21.792000000000002</v>
      </c>
      <c r="F7" s="4"/>
      <c r="G7" s="4"/>
      <c r="H7" s="4"/>
      <c r="I7" s="2" t="s">
        <v>23</v>
      </c>
      <c r="J7" s="2" t="s">
        <v>24</v>
      </c>
    </row>
    <row r="8" spans="1:10" ht="23.45" customHeight="1" x14ac:dyDescent="0.25">
      <c r="A8" s="6">
        <v>7</v>
      </c>
      <c r="B8" s="7">
        <v>5050612</v>
      </c>
      <c r="C8" s="7" t="s">
        <v>25</v>
      </c>
      <c r="D8" s="6" t="s">
        <v>8</v>
      </c>
      <c r="E8" s="6">
        <v>20</v>
      </c>
      <c r="F8" s="8"/>
      <c r="G8" s="8"/>
      <c r="H8" s="8"/>
      <c r="I8" s="7" t="s">
        <v>26</v>
      </c>
      <c r="J8" s="7" t="s">
        <v>10</v>
      </c>
    </row>
    <row r="9" spans="1:10" ht="23.45" customHeight="1" x14ac:dyDescent="0.25">
      <c r="A9" s="6">
        <v>8</v>
      </c>
      <c r="B9" s="7">
        <v>5050612</v>
      </c>
      <c r="C9" s="7" t="s">
        <v>27</v>
      </c>
      <c r="D9" s="6" t="s">
        <v>8</v>
      </c>
      <c r="E9" s="6">
        <v>20</v>
      </c>
      <c r="F9" s="8"/>
      <c r="G9" s="8"/>
      <c r="H9" s="8"/>
      <c r="I9" s="7" t="s">
        <v>28</v>
      </c>
      <c r="J9" s="7" t="s">
        <v>10</v>
      </c>
    </row>
    <row r="10" spans="1:10" ht="23.45" customHeight="1" x14ac:dyDescent="0.25">
      <c r="A10" s="3">
        <v>9</v>
      </c>
      <c r="B10" s="2">
        <v>5051014</v>
      </c>
      <c r="C10" s="2" t="s">
        <v>29</v>
      </c>
      <c r="D10" s="3" t="s">
        <v>12</v>
      </c>
      <c r="E10" s="3">
        <f>11.5</f>
        <v>11.5</v>
      </c>
      <c r="F10" s="4"/>
      <c r="G10" s="4"/>
      <c r="H10" s="4"/>
      <c r="I10" s="2" t="s">
        <v>30</v>
      </c>
      <c r="J10" s="2" t="s">
        <v>31</v>
      </c>
    </row>
    <row r="11" spans="1:10" ht="23.45" customHeight="1" x14ac:dyDescent="0.25">
      <c r="A11" s="3">
        <v>10</v>
      </c>
      <c r="B11" s="2">
        <v>5051014</v>
      </c>
      <c r="C11" s="2" t="s">
        <v>32</v>
      </c>
      <c r="D11" s="3" t="s">
        <v>12</v>
      </c>
      <c r="E11" s="3">
        <f>11.3*2</f>
        <v>22.6</v>
      </c>
      <c r="F11" s="4"/>
      <c r="G11" s="4"/>
      <c r="H11" s="4"/>
      <c r="I11" s="2" t="s">
        <v>33</v>
      </c>
      <c r="J11" s="2" t="s">
        <v>34</v>
      </c>
    </row>
    <row r="12" spans="1:10" ht="23.45" customHeight="1" x14ac:dyDescent="0.25">
      <c r="A12" s="3">
        <v>11</v>
      </c>
      <c r="B12" s="2">
        <v>5050612</v>
      </c>
      <c r="C12" s="2" t="s">
        <v>35</v>
      </c>
      <c r="D12" s="3" t="s">
        <v>8</v>
      </c>
      <c r="E12" s="3">
        <v>18</v>
      </c>
      <c r="F12" s="4"/>
      <c r="G12" s="4"/>
      <c r="H12" s="4"/>
      <c r="I12" s="2" t="s">
        <v>36</v>
      </c>
      <c r="J12" s="2" t="s">
        <v>37</v>
      </c>
    </row>
    <row r="13" spans="1:10" ht="23.45" customHeight="1" x14ac:dyDescent="0.25">
      <c r="A13" s="3">
        <v>12</v>
      </c>
      <c r="B13" s="2">
        <v>5050612</v>
      </c>
      <c r="C13" s="2" t="s">
        <v>38</v>
      </c>
      <c r="D13" s="3" t="s">
        <v>8</v>
      </c>
      <c r="E13" s="3">
        <v>40</v>
      </c>
      <c r="F13" s="4"/>
      <c r="G13" s="4"/>
      <c r="H13" s="4"/>
      <c r="I13" s="2" t="s">
        <v>36</v>
      </c>
      <c r="J13" s="2" t="s">
        <v>10</v>
      </c>
    </row>
    <row r="14" spans="1:10" ht="23.45" customHeight="1" x14ac:dyDescent="0.25">
      <c r="A14" s="3">
        <v>13</v>
      </c>
      <c r="B14" s="2">
        <v>5050612</v>
      </c>
      <c r="C14" s="2" t="s">
        <v>39</v>
      </c>
      <c r="D14" s="3" t="s">
        <v>8</v>
      </c>
      <c r="E14" s="3">
        <v>4</v>
      </c>
      <c r="F14" s="4"/>
      <c r="G14" s="4"/>
      <c r="H14" s="4"/>
      <c r="I14" s="2" t="s">
        <v>36</v>
      </c>
      <c r="J14" s="2" t="s">
        <v>40</v>
      </c>
    </row>
    <row r="15" spans="1:10" ht="23.45" customHeight="1" x14ac:dyDescent="0.25">
      <c r="A15" s="3">
        <v>14</v>
      </c>
      <c r="B15" s="2">
        <v>5050611</v>
      </c>
      <c r="C15" s="2" t="s">
        <v>41</v>
      </c>
      <c r="D15" s="3" t="s">
        <v>42</v>
      </c>
      <c r="E15" s="3">
        <v>1</v>
      </c>
      <c r="F15" s="4"/>
      <c r="G15" s="4"/>
      <c r="H15" s="4"/>
      <c r="I15" s="2" t="s">
        <v>36</v>
      </c>
      <c r="J15" s="2"/>
    </row>
    <row r="16" spans="1:10" ht="23.45" customHeight="1" x14ac:dyDescent="0.25">
      <c r="A16" s="3">
        <v>15</v>
      </c>
      <c r="B16" s="2">
        <v>5050611</v>
      </c>
      <c r="C16" s="2" t="s">
        <v>43</v>
      </c>
      <c r="D16" s="3" t="s">
        <v>42</v>
      </c>
      <c r="E16" s="3">
        <v>2</v>
      </c>
      <c r="F16" s="4"/>
      <c r="G16" s="4"/>
      <c r="H16" s="4"/>
      <c r="I16" s="2" t="s">
        <v>44</v>
      </c>
      <c r="J16" s="2"/>
    </row>
    <row r="17" spans="1:10" ht="23.45" customHeight="1" x14ac:dyDescent="0.25">
      <c r="A17" s="3">
        <v>16</v>
      </c>
      <c r="B17" s="2">
        <v>5050611</v>
      </c>
      <c r="C17" s="2" t="s">
        <v>45</v>
      </c>
      <c r="D17" s="3" t="s">
        <v>42</v>
      </c>
      <c r="E17" s="3">
        <v>2</v>
      </c>
      <c r="F17" s="4"/>
      <c r="G17" s="4"/>
      <c r="H17" s="4"/>
      <c r="I17" s="2" t="s">
        <v>44</v>
      </c>
      <c r="J17" s="2"/>
    </row>
    <row r="18" spans="1:10" ht="23.45" customHeight="1" x14ac:dyDescent="0.25">
      <c r="A18" s="3">
        <v>17</v>
      </c>
      <c r="B18" s="2">
        <v>5050612</v>
      </c>
      <c r="C18" s="2" t="s">
        <v>46</v>
      </c>
      <c r="D18" s="3" t="s">
        <v>8</v>
      </c>
      <c r="E18" s="3">
        <v>36</v>
      </c>
      <c r="F18" s="4"/>
      <c r="G18" s="4"/>
      <c r="H18" s="4"/>
      <c r="I18" s="2" t="s">
        <v>44</v>
      </c>
      <c r="J18" s="2" t="s">
        <v>37</v>
      </c>
    </row>
    <row r="19" spans="1:10" ht="23.45" customHeight="1" x14ac:dyDescent="0.25">
      <c r="A19" s="3">
        <v>18</v>
      </c>
      <c r="B19" s="2">
        <v>5051007</v>
      </c>
      <c r="C19" s="2" t="s">
        <v>47</v>
      </c>
      <c r="D19" s="3" t="s">
        <v>8</v>
      </c>
      <c r="E19" s="3">
        <v>12</v>
      </c>
      <c r="F19" s="4"/>
      <c r="G19" s="4"/>
      <c r="H19" s="4"/>
      <c r="I19" s="2" t="s">
        <v>44</v>
      </c>
      <c r="J19" s="2" t="s">
        <v>48</v>
      </c>
    </row>
    <row r="20" spans="1:10" ht="23.45" customHeight="1" x14ac:dyDescent="0.25">
      <c r="A20" s="3">
        <v>19</v>
      </c>
      <c r="B20" s="2"/>
      <c r="C20" s="2" t="s">
        <v>49</v>
      </c>
      <c r="D20" s="3" t="s">
        <v>8</v>
      </c>
      <c r="E20" s="3">
        <v>13.6</v>
      </c>
      <c r="F20" s="4"/>
      <c r="G20" s="4"/>
      <c r="H20" s="4"/>
      <c r="I20" s="2" t="s">
        <v>50</v>
      </c>
      <c r="J20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Quynh, Nguyen Thuy ( HN | SC )</dc:creator>
  <cp:lastModifiedBy>Peter</cp:lastModifiedBy>
  <dcterms:created xsi:type="dcterms:W3CDTF">2024-09-20T07:30:10Z</dcterms:created>
  <dcterms:modified xsi:type="dcterms:W3CDTF">2024-09-20T09:58:51Z</dcterms:modified>
</cp:coreProperties>
</file>