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hartford-my.sharepoint.com/personal/peter_alonzo_thehartford_com/Documents/Documents/Adhoc Projects/2025-04-02 Drips Auto Health Check/"/>
    </mc:Choice>
  </mc:AlternateContent>
  <xr:revisionPtr revIDLastSave="12" documentId="8_{21575C97-85AE-443A-8AFF-052A07B68B1D}" xr6:coauthVersionLast="47" xr6:coauthVersionMax="47" xr10:uidLastSave="{A222E879-0A91-45E2-B83C-2BC425F12A83}"/>
  <bookViews>
    <workbookView xWindow="28635" yWindow="-165" windowWidth="29130" windowHeight="15810" xr2:uid="{6D95930F-A31E-4C67-B909-8C5C620B1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J13" i="1"/>
  <c r="D13" i="1"/>
  <c r="F13" i="1" s="1"/>
  <c r="O13" i="1" l="1"/>
  <c r="H7" i="1" l="1"/>
  <c r="D7" i="1"/>
  <c r="J10" i="1"/>
  <c r="M10" i="1"/>
  <c r="D10" i="1"/>
  <c r="F10" i="1" l="1"/>
  <c r="O10" i="1"/>
</calcChain>
</file>

<file path=xl/sharedStrings.xml><?xml version="1.0" encoding="utf-8"?>
<sst xmlns="http://schemas.openxmlformats.org/spreadsheetml/2006/main" count="18" uniqueCount="11">
  <si>
    <t>Non-Lapse Breakout</t>
  </si>
  <si>
    <t>Lapse Breakout</t>
  </si>
  <si>
    <t>On-Demand Monthly</t>
  </si>
  <si>
    <t>Auto Full</t>
  </si>
  <si>
    <t>Auto Monthly</t>
  </si>
  <si>
    <t>On-Demand Full</t>
  </si>
  <si>
    <t>Total</t>
  </si>
  <si>
    <t>Control</t>
  </si>
  <si>
    <t>Test</t>
  </si>
  <si>
    <t>08/28 - 2/28: Monthly On-Demand Persistency (Non-Lapse)</t>
  </si>
  <si>
    <t>09/15 - 3/15: Monthly On-Demand Persistency (Lapse)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</si>
</sst>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9" fontId="2" fillId="6" borderId="11" xfId="1" applyFont="1" applyFill="1" applyBorder="1" applyAlignment="1">
      <alignment horizontal="center"/>
    </xf>
    <xf numFmtId="9" fontId="2" fillId="6" borderId="10" xfId="1" applyFont="1" applyFill="1" applyBorder="1" applyAlignment="1">
      <alignment horizontal="center"/>
    </xf>
    <xf numFmtId="0" fontId="2" fillId="7" borderId="12" xfId="0" applyFont="1" applyFill="1" applyBorder="1"/>
    <xf numFmtId="164" fontId="2" fillId="7" borderId="12" xfId="1" applyNumberFormat="1" applyFont="1" applyFill="1" applyBorder="1"/>
    <xf numFmtId="0" fontId="2" fillId="8" borderId="12" xfId="0" applyFont="1" applyFill="1" applyBorder="1"/>
    <xf numFmtId="164" fontId="2" fillId="8" borderId="12" xfId="1" applyNumberFormat="1" applyFont="1" applyFill="1" applyBorder="1"/>
    <xf numFmtId="0" fontId="0" fillId="9" borderId="13" xfId="0" applyFill="1" applyBorder="1"/>
    <xf numFmtId="164" fontId="2" fillId="0" borderId="14" xfId="0" applyNumberFormat="1" applyFont="1" applyBorder="1"/>
    <xf numFmtId="0" fontId="2" fillId="7" borderId="5" xfId="0" applyFont="1" applyFill="1" applyBorder="1"/>
    <xf numFmtId="0" fontId="2" fillId="8" borderId="5" xfId="0" applyFont="1" applyFill="1" applyBorder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297A-8491-4C1D-864E-400B7E9E7BC5}">
  <dimension ref="B2:R13"/>
  <sheetViews>
    <sheetView tabSelected="1" workbookViewId="0">
      <selection activeCell="K15" sqref="K15"/>
    </sheetView>
  </sheetViews>
  <sheetFormatPr defaultRowHeight="14.5" x14ac:dyDescent="0.35"/>
  <sheetData>
    <row r="2" spans="2:18" x14ac:dyDescent="0.35">
      <c r="B2" s="1" t="s">
        <v>1</v>
      </c>
      <c r="C2" s="2"/>
      <c r="D2" s="3"/>
      <c r="F2" s="4" t="s">
        <v>0</v>
      </c>
      <c r="G2" s="5"/>
      <c r="H2" s="6"/>
    </row>
    <row r="3" spans="2:18" x14ac:dyDescent="0.35">
      <c r="B3" s="7" t="s">
        <v>3</v>
      </c>
      <c r="C3" s="8"/>
      <c r="D3" s="11">
        <v>58786</v>
      </c>
      <c r="F3" s="9" t="s">
        <v>3</v>
      </c>
      <c r="G3" s="10"/>
      <c r="H3" s="12">
        <v>7451</v>
      </c>
    </row>
    <row r="4" spans="2:18" x14ac:dyDescent="0.35">
      <c r="B4" s="7" t="s">
        <v>4</v>
      </c>
      <c r="C4" s="8"/>
      <c r="D4" s="11">
        <v>80866</v>
      </c>
      <c r="F4" s="9" t="s">
        <v>4</v>
      </c>
      <c r="G4" s="10"/>
      <c r="H4" s="12">
        <v>8983</v>
      </c>
    </row>
    <row r="5" spans="2:18" x14ac:dyDescent="0.35">
      <c r="B5" s="7" t="s">
        <v>5</v>
      </c>
      <c r="C5" s="8"/>
      <c r="D5" s="11">
        <v>76783</v>
      </c>
      <c r="F5" s="9" t="s">
        <v>5</v>
      </c>
      <c r="G5" s="10"/>
      <c r="H5" s="12">
        <v>11447</v>
      </c>
    </row>
    <row r="6" spans="2:18" x14ac:dyDescent="0.35">
      <c r="B6" s="7" t="s">
        <v>2</v>
      </c>
      <c r="C6" s="8"/>
      <c r="D6" s="11">
        <v>16388</v>
      </c>
      <c r="F6" s="9" t="s">
        <v>2</v>
      </c>
      <c r="G6" s="10"/>
      <c r="H6" s="12">
        <v>1390</v>
      </c>
    </row>
    <row r="7" spans="2:18" x14ac:dyDescent="0.35">
      <c r="B7" s="13" t="s">
        <v>6</v>
      </c>
      <c r="C7" s="14"/>
      <c r="D7" s="15">
        <f>SUM(D3:D6)</f>
        <v>232823</v>
      </c>
      <c r="F7" s="16" t="s">
        <v>6</v>
      </c>
      <c r="G7" s="17"/>
      <c r="H7" s="18">
        <f>SUM(H3:H6)</f>
        <v>29271</v>
      </c>
    </row>
    <row r="8" spans="2:18" ht="15" thickBot="1" x14ac:dyDescent="0.4"/>
    <row r="9" spans="2:18" ht="15" thickBot="1" x14ac:dyDescent="0.4">
      <c r="B9" s="19" t="s">
        <v>10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</row>
    <row r="10" spans="2:18" ht="15" thickBot="1" x14ac:dyDescent="0.4">
      <c r="B10" s="22" t="s">
        <v>6</v>
      </c>
      <c r="C10" s="23"/>
      <c r="D10" s="24">
        <f>H10 + I10 + K10 + L10</f>
        <v>4493</v>
      </c>
      <c r="E10" s="23"/>
      <c r="F10" s="25">
        <f xml:space="preserve"> $D10 / $D$10</f>
        <v>1</v>
      </c>
      <c r="G10" s="26"/>
      <c r="H10" s="27">
        <v>798</v>
      </c>
      <c r="I10" s="27">
        <v>116</v>
      </c>
      <c r="J10" s="28">
        <f t="shared" ref="J10" si="0">$H10 / ($H10 + $I10)</f>
        <v>0.87308533916849018</v>
      </c>
      <c r="K10" s="29">
        <v>3430</v>
      </c>
      <c r="L10" s="29">
        <v>149</v>
      </c>
      <c r="M10" s="30">
        <f t="shared" ref="M10" si="1">$K10 / ($K10 + $L10)</f>
        <v>0.95836825929030456</v>
      </c>
      <c r="N10" s="31"/>
      <c r="O10" s="32">
        <f t="shared" ref="O10" si="2">$M10 - $J10</f>
        <v>8.5282920121814376E-2</v>
      </c>
      <c r="Q10" s="33" t="s">
        <v>7</v>
      </c>
      <c r="R10" s="34" t="s">
        <v>8</v>
      </c>
    </row>
    <row r="11" spans="2:18" ht="15" thickBot="1" x14ac:dyDescent="0.4"/>
    <row r="12" spans="2:18" x14ac:dyDescent="0.35">
      <c r="B12" s="19" t="s">
        <v>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</row>
    <row r="13" spans="2:18" ht="15" thickBot="1" x14ac:dyDescent="0.4">
      <c r="B13" s="22" t="s">
        <v>6</v>
      </c>
      <c r="C13" s="23"/>
      <c r="D13" s="24">
        <f>H13 + I13 + K13 + L13</f>
        <v>319</v>
      </c>
      <c r="E13" s="23"/>
      <c r="F13" s="25">
        <f xml:space="preserve"> $D13 / $D$13</f>
        <v>1</v>
      </c>
      <c r="G13" s="26"/>
      <c r="H13" s="27">
        <v>56</v>
      </c>
      <c r="I13" s="27">
        <v>10</v>
      </c>
      <c r="J13" s="28">
        <f t="shared" ref="J13" si="3">$H13 / ($H13 + $I13)</f>
        <v>0.84848484848484851</v>
      </c>
      <c r="K13" s="29">
        <v>243</v>
      </c>
      <c r="L13" s="29">
        <v>10</v>
      </c>
      <c r="M13" s="30">
        <f t="shared" ref="M13" si="4">$K13 / ($K13 + $L13)</f>
        <v>0.96047430830039526</v>
      </c>
      <c r="N13" s="31"/>
      <c r="O13" s="32">
        <f t="shared" ref="O13" si="5">$M13 - $J13</f>
        <v>0.11198945981554675</v>
      </c>
    </row>
  </sheetData>
  <mergeCells count="20">
    <mergeCell ref="B12:O12"/>
    <mergeCell ref="B13:C13"/>
    <mergeCell ref="D13:E13"/>
    <mergeCell ref="F13:G13"/>
    <mergeCell ref="B7:C7"/>
    <mergeCell ref="F7:G7"/>
    <mergeCell ref="B10:C10"/>
    <mergeCell ref="D10:E10"/>
    <mergeCell ref="F10:G10"/>
    <mergeCell ref="B9:O9"/>
    <mergeCell ref="B2:D2"/>
    <mergeCell ref="F2:H2"/>
    <mergeCell ref="B3:C3"/>
    <mergeCell ref="B4:C4"/>
    <mergeCell ref="B5:C5"/>
    <mergeCell ref="B6:C6"/>
    <mergeCell ref="F3:G3"/>
    <mergeCell ref="F4:G4"/>
    <mergeCell ref="F5:G5"/>
    <mergeCell ref="F6:G6"/>
  </mergeCells>
  <conditionalFormatting sqref="O1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Hartford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Alonzo, Peter (PI Product)</dc:creator>
  <cp:lastModifiedBy>Alonzo, Peter (PI Product)</cp:lastModifiedBy>
  <dcterms:created xsi:type="dcterms:W3CDTF">2025-04-01T13:17:03Z</dcterms:created>
  <dcterms:modified xsi:type="dcterms:W3CDTF">2025-04-01T14:54:06Z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2ec1e4-f08d-4db9-9ea3-a141370d52a9_Enabled">
    <vt:lpwstr>true</vt:lpwstr>
  </property>
  <property fmtid="{D5CDD505-2E9C-101B-9397-08002B2CF9AE}" pid="3" name="MSIP_Label_e12ec1e4-f08d-4db9-9ea3-a141370d52a9_SetDate">
    <vt:lpwstr>2025-04-01T14:03:19Z</vt:lpwstr>
  </property>
  <property fmtid="{D5CDD505-2E9C-101B-9397-08002B2CF9AE}" pid="4" name="MSIP_Label_e12ec1e4-f08d-4db9-9ea3-a141370d52a9_Method">
    <vt:lpwstr>Privileged</vt:lpwstr>
  </property>
  <property fmtid="{D5CDD505-2E9C-101B-9397-08002B2CF9AE}" pid="5" name="MSIP_Label_e12ec1e4-f08d-4db9-9ea3-a141370d52a9_Name">
    <vt:lpwstr>CC - Show Footer</vt:lpwstr>
  </property>
  <property fmtid="{D5CDD505-2E9C-101B-9397-08002B2CF9AE}" pid="6" name="MSIP_Label_e12ec1e4-f08d-4db9-9ea3-a141370d52a9_SiteId">
    <vt:lpwstr>a311fc62-83f4-45f0-9502-1bb2247d4c8d</vt:lpwstr>
  </property>
  <property fmtid="{D5CDD505-2E9C-101B-9397-08002B2CF9AE}" pid="7" name="MSIP_Label_e12ec1e4-f08d-4db9-9ea3-a141370d52a9_ActionId">
    <vt:lpwstr>dc29820d-15fb-40df-bcba-9b4db252c4f2</vt:lpwstr>
  </property>
  <property fmtid="{D5CDD505-2E9C-101B-9397-08002B2CF9AE}" pid="8" name="MSIP_Label_e12ec1e4-f08d-4db9-9ea3-a141370d52a9_ContentBits">
    <vt:lpwstr>2</vt:lpwstr>
  </property>
  <property fmtid="{D5CDD505-2E9C-101B-9397-08002B2CF9AE}" pid="9" name="MSIP_Label_e12ec1e4-f08d-4db9-9ea3-a141370d52a9_Tag">
    <vt:lpwstr>10, 0, 1, 1</vt:lpwstr>
  </property>
</Properties>
</file>