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9.xml" ContentType="application/vnd.openxmlformats-officedocument.drawing+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cessing" state="visible" r:id="rId3"/>
    <sheet sheetId="2" name="SDO based Greenie" state="visible" r:id="rId4"/>
    <sheet sheetId="3" name="Dashboard Copy" state="visible" r:id="rId5"/>
    <sheet sheetId="4" name="SS" state="visible" r:id="rId6"/>
    <sheet sheetId="5" name="Dates" state="visible" r:id="rId7"/>
    <sheet sheetId="6" name="Planes" state="visible" r:id="rId8"/>
    <sheet sheetId="7" name="Instructors" state="visible" r:id="rId9"/>
    <sheet sheetId="8" name="Studs" state="visible" r:id="rId10"/>
    <sheet sheetId="9" name="New Sked" state="visible" r:id="rId11"/>
  </sheets>
  <definedNames>
    <definedName name="Date" localSheetId="4">Dates!$B$1</definedName>
    <definedName name="End" localSheetId="4">Dates!$B$2</definedName>
    <definedName name="Start" localSheetId="4">Dates!$B$1</definedName>
  </definedNames>
  <calcPr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 xml:space="preserve">Did not complete C4 during previous day...should fly with Chevis on wave 4 or 5
	-Eric Watt</t>
      </text>
    </comment>
  </commentList>
</comments>
</file>

<file path=xl/sharedStrings.xml><?xml version="1.0" encoding="utf-8"?>
<sst xmlns="http://schemas.openxmlformats.org/spreadsheetml/2006/main">
  <si>
    <t>When not to schedule tomorrow</t>
  </si>
  <si>
    <t>What not to schedule tomorrow</t>
  </si>
  <si>
    <t>What's on the "New Sked"</t>
  </si>
  <si>
    <t>Midn Bacon, Alec</t>
  </si>
  <si>
    <t>Midn Baez, Gabriela</t>
  </si>
  <si>
    <t>Midn Biesiada, Kazimir</t>
  </si>
  <si>
    <t>Midn Bledsoe, Alex</t>
  </si>
  <si>
    <t>Midn Bond, Thomas</t>
  </si>
  <si>
    <t>Midn Booth, John</t>
  </si>
  <si>
    <t>Midn Brook, Matthew</t>
  </si>
  <si>
    <t>Midn Browne, Casey</t>
  </si>
  <si>
    <t>Midn Buck, Madison</t>
  </si>
  <si>
    <t>Midn Caliendo, Sebastian</t>
  </si>
  <si>
    <t>Midn Capote, David</t>
  </si>
  <si>
    <t>Midn Carbone, John</t>
  </si>
  <si>
    <t>Midn Chiles, Christopher</t>
  </si>
  <si>
    <t>Midn Clements, Alexander</t>
  </si>
  <si>
    <t>Midn Compton, Jacob</t>
  </si>
  <si>
    <t>Midn Creed, Benjamin</t>
  </si>
  <si>
    <t>Midn Deganutti, Dominic</t>
  </si>
  <si>
    <t>Midn Demski, Collin</t>
  </si>
  <si>
    <t>Midn Deppe, Kaylin</t>
  </si>
  <si>
    <t>Midn Draves, William</t>
  </si>
  <si>
    <t>Midn Eissler, Zachary</t>
  </si>
  <si>
    <t>Midn Elias, Manu</t>
  </si>
  <si>
    <t>Midn Everson, Ryan</t>
  </si>
  <si>
    <t>Midn Farquharson, Ian</t>
  </si>
  <si>
    <t>Midn Foky, Anne</t>
  </si>
  <si>
    <t>Midn Friddle, Samuel</t>
  </si>
  <si>
    <t>Midn Funkhauser, Anna</t>
  </si>
  <si>
    <t>Midn Galloway, Scott</t>
  </si>
  <si>
    <t>Midn Geerling, Sam</t>
  </si>
  <si>
    <t>Midn Gibbs, Eric</t>
  </si>
  <si>
    <t>Midn GomezVerduzco, Juan</t>
  </si>
  <si>
    <t>Midn Gonzales, Gavyn</t>
  </si>
  <si>
    <t>Midn Gonzalez, Johnattan</t>
  </si>
  <si>
    <t>Midn Goodell, Thomas</t>
  </si>
  <si>
    <t>Midn Graham, Amanda</t>
  </si>
  <si>
    <t>Midn Gudmundsson, Connor</t>
  </si>
  <si>
    <t>Midn Hernandez, Joseph</t>
  </si>
  <si>
    <t>Midn Hinson, Collin</t>
  </si>
  <si>
    <t>Midn Hunt, Bryan</t>
  </si>
  <si>
    <t>Midn Johnson, Stanton</t>
  </si>
  <si>
    <t>Midn Julia, Marc</t>
  </si>
  <si>
    <t>Midn Kaye, David</t>
  </si>
  <si>
    <t>Midn Kelly, Mark</t>
  </si>
  <si>
    <t>Midn Kleintop, Jarrett</t>
  </si>
  <si>
    <t>Midn Lacinski, Samuel</t>
  </si>
  <si>
    <t>Midn Lacosse, Andrew</t>
  </si>
  <si>
    <t>Midn LaMoe, Peter</t>
  </si>
  <si>
    <t>Midn Liberato, Jorge</t>
  </si>
  <si>
    <t>Midn Lynch, Ryan</t>
  </si>
  <si>
    <t>Midn Mahler, Eric</t>
  </si>
  <si>
    <t>Midn Maligsa, Christopher</t>
  </si>
  <si>
    <t>Midn Marberry, Tucker</t>
  </si>
  <si>
    <t>Midn McCoy, Paul</t>
  </si>
  <si>
    <t>Midn McGinty, Jason</t>
  </si>
  <si>
    <t>Midn McMurtray, Aran</t>
  </si>
  <si>
    <t>Midn Moore, Luke</t>
  </si>
  <si>
    <t>Midn Noonan, Abigail</t>
  </si>
  <si>
    <t>Midn OBrien, Miles</t>
  </si>
  <si>
    <t>Midn ODonnell, Connor</t>
  </si>
  <si>
    <t>Midn Oliver, Logan</t>
  </si>
  <si>
    <t>Midn ONeill, Conner</t>
  </si>
  <si>
    <t>Midn Overton, Victoria</t>
  </si>
  <si>
    <t>Midn Perry, Brendan</t>
  </si>
  <si>
    <t>Midn Petersen, Dana</t>
  </si>
  <si>
    <t>Midn Rafter, Zachery</t>
  </si>
  <si>
    <t>Midn Rhines, Kody</t>
  </si>
  <si>
    <t>Midn Richline, Michael</t>
  </si>
  <si>
    <t>Midn Ryder, Wave</t>
  </si>
  <si>
    <t>Midn Sawick, Angelique</t>
  </si>
  <si>
    <t>Midn Smith, Trevor</t>
  </si>
  <si>
    <t>Midn Soper, Matthew</t>
  </si>
  <si>
    <t>Midn Stensrud, Thor</t>
  </si>
  <si>
    <t>Midn Stieger, Richard</t>
  </si>
  <si>
    <t>Midn Stocks, Zachary</t>
  </si>
  <si>
    <t>Midn Stoltenburg, Katelyn</t>
  </si>
  <si>
    <t>Midn Sudduth, Raymond</t>
  </si>
  <si>
    <t>Midn Swain, Patrick</t>
  </si>
  <si>
    <t>Midn Taylor, Shelby</t>
  </si>
  <si>
    <t>Midn Thach, Amanda</t>
  </si>
  <si>
    <t>Midn Thompson, Nicholas</t>
  </si>
  <si>
    <t>Midn Vogel, Alexander</t>
  </si>
  <si>
    <t>Midn White, Connor</t>
  </si>
  <si>
    <t>Midn Whitlock, Kevin</t>
  </si>
  <si>
    <t>Midn Wiemann, J.P.</t>
  </si>
  <si>
    <t>Midn Zihan, Hassan</t>
  </si>
  <si>
    <t>Midn Franklin, Cory</t>
  </si>
  <si>
    <t>C10</t>
  </si>
  <si>
    <t>Instructors</t>
  </si>
  <si>
    <t>SMA</t>
  </si>
  <si>
    <t>Status</t>
  </si>
  <si>
    <t>Callsign</t>
  </si>
  <si>
    <t>Data Code</t>
  </si>
  <si>
    <t>Medical</t>
  </si>
  <si>
    <t>G1</t>
  </si>
  <si>
    <t>G2</t>
  </si>
  <si>
    <t>G3</t>
  </si>
  <si>
    <t>G490</t>
  </si>
  <si>
    <t>C1</t>
  </si>
  <si>
    <t>C2</t>
  </si>
  <si>
    <t>C3</t>
  </si>
  <si>
    <t>C4</t>
  </si>
  <si>
    <t>C590</t>
  </si>
  <si>
    <t>C6</t>
  </si>
  <si>
    <t>C7</t>
  </si>
  <si>
    <t>C8</t>
  </si>
  <si>
    <t>C990</t>
  </si>
  <si>
    <t>C10</t>
  </si>
  <si>
    <t>MIDN Andrade, Audrey</t>
  </si>
  <si>
    <t>Planes</t>
  </si>
  <si>
    <t>Not used:</t>
  </si>
  <si>
    <t>N106RA</t>
  </si>
  <si>
    <t>C-172-SP</t>
  </si>
  <si>
    <t>Mr. Lombardi , Matthew</t>
  </si>
  <si>
    <t>Mr. Noble, William</t>
  </si>
  <si>
    <t>CDR Gordon, Dan</t>
  </si>
  <si>
    <t>CDR Calhoun, Rob</t>
  </si>
  <si>
    <t>CDR Calhoun, Rob</t>
  </si>
  <si>
    <t>CAPT Ham, Ken</t>
  </si>
  <si>
    <t>S</t>
  </si>
  <si>
    <t xml:space="preserve"> 0</t>
  </si>
  <si>
    <t>S</t>
  </si>
  <si>
    <t xml:space="preserve"> 0</t>
  </si>
  <si>
    <t xml:space="preserve"> 0</t>
  </si>
  <si>
    <t>N62885</t>
  </si>
  <si>
    <t>C-172-SP</t>
  </si>
  <si>
    <t>CDR Calhoun, Rob</t>
  </si>
  <si>
    <t xml:space="preserve"> 1</t>
  </si>
  <si>
    <t xml:space="preserve"> 0</t>
  </si>
  <si>
    <t xml:space="preserve"> 0</t>
  </si>
  <si>
    <t>S</t>
  </si>
  <si>
    <t>S</t>
  </si>
  <si>
    <t>N6239D</t>
  </si>
  <si>
    <t>C-172-N</t>
  </si>
  <si>
    <t>LT Romero, Kristina</t>
  </si>
  <si>
    <t>CAPT Ham, Ken</t>
  </si>
  <si>
    <t>Mr. Fooks, Hunter</t>
  </si>
  <si>
    <t>Mr. Amos, Jacob</t>
  </si>
  <si>
    <t>CDR Gordon, Dan</t>
  </si>
  <si>
    <t xml:space="preserve"> 0</t>
  </si>
  <si>
    <t xml:space="preserve"> 0</t>
  </si>
  <si>
    <t>S</t>
  </si>
  <si>
    <t xml:space="preserve"> 1</t>
  </si>
  <si>
    <t xml:space="preserve"> 1</t>
  </si>
  <si>
    <t>N5312H</t>
  </si>
  <si>
    <t>C-172-N</t>
  </si>
  <si>
    <t>Mr. Fooks, Hunter</t>
  </si>
  <si>
    <t>LCDR Catalano, Andre</t>
  </si>
  <si>
    <t>LCDR Catalano, Andre</t>
  </si>
  <si>
    <t>CDR Hauth, David</t>
  </si>
  <si>
    <t xml:space="preserve"> 1</t>
  </si>
  <si>
    <t>S</t>
  </si>
  <si>
    <t xml:space="preserve"> 1</t>
  </si>
  <si>
    <t xml:space="preserve"> 1</t>
  </si>
  <si>
    <t>S</t>
  </si>
  <si>
    <t>N2110Q</t>
  </si>
  <si>
    <t>C-172-SP</t>
  </si>
  <si>
    <t>CDR Postlethwaite, Hartley</t>
  </si>
  <si>
    <t xml:space="preserve"> 0</t>
  </si>
  <si>
    <t xml:space="preserve"> 0</t>
  </si>
  <si>
    <t xml:space="preserve"> 0</t>
  </si>
  <si>
    <t xml:space="preserve"> 0</t>
  </si>
  <si>
    <t xml:space="preserve"> 0</t>
  </si>
  <si>
    <t>N6468F</t>
  </si>
  <si>
    <t>C-172-N</t>
  </si>
  <si>
    <t>CAPT Ham, Ken</t>
  </si>
  <si>
    <t>Mr. Taylor, Tosh</t>
  </si>
  <si>
    <t>LCDR Blackwell, Rob</t>
  </si>
  <si>
    <t xml:space="preserve"> 1</t>
  </si>
  <si>
    <t>S</t>
  </si>
  <si>
    <t xml:space="preserve"> 1</t>
  </si>
  <si>
    <t>S</t>
  </si>
  <si>
    <t xml:space="preserve"> 0</t>
  </si>
  <si>
    <t>N427KR</t>
  </si>
  <si>
    <t>C-172-SP</t>
  </si>
  <si>
    <t>Mr. Taylor, Tosh</t>
  </si>
  <si>
    <t>Mr. White, Johnathan</t>
  </si>
  <si>
    <t>Mr. Poole, Jonathan</t>
  </si>
  <si>
    <t>Mr. Noble, William</t>
  </si>
  <si>
    <t>LCDR Catalano, Andre</t>
  </si>
  <si>
    <t xml:space="preserve"> 1</t>
  </si>
  <si>
    <t xml:space="preserve"> 1</t>
  </si>
  <si>
    <t xml:space="preserve"> 1</t>
  </si>
  <si>
    <t>S</t>
  </si>
  <si>
    <t>S</t>
  </si>
  <si>
    <t>N9372H</t>
  </si>
  <si>
    <t>C-172-N</t>
  </si>
  <si>
    <t>LCDR Harris, Jason</t>
  </si>
  <si>
    <t>LCDR Harris, Jason</t>
  </si>
  <si>
    <t>Mr. Amos, Jacob</t>
  </si>
  <si>
    <t>Ms. Futcher, Cristen</t>
  </si>
  <si>
    <t>Mr. Lombardi , Matthew</t>
  </si>
  <si>
    <t>LCDR Harris, Jason</t>
  </si>
  <si>
    <t>S</t>
  </si>
  <si>
    <t>S</t>
  </si>
  <si>
    <t xml:space="preserve"> 0</t>
  </si>
  <si>
    <t xml:space="preserve"> 0</t>
  </si>
  <si>
    <t xml:space="preserve"> 0</t>
  </si>
  <si>
    <t>N52516</t>
  </si>
  <si>
    <t>C-172-N</t>
  </si>
  <si>
    <t>Mr. Chevis, Kyle</t>
  </si>
  <si>
    <t>LT Barkley, Jennifer</t>
  </si>
  <si>
    <t>S</t>
  </si>
  <si>
    <t xml:space="preserve"> 0</t>
  </si>
  <si>
    <t xml:space="preserve"> 0</t>
  </si>
  <si>
    <t xml:space="preserve"> 0</t>
  </si>
  <si>
    <t xml:space="preserve"> 0</t>
  </si>
  <si>
    <t>N680MA</t>
  </si>
  <si>
    <t>C-172-SP</t>
  </si>
  <si>
    <t>Schedule Date:</t>
  </si>
  <si>
    <t>Mr. Poole, Jonathan</t>
  </si>
  <si>
    <t>Mr. Novak, Michael</t>
  </si>
  <si>
    <t>Mr. Taylor, Tosh</t>
  </si>
  <si>
    <t>Mr. White, Johnathan</t>
  </si>
  <si>
    <t>Mr. White, Johnathan</t>
  </si>
  <si>
    <t>LT Romero, Kristina</t>
  </si>
  <si>
    <t>S</t>
  </si>
  <si>
    <t xml:space="preserve"> 0</t>
  </si>
  <si>
    <t xml:space="preserve"> 0</t>
  </si>
  <si>
    <t xml:space="preserve"> 0</t>
  </si>
  <si>
    <t xml:space="preserve"> 0</t>
  </si>
  <si>
    <t>N737AW</t>
  </si>
  <si>
    <t>C-172-N</t>
  </si>
  <si>
    <t>MIDN Panuski, Christopher</t>
  </si>
  <si>
    <t>S</t>
  </si>
  <si>
    <t xml:space="preserve"> 0</t>
  </si>
  <si>
    <t xml:space="preserve"> 0</t>
  </si>
  <si>
    <t xml:space="preserve"> 0</t>
  </si>
  <si>
    <t xml:space="preserve"> 0</t>
  </si>
  <si>
    <t>N30061</t>
  </si>
  <si>
    <t>PA-28</t>
  </si>
  <si>
    <t>MIDN Panuski, Christopher</t>
  </si>
  <si>
    <t>CDR Hauth, David</t>
  </si>
  <si>
    <t>Mr. Meehan, Jeremy</t>
  </si>
  <si>
    <t>Mr. Novak, Michael</t>
  </si>
  <si>
    <t>CDR Hauth, David</t>
  </si>
  <si>
    <t>Mr. Amos, Jacob</t>
  </si>
  <si>
    <t xml:space="preserve"> 0</t>
  </si>
  <si>
    <t xml:space="preserve"> 1</t>
  </si>
  <si>
    <t>S</t>
  </si>
  <si>
    <t xml:space="preserve"> 1</t>
  </si>
  <si>
    <t>S</t>
  </si>
  <si>
    <t>N81202</t>
  </si>
  <si>
    <t>PA-28</t>
  </si>
  <si>
    <t>Ms. Futcher, Cristen</t>
  </si>
  <si>
    <t>Ms. Futcher, Cristen</t>
  </si>
  <si>
    <t>Mr. Lombardi , Matthew</t>
  </si>
  <si>
    <t>LCDR Blackwell, Rob</t>
  </si>
  <si>
    <t>Mr. Meehan, Jeremy</t>
  </si>
  <si>
    <t>Mr. Chevis, Kyle</t>
  </si>
  <si>
    <t xml:space="preserve"> 1</t>
  </si>
  <si>
    <t xml:space="preserve"> 1</t>
  </si>
  <si>
    <t xml:space="preserve"> 1</t>
  </si>
  <si>
    <t>S</t>
  </si>
  <si>
    <t>S</t>
  </si>
  <si>
    <t>N2092M</t>
  </si>
  <si>
    <t>PA-28</t>
  </si>
  <si>
    <t>LT Barkley, Jennifer</t>
  </si>
  <si>
    <t>LCDR Blackwell, Rob</t>
  </si>
  <si>
    <t>Mr. Fooks, Hunter</t>
  </si>
  <si>
    <t>Mr. Chevis, Kyle</t>
  </si>
  <si>
    <t>Mr. Fitch, Brandon</t>
  </si>
  <si>
    <t xml:space="preserve"> 0</t>
  </si>
  <si>
    <t xml:space="preserve"> 0</t>
  </si>
  <si>
    <t xml:space="preserve"> 0</t>
  </si>
  <si>
    <t xml:space="preserve"> 0</t>
  </si>
  <si>
    <t xml:space="preserve"> 0</t>
  </si>
  <si>
    <t>N2081C</t>
  </si>
  <si>
    <t>PA-28</t>
  </si>
  <si>
    <t>Mr. Fooks, Hunter</t>
  </si>
  <si>
    <t>S</t>
  </si>
  <si>
    <t xml:space="preserve"> 1</t>
  </si>
  <si>
    <t>Luce 102</t>
  </si>
  <si>
    <t>S</t>
  </si>
  <si>
    <t>S</t>
  </si>
  <si>
    <t xml:space="preserve"> 0</t>
  </si>
  <si>
    <t>Mr. Kempen, Jarrett</t>
  </si>
  <si>
    <t xml:space="preserve"> 0</t>
  </si>
  <si>
    <t xml:space="preserve"> 0</t>
  </si>
  <si>
    <t xml:space="preserve"> 0</t>
  </si>
  <si>
    <t xml:space="preserve"> 0</t>
  </si>
  <si>
    <t xml:space="preserve"> 0</t>
  </si>
  <si>
    <t>~38</t>
  </si>
  <si>
    <t>Mr. Kulp, Dale</t>
  </si>
  <si>
    <t xml:space="preserve"> 0</t>
  </si>
  <si>
    <t>Luce 103</t>
  </si>
  <si>
    <t xml:space="preserve"> 0</t>
  </si>
  <si>
    <t xml:space="preserve"> 0</t>
  </si>
  <si>
    <t xml:space="preserve"> 0</t>
  </si>
  <si>
    <t>Morning SDO</t>
  </si>
  <si>
    <t xml:space="preserve"> 0</t>
  </si>
  <si>
    <t>Mr. Lombardi , Matthew</t>
  </si>
  <si>
    <t>S</t>
  </si>
  <si>
    <t xml:space="preserve"> 1</t>
  </si>
  <si>
    <t>S</t>
  </si>
  <si>
    <t xml:space="preserve"> 1</t>
  </si>
  <si>
    <t>S</t>
  </si>
  <si>
    <t>Mr. Meehan, Jeremy</t>
  </si>
  <si>
    <t xml:space="preserve"> 1</t>
  </si>
  <si>
    <t xml:space="preserve"> 1</t>
  </si>
  <si>
    <t>S</t>
  </si>
  <si>
    <t xml:space="preserve"> 1</t>
  </si>
  <si>
    <t>S</t>
  </si>
  <si>
    <t>Afternoon SDO</t>
  </si>
  <si>
    <t>Mr. Noble, William</t>
  </si>
  <si>
    <t>AM Duty Driver</t>
  </si>
  <si>
    <t xml:space="preserve"> 0</t>
  </si>
  <si>
    <t>Midday Duty Driver</t>
  </si>
  <si>
    <t>S</t>
  </si>
  <si>
    <t xml:space="preserve"> 0</t>
  </si>
  <si>
    <t>S</t>
  </si>
  <si>
    <t xml:space="preserve"> 0</t>
  </si>
  <si>
    <t>Mr. Novak, Michael</t>
  </si>
  <si>
    <t xml:space="preserve"> 0</t>
  </si>
  <si>
    <t>S</t>
  </si>
  <si>
    <t xml:space="preserve"> 1</t>
  </si>
  <si>
    <t>S</t>
  </si>
  <si>
    <t xml:space="preserve"> 0</t>
  </si>
  <si>
    <t>Mr. Poole, Jonathan</t>
  </si>
  <si>
    <t>S</t>
  </si>
  <si>
    <t xml:space="preserve"> 1</t>
  </si>
  <si>
    <t>S</t>
  </si>
  <si>
    <t xml:space="preserve"> 1</t>
  </si>
  <si>
    <t xml:space="preserve"> 1</t>
  </si>
  <si>
    <t>PM Duty Driver</t>
  </si>
  <si>
    <t>Duty Ops</t>
  </si>
  <si>
    <t>Bancroft Hall CDO</t>
  </si>
  <si>
    <t>EPs</t>
  </si>
  <si>
    <t>Luce 115</t>
  </si>
  <si>
    <t>Mr. Russo, Rance</t>
  </si>
  <si>
    <t xml:space="preserve"> 0</t>
  </si>
  <si>
    <t xml:space="preserve"> 0</t>
  </si>
  <si>
    <t>ENS Abordo, Eric</t>
  </si>
  <si>
    <t xml:space="preserve"> 0</t>
  </si>
  <si>
    <t>ENS Arias, Thomas</t>
  </si>
  <si>
    <t xml:space="preserve"> 0</t>
  </si>
  <si>
    <t>MIDN Ryder, Wave</t>
  </si>
  <si>
    <t xml:space="preserve"> 0</t>
  </si>
  <si>
    <t>MIDN Lacosse, Andrew</t>
  </si>
  <si>
    <t>MIDN Gonzalez, Johnattan</t>
  </si>
  <si>
    <t>ENS Burzenski, Laura</t>
  </si>
  <si>
    <t>Engine Failure During Takeoff</t>
  </si>
  <si>
    <t>MIDN Lacosse, Andrew</t>
  </si>
  <si>
    <t>Mr. Taylor, Tosh</t>
  </si>
  <si>
    <t>(410) 474-9846</t>
  </si>
  <si>
    <t>S</t>
  </si>
  <si>
    <t>Luce 119</t>
  </si>
  <si>
    <t xml:space="preserve"> 1</t>
  </si>
  <si>
    <t>S</t>
  </si>
  <si>
    <t xml:space="preserve"> 1</t>
  </si>
  <si>
    <t>S</t>
  </si>
  <si>
    <t>ENS Arias, Thomas</t>
  </si>
  <si>
    <t>ENS Burzenski, Laura</t>
  </si>
  <si>
    <t>MIDN Ryder, Wave</t>
  </si>
  <si>
    <t>MIDN Mahler, Eric</t>
  </si>
  <si>
    <t>ENS Haller, Jeffrey</t>
  </si>
  <si>
    <t>ENS Wilson, Spencer</t>
  </si>
  <si>
    <t>Mr. White, Johnathan</t>
  </si>
  <si>
    <t>Engine Failure in Climb</t>
  </si>
  <si>
    <t xml:space="preserve"> 1</t>
  </si>
  <si>
    <t>S</t>
  </si>
  <si>
    <t xml:space="preserve"> 1</t>
  </si>
  <si>
    <t>S</t>
  </si>
  <si>
    <t>S</t>
  </si>
  <si>
    <t>ENS Sawyer, Andrew</t>
  </si>
  <si>
    <t>(530) 301-8859</t>
  </si>
  <si>
    <t>Ms. Futcher, Cristen</t>
  </si>
  <si>
    <t>S</t>
  </si>
  <si>
    <t>ENS Burzenski, Laura</t>
  </si>
  <si>
    <t>S</t>
  </si>
  <si>
    <t xml:space="preserve"> 1</t>
  </si>
  <si>
    <t>S</t>
  </si>
  <si>
    <t xml:space="preserve"> 0</t>
  </si>
  <si>
    <t>ENS Wilson, Spencer</t>
  </si>
  <si>
    <t>MIDN Mahler, Eric</t>
  </si>
  <si>
    <t>ENS Dempsey, Conner</t>
  </si>
  <si>
    <t>ENS Huntsman, Jon</t>
  </si>
  <si>
    <t>ENS Sawyer, Andrew</t>
  </si>
  <si>
    <t>Engine Failure in Flight</t>
  </si>
  <si>
    <t>ENS Derathe, Benjamin</t>
  </si>
  <si>
    <t>(813) 215-0177</t>
  </si>
  <si>
    <t>ENS Wilson, Spencer</t>
  </si>
  <si>
    <t>ENS Sawyer, Andrew</t>
  </si>
  <si>
    <t>ENS Connor, Meghan</t>
  </si>
  <si>
    <t>ENS Gerard, Caleb</t>
  </si>
  <si>
    <t>ENS Dempsey, Conner</t>
  </si>
  <si>
    <t>ENS Pollinger, Kara</t>
  </si>
  <si>
    <t>If No Restart and Time Permits</t>
  </si>
  <si>
    <t>ENS Nefzger, Robert</t>
  </si>
  <si>
    <t>479-595-2300</t>
  </si>
  <si>
    <t>ENS Sawyer, Andrew</t>
  </si>
  <si>
    <t>ENS Pollinger, Kara</t>
  </si>
  <si>
    <t>ENS Gerard, Caleb</t>
  </si>
  <si>
    <t>ENS Connor, Meghan</t>
  </si>
  <si>
    <t>ENS Arias, Thomas</t>
  </si>
  <si>
    <t>ENS Regan, Christian</t>
  </si>
  <si>
    <t>Precuationary Landing</t>
  </si>
  <si>
    <t>ENS Gerard, Caleb</t>
  </si>
  <si>
    <t>(281) 605-0101</t>
  </si>
  <si>
    <t>ENS Pollinger, Kara</t>
  </si>
  <si>
    <t>ENS Regan, Christian</t>
  </si>
  <si>
    <t>ENS Kuzmick, James</t>
  </si>
  <si>
    <t>ENS Huntsman, Jon</t>
  </si>
  <si>
    <t>ENS Gerard, Caleb</t>
  </si>
  <si>
    <t>Ditching</t>
  </si>
  <si>
    <t>ENS Dempsey, Conner</t>
  </si>
  <si>
    <t>(440) 773-1485</t>
  </si>
  <si>
    <t>ENS Regan, Christian</t>
  </si>
  <si>
    <t>ENS Kuzmick, James</t>
  </si>
  <si>
    <t>ENS Haller, Jeffrey</t>
  </si>
  <si>
    <t>MIDN Mahler, Eric</t>
  </si>
  <si>
    <t>MIDN Gonzalez, Johnattan</t>
  </si>
  <si>
    <t>Engine Fire During Start</t>
  </si>
  <si>
    <t>ENS Robinson, Andrew</t>
  </si>
  <si>
    <t>(601) 863-6372</t>
  </si>
  <si>
    <t>ENS Kuzmick, James</t>
  </si>
  <si>
    <t>ENS Haller, Jeffrey</t>
  </si>
  <si>
    <t>MIDN Mahler, Eric</t>
  </si>
  <si>
    <t>MIDN Gonzalez, Johnattan</t>
  </si>
  <si>
    <t>ENS Arias, Thomas</t>
  </si>
  <si>
    <t>ENS Huntsman, Jon</t>
  </si>
  <si>
    <t>Engine Fire in Flight</t>
  </si>
  <si>
    <t>ENS DeBoer, Stephanie</t>
  </si>
  <si>
    <t>(925) 768-5732</t>
  </si>
  <si>
    <t>ENS Haller, Jeffrey</t>
  </si>
  <si>
    <t>ENS Huntsman, Jon</t>
  </si>
  <si>
    <t>MIDN Gonzalez, Johnattan</t>
  </si>
  <si>
    <t>ENS Sawyer, Andrew</t>
  </si>
  <si>
    <t>ENS Wilson, Spencer</t>
  </si>
  <si>
    <t>ENS Dempsey, Conner</t>
  </si>
  <si>
    <t>Electric Fire</t>
  </si>
  <si>
    <t>ENS Abordo, Eric</t>
  </si>
  <si>
    <t>(619) 392-6370</t>
  </si>
  <si>
    <t>ENS Huntsman, Jon</t>
  </si>
  <si>
    <t>ENS Dempsey, Conner</t>
  </si>
  <si>
    <t>MIDN Ryder, Wave</t>
  </si>
  <si>
    <t>MIDN Lacosse, Andrew</t>
  </si>
  <si>
    <t>ENS Sawyer, Andrew</t>
  </si>
  <si>
    <t>ENS Connor, Meghan</t>
  </si>
  <si>
    <t>Cabin Fire</t>
  </si>
  <si>
    <t>ENS Regan, Christian</t>
  </si>
  <si>
    <t>(562) 841-0900</t>
  </si>
  <si>
    <t>ENS Dempsey, Conner</t>
  </si>
  <si>
    <t>ENS Connor, Meghan</t>
  </si>
  <si>
    <t>ENS Sawyer, Andrew</t>
  </si>
  <si>
    <t>ENS Burzenski, Laura</t>
  </si>
  <si>
    <t>MIDN Lacosse, Andrew</t>
  </si>
  <si>
    <t>ENS Robinson, Andrew</t>
  </si>
  <si>
    <t>Wing Fire</t>
  </si>
  <si>
    <t>ENS Kuzmick, James</t>
  </si>
  <si>
    <t>(360) 917-6337</t>
  </si>
  <si>
    <t>ENS Connor, Meghan</t>
  </si>
  <si>
    <t>ENS Robinson, Andrew</t>
  </si>
  <si>
    <t>ENS Pollinger, Kara</t>
  </si>
  <si>
    <t>ENS Arias, Thomas</t>
  </si>
  <si>
    <t>ENS Burzenski, Laura</t>
  </si>
  <si>
    <t>ENS Gerard, Caleb</t>
  </si>
  <si>
    <t>Excessive Charging</t>
  </si>
  <si>
    <t>ENS Huntsman, Jon</t>
  </si>
  <si>
    <t>(801) 201-8843</t>
  </si>
  <si>
    <t>ENS Robinson, Andrew</t>
  </si>
  <si>
    <t>ENS Gerard, Caleb</t>
  </si>
  <si>
    <t>ENS Burzenski, Laura</t>
  </si>
  <si>
    <t>ENS Pollinger, Kara</t>
  </si>
  <si>
    <t>ENS Arias, Thomas</t>
  </si>
  <si>
    <t>Discharging</t>
  </si>
  <si>
    <t>MIDN Gonzalez, Johnattan</t>
  </si>
  <si>
    <t>(706) 615-2177</t>
  </si>
  <si>
    <t>ENS Gerard, Caleb</t>
  </si>
  <si>
    <t>ENS Derathe, Benjamin</t>
  </si>
  <si>
    <t>ENS Uyttebroek, Thomas</t>
  </si>
  <si>
    <t>ENS Regan, Christian</t>
  </si>
  <si>
    <t>ENS Kuzmick, James</t>
  </si>
  <si>
    <t>Spin Recovery</t>
  </si>
  <si>
    <t>ENS Haller, Jeffrey</t>
  </si>
  <si>
    <t>(513) 910-2816</t>
  </si>
  <si>
    <t>ENS Derathe, Benjamin</t>
  </si>
  <si>
    <t>ENS Uyttebroek, Thomas</t>
  </si>
  <si>
    <t>ENS Regan, Christian</t>
  </si>
  <si>
    <t>ENS Kuzmick, James</t>
  </si>
  <si>
    <t>ENS Sawyer, Andrew</t>
  </si>
  <si>
    <t>MIDN Ryder, Wave</t>
  </si>
  <si>
    <t>Emergency Communications</t>
  </si>
  <si>
    <t>ENS Zook, Julia</t>
  </si>
  <si>
    <t>(206) 331-8707</t>
  </si>
  <si>
    <t>ENS Uyttebroek, Thomas</t>
  </si>
  <si>
    <t>MIDN Ryder, Wave</t>
  </si>
  <si>
    <t>ENS Kuzmick, James</t>
  </si>
  <si>
    <t>ENS Sawyer, Andrew</t>
  </si>
  <si>
    <t>ENS Connor, Meghan</t>
  </si>
  <si>
    <t>MIDN Mahler, Eric</t>
  </si>
  <si>
    <t>Engine Failure During Takeoff</t>
  </si>
  <si>
    <t>ENS Burzenski, Laura</t>
  </si>
  <si>
    <t>(301) 502-0767</t>
  </si>
  <si>
    <t>MIDN Ryder, Wave</t>
  </si>
  <si>
    <t>MIDN Mahler, Eric</t>
  </si>
  <si>
    <t>ENS Connor, Meghan</t>
  </si>
  <si>
    <t>ENS Wilson, Spencer</t>
  </si>
  <si>
    <t>ENS Pollinger, Kara</t>
  </si>
  <si>
    <t>MIDN Gonzalez, Johnattan</t>
  </si>
  <si>
    <t>Engine Failure in Climb</t>
  </si>
  <si>
    <t>MIDN Mahler, Eric</t>
  </si>
  <si>
    <t>(732) 895-9095</t>
  </si>
  <si>
    <t>MIDN Mahler, Eric</t>
  </si>
  <si>
    <t>MIDN Gonzalez, Johnattan</t>
  </si>
  <si>
    <t>ENS Wilson, Spencer</t>
  </si>
  <si>
    <t>ENS Pollinger, Kara</t>
  </si>
  <si>
    <t>ENS Haller, Jeffrey</t>
  </si>
  <si>
    <t>MIDN Lacosse, Andrew</t>
  </si>
  <si>
    <t>Engine Failure in Flight</t>
  </si>
  <si>
    <t>ENS Connor, Meghan</t>
  </si>
  <si>
    <t>(703) 615-0348</t>
  </si>
  <si>
    <t>MIDN Gonzalez, Johnattan</t>
  </si>
  <si>
    <t>MIDN Lacosse, Andrew</t>
  </si>
  <si>
    <t>ENS Pollinger, Kara</t>
  </si>
  <si>
    <t>ENS Haller, Jeffrey</t>
  </si>
  <si>
    <t>ENS Wilson, Spencer</t>
  </si>
  <si>
    <t>ENS Arias, Thomas</t>
  </si>
  <si>
    <t>If No Restart and Time Permits</t>
  </si>
  <si>
    <t>ENS Pollinger, Kara</t>
  </si>
  <si>
    <t>(304) 840-2969</t>
  </si>
  <si>
    <t>MIDN Lacosse, Andrew</t>
  </si>
  <si>
    <t>ENS Arias, Thomas</t>
  </si>
  <si>
    <t>ENS Burzenski, Laura</t>
  </si>
  <si>
    <t>ENS Huntsman, Jon</t>
  </si>
  <si>
    <t>ENS Haller, Jeffrey</t>
  </si>
  <si>
    <t>Precuationary Landing</t>
  </si>
  <si>
    <t>ENS DeMers, Ryan</t>
  </si>
  <si>
    <t>(858) 349-0851</t>
  </si>
  <si>
    <t>ENS Arias, Thomas</t>
  </si>
  <si>
    <t>ENS Burzenski, Laura</t>
  </si>
  <si>
    <t>ENS DeBoer, Stephanie</t>
  </si>
  <si>
    <t>ENS Huntsman, Jon</t>
  </si>
  <si>
    <t>ENS Uyttebroek, Thomas</t>
  </si>
  <si>
    <t>Ditching</t>
  </si>
  <si>
    <t>ENS Sokoloski, Patrick</t>
  </si>
  <si>
    <t>(910) 545-2676</t>
  </si>
  <si>
    <t>ENS Burzenski, Laura</t>
  </si>
  <si>
    <t>ENS DeBoer, Stephanie</t>
  </si>
  <si>
    <t>ENS Robinson, Andrew</t>
  </si>
  <si>
    <t>ENS Uyttebroek, Thomas</t>
  </si>
  <si>
    <t>MIDN Ryder, Wave</t>
  </si>
  <si>
    <t>ENS Wilson, Spencer</t>
  </si>
  <si>
    <t>Engine Fire During Start</t>
  </si>
  <si>
    <t>ENS Patricco, Stephen</t>
  </si>
  <si>
    <t>(908) 577-0681</t>
  </si>
  <si>
    <t>ENS DeBoer, Stephanie</t>
  </si>
  <si>
    <t>ENS Wilson, Spencer</t>
  </si>
  <si>
    <t>ENS Arias, Thomas</t>
  </si>
  <si>
    <t>MIDN Ryder, Wave</t>
  </si>
  <si>
    <t>MIDN Mahler, Eric</t>
  </si>
  <si>
    <t>ENS Sawyer, Andrew</t>
  </si>
  <si>
    <t>Engine Fire in Flight</t>
  </si>
  <si>
    <t>ENS Arias, Thomas</t>
  </si>
  <si>
    <t>(917) 613-4438</t>
  </si>
  <si>
    <t>ENS Wilson, Spencer</t>
  </si>
  <si>
    <t>ENS Sawyer, Andrew</t>
  </si>
  <si>
    <t>MIDN Mahler, Eric</t>
  </si>
  <si>
    <t>ENS Connor, Meghan</t>
  </si>
  <si>
    <t>ENS Burzenski, Laura</t>
  </si>
  <si>
    <t>ENS Pollinger, Kara</t>
  </si>
  <si>
    <t>Electric Fire</t>
  </si>
  <si>
    <t>ENS Uyttebroek, Thomas</t>
  </si>
  <si>
    <t>(401) 241-2823</t>
  </si>
  <si>
    <t>ENS Sawyer, Andrew</t>
  </si>
  <si>
    <t>ENS Pollinger, Kara</t>
  </si>
  <si>
    <t>ENS Connor, Meghan</t>
  </si>
  <si>
    <t>MIDN Gonzalez, Johnattan</t>
  </si>
  <si>
    <t>MIDN Lacosse, Andrew</t>
  </si>
  <si>
    <t>ENS Regan, Christian</t>
  </si>
  <si>
    <t>Cabin Fire</t>
  </si>
  <si>
    <t>MIDN Ryder, Wave</t>
  </si>
  <si>
    <t>(808) 222-6989</t>
  </si>
  <si>
    <t>ENS Pollinger, Kara</t>
  </si>
  <si>
    <t>ENS Regan, Christian</t>
  </si>
  <si>
    <t>MIDN Gonzalez, Johnattan</t>
  </si>
  <si>
    <t>MIDN Lacosse, Andrew</t>
  </si>
  <si>
    <t>ENS Gerard, Caleb</t>
  </si>
  <si>
    <t>ENS Kuzmick, James</t>
  </si>
  <si>
    <t>Wing Fire</t>
  </si>
  <si>
    <t>ENS Kim, Yechan</t>
  </si>
  <si>
    <t>(213) 503-3764</t>
  </si>
  <si>
    <t>ENS Regan, Christian</t>
  </si>
  <si>
    <t>ENS Kuzmick, James</t>
  </si>
  <si>
    <t>ENS Haller, Jeffrey</t>
  </si>
  <si>
    <t>ENS Gerard, Caleb</t>
  </si>
  <si>
    <t>ENS Robinson, Andrew</t>
  </si>
  <si>
    <t>Excessive Charging</t>
  </si>
  <si>
    <t>ENS Wilson, Spencer</t>
  </si>
  <si>
    <t xml:space="preserve">(972) 951-1659        </t>
  </si>
  <si>
    <t>ENS Kuzmick, James</t>
  </si>
  <si>
    <t>ENS Haller, Jeffrey</t>
  </si>
  <si>
    <t>ENS Huntsman, Jon</t>
  </si>
  <si>
    <t>ENS Arias, Thomas</t>
  </si>
  <si>
    <t>ENS Gerard, Caleb</t>
  </si>
  <si>
    <t>Discharging</t>
  </si>
  <si>
    <t>ENS Haller, Jeffrey</t>
  </si>
  <si>
    <t>ENS Huntsman, Jon</t>
  </si>
  <si>
    <t>ENS Robinson, Andrew</t>
  </si>
  <si>
    <t>ENS Wilson, Spencer</t>
  </si>
  <si>
    <t>ENS Arias, Thomas</t>
  </si>
  <si>
    <t>ENS Sokoloski, Patrick</t>
  </si>
  <si>
    <t>Spin Recovery</t>
  </si>
  <si>
    <t>ENS Huntsman, Jon</t>
  </si>
  <si>
    <t>ENS Sokoloski, Patrick</t>
  </si>
  <si>
    <t>ENS Arias, Thomas</t>
  </si>
  <si>
    <t>ENS Uyttebroek, Thomas</t>
  </si>
  <si>
    <t>ENS Wilson, Spencer</t>
  </si>
  <si>
    <t>ENS Dempsey, Conner</t>
  </si>
  <si>
    <t>Emergency Communications</t>
  </si>
  <si>
    <t>ENS Sokoloski, Patrick</t>
  </si>
  <si>
    <t>ENS Dempsey, Conner</t>
  </si>
  <si>
    <t>ENS Uyttebroek, Thomas</t>
  </si>
  <si>
    <t>ENS Wilson, Spencer</t>
  </si>
  <si>
    <t>ENS Pollinger, Kara</t>
  </si>
  <si>
    <t>ENS Connor, Meghan</t>
  </si>
  <si>
    <t>Engine Failure During Takeoff</t>
  </si>
  <si>
    <t>ENS Dempsey, Conner</t>
  </si>
  <si>
    <t>ENS Connor, Meghan</t>
  </si>
  <si>
    <t>ENS Pollinger, Kara</t>
  </si>
  <si>
    <t>ENS Regan, Christian</t>
  </si>
  <si>
    <t>ENS Kuzmick, James</t>
  </si>
  <si>
    <t>ENS Robinson, Andrew</t>
  </si>
  <si>
    <t>Engine Failure in Climb</t>
  </si>
  <si>
    <t>ENS Connor, Meghan</t>
  </si>
  <si>
    <t>ENS Robinson, Andrew</t>
  </si>
  <si>
    <t>ENS Regan, Christian</t>
  </si>
  <si>
    <t>ENS Kuzmick, James</t>
  </si>
  <si>
    <t>ENS Pollinger, Kara</t>
  </si>
  <si>
    <t>ENS Gerard, Caleb</t>
  </si>
  <si>
    <t>Engine Failure in Flight</t>
  </si>
  <si>
    <t>ENS Robinson, Andrew</t>
  </si>
  <si>
    <t>ENS Gerard, Caleb</t>
  </si>
  <si>
    <t>ENS Uyttebroek, Thomas</t>
  </si>
  <si>
    <t>ENS Kuzmick, James</t>
  </si>
  <si>
    <t>ENS Regan, Christian</t>
  </si>
  <si>
    <t>If No Restart and Time Permits</t>
  </si>
  <si>
    <t>ENS Gerard, Caleb</t>
  </si>
  <si>
    <t>ENS Uyttebroek, Thomas</t>
  </si>
  <si>
    <t>ENS Sokoloski, Patrick</t>
  </si>
  <si>
    <t>ENS Dempsey, Conner</t>
  </si>
  <si>
    <t>ENS Arias, Thomas</t>
  </si>
  <si>
    <t>Precuationary Landing</t>
  </si>
  <si>
    <t>ENS Uyttebroek, Thomas</t>
  </si>
  <si>
    <t>ENS Arias, Thomas</t>
  </si>
  <si>
    <t>ENS Dempsey, Conner</t>
  </si>
  <si>
    <t>ENS Connor, Meghan</t>
  </si>
  <si>
    <t>ENS Sokoloski, Patrick</t>
  </si>
  <si>
    <t>ENS Wilson, Spencer</t>
  </si>
  <si>
    <t>Ditching</t>
  </si>
  <si>
    <t>ENS Arias, Thomas</t>
  </si>
  <si>
    <t>ENS Wilson, Spencer</t>
  </si>
  <si>
    <t>ENS Connor, Meghan</t>
  </si>
  <si>
    <t>ENS Huntsman, Jon</t>
  </si>
  <si>
    <t>ENS Dempsey, Conner</t>
  </si>
  <si>
    <t>ENS Pollinger, Kara</t>
  </si>
  <si>
    <t>Engine Fire During Start</t>
  </si>
  <si>
    <t>ENS Wilson, Spencer</t>
  </si>
  <si>
    <t>ENS Pollinger, Kara</t>
  </si>
  <si>
    <t>ENS Huntsman, Jon</t>
  </si>
  <si>
    <t>ENS Haller, Jeffrey</t>
  </si>
  <si>
    <t>ENS Gerard, Caleb</t>
  </si>
  <si>
    <t>ENS Regan, Christian</t>
  </si>
  <si>
    <t>Engine Fire in Flight</t>
  </si>
  <si>
    <t>ENS Pollinger, Kara</t>
  </si>
  <si>
    <t>ENS Regan, Christian</t>
  </si>
  <si>
    <t>ENS Robinson, Andrew</t>
  </si>
  <si>
    <t>ENS Gerard, Caleb</t>
  </si>
  <si>
    <t>ENS Haller, Jeffrey</t>
  </si>
  <si>
    <t>ENS Kuzmick, James</t>
  </si>
  <si>
    <t>Electric Fire</t>
  </si>
  <si>
    <t>ENS Regan, Christian</t>
  </si>
  <si>
    <t>ENS Kuzmick, James</t>
  </si>
  <si>
    <t>ENS Wilson, Spencer</t>
  </si>
  <si>
    <t>ENS Arias, Thomas</t>
  </si>
  <si>
    <t>ENS Gerard, Caleb</t>
  </si>
  <si>
    <t>ENS Haller, Jeffrey</t>
  </si>
  <si>
    <t>Cabin Fire</t>
  </si>
  <si>
    <t>ENS Kuzmick, James</t>
  </si>
  <si>
    <t>ENS Haller, Jeffrey</t>
  </si>
  <si>
    <t>ENS Huntsman, Jon</t>
  </si>
  <si>
    <t>ENS Gerard, Caleb</t>
  </si>
  <si>
    <t>ENS Wilson, Spencer</t>
  </si>
  <si>
    <t>Wing Fire</t>
  </si>
  <si>
    <t>ENS Haller, Jeffrey</t>
  </si>
  <si>
    <t>ENS Pollinger, Kara</t>
  </si>
  <si>
    <t>ENS Gerard, Caleb</t>
  </si>
  <si>
    <t>ENS Wilson, Spencer</t>
  </si>
  <si>
    <t>ENS Uyttebroek, Thomas</t>
  </si>
  <si>
    <t>Excessive Charging</t>
  </si>
  <si>
    <t>ENS Pollinger, Kara</t>
  </si>
  <si>
    <t>ENS Connor, Meghan</t>
  </si>
  <si>
    <t>ENS Wilson, Spencer</t>
  </si>
  <si>
    <t>ENS Uyttebroek, Thomas</t>
  </si>
  <si>
    <t>ENS Robinson, Andrew</t>
  </si>
  <si>
    <t>ENS Sokoloski, Patrick</t>
  </si>
  <si>
    <t>Discharging</t>
  </si>
  <si>
    <t>ENS Connor, Meghan</t>
  </si>
  <si>
    <t>ENS Sokoloski, Patrick</t>
  </si>
  <si>
    <t>ENS Uyttebroek, Thomas</t>
  </si>
  <si>
    <t>ENS Robinson, Andrew</t>
  </si>
  <si>
    <t>ENS Kuzmick, James</t>
  </si>
  <si>
    <t>ENS Regan, Christian</t>
  </si>
  <si>
    <t>Spin Recovery</t>
  </si>
  <si>
    <t>ENS Sokoloski, Patrick</t>
  </si>
  <si>
    <t>ENS Regan, Christian</t>
  </si>
  <si>
    <t>ENS Robinson, Andrew</t>
  </si>
  <si>
    <t>ENS Kuzmick, James</t>
  </si>
  <si>
    <t>ENS Pollinger, Kara</t>
  </si>
  <si>
    <t>ENS Gerard, Caleb</t>
  </si>
  <si>
    <t>Emergency Communications</t>
  </si>
  <si>
    <t>ENS Regan, Christian</t>
  </si>
  <si>
    <t>ENS Gerard, Caleb</t>
  </si>
  <si>
    <t>ENS Kuzmick, James</t>
  </si>
  <si>
    <t>ENS Pollinger, Kara</t>
  </si>
  <si>
    <t>ENS Connor, Meghan</t>
  </si>
  <si>
    <t>ENS Abordo, Eric</t>
  </si>
  <si>
    <t>ENS Gerard, Caleb</t>
  </si>
  <si>
    <t>ENS Abordo, Eric</t>
  </si>
  <si>
    <t>ENS Pollinger, Kara</t>
  </si>
  <si>
    <t>ENS Connor, Meghan</t>
  </si>
  <si>
    <t>ENS Sokoloski, Patrick</t>
  </si>
  <si>
    <t>ENS Uyttebroek, Thomas</t>
  </si>
  <si>
    <t>ENS Abordo, Eric</t>
  </si>
  <si>
    <t>ENS Uyttebroek, Thomas</t>
  </si>
  <si>
    <t>ENS Connor, Meghan</t>
  </si>
  <si>
    <t>ENS Sokoloski, Patrick</t>
  </si>
  <si>
    <t>ENS Regan, Christian</t>
  </si>
  <si>
    <t>ENS Uyttebroek, Thomas</t>
  </si>
  <si>
    <t>ENS Wilson, Spencer</t>
  </si>
  <si>
    <t>ENS Sokoloski, Patrick</t>
  </si>
  <si>
    <t>ENS Regan, Christian</t>
  </si>
  <si>
    <t>ENS Gerard, Caleb</t>
  </si>
  <si>
    <t>ENS Wilson, Spencer</t>
  </si>
  <si>
    <t>ENS Robinson, Andrew</t>
  </si>
  <si>
    <t>ENS Regan, Christian</t>
  </si>
  <si>
    <t>ENS Gerard, Caleb</t>
  </si>
  <si>
    <t>ENS Abordo, Eric</t>
  </si>
  <si>
    <t>ENS Dempsey, Conner</t>
  </si>
  <si>
    <t>ENS Robinson, Andrew</t>
  </si>
  <si>
    <t>ENS Dempsey, Conner</t>
  </si>
  <si>
    <t>ENS Gerard, Caleb</t>
  </si>
  <si>
    <t>ENS Abordo, Eric</t>
  </si>
  <si>
    <t>ENS Uyttebroek, Thomas</t>
  </si>
  <si>
    <t>ENS Kuzmick, James</t>
  </si>
  <si>
    <t>ENS Dempsey, Conner</t>
  </si>
  <si>
    <t>ENS Kuzmick, James</t>
  </si>
  <si>
    <t>ENS Abordo, Eric</t>
  </si>
  <si>
    <t>ENS Uyttebroek, Thomas</t>
  </si>
  <si>
    <t>ENS Wilson, Spencer</t>
  </si>
  <si>
    <t>ENS Pollinger, Kara</t>
  </si>
  <si>
    <t>ENS Kuzmick, James</t>
  </si>
  <si>
    <t>ENS Pollinger, Kara</t>
  </si>
  <si>
    <t>ENS Uyttebroek, Thomas</t>
  </si>
  <si>
    <t>ENS Wilson, Spencer</t>
  </si>
  <si>
    <t>ENS Sokoloski, Patrick</t>
  </si>
  <si>
    <t>ENS Connor, Meghan</t>
  </si>
  <si>
    <t>ENS Pollinger, Kara</t>
  </si>
  <si>
    <t>ENS Connor, Meghan</t>
  </si>
  <si>
    <t>ENS Wilson, Spencer</t>
  </si>
  <si>
    <t>ENS Sokoloski, Patrick</t>
  </si>
  <si>
    <t>ENS Dempsey, Conner</t>
  </si>
  <si>
    <t>ENS Robinson, Andrew</t>
  </si>
  <si>
    <t>Attrite</t>
  </si>
  <si>
    <t>P</t>
  </si>
  <si>
    <t>P</t>
  </si>
  <si>
    <t>P</t>
  </si>
  <si>
    <t>P</t>
  </si>
  <si>
    <t>P</t>
  </si>
  <si>
    <t>P</t>
  </si>
  <si>
    <t>P</t>
  </si>
  <si>
    <t>P</t>
  </si>
  <si>
    <t>P/F</t>
  </si>
  <si>
    <t>F</t>
  </si>
  <si>
    <t>MIDN Bacon, Alec</t>
  </si>
  <si>
    <t>Complete</t>
  </si>
  <si>
    <t>Eggsn</t>
  </si>
  <si>
    <t>MIDN Bacon, Alec</t>
  </si>
  <si>
    <t>Complete</t>
  </si>
  <si>
    <t>Eggsn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</si>
  <si>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</si>
  <si>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</si>
  <si>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</si>
  <si>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</si>
  <si>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</si>
  <si>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</si>
  <si>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</si>
  <si>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</si>
  <si>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</si>
  <si>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</si>
  <si>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</si>
  <si>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</si>
  <si>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</si>
  <si>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P</t>
  </si>
  <si>
    <t>P</t>
  </si>
  <si>
    <t>P</t>
  </si>
  <si>
    <t>MIDN Baez, Gabriela</t>
  </si>
  <si>
    <t>Complete</t>
  </si>
  <si>
    <t>MIDN Baez, Gabriela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</si>
  <si>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</si>
  <si>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</si>
  <si>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</si>
  <si>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</si>
  <si>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</si>
  <si>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</si>
  <si>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</si>
  <si>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</si>
  <si>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</si>
  <si>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</si>
  <si>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</si>
  <si>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</si>
  <si>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</si>
  <si>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</si>
  <si>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</si>
  <si>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</si>
  <si>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</si>
  <si>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MIDN Biesiada, Kazimir</t>
  </si>
  <si>
    <t>Med Down</t>
  </si>
  <si>
    <t>MIDN Biesiada, Kazimir</t>
  </si>
  <si>
    <t>Med Down</t>
  </si>
  <si>
    <t>P</t>
  </si>
  <si>
    <t>P</t>
  </si>
  <si>
    <t>P</t>
  </si>
  <si>
    <t>P</t>
  </si>
  <si>
    <t>P/F</t>
  </si>
  <si>
    <t>P</t>
  </si>
  <si>
    <t>MIDN Bledsoe, Alex</t>
  </si>
  <si>
    <t>Complete</t>
  </si>
  <si>
    <t>MIDN Bledsoe, Alex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</si>
  <si>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</si>
  <si>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</si>
  <si>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</si>
  <si>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</si>
  <si>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</si>
  <si>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</si>
  <si>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</si>
  <si>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</si>
  <si>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</si>
  <si>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</si>
  <si>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</si>
  <si>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</si>
  <si>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</si>
  <si>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</si>
  <si>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</si>
  <si>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</si>
  <si>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Bond, Thomas</t>
  </si>
  <si>
    <t>Complete</t>
  </si>
  <si>
    <t>P</t>
  </si>
  <si>
    <t>MIDN Bond, Thomas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</si>
  <si>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</si>
  <si>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</si>
  <si>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</si>
  <si>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</si>
  <si>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</si>
  <si>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</si>
  <si>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</si>
  <si>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</si>
  <si>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</si>
  <si>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</si>
  <si>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</si>
  <si>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</si>
  <si>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</si>
  <si>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</si>
  <si>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</si>
  <si>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</si>
  <si>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</si>
  <si>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Booth, John</t>
  </si>
  <si>
    <t>Complete</t>
  </si>
  <si>
    <t>Wilkes</t>
  </si>
  <si>
    <t>MIDN Booth, John</t>
  </si>
  <si>
    <t>Complete</t>
  </si>
  <si>
    <t>Wilkes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</si>
  <si>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</si>
  <si>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</si>
  <si>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</si>
  <si>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</si>
  <si>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</si>
  <si>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</si>
  <si>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</si>
  <si>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</si>
  <si>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</si>
  <si>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</si>
  <si>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</si>
  <si>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</si>
  <si>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</si>
  <si>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P</t>
  </si>
  <si>
    <t>P</t>
  </si>
  <si>
    <t>P</t>
  </si>
  <si>
    <t>MIDN Brook, Matthew</t>
  </si>
  <si>
    <t>Complete</t>
  </si>
  <si>
    <t>2</t>
  </si>
  <si>
    <t>3</t>
  </si>
  <si>
    <t>4</t>
  </si>
  <si>
    <t>5</t>
  </si>
  <si>
    <t>N106RA</t>
  </si>
  <si>
    <t>C-172-SP</t>
  </si>
  <si>
    <t xml:space="preserve"> 1</t>
  </si>
  <si>
    <t xml:space="preserve"> 1</t>
  </si>
  <si>
    <t xml:space="preserve"> 1</t>
  </si>
  <si>
    <t xml:space="preserve"> 1</t>
  </si>
  <si>
    <t xml:space="preserve"> 1</t>
  </si>
  <si>
    <t>N62885</t>
  </si>
  <si>
    <t>C-172-SP</t>
  </si>
  <si>
    <t xml:space="preserve"> 1</t>
  </si>
  <si>
    <t xml:space="preserve"> 1</t>
  </si>
  <si>
    <t xml:space="preserve"> 1</t>
  </si>
  <si>
    <t xml:space="preserve"> 1</t>
  </si>
  <si>
    <t xml:space="preserve"> 1</t>
  </si>
  <si>
    <t>N6239D</t>
  </si>
  <si>
    <t>C-172-N</t>
  </si>
  <si>
    <t xml:space="preserve"> 1</t>
  </si>
  <si>
    <t xml:space="preserve"> 1</t>
  </si>
  <si>
    <t xml:space="preserve"> 1</t>
  </si>
  <si>
    <t xml:space="preserve"> 1</t>
  </si>
  <si>
    <t xml:space="preserve"> 1</t>
  </si>
  <si>
    <t>N5312H</t>
  </si>
  <si>
    <t>C-172-N</t>
  </si>
  <si>
    <t xml:space="preserve"> 1</t>
  </si>
  <si>
    <t xml:space="preserve"> 1</t>
  </si>
  <si>
    <t xml:space="preserve"> 1</t>
  </si>
  <si>
    <t xml:space="preserve"> 1</t>
  </si>
  <si>
    <t xml:space="preserve"> 1</t>
  </si>
  <si>
    <t>N2110Q</t>
  </si>
  <si>
    <t>C-172-SP</t>
  </si>
  <si>
    <t xml:space="preserve"> 1</t>
  </si>
  <si>
    <t xml:space="preserve"> 1</t>
  </si>
  <si>
    <t xml:space="preserve"> 1</t>
  </si>
  <si>
    <t xml:space="preserve"> 1</t>
  </si>
  <si>
    <t xml:space="preserve"> 1</t>
  </si>
  <si>
    <t>N6468F</t>
  </si>
  <si>
    <t>C-172-N</t>
  </si>
  <si>
    <t xml:space="preserve"> 1</t>
  </si>
  <si>
    <t xml:space="preserve"> 1</t>
  </si>
  <si>
    <t xml:space="preserve"> 1</t>
  </si>
  <si>
    <t xml:space="preserve"> 1</t>
  </si>
  <si>
    <t xml:space="preserve"> 1</t>
  </si>
  <si>
    <t>N427KR</t>
  </si>
  <si>
    <t>C-172-SP</t>
  </si>
  <si>
    <t xml:space="preserve"> 1</t>
  </si>
  <si>
    <t xml:space="preserve"> 1</t>
  </si>
  <si>
    <t xml:space="preserve"> 1</t>
  </si>
  <si>
    <t xml:space="preserve"> 1</t>
  </si>
  <si>
    <t xml:space="preserve"> 1</t>
  </si>
  <si>
    <t>N9372H</t>
  </si>
  <si>
    <t>C-172-N</t>
  </si>
  <si>
    <t xml:space="preserve"> 1</t>
  </si>
  <si>
    <t xml:space="preserve"> 1</t>
  </si>
  <si>
    <t xml:space="preserve"> 1</t>
  </si>
  <si>
    <t xml:space="preserve"> 1</t>
  </si>
  <si>
    <t xml:space="preserve"> 1</t>
  </si>
  <si>
    <t>N52516</t>
  </si>
  <si>
    <t>C-172-N</t>
  </si>
  <si>
    <t xml:space="preserve"> 1</t>
  </si>
  <si>
    <t xml:space="preserve"> 1</t>
  </si>
  <si>
    <t xml:space="preserve"> 1</t>
  </si>
  <si>
    <t xml:space="preserve"> 1</t>
  </si>
  <si>
    <t xml:space="preserve"> 1</t>
  </si>
  <si>
    <t>N680MA</t>
  </si>
  <si>
    <t>C-172-SP</t>
  </si>
  <si>
    <t xml:space="preserve"> 1</t>
  </si>
  <si>
    <t xml:space="preserve"> 1</t>
  </si>
  <si>
    <t xml:space="preserve"> 1</t>
  </si>
  <si>
    <t xml:space="preserve"> 1</t>
  </si>
  <si>
    <t xml:space="preserve"> 1</t>
  </si>
  <si>
    <t>N737AW</t>
  </si>
  <si>
    <t>C-172-N</t>
  </si>
  <si>
    <t xml:space="preserve"> 1</t>
  </si>
  <si>
    <t xml:space="preserve"> 1</t>
  </si>
  <si>
    <t xml:space="preserve"> 1</t>
  </si>
  <si>
    <t xml:space="preserve"> 1</t>
  </si>
  <si>
    <t xml:space="preserve"> 1</t>
  </si>
  <si>
    <t>N30061</t>
  </si>
  <si>
    <t>PA-28</t>
  </si>
  <si>
    <t xml:space="preserve"> 1</t>
  </si>
  <si>
    <t xml:space="preserve"> 1</t>
  </si>
  <si>
    <t xml:space="preserve"> 1</t>
  </si>
  <si>
    <t xml:space="preserve"> 1</t>
  </si>
  <si>
    <t xml:space="preserve"> 1</t>
  </si>
  <si>
    <t>N81202</t>
  </si>
  <si>
    <t>PA-28</t>
  </si>
  <si>
    <t xml:space="preserve"> 1</t>
  </si>
  <si>
    <t xml:space="preserve"> 1</t>
  </si>
  <si>
    <t xml:space="preserve"> 1</t>
  </si>
  <si>
    <t xml:space="preserve"> 1</t>
  </si>
  <si>
    <t xml:space="preserve"> 1</t>
  </si>
  <si>
    <t>N2092M</t>
  </si>
  <si>
    <t>PA-28</t>
  </si>
  <si>
    <t xml:space="preserve"> 1</t>
  </si>
  <si>
    <t xml:space="preserve"> 1</t>
  </si>
  <si>
    <t xml:space="preserve"> 1</t>
  </si>
  <si>
    <t xml:space="preserve"> 1</t>
  </si>
  <si>
    <t xml:space="preserve"> 1</t>
  </si>
  <si>
    <t>N2081C</t>
  </si>
  <si>
    <t>PA-28</t>
  </si>
  <si>
    <t xml:space="preserve"> 1</t>
  </si>
  <si>
    <t xml:space="preserve"> 1</t>
  </si>
  <si>
    <t xml:space="preserve"> 1</t>
  </si>
  <si>
    <t xml:space="preserve"> 1</t>
  </si>
  <si>
    <t xml:space="preserve"> 1</t>
  </si>
  <si>
    <t>MIDN Brook, Matthew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</si>
  <si>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</si>
  <si>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</si>
  <si>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</si>
  <si>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</si>
  <si>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</si>
  <si>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</si>
  <si>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</si>
  <si>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</si>
  <si>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</si>
  <si>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</si>
  <si>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</si>
  <si>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</si>
  <si>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</si>
  <si>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</si>
  <si>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P</t>
  </si>
  <si>
    <t>P</t>
  </si>
  <si>
    <t>P</t>
  </si>
  <si>
    <t>MIDN Browne, Casey</t>
  </si>
  <si>
    <t>Complete</t>
  </si>
  <si>
    <t>MIDN Browne, Casey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</si>
  <si>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</si>
  <si>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</si>
  <si>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</si>
  <si>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</si>
  <si>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</si>
  <si>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</si>
  <si>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</si>
  <si>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</si>
  <si>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</si>
  <si>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</si>
  <si>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</si>
  <si>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</si>
  <si>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</si>
  <si>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</si>
  <si>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P/F</t>
  </si>
  <si>
    <t>P</t>
  </si>
  <si>
    <t>P</t>
  </si>
  <si>
    <t>MIDN Buck, Madison</t>
  </si>
  <si>
    <t>Complete</t>
  </si>
  <si>
    <t>MIDN Buck, Madison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</si>
  <si>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</si>
  <si>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</si>
  <si>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</si>
  <si>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</si>
  <si>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</si>
  <si>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</si>
  <si>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</si>
  <si>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</si>
  <si>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</si>
  <si>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</si>
  <si>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</si>
  <si>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</si>
  <si>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</si>
  <si>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</si>
  <si>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P/F</t>
  </si>
  <si>
    <t>P</t>
  </si>
  <si>
    <t>P</t>
  </si>
  <si>
    <t>MIDN Caliendo, Sebastian</t>
  </si>
  <si>
    <t>Attrite</t>
  </si>
  <si>
    <t>MIDN Caliendo, Sebastian</t>
  </si>
  <si>
    <t>Attrite</t>
  </si>
  <si>
    <t>P</t>
  </si>
  <si>
    <t>P</t>
  </si>
  <si>
    <t>P</t>
  </si>
  <si>
    <t>P</t>
  </si>
  <si>
    <t>M</t>
  </si>
  <si>
    <t>P</t>
  </si>
  <si>
    <t>P</t>
  </si>
  <si>
    <t>P</t>
  </si>
  <si>
    <t>P</t>
  </si>
  <si>
    <t>P</t>
  </si>
  <si>
    <t>P</t>
  </si>
  <si>
    <t>P</t>
  </si>
  <si>
    <t>P</t>
  </si>
  <si>
    <t>MIDN Capote, David</t>
  </si>
  <si>
    <t>Complete</t>
  </si>
  <si>
    <t>MIDN Capote, David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</si>
  <si>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</si>
  <si>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</si>
  <si>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</si>
  <si>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</si>
  <si>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</si>
  <si>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</si>
  <si>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</si>
  <si>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</si>
  <si>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</si>
  <si>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</si>
  <si>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</si>
  <si>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</si>
  <si>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</si>
  <si>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</si>
  <si>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</si>
  <si>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</si>
  <si>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</si>
  <si>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Carbone, John</t>
  </si>
  <si>
    <t>Complete</t>
  </si>
  <si>
    <t>P</t>
  </si>
  <si>
    <t>MIDN Carbone, John</t>
  </si>
  <si>
    <t>Complete</t>
  </si>
  <si>
    <t>Half Life</t>
  </si>
  <si>
    <t>P</t>
  </si>
  <si>
    <t>P</t>
  </si>
  <si>
    <t>P</t>
  </si>
  <si>
    <t>M</t>
  </si>
  <si>
    <t>P</t>
  </si>
  <si>
    <t>P</t>
  </si>
  <si>
    <t>P</t>
  </si>
  <si>
    <t>P</t>
  </si>
  <si>
    <t>M</t>
  </si>
  <si>
    <t>P</t>
  </si>
  <si>
    <t>P</t>
  </si>
  <si>
    <t>P</t>
  </si>
  <si>
    <t>P</t>
  </si>
  <si>
    <t>P</t>
  </si>
  <si>
    <t>P</t>
  </si>
  <si>
    <t>MIDN Chiles, Christopher</t>
  </si>
  <si>
    <t>Complete</t>
  </si>
  <si>
    <t>MIDN Chiles, Christopher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</si>
  <si>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</si>
  <si>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</si>
  <si>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</si>
  <si>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</si>
  <si>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</si>
  <si>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</si>
  <si>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</si>
  <si>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</si>
  <si>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</si>
  <si>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</si>
  <si>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</si>
  <si>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</si>
  <si>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</si>
  <si>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</si>
  <si>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</si>
  <si>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</si>
  <si>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</si>
  <si>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Clements, Alexander</t>
  </si>
  <si>
    <t>Complete</t>
  </si>
  <si>
    <t>P</t>
  </si>
  <si>
    <t>P</t>
  </si>
  <si>
    <t>P</t>
  </si>
  <si>
    <t>MIDN Clements, Alexander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</si>
  <si>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</si>
  <si>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</si>
  <si>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</si>
  <si>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</si>
  <si>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</si>
  <si>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</si>
  <si>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</si>
  <si>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</si>
  <si>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</si>
  <si>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</si>
  <si>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</si>
  <si>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</si>
  <si>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</si>
  <si>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</si>
  <si>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</si>
  <si>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P</t>
  </si>
  <si>
    <t>P</t>
  </si>
  <si>
    <t>MIDN Compton, Jacob</t>
  </si>
  <si>
    <t>Complete</t>
  </si>
  <si>
    <t>Str8 Outta</t>
  </si>
  <si>
    <t>MIDN Compton, Jacob</t>
  </si>
  <si>
    <t>Complete</t>
  </si>
  <si>
    <t>Str8 Outta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</si>
  <si>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</si>
  <si>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</si>
  <si>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</si>
  <si>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</si>
  <si>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</si>
  <si>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</si>
  <si>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</si>
  <si>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</si>
  <si>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</si>
  <si>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</si>
  <si>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</si>
  <si>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</si>
  <si>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</si>
  <si>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</si>
  <si>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</si>
  <si>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</si>
  <si>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Creed, Benjamin</t>
  </si>
  <si>
    <t>Complete</t>
  </si>
  <si>
    <t>MIDN Creed, Benjamin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</si>
  <si>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</si>
  <si>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</si>
  <si>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</si>
  <si>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</si>
  <si>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</si>
  <si>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</si>
  <si>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</si>
  <si>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</si>
  <si>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</si>
  <si>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</si>
  <si>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</si>
  <si>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</si>
  <si>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</si>
  <si>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</si>
  <si>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</si>
  <si>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</si>
  <si>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</si>
  <si>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Deganutti, Dominic</t>
  </si>
  <si>
    <t>Complete</t>
  </si>
  <si>
    <t>MIDN Deganutti, Dominic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</si>
  <si>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</si>
  <si>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</si>
  <si>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</si>
  <si>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</si>
  <si>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</si>
  <si>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</si>
  <si>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</si>
  <si>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</si>
  <si>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</si>
  <si>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</si>
  <si>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</si>
  <si>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</si>
  <si>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</si>
  <si>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</si>
  <si>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P/F</t>
  </si>
  <si>
    <t>P</t>
  </si>
  <si>
    <t>P</t>
  </si>
  <si>
    <t>MIDN Demski, Collin</t>
  </si>
  <si>
    <t>Complete</t>
  </si>
  <si>
    <t>MIDN Demski, Collin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</si>
  <si>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</si>
  <si>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</si>
  <si>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</si>
  <si>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</si>
  <si>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</si>
  <si>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</si>
  <si>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</si>
  <si>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</si>
  <si>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</si>
  <si>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</si>
  <si>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</si>
  <si>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</si>
  <si>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</si>
  <si>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</si>
  <si>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</si>
  <si>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</si>
  <si>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Deppe, Kaylin</t>
  </si>
  <si>
    <t>Attrite</t>
  </si>
  <si>
    <t>P</t>
  </si>
  <si>
    <t>M</t>
  </si>
  <si>
    <t>MIDN Deppe, Kaylin</t>
  </si>
  <si>
    <t>Attrite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</si>
  <si>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</si>
  <si>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</si>
  <si>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</si>
  <si>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</si>
  <si>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</si>
  <si>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</si>
  <si>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</si>
  <si>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</si>
  <si>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</si>
  <si>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</si>
  <si>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</si>
  <si>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</si>
  <si>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M</t>
  </si>
  <si>
    <t>F</t>
  </si>
  <si>
    <t>MIDN Draves, William</t>
  </si>
  <si>
    <t>Complete</t>
  </si>
  <si>
    <t>MIDN Draves, William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</si>
  <si>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</si>
  <si>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</si>
  <si>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</si>
  <si>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</si>
  <si>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</si>
  <si>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</si>
  <si>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</si>
  <si>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</si>
  <si>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</si>
  <si>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</si>
  <si>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</si>
  <si>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</si>
  <si>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</si>
  <si>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</si>
  <si>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</si>
  <si>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P</t>
  </si>
  <si>
    <t>P</t>
  </si>
  <si>
    <t>MIDN Eissler, Zachary</t>
  </si>
  <si>
    <t>Complete</t>
  </si>
  <si>
    <t>MIDN Eissler, Zachary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</si>
  <si>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</si>
  <si>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</si>
  <si>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</si>
  <si>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</si>
  <si>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</si>
  <si>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</si>
  <si>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</si>
  <si>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</si>
  <si>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</si>
  <si>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</si>
  <si>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</si>
  <si>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</si>
  <si>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</si>
  <si>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</si>
  <si>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</si>
  <si>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P/F</t>
  </si>
  <si>
    <t>P</t>
  </si>
  <si>
    <t>MIDN Elias, Manu</t>
  </si>
  <si>
    <t>Complete</t>
  </si>
  <si>
    <t>MIDN Elias, Manu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</si>
  <si>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</si>
  <si>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</si>
  <si>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</si>
  <si>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</si>
  <si>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</si>
  <si>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</si>
  <si>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</si>
  <si>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</si>
  <si>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</si>
  <si>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</si>
  <si>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</si>
  <si>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</si>
  <si>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</si>
  <si>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</si>
  <si>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</si>
  <si>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</si>
  <si>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</si>
  <si>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Everson, Ryan</t>
  </si>
  <si>
    <t>Complete</t>
  </si>
  <si>
    <t>MIDN Everson, Ryan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</si>
  <si>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</si>
  <si>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</si>
  <si>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</si>
  <si>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</si>
  <si>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</si>
  <si>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</si>
  <si>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</si>
  <si>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</si>
  <si>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</si>
  <si>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</si>
  <si>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</si>
  <si>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M</t>
  </si>
  <si>
    <t>P</t>
  </si>
  <si>
    <t>P</t>
  </si>
  <si>
    <t>P</t>
  </si>
  <si>
    <t>P</t>
  </si>
  <si>
    <t>P</t>
  </si>
  <si>
    <t>MIDN Farquharson, Ian</t>
  </si>
  <si>
    <t>Attrite</t>
  </si>
  <si>
    <t>MIDN Farquharson, Ian</t>
  </si>
  <si>
    <t>Attrite</t>
  </si>
  <si>
    <t>P</t>
  </si>
  <si>
    <t>P</t>
  </si>
  <si>
    <t>P</t>
  </si>
  <si>
    <t>P</t>
  </si>
  <si>
    <t>P</t>
  </si>
  <si>
    <t>M</t>
  </si>
  <si>
    <t>P</t>
  </si>
  <si>
    <t>M</t>
  </si>
  <si>
    <t>P</t>
  </si>
  <si>
    <t>P/F</t>
  </si>
  <si>
    <t>P</t>
  </si>
  <si>
    <t>P</t>
  </si>
  <si>
    <t>P</t>
  </si>
  <si>
    <t>F</t>
  </si>
  <si>
    <t>MIDN Foky, Anne</t>
  </si>
  <si>
    <t>Complete</t>
  </si>
  <si>
    <t>MIDN Foky, Anne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</si>
  <si>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</si>
  <si>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</si>
  <si>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</si>
  <si>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</si>
  <si>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</si>
  <si>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</si>
  <si>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</si>
  <si>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</si>
  <si>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</si>
  <si>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</si>
  <si>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</si>
  <si>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</si>
  <si>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</si>
  <si>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</si>
  <si>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</si>
  <si>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P/F</t>
  </si>
  <si>
    <t>P</t>
  </si>
  <si>
    <t>MIDN Friddle, Samuel</t>
  </si>
  <si>
    <t>Complete</t>
  </si>
  <si>
    <t>MIDN Friddle, Samuel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</si>
  <si>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</si>
  <si>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</si>
  <si>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</si>
  <si>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</si>
  <si>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</si>
  <si>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</si>
  <si>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</si>
  <si>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</si>
  <si>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</si>
  <si>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</si>
  <si>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</si>
  <si>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</si>
  <si>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</si>
  <si>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</si>
  <si>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</si>
  <si>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</si>
  <si>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</si>
  <si>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Funkhauser, Anna</t>
  </si>
  <si>
    <t>Complete</t>
  </si>
  <si>
    <t>MIDN Funkhauser, Anna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</si>
  <si>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</si>
  <si>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</si>
  <si>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</si>
  <si>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</si>
  <si>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</si>
  <si>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</si>
  <si>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</si>
  <si>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</si>
  <si>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</si>
  <si>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</si>
  <si>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</si>
  <si>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</si>
  <si>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</si>
  <si>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</si>
  <si>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</si>
  <si>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</si>
  <si>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</si>
  <si>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Galloway, Scott</t>
  </si>
  <si>
    <t>Complete</t>
  </si>
  <si>
    <t>MIDN Galloway, Scott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</si>
  <si>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</si>
  <si>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</si>
  <si>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</si>
  <si>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</si>
  <si>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</si>
  <si>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</si>
  <si>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</si>
  <si>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</si>
  <si>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</si>
  <si>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</si>
  <si>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</si>
  <si>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</si>
  <si>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</si>
  <si>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</si>
  <si>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</si>
  <si>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</si>
  <si>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</si>
  <si>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Geerling, Sam</t>
  </si>
  <si>
    <t>Complete</t>
  </si>
  <si>
    <t>MIDN Geerling, Sam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</si>
  <si>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</si>
  <si>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</si>
  <si>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</si>
  <si>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</si>
  <si>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</si>
  <si>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</si>
  <si>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</si>
  <si>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</si>
  <si>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</si>
  <si>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</si>
  <si>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</si>
  <si>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</si>
  <si>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</si>
  <si>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</si>
  <si>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</si>
  <si>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M</t>
  </si>
  <si>
    <t>P</t>
  </si>
  <si>
    <t>MIDN Gibbs, Eric</t>
  </si>
  <si>
    <t>Med Down</t>
  </si>
  <si>
    <t>MIDN Gibbs, Eric</t>
  </si>
  <si>
    <t>Med Down</t>
  </si>
  <si>
    <t>P</t>
  </si>
  <si>
    <t>P</t>
  </si>
  <si>
    <t>P</t>
  </si>
  <si>
    <t>P</t>
  </si>
  <si>
    <t>P</t>
  </si>
  <si>
    <t>P</t>
  </si>
  <si>
    <t>MIDN GomezVerduzco, Juan</t>
  </si>
  <si>
    <t>Departed</t>
  </si>
  <si>
    <t>MIDN GomezVerduzco, Juan</t>
  </si>
  <si>
    <t>Departed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</si>
  <si>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</si>
  <si>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</si>
  <si>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</si>
  <si>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</si>
  <si>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</si>
  <si>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</si>
  <si>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</si>
  <si>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</si>
  <si>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</si>
  <si>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</si>
  <si>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</si>
  <si>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MIDN Gonzales, Gavyn</t>
  </si>
  <si>
    <t>Complete</t>
  </si>
  <si>
    <t>MIDN Gonzales, Gavyn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</si>
  <si>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</si>
  <si>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</si>
  <si>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</si>
  <si>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</si>
  <si>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</si>
  <si>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</si>
  <si>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</si>
  <si>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</si>
  <si>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</si>
  <si>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</si>
  <si>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</si>
  <si>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</si>
  <si>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</si>
  <si>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</si>
  <si>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</si>
  <si>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</si>
  <si>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</si>
  <si>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Gonzalez, Johnattan</t>
  </si>
  <si>
    <t>Complete</t>
  </si>
  <si>
    <t>MIDN Gonzalez, Johnattan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</si>
  <si>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</si>
  <si>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</si>
  <si>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</si>
  <si>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</si>
  <si>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</si>
  <si>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</si>
  <si>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</si>
  <si>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</si>
  <si>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</si>
  <si>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</si>
  <si>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</si>
  <si>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</si>
  <si>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</si>
  <si>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</si>
  <si>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</si>
  <si>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</si>
  <si>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</si>
  <si>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Goodell, Thomas</t>
  </si>
  <si>
    <t>Complete</t>
  </si>
  <si>
    <t>MIDN Goodell, Thomas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</si>
  <si>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</si>
  <si>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</si>
  <si>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</si>
  <si>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</si>
  <si>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</si>
  <si>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</si>
  <si>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</si>
  <si>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</si>
  <si>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</si>
  <si>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</si>
  <si>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</si>
  <si>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</si>
  <si>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</si>
  <si>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</si>
  <si>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</si>
  <si>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P</t>
  </si>
  <si>
    <t>P</t>
  </si>
  <si>
    <t>MIDN Graham, Amanda</t>
  </si>
  <si>
    <t>Complete</t>
  </si>
  <si>
    <t>P</t>
  </si>
  <si>
    <t>MIDN Graham, Amanda</t>
  </si>
  <si>
    <t>Complete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</si>
  <si>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</si>
  <si>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</si>
  <si>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</si>
  <si>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</si>
  <si>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</si>
  <si>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</si>
  <si>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</si>
  <si>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</si>
  <si>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</si>
  <si>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</si>
  <si>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</si>
  <si>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P</t>
  </si>
  <si>
    <t>P/F</t>
  </si>
  <si>
    <t>P</t>
  </si>
  <si>
    <t>M</t>
  </si>
  <si>
    <t>P</t>
  </si>
  <si>
    <t>MIDN Gudmundsson, Connor</t>
  </si>
  <si>
    <t>Complete</t>
  </si>
  <si>
    <t>MIDN Gudmundsson, Connor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</si>
  <si>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</si>
  <si>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</si>
  <si>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</si>
  <si>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</si>
  <si>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</si>
  <si>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</si>
  <si>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</si>
  <si>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</si>
  <si>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</si>
  <si>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</si>
  <si>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</si>
  <si>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</si>
  <si>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</si>
  <si>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</si>
  <si>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</si>
  <si>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</si>
  <si>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</si>
  <si>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Hernandez, Joseph</t>
  </si>
  <si>
    <t>Complete</t>
  </si>
  <si>
    <t>MIDN Hernandez, Joseph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</si>
  <si>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</si>
  <si>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</si>
  <si>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</si>
  <si>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</si>
  <si>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</si>
  <si>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</si>
  <si>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</si>
  <si>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</si>
  <si>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</si>
  <si>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</si>
  <si>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</si>
  <si>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</si>
  <si>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</si>
  <si>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</si>
  <si>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</si>
  <si>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</si>
  <si>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</si>
  <si>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Hinson, Collin</t>
  </si>
  <si>
    <t>Complete</t>
  </si>
  <si>
    <t>P</t>
  </si>
  <si>
    <t>MIDN Hinson, Collin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</si>
  <si>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</si>
  <si>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</si>
  <si>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</si>
  <si>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</si>
  <si>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</si>
  <si>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</si>
  <si>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</si>
  <si>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</si>
  <si>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</si>
  <si>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</si>
  <si>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</si>
  <si>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</si>
  <si>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</si>
  <si>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</si>
  <si>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</si>
  <si>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</si>
  <si>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</si>
  <si>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Hunt, Bryan</t>
  </si>
  <si>
    <t>Complete</t>
  </si>
  <si>
    <t>MIDN Hunt, Bryan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</si>
  <si>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</si>
  <si>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</si>
  <si>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</si>
  <si>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</si>
  <si>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</si>
  <si>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</si>
  <si>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</si>
  <si>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</si>
  <si>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</si>
  <si>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</si>
  <si>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</si>
  <si>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</si>
  <si>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</si>
  <si>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</si>
  <si>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</si>
  <si>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</si>
  <si>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</si>
  <si>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Johnson, Stanton</t>
  </si>
  <si>
    <t>Complete</t>
  </si>
  <si>
    <t>MIDN Johnson, Stanton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</si>
  <si>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</si>
  <si>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</si>
  <si>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</si>
  <si>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</si>
  <si>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</si>
  <si>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</si>
  <si>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</si>
  <si>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</si>
  <si>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</si>
  <si>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</si>
  <si>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</si>
  <si>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</si>
  <si>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</si>
  <si>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</si>
  <si>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P</t>
  </si>
  <si>
    <t>P</t>
  </si>
  <si>
    <t>P</t>
  </si>
  <si>
    <t>MIDN Julia, Marc</t>
  </si>
  <si>
    <t>Complete</t>
  </si>
  <si>
    <t>Child</t>
  </si>
  <si>
    <t>MIDN Julia, Marc</t>
  </si>
  <si>
    <t>Complete</t>
  </si>
  <si>
    <t>Gomez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</si>
  <si>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</si>
  <si>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</si>
  <si>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</si>
  <si>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</si>
  <si>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</si>
  <si>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</si>
  <si>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</si>
  <si>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</si>
  <si>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</si>
  <si>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P/F</t>
  </si>
  <si>
    <t>P</t>
  </si>
  <si>
    <t>P</t>
  </si>
  <si>
    <t>P</t>
  </si>
  <si>
    <t>P</t>
  </si>
  <si>
    <t>P</t>
  </si>
  <si>
    <t>P</t>
  </si>
  <si>
    <t>MIDN Kaye, David</t>
  </si>
  <si>
    <t>Attrite</t>
  </si>
  <si>
    <t>MIDN Kaye, David</t>
  </si>
  <si>
    <t>Attrite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</si>
  <si>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</si>
  <si>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</si>
  <si>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</si>
  <si>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</si>
  <si>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</si>
  <si>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</si>
  <si>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</si>
  <si>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</si>
  <si>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</si>
  <si>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P/F</t>
  </si>
  <si>
    <t>F</t>
  </si>
  <si>
    <t>MIDN Kelly, Mark</t>
  </si>
  <si>
    <t>Complete</t>
  </si>
  <si>
    <t>P</t>
  </si>
  <si>
    <t>MIDN Kelly, Mark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</si>
  <si>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</si>
  <si>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</si>
  <si>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</si>
  <si>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</si>
  <si>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</si>
  <si>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</si>
  <si>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</si>
  <si>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</si>
  <si>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</si>
  <si>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</si>
  <si>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</si>
  <si>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</si>
  <si>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</si>
  <si>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</si>
  <si>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</si>
  <si>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</si>
  <si>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</si>
  <si>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Kleintop, Jarrett</t>
  </si>
  <si>
    <t>Complete</t>
  </si>
  <si>
    <t>MIDN Kleintop, Jarrett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</si>
  <si>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</si>
  <si>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</si>
  <si>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</si>
  <si>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</si>
  <si>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</si>
  <si>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</si>
  <si>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</si>
  <si>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</si>
  <si>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</si>
  <si>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</si>
  <si>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</si>
  <si>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</si>
  <si>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M</t>
  </si>
  <si>
    <t>P</t>
  </si>
  <si>
    <t>P</t>
  </si>
  <si>
    <t>P</t>
  </si>
  <si>
    <t>P</t>
  </si>
  <si>
    <t>MIDN Lacinski, Samuel</t>
  </si>
  <si>
    <t>Complete</t>
  </si>
  <si>
    <t>MIDN Lacinski, Samuel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</si>
  <si>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</si>
  <si>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</si>
  <si>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</si>
  <si>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</si>
  <si>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</si>
  <si>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</si>
  <si>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</si>
  <si>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</si>
  <si>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</si>
  <si>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</si>
  <si>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</si>
  <si>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</si>
  <si>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</si>
  <si>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</si>
  <si>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</si>
  <si>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</si>
  <si>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</si>
  <si>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Lacosse, Andrew</t>
  </si>
  <si>
    <t>Complete</t>
  </si>
  <si>
    <t>MIDN Lacosse, Andrew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</si>
  <si>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</si>
  <si>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</si>
  <si>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</si>
  <si>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</si>
  <si>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</si>
  <si>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</si>
  <si>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</si>
  <si>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</si>
  <si>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</si>
  <si>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</si>
  <si>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</si>
  <si>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</si>
  <si>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</si>
  <si>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</si>
  <si>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</si>
  <si>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</si>
  <si>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</si>
  <si>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LaMoe, Peter</t>
  </si>
  <si>
    <t>Complete</t>
  </si>
  <si>
    <t>MIDN LaMoe, Peter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</si>
  <si>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</si>
  <si>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</si>
  <si>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</si>
  <si>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</si>
  <si>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</si>
  <si>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</si>
  <si>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</si>
  <si>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</si>
  <si>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</si>
  <si>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</si>
  <si>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</si>
  <si>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</si>
  <si>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</si>
  <si>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</si>
  <si>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</si>
  <si>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</si>
  <si>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</si>
  <si>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Liberato, Jorge</t>
  </si>
  <si>
    <t>Complete</t>
  </si>
  <si>
    <t>MIDN Liberato, Jorge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</si>
  <si>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</si>
  <si>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</si>
  <si>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</si>
  <si>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</si>
  <si>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</si>
  <si>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</si>
  <si>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</si>
  <si>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</si>
  <si>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</si>
  <si>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</si>
  <si>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</si>
  <si>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</si>
  <si>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</si>
  <si>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</si>
  <si>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</si>
  <si>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P</t>
  </si>
  <si>
    <t>MIDN Lynch, Ryan</t>
  </si>
  <si>
    <t>Complete</t>
  </si>
  <si>
    <t>Mob</t>
  </si>
  <si>
    <t>P</t>
  </si>
  <si>
    <t>MIDN Lynch, Ryan</t>
  </si>
  <si>
    <t>Complete</t>
  </si>
  <si>
    <t>Mob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</si>
  <si>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</si>
  <si>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</si>
  <si>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</si>
  <si>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</si>
  <si>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</si>
  <si>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</si>
  <si>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</si>
  <si>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</si>
  <si>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</si>
  <si>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</si>
  <si>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</si>
  <si>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</si>
  <si>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</si>
  <si>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</si>
  <si>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</si>
  <si>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</si>
  <si>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Mahler, Eric</t>
  </si>
  <si>
    <t>Complete</t>
  </si>
  <si>
    <t>P</t>
  </si>
  <si>
    <t>MIDN Mahler, Eric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</si>
  <si>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</si>
  <si>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</si>
  <si>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</si>
  <si>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</si>
  <si>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</si>
  <si>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</si>
  <si>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</si>
  <si>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</si>
  <si>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</si>
  <si>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</si>
  <si>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</si>
  <si>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</si>
  <si>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</si>
  <si>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</si>
  <si>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P</t>
  </si>
  <si>
    <t>P/F</t>
  </si>
  <si>
    <t>P</t>
  </si>
  <si>
    <t>MIDN Maligsa, Christopher</t>
  </si>
  <si>
    <t>Complete</t>
  </si>
  <si>
    <t>MIDN Maligsa, Christopher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</si>
  <si>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</si>
  <si>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</si>
  <si>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</si>
  <si>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</si>
  <si>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</si>
  <si>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</si>
  <si>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</si>
  <si>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</si>
  <si>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</si>
  <si>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</si>
  <si>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</si>
  <si>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</si>
  <si>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</si>
  <si>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</si>
  <si>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P/F</t>
  </si>
  <si>
    <t>M</t>
  </si>
  <si>
    <t>P</t>
  </si>
  <si>
    <t>MIDN Marberry, Tucker</t>
  </si>
  <si>
    <t>Complete</t>
  </si>
  <si>
    <t>MIDN Marberry, Tucker</t>
  </si>
  <si>
    <t>Complete</t>
  </si>
  <si>
    <t>Gopher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</si>
  <si>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</si>
  <si>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</si>
  <si>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</si>
  <si>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</si>
  <si>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</si>
  <si>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</si>
  <si>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</si>
  <si>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</si>
  <si>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</si>
  <si>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</si>
  <si>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</si>
  <si>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</si>
  <si>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</si>
  <si>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</si>
  <si>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</si>
  <si>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</si>
  <si>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Professor Joe Milluzzo</t>
  </si>
  <si>
    <t>Active</t>
  </si>
  <si>
    <t>Professor Joe Milluzzo</t>
  </si>
  <si>
    <t>Active</t>
  </si>
  <si>
    <t>P</t>
  </si>
  <si>
    <t>P</t>
  </si>
  <si>
    <t>P</t>
  </si>
  <si>
    <t>P</t>
  </si>
  <si>
    <t>P</t>
  </si>
  <si>
    <t>P</t>
  </si>
  <si>
    <t>MIDN McGinty, Jason</t>
  </si>
  <si>
    <t>Complete</t>
  </si>
  <si>
    <t>P</t>
  </si>
  <si>
    <t>MIDN McGinty, Jason</t>
  </si>
  <si>
    <t>Complete</t>
  </si>
  <si>
    <t>Paddy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</si>
  <si>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</si>
  <si>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</si>
  <si>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</si>
  <si>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</si>
  <si>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</si>
  <si>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</si>
  <si>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</si>
  <si>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</si>
  <si>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</si>
  <si>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</si>
  <si>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</si>
  <si>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</si>
  <si>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</si>
  <si>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</si>
  <si>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</si>
  <si>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McMurtray, Aran</t>
  </si>
  <si>
    <t>Complete</t>
  </si>
  <si>
    <t>MIDN McMurtray, Aran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</si>
  <si>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</si>
  <si>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</si>
  <si>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</si>
  <si>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</si>
  <si>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</si>
  <si>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</si>
  <si>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</si>
  <si>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</si>
  <si>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</si>
  <si>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</si>
  <si>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</si>
  <si>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</si>
  <si>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</si>
  <si>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</si>
  <si>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P/F</t>
  </si>
  <si>
    <t>M</t>
  </si>
  <si>
    <t>P</t>
  </si>
  <si>
    <t>MIDN Moore, Luke</t>
  </si>
  <si>
    <t>Complete</t>
  </si>
  <si>
    <t>MIDN Moore, Luke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</si>
  <si>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</si>
  <si>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</si>
  <si>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</si>
  <si>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</si>
  <si>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</si>
  <si>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</si>
  <si>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</si>
  <si>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</si>
  <si>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</si>
  <si>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</si>
  <si>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</si>
  <si>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</si>
  <si>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</si>
  <si>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</si>
  <si>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</si>
  <si>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</si>
  <si>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</si>
  <si>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Noonan, Abigail</t>
  </si>
  <si>
    <t>Complete</t>
  </si>
  <si>
    <t>P</t>
  </si>
  <si>
    <t>MIDN Noonan, Abigail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</si>
  <si>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</si>
  <si>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</si>
  <si>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</si>
  <si>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</si>
  <si>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</si>
  <si>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</si>
  <si>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</si>
  <si>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</si>
  <si>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</si>
  <si>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</si>
  <si>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</si>
  <si>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</si>
  <si>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</si>
  <si>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</si>
  <si>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</si>
  <si>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</si>
  <si>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</si>
  <si>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OBrien, Miles</t>
  </si>
  <si>
    <t>Complete</t>
  </si>
  <si>
    <t>Trekkie</t>
  </si>
  <si>
    <t>MIDN OBrien, Miles</t>
  </si>
  <si>
    <t>Complete</t>
  </si>
  <si>
    <t>Trekkie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</si>
  <si>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</si>
  <si>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</si>
  <si>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</si>
  <si>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</si>
  <si>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</si>
  <si>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</si>
  <si>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</si>
  <si>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</si>
  <si>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</si>
  <si>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</si>
  <si>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</si>
  <si>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</si>
  <si>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</si>
  <si>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</si>
  <si>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</si>
  <si>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</si>
  <si>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ODonnell, Connor</t>
  </si>
  <si>
    <t>Complete</t>
  </si>
  <si>
    <t>MIDN ODonnell, Connor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</si>
  <si>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</si>
  <si>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</si>
  <si>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</si>
  <si>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</si>
  <si>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</si>
  <si>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</si>
  <si>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</si>
  <si>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</si>
  <si>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</si>
  <si>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</si>
  <si>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</si>
  <si>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</si>
  <si>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</si>
  <si>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</si>
  <si>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</si>
  <si>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</si>
  <si>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</si>
  <si>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Oliver, Logan</t>
  </si>
  <si>
    <t>Attrite</t>
  </si>
  <si>
    <t>P</t>
  </si>
  <si>
    <t>MIDN Oliver, Logan</t>
  </si>
  <si>
    <t>Attrite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</si>
  <si>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</si>
  <si>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</si>
  <si>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</si>
  <si>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</si>
  <si>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</si>
  <si>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</si>
  <si>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</si>
  <si>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</si>
  <si>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</si>
  <si>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</si>
  <si>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</si>
  <si>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P</t>
  </si>
  <si>
    <t>P</t>
  </si>
  <si>
    <t>S/F</t>
  </si>
  <si>
    <t>F</t>
  </si>
  <si>
    <t>MIDN ONeill, Conner</t>
  </si>
  <si>
    <t>Complete</t>
  </si>
  <si>
    <t>Date</t>
  </si>
  <si>
    <t>Sunrise</t>
  </si>
  <si>
    <t>Sunset</t>
  </si>
  <si>
    <t>6:08:00</t>
  </si>
  <si>
    <t>MIDN ONeill, Conner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</si>
  <si>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</si>
  <si>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</si>
  <si>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</si>
  <si>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</si>
  <si>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</si>
  <si>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</si>
  <si>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</si>
  <si>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</si>
  <si>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</si>
  <si>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</si>
  <si>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</si>
  <si>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</si>
  <si>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</si>
  <si>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</si>
  <si>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</si>
  <si>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</si>
  <si>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</si>
  <si>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MIDN Overton, Victoria</t>
  </si>
  <si>
    <t>Complete</t>
  </si>
  <si>
    <t>19:59:00</t>
  </si>
  <si>
    <t>6:07:00</t>
  </si>
  <si>
    <t>MIDN Overton, Victoria</t>
  </si>
  <si>
    <t>Complete</t>
  </si>
  <si>
    <t>P</t>
  </si>
  <si>
    <t>20:00:00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</si>
  <si>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</si>
  <si>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</si>
  <si>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</si>
  <si>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</si>
  <si>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</si>
  <si>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</si>
  <si>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</si>
  <si>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</si>
  <si>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</si>
  <si>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</si>
  <si>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6:06:00</t>
  </si>
  <si>
    <t>P</t>
  </si>
  <si>
    <t>P</t>
  </si>
  <si>
    <t>P</t>
  </si>
  <si>
    <t>P/F</t>
  </si>
  <si>
    <t>P</t>
  </si>
  <si>
    <t>20:01:00</t>
  </si>
  <si>
    <t>MIDN Perry, Brendan</t>
  </si>
  <si>
    <t>Complete</t>
  </si>
  <si>
    <t>6:05:00</t>
  </si>
  <si>
    <t>20:02:00</t>
  </si>
  <si>
    <t>6:03:00</t>
  </si>
  <si>
    <t>20:03:00</t>
  </si>
  <si>
    <t>6:02:00</t>
  </si>
  <si>
    <t>20:04:00</t>
  </si>
  <si>
    <t>6:01:00</t>
  </si>
  <si>
    <t>20:04:00</t>
  </si>
  <si>
    <t>6:00:00</t>
  </si>
  <si>
    <t>20:05:00</t>
  </si>
  <si>
    <t>5:59:00</t>
  </si>
  <si>
    <t>20:06:00</t>
  </si>
  <si>
    <t>5:58:00</t>
  </si>
  <si>
    <t>20:07:00</t>
  </si>
  <si>
    <t>5:57:00</t>
  </si>
  <si>
    <t>20:08:00</t>
  </si>
  <si>
    <t>MIDN Perry, Brendan</t>
  </si>
  <si>
    <t>Complete</t>
  </si>
  <si>
    <t>5:56:00</t>
  </si>
  <si>
    <t>P</t>
  </si>
  <si>
    <t>P</t>
  </si>
  <si>
    <t>P</t>
  </si>
  <si>
    <t>P</t>
  </si>
  <si>
    <t>P</t>
  </si>
  <si>
    <t>P</t>
  </si>
  <si>
    <t>20:09:00</t>
  </si>
  <si>
    <t>P</t>
  </si>
  <si>
    <t>P</t>
  </si>
  <si>
    <t>P</t>
  </si>
  <si>
    <t>M</t>
  </si>
  <si>
    <t>P</t>
  </si>
  <si>
    <t>P</t>
  </si>
  <si>
    <t>P</t>
  </si>
  <si>
    <t>P</t>
  </si>
  <si>
    <t>P/F</t>
  </si>
  <si>
    <t>MIDN Petersen, Dana</t>
  </si>
  <si>
    <t>5:55:00</t>
  </si>
  <si>
    <t>Complete</t>
  </si>
  <si>
    <t>20:10:00</t>
  </si>
  <si>
    <t>5:54:00</t>
  </si>
  <si>
    <t>20:11:00</t>
  </si>
  <si>
    <t>5:53:00</t>
  </si>
  <si>
    <t>20:12:00</t>
  </si>
  <si>
    <t>5:52:00</t>
  </si>
  <si>
    <t>20:13:00</t>
  </si>
  <si>
    <t>5:52:00</t>
  </si>
  <si>
    <t>20:14:00</t>
  </si>
  <si>
    <t>5:51:00</t>
  </si>
  <si>
    <t>20:15:00</t>
  </si>
  <si>
    <t>5:50:00</t>
  </si>
  <si>
    <t>20:15:00</t>
  </si>
  <si>
    <t>5:49:00</t>
  </si>
  <si>
    <t>20:16:00</t>
  </si>
  <si>
    <t>5:48:00</t>
  </si>
  <si>
    <t>MIDN Petersen, Dana</t>
  </si>
  <si>
    <t>20:17:00</t>
  </si>
  <si>
    <t>Complete</t>
  </si>
  <si>
    <t>P</t>
  </si>
  <si>
    <t>P</t>
  </si>
  <si>
    <t>P</t>
  </si>
  <si>
    <t>P</t>
  </si>
  <si>
    <t>P</t>
  </si>
  <si>
    <t>P</t>
  </si>
  <si>
    <t>5:48:00</t>
  </si>
  <si>
    <t>P</t>
  </si>
  <si>
    <t>P</t>
  </si>
  <si>
    <t>P</t>
  </si>
  <si>
    <t>M</t>
  </si>
  <si>
    <t>P</t>
  </si>
  <si>
    <t>P</t>
  </si>
  <si>
    <t>20:18:00</t>
  </si>
  <si>
    <t>P</t>
  </si>
  <si>
    <t>P</t>
  </si>
  <si>
    <t>P</t>
  </si>
  <si>
    <t>P</t>
  </si>
  <si>
    <t>MIDN Rafter, Zachery</t>
  </si>
  <si>
    <t>Complete</t>
  </si>
  <si>
    <t>5:47:00</t>
  </si>
  <si>
    <t>20:19:00</t>
  </si>
  <si>
    <t>5:46:00</t>
  </si>
  <si>
    <t>20:20:00</t>
  </si>
  <si>
    <t>5:46:00</t>
  </si>
  <si>
    <t>20:20:00</t>
  </si>
  <si>
    <t>5:45:00</t>
  </si>
  <si>
    <t>20:21:00</t>
  </si>
  <si>
    <t>5:45:00</t>
  </si>
  <si>
    <t>20:22:00</t>
  </si>
  <si>
    <t>5:44:00</t>
  </si>
  <si>
    <t>20:23:00</t>
  </si>
  <si>
    <t>5:44:00</t>
  </si>
  <si>
    <t>20:24:00</t>
  </si>
  <si>
    <t>5:43:00</t>
  </si>
  <si>
    <t>20:24:00</t>
  </si>
  <si>
    <t>MIDN Rafter, Zachery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</si>
  <si>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</si>
  <si>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</si>
  <si>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</si>
  <si>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</si>
  <si>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</si>
  <si>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</si>
  <si>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</si>
  <si>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</si>
  <si>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</si>
  <si>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</si>
  <si>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</si>
  <si>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</si>
  <si>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</si>
  <si>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</si>
  <si>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</si>
  <si>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5:43:00</t>
  </si>
  <si>
    <t>P</t>
  </si>
  <si>
    <t>20:25:00</t>
  </si>
  <si>
    <t>P</t>
  </si>
  <si>
    <t>5:42:00</t>
  </si>
  <si>
    <t>20:26:00</t>
  </si>
  <si>
    <t>MIDN Rhines, Kody</t>
  </si>
  <si>
    <t>Attrite</t>
  </si>
  <si>
    <t>5:42:00</t>
  </si>
  <si>
    <t>20:26:00</t>
  </si>
  <si>
    <t>5:42:00</t>
  </si>
  <si>
    <t>20:27:00</t>
  </si>
  <si>
    <t>5:41:00</t>
  </si>
  <si>
    <t>20:28:00</t>
  </si>
  <si>
    <t>5:41:00</t>
  </si>
  <si>
    <t>20:28:00</t>
  </si>
  <si>
    <t>5:41:00</t>
  </si>
  <si>
    <t>20:29:00</t>
  </si>
  <si>
    <t>5:41:00</t>
  </si>
  <si>
    <t>20:30:00</t>
  </si>
  <si>
    <t>5:40:00</t>
  </si>
  <si>
    <t>20:30:00</t>
  </si>
  <si>
    <t>5:40:00</t>
  </si>
  <si>
    <t>20:31:00</t>
  </si>
  <si>
    <t>5:40:00</t>
  </si>
  <si>
    <t>20:31:00</t>
  </si>
  <si>
    <t>MIDN Rhines, Kody</t>
  </si>
  <si>
    <t>Attrite</t>
  </si>
  <si>
    <t>P</t>
  </si>
  <si>
    <t>P</t>
  </si>
  <si>
    <t>P</t>
  </si>
  <si>
    <t>P</t>
  </si>
  <si>
    <t>5:40:00</t>
  </si>
  <si>
    <t>P</t>
  </si>
  <si>
    <t>P</t>
  </si>
  <si>
    <t>P</t>
  </si>
  <si>
    <t>P</t>
  </si>
  <si>
    <t>P</t>
  </si>
  <si>
    <t>20:32:00</t>
  </si>
  <si>
    <t>M</t>
  </si>
  <si>
    <t>M</t>
  </si>
  <si>
    <t>P</t>
  </si>
  <si>
    <t>M</t>
  </si>
  <si>
    <t>P</t>
  </si>
  <si>
    <t>P</t>
  </si>
  <si>
    <t>P</t>
  </si>
  <si>
    <t>MIDN Richline, Michael</t>
  </si>
  <si>
    <t>Complete</t>
  </si>
  <si>
    <t>5:40:00</t>
  </si>
  <si>
    <t>P</t>
  </si>
  <si>
    <t>20:32:00</t>
  </si>
  <si>
    <t>5:40:00</t>
  </si>
  <si>
    <t>20:32:00</t>
  </si>
  <si>
    <t>5:40:00</t>
  </si>
  <si>
    <t>20:33:00</t>
  </si>
  <si>
    <t>5:40:00</t>
  </si>
  <si>
    <t>20:33:00</t>
  </si>
  <si>
    <t>5:40:00</t>
  </si>
  <si>
    <t>20:34:00</t>
  </si>
  <si>
    <t>5:40:00</t>
  </si>
  <si>
    <t>20:34:00</t>
  </si>
  <si>
    <t>5:40:00</t>
  </si>
  <si>
    <t>20:34:00</t>
  </si>
  <si>
    <t>MIDN Richline, Michael</t>
  </si>
  <si>
    <t>Complete</t>
  </si>
  <si>
    <t>5:40:00</t>
  </si>
  <si>
    <t>P</t>
  </si>
  <si>
    <t>P</t>
  </si>
  <si>
    <t>P</t>
  </si>
  <si>
    <t>P</t>
  </si>
  <si>
    <t>P</t>
  </si>
  <si>
    <t>P</t>
  </si>
  <si>
    <t>20:35:00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</si>
  <si>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</si>
  <si>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</si>
  <si>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</si>
  <si>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</si>
  <si>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</si>
  <si>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</si>
  <si>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</si>
  <si>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</si>
  <si>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</si>
  <si>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</si>
  <si>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5:40:00</t>
  </si>
  <si>
    <t>MIDN Ryder, Wave</t>
  </si>
  <si>
    <t>Complete</t>
  </si>
  <si>
    <t>20:35:00</t>
  </si>
  <si>
    <t>5:41:00</t>
  </si>
  <si>
    <t>20:35:00</t>
  </si>
  <si>
    <t>5:41:00</t>
  </si>
  <si>
    <t>20:35:00</t>
  </si>
  <si>
    <t>5:41:00</t>
  </si>
  <si>
    <t>20:35:00</t>
  </si>
  <si>
    <t>5:41:00</t>
  </si>
  <si>
    <t>20:35:00</t>
  </si>
  <si>
    <t>5:42:00</t>
  </si>
  <si>
    <t>20:36:00</t>
  </si>
  <si>
    <t>5:42:00</t>
  </si>
  <si>
    <t>20:36:00</t>
  </si>
  <si>
    <t>5:42:00</t>
  </si>
  <si>
    <t>20:36:00</t>
  </si>
  <si>
    <t>5:43:00</t>
  </si>
  <si>
    <t>20:36:00</t>
  </si>
  <si>
    <t>5:43:00</t>
  </si>
  <si>
    <t>20:36:00</t>
  </si>
  <si>
    <t>5:44:00</t>
  </si>
  <si>
    <t>20:36:00</t>
  </si>
  <si>
    <t>5:44:00</t>
  </si>
  <si>
    <t>20:35:00</t>
  </si>
  <si>
    <t>5:45:00</t>
  </si>
  <si>
    <t>MIDN Ryder, Wave</t>
  </si>
  <si>
    <t>Complete</t>
  </si>
  <si>
    <t>20:35:00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</si>
  <si>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</si>
  <si>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</si>
  <si>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</si>
  <si>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</si>
  <si>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</si>
  <si>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</si>
  <si>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</si>
  <si>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</si>
  <si>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</si>
  <si>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</si>
  <si>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</si>
  <si>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</si>
  <si>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</si>
  <si>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</si>
  <si>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</si>
  <si>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</si>
  <si>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Sawick, Angelique</t>
  </si>
  <si>
    <t>Complete</t>
  </si>
  <si>
    <t>5:45:00</t>
  </si>
  <si>
    <t>20:35:00</t>
  </si>
  <si>
    <t>5:46:00</t>
  </si>
  <si>
    <t>20:35:00</t>
  </si>
  <si>
    <t>5:46:00</t>
  </si>
  <si>
    <t>20:35:00</t>
  </si>
  <si>
    <t>5:47:00</t>
  </si>
  <si>
    <t>20:35:00</t>
  </si>
  <si>
    <t>5:47:00</t>
  </si>
  <si>
    <t>20:34:00</t>
  </si>
  <si>
    <t>5:48:00</t>
  </si>
  <si>
    <t>MIDN Sawick, Angelique</t>
  </si>
  <si>
    <t>Complete</t>
  </si>
  <si>
    <t>20:34:00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</si>
  <si>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</si>
  <si>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</si>
  <si>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</si>
  <si>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</si>
  <si>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</si>
  <si>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</si>
  <si>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</si>
  <si>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</si>
  <si>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</si>
  <si>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</si>
  <si>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5:49:00</t>
  </si>
  <si>
    <t>P/F</t>
  </si>
  <si>
    <t>P</t>
  </si>
  <si>
    <t>P</t>
  </si>
  <si>
    <t>P</t>
  </si>
  <si>
    <t>P</t>
  </si>
  <si>
    <t>P</t>
  </si>
  <si>
    <t>20:34:00</t>
  </si>
  <si>
    <t>MIDN Smith, Trevor</t>
  </si>
  <si>
    <t>Complete</t>
  </si>
  <si>
    <t>5:49:00</t>
  </si>
  <si>
    <t>20:33:00</t>
  </si>
  <si>
    <t>5:50:00</t>
  </si>
  <si>
    <t>20:33:00</t>
  </si>
  <si>
    <t>5:51:00</t>
  </si>
  <si>
    <t>20:32:00</t>
  </si>
  <si>
    <t>5:51:00</t>
  </si>
  <si>
    <t>20:32:00</t>
  </si>
  <si>
    <t>5:52:00</t>
  </si>
  <si>
    <t>20:31:00</t>
  </si>
  <si>
    <t>5:53:00</t>
  </si>
  <si>
    <t>20:31:00</t>
  </si>
  <si>
    <t>5:54:00</t>
  </si>
  <si>
    <t>20:30:00</t>
  </si>
  <si>
    <t>MIDN Smith, Trevor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</si>
  <si>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</si>
  <si>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</si>
  <si>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</si>
  <si>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</si>
  <si>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</si>
  <si>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</si>
  <si>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</si>
  <si>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</si>
  <si>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</si>
  <si>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</si>
  <si>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</si>
  <si>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</si>
  <si>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</si>
  <si>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</si>
  <si>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</si>
  <si>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</si>
  <si>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</si>
  <si>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5:54:00</t>
  </si>
  <si>
    <t>MIDN Soper, Matthew</t>
  </si>
  <si>
    <t>Complete</t>
  </si>
  <si>
    <t>20:30:00</t>
  </si>
  <si>
    <t>5:55:00</t>
  </si>
  <si>
    <t>20:29:00</t>
  </si>
  <si>
    <t>5:56:00</t>
  </si>
  <si>
    <t>20:28:00</t>
  </si>
  <si>
    <t>5:57:00</t>
  </si>
  <si>
    <t>20:28:00</t>
  </si>
  <si>
    <t>5:57:00</t>
  </si>
  <si>
    <t>20:27:00</t>
  </si>
  <si>
    <t>5:58:00</t>
  </si>
  <si>
    <t>20:26:00</t>
  </si>
  <si>
    <t>5:59:00</t>
  </si>
  <si>
    <t>20:25:00</t>
  </si>
  <si>
    <t>6:00:00</t>
  </si>
  <si>
    <t>MIDN Soper, Matthew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</si>
  <si>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</si>
  <si>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</si>
  <si>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</si>
  <si>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</si>
  <si>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</si>
  <si>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</si>
  <si>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</si>
  <si>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</si>
  <si>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</si>
  <si>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</si>
  <si>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</si>
  <si>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20:25:00</t>
  </si>
  <si>
    <t>M</t>
  </si>
  <si>
    <t>P</t>
  </si>
  <si>
    <t>P</t>
  </si>
  <si>
    <t>P</t>
  </si>
  <si>
    <t>P</t>
  </si>
  <si>
    <t>P</t>
  </si>
  <si>
    <t>MIDN Stensrud, Thor</t>
  </si>
  <si>
    <t>Complete</t>
  </si>
  <si>
    <t>Odin</t>
  </si>
  <si>
    <t>6:01:00</t>
  </si>
  <si>
    <t>20:24:00</t>
  </si>
  <si>
    <t>6:02:00</t>
  </si>
  <si>
    <t>20:23:00</t>
  </si>
  <si>
    <t>6:02:00</t>
  </si>
  <si>
    <t>20:22:00</t>
  </si>
  <si>
    <t>6:03:00</t>
  </si>
  <si>
    <t>20:21:00</t>
  </si>
  <si>
    <t>6:04:00</t>
  </si>
  <si>
    <t>20:20:00</t>
  </si>
  <si>
    <t>6:05:00</t>
  </si>
  <si>
    <t>20:19:00</t>
  </si>
  <si>
    <t>6:06:00</t>
  </si>
  <si>
    <t>20:18:00</t>
  </si>
  <si>
    <t>MIDN Stensrud, Thor</t>
  </si>
  <si>
    <t>Complete</t>
  </si>
  <si>
    <t>Odin Son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</si>
  <si>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</si>
  <si>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</si>
  <si>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</si>
  <si>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</si>
  <si>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</si>
  <si>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</si>
  <si>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</si>
  <si>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</si>
  <si>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</si>
  <si>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</si>
  <si>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</si>
  <si>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</si>
  <si>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</si>
  <si>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</si>
  <si>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P/F</t>
  </si>
  <si>
    <t>P</t>
  </si>
  <si>
    <t>MIDN Stieger, Richard</t>
  </si>
  <si>
    <t>Complete</t>
  </si>
  <si>
    <t>MIDN Stieger, Richard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</si>
  <si>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</si>
  <si>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</si>
  <si>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</si>
  <si>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</si>
  <si>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</si>
  <si>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</si>
  <si>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</si>
  <si>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</si>
  <si>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</si>
  <si>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</si>
  <si>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</si>
  <si>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</si>
  <si>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</si>
  <si>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</si>
  <si>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</si>
  <si>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</si>
  <si>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</si>
  <si>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Stocks, Zachary</t>
  </si>
  <si>
    <t>Complete</t>
  </si>
  <si>
    <t>MIDN Stocks, Zachary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</si>
  <si>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</si>
  <si>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</si>
  <si>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</si>
  <si>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</si>
  <si>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</si>
  <si>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</si>
  <si>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</si>
  <si>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</si>
  <si>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</si>
  <si>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</si>
  <si>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</t>
  </si>
  <si>
    <t>P</t>
  </si>
  <si>
    <t>P</t>
  </si>
  <si>
    <t>P</t>
  </si>
  <si>
    <t>P/F</t>
  </si>
  <si>
    <t>P</t>
  </si>
  <si>
    <t>P</t>
  </si>
  <si>
    <t>MIDN Stoltenburg, Katelyn</t>
  </si>
  <si>
    <t>Complete</t>
  </si>
  <si>
    <t>MIDN Stoltenburg, Katelyn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</si>
  <si>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</si>
  <si>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</si>
  <si>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</si>
  <si>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</si>
  <si>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</si>
  <si>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</si>
  <si>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</si>
  <si>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</si>
  <si>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</si>
  <si>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</si>
  <si>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</si>
  <si>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</si>
  <si>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</si>
  <si>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</si>
  <si>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</si>
  <si>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</si>
  <si>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</si>
  <si>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Sudduth, Raymond</t>
  </si>
  <si>
    <t>Complete</t>
  </si>
  <si>
    <t>MIDN Sudduth, Raymond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</si>
  <si>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</si>
  <si>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</si>
  <si>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</si>
  <si>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</si>
  <si>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</si>
  <si>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</si>
  <si>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</si>
  <si>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</si>
  <si>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</si>
  <si>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</si>
  <si>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</si>
  <si>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</si>
  <si>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</si>
  <si>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</si>
  <si>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</si>
  <si>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P/F</t>
  </si>
  <si>
    <t>P</t>
  </si>
  <si>
    <t>MIDN Swain, Patrick</t>
  </si>
  <si>
    <t>Complete</t>
  </si>
  <si>
    <t>MIDN Swain, Patrick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</si>
  <si>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</si>
  <si>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</si>
  <si>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</si>
  <si>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</si>
  <si>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</si>
  <si>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</si>
  <si>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</si>
  <si>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</si>
  <si>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</si>
  <si>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</si>
  <si>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</si>
  <si>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</si>
  <si>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</si>
  <si>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</si>
  <si>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</si>
  <si>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</si>
  <si>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Taylor, Shelby</t>
  </si>
  <si>
    <t>Complete</t>
  </si>
  <si>
    <t xml:space="preserve"> 0</t>
  </si>
  <si>
    <t xml:space="preserve"> 0</t>
  </si>
  <si>
    <t xml:space="preserve"> 0</t>
  </si>
  <si>
    <t xml:space="preserve"> 0</t>
  </si>
  <si>
    <t>CDR Calhoun, Rob</t>
  </si>
  <si>
    <t xml:space="preserve"> 1</t>
  </si>
  <si>
    <t xml:space="preserve"> 1</t>
  </si>
  <si>
    <t xml:space="preserve"> 0</t>
  </si>
  <si>
    <t xml:space="preserve"> 0</t>
  </si>
  <si>
    <t xml:space="preserve"> 0</t>
  </si>
  <si>
    <t>CDR Doney, Kevin</t>
  </si>
  <si>
    <t xml:space="preserve"> 1</t>
  </si>
  <si>
    <t xml:space="preserve"> 0</t>
  </si>
  <si>
    <t xml:space="preserve"> 1</t>
  </si>
  <si>
    <t xml:space="preserve"> 0</t>
  </si>
  <si>
    <t xml:space="preserve"> 0</t>
  </si>
  <si>
    <t>CDR Gordon, Dan</t>
  </si>
  <si>
    <t xml:space="preserve"> 0</t>
  </si>
  <si>
    <t xml:space="preserve"> 0</t>
  </si>
  <si>
    <t xml:space="preserve"> 0</t>
  </si>
  <si>
    <t xml:space="preserve"> 0</t>
  </si>
  <si>
    <t xml:space="preserve"> 0</t>
  </si>
  <si>
    <t>CDR Hauth, David</t>
  </si>
  <si>
    <t xml:space="preserve"> 0</t>
  </si>
  <si>
    <t xml:space="preserve"> 0</t>
  </si>
  <si>
    <t xml:space="preserve"> 0</t>
  </si>
  <si>
    <t xml:space="preserve"> 0</t>
  </si>
  <si>
    <t xml:space="preserve"> 0</t>
  </si>
  <si>
    <t>CDR Postlethwaite, Hartley</t>
  </si>
  <si>
    <t xml:space="preserve"> 1</t>
  </si>
  <si>
    <t xml:space="preserve"> 0</t>
  </si>
  <si>
    <t xml:space="preserve"> 0</t>
  </si>
  <si>
    <t xml:space="preserve"> 0</t>
  </si>
  <si>
    <t xml:space="preserve"> 0</t>
  </si>
  <si>
    <t>LCDR Blackwell, Rob</t>
  </si>
  <si>
    <t xml:space="preserve"> 0</t>
  </si>
  <si>
    <t xml:space="preserve"> 0</t>
  </si>
  <si>
    <t xml:space="preserve"> 0</t>
  </si>
  <si>
    <t xml:space="preserve"> 0</t>
  </si>
  <si>
    <t xml:space="preserve"> 0</t>
  </si>
  <si>
    <t>LCDR Catalano, Andre</t>
  </si>
  <si>
    <t xml:space="preserve"> 1</t>
  </si>
  <si>
    <t xml:space="preserve"> 1</t>
  </si>
  <si>
    <t xml:space="preserve"> 1</t>
  </si>
  <si>
    <t xml:space="preserve"> 0</t>
  </si>
  <si>
    <t xml:space="preserve"> 0</t>
  </si>
  <si>
    <t>LT Barkley, Jennifer</t>
  </si>
  <si>
    <t xml:space="preserve"> 1</t>
  </si>
  <si>
    <t xml:space="preserve"> 0</t>
  </si>
  <si>
    <t xml:space="preserve"> 0</t>
  </si>
  <si>
    <t>P</t>
  </si>
  <si>
    <t xml:space="preserve"> 0</t>
  </si>
  <si>
    <t xml:space="preserve"> 0</t>
  </si>
  <si>
    <t>LT Romero, Kristina</t>
  </si>
  <si>
    <t xml:space="preserve"> 0</t>
  </si>
  <si>
    <t xml:space="preserve"> 0</t>
  </si>
  <si>
    <t xml:space="preserve"> 0</t>
  </si>
  <si>
    <t xml:space="preserve"> 0</t>
  </si>
  <si>
    <t xml:space="preserve"> 0</t>
  </si>
  <si>
    <t>Mr. Amodeo, Nick</t>
  </si>
  <si>
    <t xml:space="preserve"> 1</t>
  </si>
  <si>
    <t xml:space="preserve"> 1</t>
  </si>
  <si>
    <t xml:space="preserve"> 1</t>
  </si>
  <si>
    <t xml:space="preserve"> 1</t>
  </si>
  <si>
    <t xml:space="preserve"> 1</t>
  </si>
  <si>
    <t>Mr. Amos, Jacob</t>
  </si>
  <si>
    <t xml:space="preserve"> 1</t>
  </si>
  <si>
    <t xml:space="preserve"> 1</t>
  </si>
  <si>
    <t xml:space="preserve"> 1</t>
  </si>
  <si>
    <t xml:space="preserve"> 1</t>
  </si>
  <si>
    <t xml:space="preserve"> 1</t>
  </si>
  <si>
    <t>Mr. Ansorge, Kenneth</t>
  </si>
  <si>
    <t xml:space="preserve"> 0</t>
  </si>
  <si>
    <t xml:space="preserve"> 0</t>
  </si>
  <si>
    <t xml:space="preserve"> 0</t>
  </si>
  <si>
    <t xml:space="preserve"> 0</t>
  </si>
  <si>
    <t xml:space="preserve"> 0</t>
  </si>
  <si>
    <t>Mr. Chevis, Kyle</t>
  </si>
  <si>
    <t xml:space="preserve"> 1</t>
  </si>
  <si>
    <t xml:space="preserve"> 1</t>
  </si>
  <si>
    <t xml:space="preserve"> 1</t>
  </si>
  <si>
    <t xml:space="preserve"> 1</t>
  </si>
  <si>
    <t xml:space="preserve"> 1</t>
  </si>
  <si>
    <t>Mr. Dalrymple, Bryce</t>
  </si>
  <si>
    <t xml:space="preserve"> 0</t>
  </si>
  <si>
    <t xml:space="preserve"> 0</t>
  </si>
  <si>
    <t xml:space="preserve"> 0</t>
  </si>
  <si>
    <t xml:space="preserve"> 0</t>
  </si>
  <si>
    <t xml:space="preserve"> 0</t>
  </si>
  <si>
    <t>Mr. Dixon, Dan</t>
  </si>
  <si>
    <t xml:space="preserve"> 1</t>
  </si>
  <si>
    <t xml:space="preserve"> 1</t>
  </si>
  <si>
    <t xml:space="preserve"> 0</t>
  </si>
  <si>
    <t xml:space="preserve"> 0</t>
  </si>
  <si>
    <t xml:space="preserve"> 0</t>
  </si>
  <si>
    <t>Mr. Edwards, Phil</t>
  </si>
  <si>
    <t xml:space="preserve"> 1</t>
  </si>
  <si>
    <t xml:space="preserve"> 1</t>
  </si>
  <si>
    <t xml:space="preserve"> 1</t>
  </si>
  <si>
    <t xml:space="preserve"> 1</t>
  </si>
  <si>
    <t xml:space="preserve"> 1</t>
  </si>
  <si>
    <t>Mr. Fitch, Brandon</t>
  </si>
  <si>
    <t xml:space="preserve"> 0</t>
  </si>
  <si>
    <t xml:space="preserve"> 0</t>
  </si>
  <si>
    <t xml:space="preserve"> 0</t>
  </si>
  <si>
    <t xml:space="preserve"> 0</t>
  </si>
  <si>
    <t xml:space="preserve"> 0</t>
  </si>
  <si>
    <t>Mr. Fluharty, Franklin</t>
  </si>
  <si>
    <t xml:space="preserve"> 0</t>
  </si>
  <si>
    <t xml:space="preserve"> 0</t>
  </si>
  <si>
    <t xml:space="preserve"> 0</t>
  </si>
  <si>
    <t xml:space="preserve"> 0</t>
  </si>
  <si>
    <t xml:space="preserve"> 0</t>
  </si>
  <si>
    <t>Mr. Fooks, Hunter</t>
  </si>
  <si>
    <t xml:space="preserve"> 1</t>
  </si>
  <si>
    <t xml:space="preserve"> 1</t>
  </si>
  <si>
    <t xml:space="preserve"> 1</t>
  </si>
  <si>
    <t xml:space="preserve"> 1</t>
  </si>
  <si>
    <t xml:space="preserve"> 1</t>
  </si>
  <si>
    <t>Mr. Gerbner, Zachary</t>
  </si>
  <si>
    <t xml:space="preserve"> 1</t>
  </si>
  <si>
    <t xml:space="preserve"> 1</t>
  </si>
  <si>
    <t xml:space="preserve"> 1</t>
  </si>
  <si>
    <t xml:space="preserve"> 1</t>
  </si>
  <si>
    <t xml:space="preserve"> 1</t>
  </si>
  <si>
    <t>Mr. Gleeson, Tim</t>
  </si>
  <si>
    <t xml:space="preserve"> 1</t>
  </si>
  <si>
    <t xml:space="preserve"> 1</t>
  </si>
  <si>
    <t xml:space="preserve"> 1</t>
  </si>
  <si>
    <t xml:space="preserve"> 1</t>
  </si>
  <si>
    <t xml:space="preserve"> 1</t>
  </si>
  <si>
    <t>Mr. Jarrett, Kempen</t>
  </si>
  <si>
    <t xml:space="preserve"> 0</t>
  </si>
  <si>
    <t xml:space="preserve"> 0</t>
  </si>
  <si>
    <t xml:space="preserve"> 0</t>
  </si>
  <si>
    <t xml:space="preserve"> 0</t>
  </si>
  <si>
    <t xml:space="preserve"> 0</t>
  </si>
  <si>
    <t>Mr. Kulp, Dale</t>
  </si>
  <si>
    <t xml:space="preserve"> 0</t>
  </si>
  <si>
    <t xml:space="preserve"> 0</t>
  </si>
  <si>
    <t xml:space="preserve"> 0</t>
  </si>
  <si>
    <t xml:space="preserve"> 0</t>
  </si>
  <si>
    <t xml:space="preserve"> 0</t>
  </si>
  <si>
    <t>Mr. Lombardi , Matthew</t>
  </si>
  <si>
    <t xml:space="preserve"> 1</t>
  </si>
  <si>
    <t xml:space="preserve"> 1</t>
  </si>
  <si>
    <t xml:space="preserve"> 1</t>
  </si>
  <si>
    <t xml:space="preserve"> 1</t>
  </si>
  <si>
    <t xml:space="preserve"> 1</t>
  </si>
  <si>
    <t>Mr. Meehan, Jeremy</t>
  </si>
  <si>
    <t xml:space="preserve"> 1</t>
  </si>
  <si>
    <t xml:space="preserve"> 1</t>
  </si>
  <si>
    <t xml:space="preserve"> 1</t>
  </si>
  <si>
    <t xml:space="preserve"> 1</t>
  </si>
  <si>
    <t xml:space="preserve"> 1</t>
  </si>
  <si>
    <t>MIDN Taylor, Shelby</t>
  </si>
  <si>
    <t>CAPT Niewoehner, Rob</t>
  </si>
  <si>
    <t xml:space="preserve"> 1</t>
  </si>
  <si>
    <t>Complete</t>
  </si>
  <si>
    <t xml:space="preserve"> 1</t>
  </si>
  <si>
    <t xml:space="preserve"> 0</t>
  </si>
  <si>
    <t xml:space="preserve"> 0</t>
  </si>
  <si>
    <t xml:space="preserve"> 0</t>
  </si>
  <si>
    <t>Mr. Noble, William</t>
  </si>
  <si>
    <t xml:space="preserve"> 0</t>
  </si>
  <si>
    <t xml:space="preserve"> 0</t>
  </si>
  <si>
    <t xml:space="preserve"> 0</t>
  </si>
  <si>
    <t>P</t>
  </si>
  <si>
    <t xml:space="preserve"> 0</t>
  </si>
  <si>
    <t xml:space="preserve"> 1</t>
  </si>
  <si>
    <t>P</t>
  </si>
  <si>
    <t>P</t>
  </si>
  <si>
    <t>Mr. Novak, Michael</t>
  </si>
  <si>
    <t>P</t>
  </si>
  <si>
    <t xml:space="preserve"> 0</t>
  </si>
  <si>
    <t>P</t>
  </si>
  <si>
    <t xml:space="preserve"> 0</t>
  </si>
  <si>
    <t>P</t>
  </si>
  <si>
    <t xml:space="preserve"> 0</t>
  </si>
  <si>
    <t>P</t>
  </si>
  <si>
    <t xml:space="preserve"> 0</t>
  </si>
  <si>
    <t>P</t>
  </si>
  <si>
    <t xml:space="preserve"> 0</t>
  </si>
  <si>
    <t>P</t>
  </si>
  <si>
    <t>P</t>
  </si>
  <si>
    <t>P</t>
  </si>
  <si>
    <t>Mr. Poole, Jonathan</t>
  </si>
  <si>
    <t>M</t>
  </si>
  <si>
    <t xml:space="preserve"> 1</t>
  </si>
  <si>
    <t>P</t>
  </si>
  <si>
    <t xml:space="preserve"> 1</t>
  </si>
  <si>
    <t>P</t>
  </si>
  <si>
    <t xml:space="preserve"> 1</t>
  </si>
  <si>
    <t>P</t>
  </si>
  <si>
    <t xml:space="preserve"> 1</t>
  </si>
  <si>
    <t xml:space="preserve"> 1</t>
  </si>
  <si>
    <t>MIDN Thach, Amanda</t>
  </si>
  <si>
    <t>Mr. Richardson, Shane</t>
  </si>
  <si>
    <t>Attrite</t>
  </si>
  <si>
    <t xml:space="preserve"> 1</t>
  </si>
  <si>
    <t xml:space="preserve"> 1</t>
  </si>
  <si>
    <t xml:space="preserve"> 1</t>
  </si>
  <si>
    <t xml:space="preserve"> 1</t>
  </si>
  <si>
    <t xml:space="preserve"> 1</t>
  </si>
  <si>
    <t>Mr. Russo, Rance</t>
  </si>
  <si>
    <t xml:space="preserve"> 1</t>
  </si>
  <si>
    <t xml:space="preserve"> 1</t>
  </si>
  <si>
    <t xml:space="preserve"> 1</t>
  </si>
  <si>
    <t xml:space="preserve"> 1</t>
  </si>
  <si>
    <t xml:space="preserve"> 1</t>
  </si>
  <si>
    <t>Mr. Shoham, Nimrod</t>
  </si>
  <si>
    <t xml:space="preserve"> 1</t>
  </si>
  <si>
    <t xml:space="preserve"> 1</t>
  </si>
  <si>
    <t xml:space="preserve"> 1</t>
  </si>
  <si>
    <t xml:space="preserve"> 1</t>
  </si>
  <si>
    <t xml:space="preserve"> 1</t>
  </si>
  <si>
    <t>Mr. Taylor, Tosh</t>
  </si>
  <si>
    <t xml:space="preserve"> 1</t>
  </si>
  <si>
    <t xml:space="preserve"> 1</t>
  </si>
  <si>
    <t xml:space="preserve"> 1</t>
  </si>
  <si>
    <t xml:space="preserve"> 1</t>
  </si>
  <si>
    <t xml:space="preserve"> 1</t>
  </si>
  <si>
    <t>Mr. White, Johnathan</t>
  </si>
  <si>
    <t xml:space="preserve"> 1</t>
  </si>
  <si>
    <t xml:space="preserve"> 1</t>
  </si>
  <si>
    <t xml:space="preserve"> 1</t>
  </si>
  <si>
    <t xml:space="preserve"> 1</t>
  </si>
  <si>
    <t xml:space="preserve"> 1</t>
  </si>
  <si>
    <t>Ms. Futcher, Cristen</t>
  </si>
  <si>
    <t xml:space="preserve"> 1</t>
  </si>
  <si>
    <t xml:space="preserve"> 1</t>
  </si>
  <si>
    <t xml:space="preserve"> 1</t>
  </si>
  <si>
    <t xml:space="preserve"> 1</t>
  </si>
  <si>
    <t xml:space="preserve"> 1</t>
  </si>
  <si>
    <t>M</t>
  </si>
  <si>
    <t>MIDN Thach, Amanda</t>
  </si>
  <si>
    <t>Attrite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</si>
  <si>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</si>
  <si>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</si>
  <si>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</si>
  <si>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</si>
  <si>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</si>
  <si>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</si>
  <si>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</si>
  <si>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</si>
  <si>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</si>
  <si>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P/F</t>
  </si>
  <si>
    <t>M</t>
  </si>
  <si>
    <t>P</t>
  </si>
  <si>
    <t>M</t>
  </si>
  <si>
    <t>F</t>
  </si>
  <si>
    <t>F</t>
  </si>
  <si>
    <t>MIDN Thompson, Nicholas</t>
  </si>
  <si>
    <t>Departed</t>
  </si>
  <si>
    <t>MIDN Thompson, Nicholas</t>
  </si>
  <si>
    <t>Departed</t>
  </si>
  <si>
    <t>P</t>
  </si>
  <si>
    <t>P</t>
  </si>
  <si>
    <t>P</t>
  </si>
  <si>
    <t>P</t>
  </si>
  <si>
    <t>P</t>
  </si>
  <si>
    <t>P</t>
  </si>
  <si>
    <t>P</t>
  </si>
  <si>
    <t>P</t>
  </si>
  <si>
    <t>MIDN Vogel, Alexander</t>
  </si>
  <si>
    <t>Complete</t>
  </si>
  <si>
    <t>MIDN Vogel, Alexander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</si>
  <si>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</si>
  <si>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</si>
  <si>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</si>
  <si>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</si>
  <si>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</si>
  <si>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</si>
  <si>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</si>
  <si>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</si>
  <si>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</si>
  <si>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</si>
  <si>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</si>
  <si>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</si>
  <si>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</si>
  <si>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</si>
  <si>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</si>
  <si>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</si>
  <si>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</si>
  <si>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White, Connor</t>
  </si>
  <si>
    <t>Complete</t>
  </si>
  <si>
    <t>MIDN White, Connor</t>
  </si>
  <si>
    <t>Complete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</si>
  <si>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</si>
  <si>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</si>
  <si>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</si>
  <si>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</si>
  <si>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</si>
  <si>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</si>
  <si>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</si>
  <si>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</si>
  <si>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</si>
  <si>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</si>
  <si>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</si>
  <si>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</si>
  <si>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</si>
  <si>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</si>
  <si>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</si>
  <si>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MIDN Whitlock, Kevin</t>
  </si>
  <si>
    <t>Med Down</t>
  </si>
  <si>
    <t>On Wing</t>
  </si>
  <si>
    <t>On Wing Partner</t>
  </si>
  <si>
    <t>Next Event</t>
  </si>
  <si>
    <t>MIDN Whitlock, Kevin</t>
  </si>
  <si>
    <t>Med Down</t>
  </si>
  <si>
    <t>P</t>
  </si>
  <si>
    <t>P</t>
  </si>
  <si>
    <t>P</t>
  </si>
  <si>
    <t>P</t>
  </si>
  <si>
    <t>P</t>
  </si>
  <si>
    <t>P</t>
  </si>
  <si>
    <t>P</t>
  </si>
  <si>
    <t>P</t>
  </si>
  <si>
    <t>MIDN Wiemann, J.P.</t>
  </si>
  <si>
    <t>Complete</t>
  </si>
  <si>
    <t>Scheduled</t>
  </si>
  <si>
    <t>Wave</t>
  </si>
  <si>
    <t>Next Event</t>
  </si>
  <si>
    <t>MIDN Wiemann, J.P.</t>
  </si>
  <si>
    <t>Complete</t>
  </si>
  <si>
    <t>P</t>
  </si>
  <si>
    <t>P</t>
  </si>
  <si>
    <t>P</t>
  </si>
  <si>
    <t>When not to schedule tomorrow</t>
  </si>
  <si>
    <t>P</t>
  </si>
  <si>
    <t>P</t>
  </si>
  <si>
    <t>P</t>
  </si>
  <si>
    <t>P</t>
  </si>
  <si>
    <t>P</t>
  </si>
  <si>
    <t>Midn Alexander, David</t>
  </si>
  <si>
    <t>P</t>
  </si>
  <si>
    <t>P</t>
  </si>
  <si>
    <t>P</t>
  </si>
  <si>
    <t>LCDR Blackwell, Rob</t>
  </si>
  <si>
    <t>P</t>
  </si>
  <si>
    <t>P</t>
  </si>
  <si>
    <t>Midn White, Conor</t>
  </si>
  <si>
    <t>P</t>
  </si>
  <si>
    <t>C</t>
  </si>
  <si>
    <t>P</t>
  </si>
  <si>
    <t>MIDN Zihan, Hassan</t>
  </si>
  <si>
    <t>Attrite</t>
  </si>
  <si>
    <t/>
  </si>
  <si>
    <t>MIDN Zihan, Hassan</t>
  </si>
  <si>
    <t>Attrite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</si>
  <si>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</si>
  <si>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</si>
  <si>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</si>
  <si>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</si>
  <si>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</si>
  <si>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</si>
  <si>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</si>
  <si>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</si>
  <si>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</si>
  <si>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</si>
  <si>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</si>
  <si>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</si>
  <si>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</si>
  <si>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</si>
  <si>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F</t>
  </si>
  <si>
    <t>F</t>
  </si>
  <si>
    <t>Midn Franklin, Cory</t>
  </si>
  <si>
    <t>Complete</t>
  </si>
  <si>
    <t>Midn Franklin, Cory</t>
  </si>
  <si>
    <t>Complete</t>
  </si>
  <si>
    <t>P</t>
  </si>
  <si>
    <t>P</t>
  </si>
  <si>
    <t>P</t>
  </si>
  <si>
    <t>P</t>
  </si>
  <si>
    <t>P</t>
  </si>
  <si>
    <t>PA-28</t>
  </si>
  <si>
    <t>P</t>
  </si>
  <si>
    <t>P</t>
  </si>
  <si>
    <t>P</t>
  </si>
  <si>
    <t>P</t>
  </si>
  <si>
    <t>P</t>
  </si>
  <si>
    <t>P</t>
  </si>
  <si>
    <t>P</t>
  </si>
  <si>
    <t>P</t>
  </si>
  <si>
    <t>P</t>
  </si>
  <si>
    <t>=ArrayFormula('New Sked'!J33:J142&amp;'New Sked'!L33:L142)</t>
  </si>
  <si>
    <t>=ArrayFormula(if(left('New Sked'!K33:K132,1)&lt;&gt;"",left('New Sked'!K33:K132,1),"S"))</t>
  </si>
  <si>
    <t>Midn Asuncion, Alexandra</t>
  </si>
  <si>
    <t>Mr. Chevis, Kyle</t>
  </si>
  <si>
    <t>Midn Hayes, Michael</t>
  </si>
  <si>
    <t>5</t>
  </si>
  <si>
    <t>C-172-N</t>
  </si>
  <si>
    <t>Midn Bilunas, Brianna</t>
  </si>
  <si>
    <t>Mr. Chevis, Kyle</t>
  </si>
  <si>
    <t>Midn Highsmith, John</t>
  </si>
  <si>
    <t/>
  </si>
  <si>
    <t>C-172-SP</t>
  </si>
  <si>
    <t>Midn Borosak, Bradley</t>
  </si>
  <si>
    <t>LT Romero, Kristina</t>
  </si>
  <si>
    <t>Midn Tisler, David</t>
  </si>
  <si>
    <t/>
  </si>
  <si>
    <t>C-172-SP</t>
  </si>
  <si>
    <t>Midn Brusoski, Michael</t>
  </si>
  <si>
    <t>Mr. Gleeson, Tim</t>
  </si>
  <si>
    <t>Midn Truong, Andrew</t>
  </si>
  <si>
    <t>5</t>
  </si>
  <si>
    <t>C-172-N</t>
  </si>
  <si>
    <t>Midn Burton, Donald</t>
  </si>
  <si>
    <t>Mr. Amos, Jacob</t>
  </si>
  <si>
    <t>Midn Fries, Geoffrey</t>
  </si>
  <si>
    <t>15</t>
  </si>
  <si>
    <t>C-172-N</t>
  </si>
  <si>
    <t>Midn Combado, Kyle</t>
  </si>
  <si>
    <t>Mr. Gerbner, Zachary</t>
  </si>
  <si>
    <t>Midn Grinaski, Ian</t>
  </si>
  <si>
    <t/>
  </si>
  <si>
    <t>C-172-SP</t>
  </si>
  <si>
    <t>Midn Cook, Jordan</t>
  </si>
  <si>
    <t>Mr. Gleeson, Tim</t>
  </si>
  <si>
    <t>Midn Leondaridis Mena, Nickos</t>
  </si>
  <si>
    <t>123</t>
  </si>
  <si>
    <t>C-172-N</t>
  </si>
  <si>
    <t>Midn Cranford, Thomas</t>
  </si>
  <si>
    <t>LCDR Catalano, Andre</t>
  </si>
  <si>
    <t>Midn Roxey, Jason</t>
  </si>
  <si>
    <t/>
  </si>
  <si>
    <t>C-172-N</t>
  </si>
  <si>
    <t>Midn Crockett, Felicia</t>
  </si>
  <si>
    <t>Mr. Noble, William</t>
  </si>
  <si>
    <t>Midn Stapleton, Julie</t>
  </si>
  <si>
    <t/>
  </si>
  <si>
    <t>C-172-N</t>
  </si>
  <si>
    <t>Midn Davis, Ashlee</t>
  </si>
  <si>
    <t>LCDR Blackwell, Rob</t>
  </si>
  <si>
    <t>Midn Franklin, Cory</t>
  </si>
  <si>
    <t/>
  </si>
  <si>
    <t>PA-28</t>
  </si>
  <si>
    <t>Midn DeLaMora, Brian</t>
  </si>
  <si>
    <t>Mr. Noble, William</t>
  </si>
  <si>
    <t>Midn Sweeney, John</t>
  </si>
  <si>
    <t>345</t>
  </si>
  <si>
    <t>C-172-N</t>
  </si>
  <si>
    <t>Midn Dennis, Cory</t>
  </si>
  <si>
    <t>Mr. Lombardi , Matthew</t>
  </si>
  <si>
    <t>Midn Genzman, Ashton</t>
  </si>
  <si>
    <t/>
  </si>
  <si>
    <t>C-172-N</t>
  </si>
  <si>
    <t>Midn Dillon, John</t>
  </si>
  <si>
    <t>LCDR Catalano, Andre</t>
  </si>
  <si>
    <t>Midn Morneault, Michelle</t>
  </si>
  <si>
    <t/>
  </si>
  <si>
    <t>C-172-N</t>
  </si>
  <si>
    <t>Midn Diorio, Anthony</t>
  </si>
  <si>
    <t>Mr. Gerbner, Zachary</t>
  </si>
  <si>
    <t>Midn Nantz, Molly</t>
  </si>
  <si>
    <t/>
  </si>
  <si>
    <t>C-172-SP</t>
  </si>
  <si>
    <t>Midn Ehrhardt, Joshua</t>
  </si>
  <si>
    <t>Mr. Poole, Jonathan</t>
  </si>
  <si>
    <t>Midn Leszczynski, Ian</t>
  </si>
  <si>
    <t/>
  </si>
  <si>
    <t>C-172-SP</t>
  </si>
  <si>
    <t>Midn Engel, Justin</t>
  </si>
  <si>
    <t>CDR Calhoun, Rob</t>
  </si>
  <si>
    <t>Midn Velazquez, Alfredo</t>
  </si>
  <si>
    <t>5</t>
  </si>
  <si>
    <t>PA-28</t>
  </si>
  <si>
    <t>Midn Felton, Jacob</t>
  </si>
  <si>
    <t>Mr. Taylor, Tosh</t>
  </si>
  <si>
    <t>Midn Horton, Alexander</t>
  </si>
  <si>
    <t/>
  </si>
  <si>
    <t>C-172-SP</t>
  </si>
  <si>
    <t>Midn Fielder, Kelly</t>
  </si>
  <si>
    <t>Mr. Fooks, Hunter</t>
  </si>
  <si>
    <t>Midn Hinderland, Jack</t>
  </si>
  <si>
    <t/>
  </si>
  <si>
    <t>C-172-SP</t>
  </si>
  <si>
    <t>Midn Franklin, Cory</t>
  </si>
  <si>
    <t>LCDR Blackwell, Rob</t>
  </si>
  <si>
    <t>Midn Davis, Ashlee</t>
  </si>
  <si>
    <t>12345</t>
  </si>
  <si>
    <t>PA-28</t>
  </si>
  <si>
    <t>Midn Fries, Geoffrey</t>
  </si>
  <si>
    <t>Mr. Amos, Jacob</t>
  </si>
  <si>
    <t>Midn Burton, Donald</t>
  </si>
  <si>
    <t>15</t>
  </si>
  <si>
    <t>C-172-N</t>
  </si>
  <si>
    <t>Midn Gardner, Joseph</t>
  </si>
  <si>
    <t>Mr. Fooks, Hunter</t>
  </si>
  <si>
    <t>Midn Lutter, Peter</t>
  </si>
  <si>
    <t/>
  </si>
  <si>
    <t>C-172-SP</t>
  </si>
  <si>
    <t>Midn Genzman, Ashton</t>
  </si>
  <si>
    <t>Mr. Lombardi , Matthew</t>
  </si>
  <si>
    <t>Midn Dennis, Cory</t>
  </si>
  <si>
    <t/>
  </si>
  <si>
    <t>C-172-N</t>
  </si>
  <si>
    <t>Midn Gober, Zachariah</t>
  </si>
  <si>
    <t>Mr. Richardson, Shane</t>
  </si>
  <si>
    <t>Midn Stamm, Morgan</t>
  </si>
  <si>
    <t>123</t>
  </si>
  <si>
    <t>C-172-N</t>
  </si>
  <si>
    <t>Midn Goetz, Josh</t>
  </si>
  <si>
    <t>Mr. Amos, Jacob</t>
  </si>
  <si>
    <t>Midn Harmon, David</t>
  </si>
  <si>
    <t/>
  </si>
  <si>
    <t>C-172-N</t>
  </si>
  <si>
    <t>Midn Gonzalez, Joshua</t>
  </si>
  <si>
    <t>CDR Hauth, David</t>
  </si>
  <si>
    <t>Midn Turner, Andre</t>
  </si>
  <si>
    <t/>
  </si>
  <si>
    <t>PA-28</t>
  </si>
  <si>
    <t>Midn Grafton, Curtis</t>
  </si>
  <si>
    <t>Mr. Richardson, Shane</t>
  </si>
  <si>
    <t>Midn Lundgren, Alex</t>
  </si>
  <si>
    <t>5</t>
  </si>
  <si>
    <t>C-172-N</t>
  </si>
  <si>
    <t>Midn Grinaski, Ian</t>
  </si>
  <si>
    <t>Mr. Gerbner, Zachary</t>
  </si>
  <si>
    <t>Midn Combado, Kyle</t>
  </si>
  <si>
    <t/>
  </si>
  <si>
    <t>C-172-SP</t>
  </si>
  <si>
    <t>Midn Harmon, David</t>
  </si>
  <si>
    <t>Mr. Amos, Jacob</t>
  </si>
  <si>
    <t>Midn Goetz, Josh</t>
  </si>
  <si>
    <t/>
  </si>
  <si>
    <t>C-172-N</t>
  </si>
  <si>
    <t>Midn Harris, Adam</t>
  </si>
  <si>
    <t>Mr. Gerbner, Zachary</t>
  </si>
  <si>
    <t>Midn Thurston, David</t>
  </si>
  <si>
    <t/>
  </si>
  <si>
    <t>C-172-SP</t>
  </si>
  <si>
    <t>Midn Hayes, Michael</t>
  </si>
  <si>
    <t>Mr. Chevis, Kyle</t>
  </si>
  <si>
    <t>Midn Asuncion, Alexandra</t>
  </si>
  <si>
    <t/>
  </si>
  <si>
    <t>C-172-N</t>
  </si>
  <si>
    <t>Midn Haynes, Jonathan</t>
  </si>
  <si>
    <t>LT Romero, Kristina</t>
  </si>
  <si>
    <t>Midn Joshi, Diwakar</t>
  </si>
  <si>
    <t/>
  </si>
  <si>
    <t>C-172-SP</t>
  </si>
  <si>
    <t>Midn Heyward, Alexander</t>
  </si>
  <si>
    <t>Mr. Gleeson, Tim</t>
  </si>
  <si>
    <t>Midn Wydra, Adam</t>
  </si>
  <si>
    <t/>
  </si>
  <si>
    <t>C-172-SP</t>
  </si>
  <si>
    <t>Midn Highsmith, John</t>
  </si>
  <si>
    <t>Mr. Chevis, Kyle</t>
  </si>
  <si>
    <t>Midn Bilunas, Brianna</t>
  </si>
  <si>
    <t/>
  </si>
  <si>
    <t>C-172-SP</t>
  </si>
  <si>
    <t>Midn Hinderland, Jack</t>
  </si>
  <si>
    <t>Mr. Fooks, Hunter</t>
  </si>
  <si>
    <t>Midn Fielder, Kelly</t>
  </si>
  <si>
    <t/>
  </si>
  <si>
    <t>C-172-SP</t>
  </si>
  <si>
    <t>Midn Hogsett, John</t>
  </si>
  <si>
    <t>Mr. White, Johnathan</t>
  </si>
  <si>
    <t>Midn Ward Adams, Jonathan</t>
  </si>
  <si>
    <t/>
  </si>
  <si>
    <t>PA-28</t>
  </si>
  <si>
    <t>Midn Holian, Jesse</t>
  </si>
  <si>
    <t>Ms. Futcher, Cristen</t>
  </si>
  <si>
    <t>Midn Lee, Matthew</t>
  </si>
  <si>
    <t/>
  </si>
  <si>
    <t>PA-28</t>
  </si>
  <si>
    <t>Midn Horton, Alexander</t>
  </si>
  <si>
    <t>Mr. Taylor, Tosh</t>
  </si>
  <si>
    <t>Midn Felton, Jacob</t>
  </si>
  <si>
    <t/>
  </si>
  <si>
    <t>C-172-SP</t>
  </si>
  <si>
    <t>Midn Hsu, John</t>
  </si>
  <si>
    <t>Mr. Amodeo, Nick</t>
  </si>
  <si>
    <t>Midn Meador, Erin</t>
  </si>
  <si>
    <t/>
  </si>
  <si>
    <t>C-172-SP</t>
  </si>
  <si>
    <t>Midn Huggins, Jonathan</t>
  </si>
  <si>
    <t>Mr. Taylor, Tosh</t>
  </si>
  <si>
    <t>Midn Searight, Matthew</t>
  </si>
  <si>
    <t/>
  </si>
  <si>
    <t>C-172-N</t>
  </si>
  <si>
    <t>Midn Johnson, Alexander</t>
  </si>
  <si>
    <t>Ms. Futcher, Cristen</t>
  </si>
  <si>
    <t>Midn Laskey, Carolyn</t>
  </si>
  <si>
    <t/>
  </si>
  <si>
    <t>PA-28</t>
  </si>
  <si>
    <t>Midn Joshi, Diwakar</t>
  </si>
  <si>
    <t>LT Romero, Kristina</t>
  </si>
  <si>
    <t>Midn Haynes, Jonathan</t>
  </si>
  <si>
    <t/>
  </si>
  <si>
    <t>C-172-SP</t>
  </si>
  <si>
    <t>Midn Laskey, Carolyn</t>
  </si>
  <si>
    <t>Ms. Futcher, Cristen</t>
  </si>
  <si>
    <t>Midn Johnson, Alexander</t>
  </si>
  <si>
    <t/>
  </si>
  <si>
    <t>PA-28</t>
  </si>
  <si>
    <t>Midn Lederer, Colby</t>
  </si>
  <si>
    <t>CDR Doney, Kevin</t>
  </si>
  <si>
    <t>Midn Sloan, John</t>
  </si>
  <si>
    <t/>
  </si>
  <si>
    <t>PA-28</t>
  </si>
  <si>
    <t>Midn Lee, Matthew</t>
  </si>
  <si>
    <t>Ms. Futcher, Cristen</t>
  </si>
  <si>
    <t>Midn Holian, Jesse</t>
  </si>
  <si>
    <t/>
  </si>
  <si>
    <t>PA-28</t>
  </si>
  <si>
    <t>Midn Leondaridis Mena, Nickos</t>
  </si>
  <si>
    <t>Mr. Gleeson, Tim</t>
  </si>
  <si>
    <t>Midn Cook, Jordan</t>
  </si>
  <si>
    <t>123</t>
  </si>
  <si>
    <t>C-172-N</t>
  </si>
  <si>
    <t>Midn Leszczynski, Ian</t>
  </si>
  <si>
    <t>Mr. Poole, Jonathan</t>
  </si>
  <si>
    <t>Midn Ehrhardt, Joshua</t>
  </si>
  <si>
    <t/>
  </si>
  <si>
    <t>C-172-SP</t>
  </si>
  <si>
    <t>Midn Long, Jacob</t>
  </si>
  <si>
    <t>Mr. Lombardi , Matthew</t>
  </si>
  <si>
    <t>Midn Snapp, Isaac</t>
  </si>
  <si>
    <t/>
  </si>
  <si>
    <t>PA-28</t>
  </si>
  <si>
    <t>Midn Lundgren, Alex</t>
  </si>
  <si>
    <t>Mr. Richardson, Shane</t>
  </si>
  <si>
    <t>Midn Grafton, Curtis</t>
  </si>
  <si>
    <t>5</t>
  </si>
  <si>
    <t>C-172-N</t>
  </si>
  <si>
    <t>Midn Lutter, Peter</t>
  </si>
  <si>
    <t>Mr. Fooks, Hunter</t>
  </si>
  <si>
    <t>Midn Gardner, Joseph</t>
  </si>
  <si>
    <t/>
  </si>
  <si>
    <t>C-172-SP</t>
  </si>
  <si>
    <t>Midn MacGriff, Chelsea</t>
  </si>
  <si>
    <t>Mr. Russo, Rance</t>
  </si>
  <si>
    <t>Midn Maloney, Ian</t>
  </si>
  <si>
    <t/>
  </si>
  <si>
    <t>C-172-N</t>
  </si>
  <si>
    <t>Midn Maloney, Ian</t>
  </si>
  <si>
    <t>Mr. Russo, Rance</t>
  </si>
  <si>
    <t>Midn MacGriff, Chelsea</t>
  </si>
  <si>
    <t/>
  </si>
  <si>
    <t>C-172-N</t>
  </si>
  <si>
    <t>Midn Marburger, Jacob</t>
  </si>
  <si>
    <t>Mr. White, Johnathan</t>
  </si>
  <si>
    <t>Midn Peko, Togasii</t>
  </si>
  <si>
    <t/>
  </si>
  <si>
    <t>PA-28</t>
  </si>
  <si>
    <t>Midn Marsico, Alec</t>
  </si>
  <si>
    <t>LT Barkley, Jennifer</t>
  </si>
  <si>
    <t>Midn Stoddard, Kevin</t>
  </si>
  <si>
    <t/>
  </si>
  <si>
    <t>PA-28</t>
  </si>
  <si>
    <t>Midn Meador, Erin</t>
  </si>
  <si>
    <t>Mr. Amodeo, Nick</t>
  </si>
  <si>
    <t>Midn Hsu, John</t>
  </si>
  <si>
    <t/>
  </si>
  <si>
    <t>C-172-SP</t>
  </si>
  <si>
    <t>Midn Moll, Alexander</t>
  </si>
  <si>
    <t>Mr. Poole, Jonathan</t>
  </si>
  <si>
    <t>Midn Vallancey, Nathanial</t>
  </si>
  <si>
    <t/>
  </si>
  <si>
    <t>C-172-SP</t>
  </si>
  <si>
    <t>Midn Morales, Richard</t>
  </si>
  <si>
    <t>Mr. Amodeo, Nick</t>
  </si>
  <si>
    <t>Midn Strickland, George</t>
  </si>
  <si>
    <t/>
  </si>
  <si>
    <t>C-172-SP</t>
  </si>
  <si>
    <t>Midn Morneault, Michelle</t>
  </si>
  <si>
    <t>LCDR Catalano, Andre</t>
  </si>
  <si>
    <t>Midn Dillon, John</t>
  </si>
  <si>
    <t/>
  </si>
  <si>
    <t>C-172-N</t>
  </si>
  <si>
    <t>Midn Nantz, Molly</t>
  </si>
  <si>
    <t>Mr. Gerbner, Zachary</t>
  </si>
  <si>
    <t>Midn Diorio, Anthony</t>
  </si>
  <si>
    <t/>
  </si>
  <si>
    <t>C-172-SP</t>
  </si>
  <si>
    <t>Midn Peko, Togasii</t>
  </si>
  <si>
    <t>Mr. White, Johnathan</t>
  </si>
  <si>
    <t>Midn Marburger, Jacob</t>
  </si>
  <si>
    <t/>
  </si>
  <si>
    <t>PA-28</t>
  </si>
  <si>
    <t>Midn Polamalu, Maika</t>
  </si>
  <si>
    <t>Mr. Russo, Rance</t>
  </si>
  <si>
    <t>Midn Strong, Ashley</t>
  </si>
  <si>
    <t>3455</t>
  </si>
  <si>
    <t>C-172-N</t>
  </si>
  <si>
    <t>VT-NA
Powered Flight Program
</t>
  </si>
  <si>
    <t>Midn Robinson, Shakir</t>
  </si>
  <si>
    <t>Mr. Poole, Jonathan</t>
  </si>
  <si>
    <t>Midn Walker, Joseph</t>
  </si>
  <si>
    <t>345</t>
  </si>
  <si>
    <t>C-172-SP</t>
  </si>
  <si>
    <t>Midn Roxey, Jason</t>
  </si>
  <si>
    <t>LCDR Catalano, Andre</t>
  </si>
  <si>
    <t>Midn Cranford, Thomas</t>
  </si>
  <si>
    <t/>
  </si>
  <si>
    <t>C-172-N</t>
  </si>
  <si>
    <t>Midn Searight, Matthew</t>
  </si>
  <si>
    <t>Mr. Taylor, Tosh</t>
  </si>
  <si>
    <t>Midn Huggins, Jonathan</t>
  </si>
  <si>
    <t/>
  </si>
  <si>
    <t>C-172-N</t>
  </si>
  <si>
    <t>Midn Sloan, John</t>
  </si>
  <si>
    <t>CDR Doney, Kevin</t>
  </si>
  <si>
    <t>Midn Lederer, Colby</t>
  </si>
  <si>
    <t/>
  </si>
  <si>
    <t>PA-28</t>
  </si>
  <si>
    <t>Midn Snapp, Isaac</t>
  </si>
  <si>
    <t>Mr. Lombardi , Matthew</t>
  </si>
  <si>
    <t>Midn Long, Jacob</t>
  </si>
  <si>
    <t/>
  </si>
  <si>
    <t>PA-28</t>
  </si>
  <si>
    <t>Midn Stamm, Morgan</t>
  </si>
  <si>
    <t>Mr. Richardson, Shane</t>
  </si>
  <si>
    <t>Midn Gober, Zachariah</t>
  </si>
  <si>
    <t>123</t>
  </si>
  <si>
    <t>C-172-N</t>
  </si>
  <si>
    <t>Midn Stapleton, Julie</t>
  </si>
  <si>
    <t>Mr. Noble, William</t>
  </si>
  <si>
    <t>Midn Crockett, Felicia</t>
  </si>
  <si>
    <t/>
  </si>
  <si>
    <t>C-172-N</t>
  </si>
  <si>
    <t>Midn Stoddard, Kevin</t>
  </si>
  <si>
    <t>LT Barkley, Jennifer</t>
  </si>
  <si>
    <t>Midn Marsico, Alec</t>
  </si>
  <si>
    <t/>
  </si>
  <si>
    <t>PA-28</t>
  </si>
  <si>
    <t>Midn Strickland, George</t>
  </si>
  <si>
    <t>Mr. Amodeo, Nick</t>
  </si>
  <si>
    <t>Midn Morales, Richard</t>
  </si>
  <si>
    <t/>
  </si>
  <si>
    <t>C-172-SP</t>
  </si>
  <si>
    <t>Schedule to Execute</t>
  </si>
  <si>
    <t>Midn Strong, Ashley</t>
  </si>
  <si>
    <t>Mr. Russo, Rance</t>
  </si>
  <si>
    <t>Midn Polamalu, Maika</t>
  </si>
  <si>
    <t/>
  </si>
  <si>
    <t>C-172-N</t>
  </si>
  <si>
    <t>Midn Sweeney, John</t>
  </si>
  <si>
    <t>Mr. Noble, William</t>
  </si>
  <si>
    <t>Midn DeLaMora, Brian</t>
  </si>
  <si>
    <t>EP of the Day:</t>
  </si>
  <si>
    <t/>
  </si>
  <si>
    <t>C-172-N</t>
  </si>
  <si>
    <t>Midn Throckmorton, Stewart</t>
  </si>
  <si>
    <t>CAPT Niewoehner, Rob</t>
  </si>
  <si>
    <t>Midn Wolborsky, Samuel</t>
  </si>
  <si>
    <t/>
  </si>
  <si>
    <t>C-172-N</t>
  </si>
  <si>
    <t>Midn Thurston, David</t>
  </si>
  <si>
    <t>Mr. Gerbner, Zachary</t>
  </si>
  <si>
    <t>Midn Harris, Adam</t>
  </si>
  <si>
    <t/>
  </si>
  <si>
    <t>C-172-SP</t>
  </si>
  <si>
    <t>Midn Tisler, David</t>
  </si>
  <si>
    <t>LT Romero, Kristina</t>
  </si>
  <si>
    <t>Midn Borosak, Bradley</t>
  </si>
  <si>
    <t/>
  </si>
  <si>
    <t>C-172-SP</t>
  </si>
  <si>
    <t>Midn Truong, Andrew</t>
  </si>
  <si>
    <t>Mr. Gleeson, Tim</t>
  </si>
  <si>
    <t>Midn Brusoski, Michael</t>
  </si>
  <si>
    <t/>
  </si>
  <si>
    <t>C-172-N</t>
  </si>
  <si>
    <t>Midn Turner, Andre</t>
  </si>
  <si>
    <t>CDR Hauth, David</t>
  </si>
  <si>
    <t>Midn Gonzalez, Joshua</t>
  </si>
  <si>
    <t/>
  </si>
  <si>
    <t>PA-28</t>
  </si>
  <si>
    <t>Midn Vallancey, Nathanial</t>
  </si>
  <si>
    <t>Mr. Poole, Jonathan</t>
  </si>
  <si>
    <t>Sunrise:</t>
  </si>
  <si>
    <t>Midn Moll, Alexander</t>
  </si>
  <si>
    <t/>
  </si>
  <si>
    <t>C-172-SP</t>
  </si>
  <si>
    <t>Midn Velazquez, Alfredo</t>
  </si>
  <si>
    <t>CDR Calhoun, Rob</t>
  </si>
  <si>
    <t>Midn Engel, Justin</t>
  </si>
  <si>
    <t>5</t>
  </si>
  <si>
    <t>PA-28</t>
  </si>
  <si>
    <t>Midn Walker, Joseph</t>
  </si>
  <si>
    <t>Mr. Poole, Jonathan</t>
  </si>
  <si>
    <t>Midn Robinson, Shakir</t>
  </si>
  <si>
    <t/>
  </si>
  <si>
    <t>C-172-SP</t>
  </si>
  <si>
    <t>Midn Ward Adams, Jonathan</t>
  </si>
  <si>
    <t>Mr. White, Johnathan</t>
  </si>
  <si>
    <t>Midn Hogsett, John</t>
  </si>
  <si>
    <t>12</t>
  </si>
  <si>
    <t>PA-28</t>
  </si>
  <si>
    <t>Midn White, Conor</t>
  </si>
  <si>
    <t>LCDR Blackwell, Rob</t>
  </si>
  <si>
    <t>Midn Alexander, David</t>
  </si>
  <si>
    <t/>
  </si>
  <si>
    <t>PA-28</t>
  </si>
  <si>
    <t>Midn Wolborsky, Samuel</t>
  </si>
  <si>
    <t>CAPT Niewoehner, Rob</t>
  </si>
  <si>
    <t>Midn Throckmorton, Stewart</t>
  </si>
  <si>
    <t>5</t>
  </si>
  <si>
    <t>C-172-N</t>
  </si>
  <si>
    <t>Midn Wydra, Adam</t>
  </si>
  <si>
    <t>Mr. Gleeson, Tim</t>
  </si>
  <si>
    <t>Midn Heyward, Alexander</t>
  </si>
  <si>
    <t/>
  </si>
  <si>
    <t>C-172-SP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</si>
  <si>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</si>
  <si>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</si>
  <si>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</si>
  <si>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</si>
  <si>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</si>
  <si>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</si>
  <si>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</si>
  <si>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</si>
  <si>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</si>
  <si>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</si>
  <si>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</si>
  <si>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</si>
  <si>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</si>
  <si>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</si>
  <si>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</si>
  <si>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</si>
  <si>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</si>
  <si>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</si>
  <si>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</si>
  <si>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</si>
  <si>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</si>
  <si>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</si>
  <si>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</si>
  <si>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</si>
  <si>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</si>
  <si>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</si>
  <si>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</si>
  <si>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</si>
  <si>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</si>
  <si>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</si>
  <si>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</si>
  <si>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</si>
  <si>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</si>
  <si>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</si>
  <si>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</si>
  <si>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</si>
  <si>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</si>
  <si>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</si>
  <si>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</si>
  <si>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</si>
  <si>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Sunset: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</si>
  <si>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</si>
  <si>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</si>
  <si>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</si>
  <si>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</si>
  <si>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</si>
  <si>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</si>
  <si>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</si>
  <si>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</si>
  <si>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</si>
  <si>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</si>
  <si>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</si>
  <si>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</si>
  <si>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</si>
  <si>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High Temp:</t>
  </si>
  <si>
    <t/>
  </si>
  <si>
    <t/>
  </si>
  <si>
    <t/>
  </si>
  <si>
    <t/>
  </si>
  <si>
    <t/>
  </si>
  <si>
    <t/>
  </si>
  <si>
    <t/>
  </si>
  <si>
    <t/>
  </si>
  <si>
    <t>Low Temp:</t>
  </si>
  <si>
    <t/>
  </si>
  <si>
    <t/>
  </si>
  <si>
    <t>Total Flight Events: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</si>
  <si>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</si>
  <si>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</si>
  <si>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</si>
  <si>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</si>
  <si>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</si>
  <si>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</si>
  <si>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</si>
  <si>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</si>
  <si>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</si>
  <si>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</si>
  <si>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</si>
  <si>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</si>
  <si>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</si>
  <si>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</si>
  <si>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 Gnd Events: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</si>
  <si>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</si>
  <si>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</si>
  <si>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</si>
  <si>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</si>
  <si>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</si>
  <si>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</si>
  <si>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</si>
  <si>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</si>
  <si>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</si>
  <si>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</si>
  <si>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</si>
  <si>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</si>
  <si>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Training Day:</t>
  </si>
  <si>
    <t/>
  </si>
  <si>
    <t/>
  </si>
  <si>
    <t/>
  </si>
  <si>
    <t/>
  </si>
  <si>
    <t/>
  </si>
  <si>
    <t/>
  </si>
  <si>
    <t/>
  </si>
  <si>
    <t/>
  </si>
  <si>
    <t/>
  </si>
  <si>
    <t/>
  </si>
  <si>
    <t>Total Flight Hours:</t>
  </si>
  <si>
    <t/>
  </si>
  <si>
    <t/>
  </si>
  <si>
    <t/>
  </si>
  <si>
    <t/>
  </si>
  <si>
    <t/>
  </si>
  <si>
    <t>Unscheduled students: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</si>
  <si>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</si>
  <si>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</si>
  <si>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</si>
  <si>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</si>
  <si>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</si>
  <si>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</si>
  <si>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</si>
  <si>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</si>
  <si>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</si>
  <si>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</si>
  <si>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</si>
  <si>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</si>
  <si>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</si>
  <si>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</si>
  <si>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</si>
  <si>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</si>
  <si>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</si>
  <si>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</si>
  <si>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</si>
  <si>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</si>
  <si>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</si>
  <si>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</si>
  <si>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</si>
  <si>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</si>
  <si>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</si>
  <si>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</si>
  <si>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</si>
  <si>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</si>
  <si>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</si>
  <si>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Complete:</t>
  </si>
  <si>
    <t/>
  </si>
  <si>
    <t/>
  </si>
  <si>
    <t/>
  </si>
  <si>
    <t/>
  </si>
  <si>
    <t/>
  </si>
  <si>
    <t/>
  </si>
  <si>
    <t>Attrite/DOR/Departed/TRB: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</si>
  <si>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</si>
  <si>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</si>
  <si>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</si>
  <si>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</si>
  <si>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</si>
  <si>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</si>
  <si>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</si>
  <si>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</si>
  <si>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</si>
  <si>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</si>
  <si>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</si>
  <si>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</si>
  <si>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</si>
  <si>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</si>
  <si>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</si>
  <si>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</si>
  <si>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</si>
  <si>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</si>
  <si>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</si>
  <si>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</si>
  <si>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</si>
  <si>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</si>
  <si>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</si>
  <si>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</si>
  <si>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</si>
  <si>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</si>
  <si>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</si>
  <si>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</si>
  <si>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</si>
  <si>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</si>
  <si>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</si>
  <si>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</si>
  <si>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</si>
  <si>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</si>
  <si>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</si>
  <si>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</si>
  <si>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</si>
  <si>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</si>
  <si>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Watch Section Contact Information</t>
  </si>
  <si>
    <t/>
  </si>
  <si>
    <t/>
  </si>
  <si>
    <t/>
  </si>
  <si>
    <t/>
  </si>
  <si>
    <t/>
  </si>
  <si>
    <t/>
  </si>
  <si>
    <t/>
  </si>
  <si>
    <t/>
  </si>
  <si>
    <t/>
  </si>
  <si>
    <t/>
  </si>
  <si>
    <t>Assigned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</si>
  <si>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</si>
  <si>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</si>
  <si>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</si>
  <si>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</si>
  <si>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</si>
  <si>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</si>
  <si>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</si>
  <si>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</si>
  <si>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</si>
  <si>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</si>
  <si>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</si>
  <si>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</si>
  <si>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</si>
  <si>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</si>
  <si>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Watch Duty</t>
  </si>
  <si>
    <t/>
  </si>
  <si>
    <t/>
  </si>
  <si>
    <t/>
  </si>
  <si>
    <t/>
  </si>
  <si>
    <t/>
  </si>
  <si>
    <t>Mobile Number</t>
  </si>
  <si>
    <t>SDO Contact Number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</si>
  <si>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</si>
  <si>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</si>
  <si>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</si>
  <si>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</si>
  <si>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</si>
  <si>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</si>
  <si>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</si>
  <si>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</si>
  <si>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</si>
  <si>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</si>
  <si>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</si>
  <si>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</si>
  <si>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</si>
  <si>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</si>
  <si>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</si>
  <si>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</si>
  <si>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</si>
  <si>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</si>
  <si>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</si>
  <si>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</si>
  <si>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</si>
  <si>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</si>
  <si>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</si>
  <si>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</si>
  <si>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Morning SDO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</si>
  <si>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</si>
  <si>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</si>
  <si>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</si>
  <si>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</si>
  <si>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</si>
  <si>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</si>
  <si>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</si>
  <si>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</si>
  <si>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</si>
  <si>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</si>
  <si>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</si>
  <si>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</si>
  <si>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</si>
  <si>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</si>
  <si>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(410) 604-1333 Ext 4030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</si>
  <si>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</si>
  <si>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</si>
  <si>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</si>
  <si>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</si>
  <si>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</si>
  <si>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</si>
  <si>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</si>
  <si>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</si>
  <si>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</si>
  <si>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</si>
  <si>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</si>
  <si>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</si>
  <si>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</si>
  <si>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</si>
  <si>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Afternoon SDO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</si>
  <si>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</si>
  <si>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</si>
  <si>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</si>
  <si>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</si>
  <si>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</si>
  <si>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</si>
  <si>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</si>
  <si>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</si>
  <si>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</si>
  <si>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</si>
  <si>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</si>
  <si>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</si>
  <si>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</si>
  <si>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Supernumerary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</si>
  <si>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</si>
  <si>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</si>
  <si>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</si>
  <si>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</si>
  <si>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</si>
  <si>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</si>
  <si>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</si>
  <si>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</si>
  <si>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</si>
  <si>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</si>
  <si>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</si>
  <si>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</si>
  <si>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</si>
  <si>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</si>
  <si>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</si>
  <si>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</si>
  <si>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</si>
  <si>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</si>
  <si>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</si>
  <si>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</si>
  <si>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</si>
  <si>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</si>
  <si>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</si>
  <si>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</si>
  <si>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</si>
  <si>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Bancroft Hall CDO</t>
  </si>
  <si>
    <t>(636) 875-8149</t>
  </si>
  <si>
    <t/>
  </si>
  <si>
    <t/>
  </si>
  <si>
    <t>Events</t>
  </si>
  <si>
    <t/>
  </si>
  <si>
    <t>Type</t>
  </si>
  <si>
    <t/>
  </si>
  <si>
    <t>Start</t>
  </si>
  <si>
    <t>End</t>
  </si>
  <si>
    <t>Location</t>
  </si>
  <si>
    <t/>
  </si>
  <si>
    <t>Instructor</t>
  </si>
  <si>
    <t>Notes</t>
  </si>
  <si>
    <t>Event Code</t>
  </si>
  <si>
    <t/>
  </si>
  <si>
    <t>PFP Block 3 Party</t>
  </si>
  <si>
    <t/>
  </si>
  <si>
    <t/>
  </si>
  <si>
    <t/>
  </si>
  <si>
    <t/>
  </si>
  <si>
    <t/>
  </si>
  <si>
    <t/>
  </si>
  <si>
    <t/>
  </si>
  <si>
    <t/>
  </si>
  <si>
    <t/>
  </si>
  <si>
    <t>1500</t>
  </si>
  <si>
    <t/>
  </si>
  <si>
    <t>1800</t>
  </si>
  <si>
    <t/>
  </si>
  <si>
    <t/>
  </si>
  <si>
    <t/>
  </si>
  <si>
    <t/>
  </si>
  <si>
    <t/>
  </si>
  <si>
    <t/>
  </si>
  <si>
    <t>Pusser's</t>
  </si>
  <si>
    <t/>
  </si>
  <si>
    <t>Not mandatory, but come have fun!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</si>
  <si>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</si>
  <si>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</si>
  <si>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</si>
  <si>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</si>
  <si>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</si>
  <si>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</si>
  <si>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</si>
  <si>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</si>
  <si>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</si>
  <si>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</si>
  <si>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</si>
  <si>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</si>
  <si>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</si>
  <si>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</si>
  <si>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Aircraft Events</t>
  </si>
  <si>
    <t/>
  </si>
  <si>
    <t>ACT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</si>
  <si>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</si>
  <si>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</si>
  <si>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</si>
  <si>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</si>
  <si>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</si>
  <si>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</si>
  <si>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</si>
  <si>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</si>
  <si>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</si>
  <si>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</si>
  <si>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</si>
  <si>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ACT</t>
  </si>
  <si>
    <t>Type</t>
  </si>
  <si>
    <t>Brief</t>
  </si>
  <si>
    <t>T/O</t>
  </si>
  <si>
    <t>T/O</t>
  </si>
  <si>
    <t>LND</t>
  </si>
  <si>
    <t>LND</t>
  </si>
  <si>
    <t>A/C</t>
  </si>
  <si>
    <t>Type</t>
  </si>
  <si>
    <t>Instructor</t>
  </si>
  <si>
    <t>Student</t>
  </si>
  <si>
    <t>Completion Status</t>
  </si>
  <si>
    <t>Event Code</t>
  </si>
  <si>
    <t>Hours</t>
  </si>
  <si>
    <t>Route/Location</t>
  </si>
  <si>
    <t>Remarks/Weight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</si>
  <si>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</si>
  <si>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</si>
  <si>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</si>
  <si>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</si>
  <si>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</si>
  <si>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</si>
  <si>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</si>
  <si>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</si>
  <si>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</si>
  <si>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</si>
  <si>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</si>
  <si>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</si>
  <si>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</si>
  <si>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</si>
  <si>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</si>
  <si>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</si>
  <si>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</si>
  <si>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</si>
  <si>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</si>
  <si>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</si>
  <si>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</si>
  <si>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</si>
  <si>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</si>
  <si>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</si>
  <si>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</si>
  <si>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</si>
  <si>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</si>
  <si>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</si>
  <si>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</si>
  <si>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</si>
  <si>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</si>
  <si>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</si>
  <si>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Flight</t>
  </si>
  <si>
    <t>630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</si>
  <si>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</si>
  <si>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</si>
  <si>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</si>
  <si>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</si>
  <si>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</si>
  <si>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</si>
  <si>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</si>
  <si>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</si>
  <si>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</si>
  <si>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</si>
  <si>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</si>
  <si>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</si>
  <si>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730</t>
  </si>
  <si>
    <t/>
  </si>
  <si>
    <t/>
  </si>
  <si>
    <t/>
  </si>
  <si>
    <t/>
  </si>
  <si>
    <t/>
  </si>
  <si>
    <t/>
  </si>
  <si>
    <t>830</t>
  </si>
  <si>
    <t/>
  </si>
  <si>
    <t/>
  </si>
  <si>
    <t/>
  </si>
  <si>
    <t/>
  </si>
  <si>
    <t/>
  </si>
  <si>
    <t>N2081C</t>
  </si>
  <si>
    <t/>
  </si>
  <si>
    <t>PA-28</t>
  </si>
  <si>
    <t>CDR Hauth, David</t>
  </si>
  <si>
    <t/>
  </si>
  <si>
    <t/>
  </si>
  <si>
    <t/>
  </si>
  <si>
    <t>Midn Zihan, Hassan</t>
  </si>
  <si>
    <t/>
  </si>
  <si>
    <t/>
  </si>
  <si>
    <t>C990</t>
  </si>
  <si>
    <t/>
  </si>
  <si>
    <t/>
  </si>
  <si>
    <t>Flight</t>
  </si>
  <si>
    <t>630</t>
  </si>
  <si>
    <t>730</t>
  </si>
  <si>
    <t/>
  </si>
  <si>
    <t>830</t>
  </si>
  <si>
    <t/>
  </si>
  <si>
    <t/>
  </si>
  <si>
    <t>N737AW</t>
  </si>
  <si>
    <t>C-172-N</t>
  </si>
  <si>
    <t>CDR Postlethwaite, Hartley</t>
  </si>
  <si>
    <t/>
  </si>
  <si>
    <t/>
  </si>
  <si>
    <t>Midn Oliver, Logan</t>
  </si>
  <si>
    <t/>
  </si>
  <si>
    <t/>
  </si>
  <si>
    <t>C990</t>
  </si>
  <si>
    <t/>
  </si>
  <si>
    <t>Flight</t>
  </si>
  <si>
    <t/>
  </si>
  <si>
    <t>900</t>
  </si>
  <si>
    <t>1000</t>
  </si>
  <si>
    <t/>
  </si>
  <si>
    <t>1100</t>
  </si>
  <si>
    <t/>
  </si>
  <si>
    <t/>
  </si>
  <si>
    <t>N2081C</t>
  </si>
  <si>
    <t/>
  </si>
  <si>
    <t>PA-28</t>
  </si>
  <si>
    <t/>
  </si>
  <si>
    <t/>
  </si>
  <si>
    <t/>
  </si>
  <si>
    <t>CDR Postlethwaite, Hartley</t>
  </si>
  <si>
    <t/>
  </si>
  <si>
    <t/>
  </si>
  <si>
    <t>Midn Zihan, Hassan</t>
  </si>
  <si>
    <t/>
  </si>
  <si>
    <t/>
  </si>
  <si>
    <t>C10</t>
  </si>
  <si>
    <t/>
  </si>
  <si>
    <t/>
  </si>
  <si>
    <t/>
  </si>
  <si>
    <t>Flight</t>
  </si>
  <si>
    <t/>
  </si>
  <si>
    <t>900</t>
  </si>
  <si>
    <t>1000</t>
  </si>
  <si>
    <t>1100</t>
  </si>
  <si>
    <t/>
  </si>
  <si>
    <t/>
  </si>
  <si>
    <t>N737AW</t>
  </si>
  <si>
    <t/>
  </si>
  <si>
    <t>C-172-N</t>
  </si>
  <si>
    <t/>
  </si>
  <si>
    <t>LCDR Harris, Jason</t>
  </si>
  <si>
    <t/>
  </si>
  <si>
    <t/>
  </si>
  <si>
    <t>Midn Oliver, Logan</t>
  </si>
  <si>
    <t/>
  </si>
  <si>
    <t/>
  </si>
  <si>
    <t>C10</t>
  </si>
  <si>
    <t/>
  </si>
  <si>
    <t>Flight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</si>
  <si>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</si>
  <si>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</si>
  <si>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</si>
  <si>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</si>
  <si>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</si>
  <si>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</si>
  <si>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</si>
  <si>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</si>
  <si>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</si>
  <si>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</si>
  <si>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</si>
  <si>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</si>
  <si>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</si>
  <si>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</si>
  <si>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</si>
  <si>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</si>
  <si>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N2081C</t>
  </si>
  <si>
    <t/>
  </si>
  <si>
    <t>PA-28</t>
  </si>
  <si>
    <t>LCDR Blackwell, Rob</t>
  </si>
  <si>
    <t/>
  </si>
  <si>
    <t>Midn Noonan, Abigail</t>
  </si>
  <si>
    <t>C10</t>
  </si>
  <si>
    <t>Flight</t>
  </si>
  <si>
    <t>N2081C</t>
  </si>
  <si>
    <t>PA-28</t>
  </si>
  <si>
    <t>LCDR Blackwell, Rob</t>
  </si>
  <si>
    <t>Midn Taylor, Shelby</t>
  </si>
  <si>
    <t>C10</t>
  </si>
  <si>
    <t>Transportation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</si>
  <si>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</si>
  <si>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</si>
  <si>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</si>
  <si>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</si>
  <si>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</si>
  <si>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</si>
  <si>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</si>
  <si>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</si>
  <si>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</si>
  <si>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</si>
  <si>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</si>
  <si>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</si>
  <si>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</si>
  <si>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</si>
  <si>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</si>
  <si>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Description</t>
  </si>
  <si>
    <t/>
  </si>
  <si>
    <t>Depart</t>
  </si>
  <si>
    <t>Arrive</t>
  </si>
  <si>
    <t>Remarks</t>
  </si>
  <si>
    <t/>
  </si>
  <si>
    <t/>
  </si>
  <si>
    <t/>
  </si>
  <si>
    <t/>
  </si>
  <si>
    <t>N/A</t>
  </si>
  <si>
    <t/>
  </si>
  <si>
    <t/>
  </si>
  <si>
    <t/>
  </si>
  <si>
    <t/>
  </si>
  <si>
    <t>Notes</t>
  </si>
  <si>
    <t/>
  </si>
  <si>
    <t>Note 1:</t>
  </si>
  <si>
    <t/>
  </si>
  <si>
    <t>Military events:</t>
  </si>
  <si>
    <t/>
  </si>
  <si>
    <t>Trident events:</t>
  </si>
  <si>
    <t/>
  </si>
  <si>
    <t xml:space="preserve">Note 2: </t>
  </si>
  <si>
    <t/>
  </si>
  <si>
    <t>Return all headsets to SDO</t>
  </si>
  <si>
    <t/>
  </si>
  <si>
    <t>Submitted by</t>
  </si>
  <si>
    <t/>
  </si>
  <si>
    <t>Reviewed by</t>
  </si>
  <si>
    <t>Approved by</t>
  </si>
  <si>
    <t/>
  </si>
  <si>
    <t/>
  </si>
  <si>
    <t>ENS DeMers</t>
  </si>
  <si>
    <t/>
  </si>
  <si>
    <t>LT Watt, LT Botnick, LT Filosa</t>
  </si>
  <si>
    <t>CDR Richards</t>
  </si>
  <si>
    <t/>
  </si>
  <si>
    <t>Skeds Officer</t>
  </si>
  <si>
    <t>OPSO</t>
  </si>
  <si>
    <t/>
  </si>
  <si>
    <t>OIC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</si>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</sst>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H:mm"/>
  </numFmts>
  <fonts count="15">
    <font>
      <sz val="10.0"/>
      <name val="Arial"/>
    </font>
    <font>
      <sz val="10.0"/>
    </font>
    <font>
      <b/>
    </font>
    <font>
      <b/>
      <sz val="10.0"/>
    </font>
    <font/>
    <font>
      <b/>
      <sz val="10.0"/>
      <color rgb="FF434343"/>
    </font>
    <font>
      <i/>
      <sz val="10.0"/>
    </font>
    <font>
      <sz val="11.0"/>
    </font>
    <font>
      <i/>
    </font>
    <font>
      <sz val="10.0"/>
      <color rgb="FF222222"/>
    </font>
    <font>
      <b/>
      <i/>
      <sz val="18.0"/>
    </font>
    <font>
      <b/>
      <i/>
    </font>
    <font>
      <b/>
      <sz val="12.0"/>
    </font>
    <font>
      <i/>
      <u/>
      <sz val="10.0"/>
    </font>
    <font>
      <i/>
      <u/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dotted">
        <color rgb="FF000000"/>
      </bottom>
    </border>
    <border>
      <left/>
      <right/>
      <top style="dotted">
        <color rgb="FF000000"/>
      </top>
      <bottom/>
    </border>
  </borders>
  <cellStyleXfs count="1">
    <xf fillId="0" numFmtId="0" borderId="0" fontId="0"/>
  </cellStyleXfs>
  <cellXfs count="84">
    <xf fillId="0" numFmtId="0" borderId="0" fontId="0"/>
    <xf applyAlignment="1" fillId="2" xfId="0" numFmtId="0" borderId="1" applyFont="1" fontId="1" applyFill="1">
      <alignment/>
    </xf>
    <xf applyBorder="1" fillId="0" xfId="0" numFmtId="0" borderId="2" applyFont="1" fontId="2"/>
    <xf applyAlignment="1" fillId="0" xfId="0" numFmtId="0" borderId="1" applyFont="1" fontId="3">
      <alignment/>
    </xf>
    <xf applyAlignment="1" fillId="0" xfId="0" numFmtId="0" borderId="1" applyFont="1" fontId="2">
      <alignment/>
    </xf>
    <xf applyAlignment="1" fillId="0" xfId="0" numFmtId="0" borderId="1" applyFont="1" fontId="1">
      <alignment/>
    </xf>
    <xf applyAlignment="1" fillId="0" xfId="0" numFmtId="0" borderId="1" applyFont="1" fontId="4">
      <alignment/>
    </xf>
    <xf applyAlignment="1" fillId="0" xfId="0" numFmtId="0" borderId="1" applyFont="1" fontId="1">
      <alignment/>
    </xf>
    <xf applyAlignment="1" fillId="0" xfId="0" numFmtId="0" borderId="1" applyFont="1" fontId="5">
      <alignment/>
    </xf>
    <xf applyBorder="1" applyAlignment="1" fillId="0" xfId="0" numFmtId="0" borderId="3" applyFont="1" fontId="3">
      <alignment horizontal="left"/>
    </xf>
    <xf applyBorder="1" applyAlignment="1" fillId="0" xfId="0" numFmtId="0" borderId="3" applyFont="1" fontId="3">
      <alignment horizontal="center"/>
    </xf>
    <xf applyBorder="1" applyAlignment="1" fillId="0" xfId="0" numFmtId="0" borderId="3" applyFont="1" fontId="1">
      <alignment horizontal="left"/>
    </xf>
    <xf applyBorder="1" applyAlignment="1" fillId="0" xfId="0" numFmtId="0" borderId="3" applyFont="1" fontId="1">
      <alignment/>
    </xf>
    <xf applyBorder="1" applyAlignment="1" fillId="0" xfId="0" numFmtId="164" borderId="4" applyFont="1" fontId="1" applyNumberFormat="1">
      <alignment/>
    </xf>
    <xf applyBorder="1" applyAlignment="1" fillId="0" xfId="0" numFmtId="0" borderId="4" applyFont="1" fontId="1">
      <alignment/>
    </xf>
    <xf applyBorder="1" applyAlignment="1" fillId="0" xfId="0" numFmtId="0" borderId="3" applyFont="1" fontId="1">
      <alignment horizontal="center"/>
    </xf>
    <xf applyBorder="1" applyAlignment="1" fillId="0" xfId="0" numFmtId="0" borderId="4" applyFont="1" fontId="3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1">
      <alignment/>
    </xf>
    <xf applyAlignment="1" fillId="0" xfId="0" numFmtId="0" borderId="1" applyFont="1" fontId="3">
      <alignment/>
    </xf>
    <xf applyAlignment="1" fillId="0" xfId="0" numFmtId="0" borderId="1" applyFont="1" fontId="6">
      <alignment horizontal="right"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7">
      <alignment/>
    </xf>
    <xf applyAlignment="1" fillId="2" xfId="0" numFmtId="0" borderId="1" applyFont="1" fontId="1">
      <alignment/>
    </xf>
    <xf applyAlignment="1" fillId="3" xfId="0" numFmtId="14" borderId="1" applyFont="1" fontId="4" applyNumberFormat="1" applyFill="1">
      <alignment/>
    </xf>
    <xf applyAlignment="1" fillId="0" xfId="0" numFmtId="14" borderId="1" applyFont="1" fontId="4" applyNumberFormat="1">
      <alignment/>
    </xf>
    <xf applyAlignment="1" fillId="0" xfId="0" numFmtId="0" borderId="1" applyFont="1" fontId="1">
      <alignment/>
    </xf>
    <xf applyBorder="1" applyAlignment="1" fillId="0" xfId="0" numFmtId="0" borderId="2" applyFont="1" fontId="8">
      <alignment/>
    </xf>
    <xf applyBorder="1" applyAlignment="1" fillId="0" xfId="0" numFmtId="0" borderId="2" applyFont="1" fontId="8">
      <alignment/>
    </xf>
    <xf applyAlignment="1" fillId="0" xfId="0" numFmtId="0" borderId="1" applyFont="1" fontId="1">
      <alignment horizontal="left"/>
    </xf>
    <xf applyAlignment="1" fillId="2" xfId="0" numFmtId="0" borderId="1" applyFont="1" fontId="9">
      <alignment/>
    </xf>
    <xf applyAlignment="1" fillId="2" xfId="0" numFmtId="0" borderId="1" applyFont="1" fontId="1">
      <alignment/>
    </xf>
    <xf applyAlignment="1" fillId="0" xfId="0" numFmtId="0" borderId="1" applyFont="1" fontId="1">
      <alignment horizontal="left"/>
    </xf>
    <xf applyAlignment="1" fillId="0" xfId="0" numFmtId="14" borderId="1" applyFont="1" fontId="1" applyNumberFormat="1">
      <alignment horizontal="right"/>
    </xf>
    <xf applyBorder="1" fillId="2" xfId="0" numFmtId="0" borderId="5" applyFont="1" fontId="1"/>
    <xf fillId="0" xfId="0" numFmtId="164" borderId="1" applyFont="1" fontId="4" applyNumberFormat="1"/>
    <xf fillId="2" xfId="0" numFmtId="0" borderId="1" applyFont="1" fontId="1"/>
    <xf applyAlignment="1" fillId="0" xfId="0" numFmtId="21" borderId="1" applyFont="1" fontId="1" applyNumberFormat="1">
      <alignment horizontal="right"/>
    </xf>
    <xf fillId="2" xfId="0" numFmtId="0" borderId="1" applyFont="1" fontId="1"/>
    <xf applyBorder="1" applyAlignment="1" fillId="0" xfId="0" numFmtId="0" borderId="2" applyFont="1" fontId="2">
      <alignment/>
    </xf>
    <xf applyBorder="1" fillId="2" xfId="0" numFmtId="0" borderId="2" applyFont="1" fontId="3"/>
    <xf applyBorder="1" applyAlignment="1" fillId="2" xfId="0" numFmtId="0" borderId="2" applyFont="1" fontId="3">
      <alignment/>
    </xf>
    <xf applyBorder="1" fillId="0" xfId="0" numFmtId="0" borderId="2" applyFont="1" fontId="3"/>
    <xf applyAlignment="1" fillId="2" xfId="0" numFmtId="0" borderId="1" applyFont="1" fontId="1">
      <alignment/>
    </xf>
    <xf applyAlignment="1" fillId="0" xfId="0" numFmtId="0" borderId="1" applyFont="1" fontId="10">
      <alignment vertical="center" horizontal="center"/>
    </xf>
    <xf applyAlignment="1" fillId="0" xfId="0" numFmtId="0" borderId="1" applyFont="1" fontId="3">
      <alignment vertical="center" horizontal="center"/>
    </xf>
    <xf applyAlignment="1" fillId="0" xfId="0" numFmtId="14" borderId="1" applyFont="1" fontId="3" applyNumberFormat="1">
      <alignment vertical="center" horizontal="center"/>
    </xf>
    <xf applyAlignment="1" fillId="0" xfId="0" numFmtId="0" borderId="1" applyFont="1" fontId="3">
      <alignment horizontal="center"/>
    </xf>
    <xf applyAlignment="1" fillId="0" xfId="0" numFmtId="0" borderId="1" applyFont="1" fontId="11">
      <alignment/>
    </xf>
    <xf applyAlignment="1" fillId="0" xfId="0" numFmtId="0" borderId="1" applyFont="1" fontId="12">
      <alignment/>
    </xf>
    <xf applyBorder="1" fillId="0" xfId="0" numFmtId="0" borderId="2" applyFont="1" fontId="4"/>
    <xf applyBorder="1" applyAlignment="1" fillId="0" xfId="0" numFmtId="0" borderId="3" applyFont="1" fontId="4">
      <alignment horizontal="right"/>
    </xf>
    <xf applyBorder="1" fillId="0" xfId="0" numFmtId="165" borderId="3" applyFont="1" fontId="4" applyNumberFormat="1"/>
    <xf applyBorder="1" fillId="0" xfId="0" numFmtId="0" borderId="3" applyFont="1" fontId="4"/>
    <xf applyBorder="1" applyAlignment="1" fillId="0" xfId="0" numFmtId="0" borderId="3" applyFont="1" fontId="4">
      <alignment/>
    </xf>
    <xf applyBorder="1" applyAlignment="1" fillId="0" xfId="0" numFmtId="0" borderId="5" applyFont="1" fontId="4">
      <alignment horizontal="right"/>
    </xf>
    <xf applyBorder="1" applyAlignment="1" fillId="0" xfId="0" numFmtId="0" borderId="5" applyFont="1" fontId="4">
      <alignment/>
    </xf>
    <xf applyBorder="1" fillId="0" xfId="0" numFmtId="0" borderId="5" applyFont="1" fontId="4"/>
    <xf applyBorder="1" applyAlignment="1" fillId="0" xfId="0" numFmtId="0" borderId="3" applyFont="1" fontId="4">
      <alignment/>
    </xf>
    <xf applyAlignment="1" fillId="0" xfId="0" numFmtId="0" borderId="1" applyFont="1" fontId="4">
      <alignment horizontal="right"/>
    </xf>
    <xf applyAlignment="1" fillId="2" xfId="0" numFmtId="0" borderId="1" applyFont="1" fontId="1">
      <alignment horizontal="right"/>
    </xf>
    <xf applyAlignment="1" fillId="0" xfId="0" numFmtId="0" borderId="1" applyFont="1" fontId="4">
      <alignment horizontal="right"/>
    </xf>
    <xf applyAlignment="1" fillId="0" xfId="0" numFmtId="0" borderId="1" applyFont="1" fontId="4">
      <alignment horizontal="right"/>
    </xf>
    <xf applyBorder="1" applyAlignment="1" fillId="0" xfId="0" numFmtId="0" borderId="2" applyFont="1" fontId="4">
      <alignment horizontal="right"/>
    </xf>
    <xf applyAlignment="1" fillId="0" xfId="0" numFmtId="0" borderId="1" applyFont="1" fontId="4">
      <alignment horizontal="right"/>
    </xf>
    <xf applyBorder="1" fillId="0" xfId="0" numFmtId="0" borderId="6" applyFont="1" fontId="4"/>
    <xf applyBorder="1" applyAlignment="1" fillId="0" xfId="0" numFmtId="0" borderId="6" applyFont="1" fontId="4">
      <alignment horizontal="center"/>
    </xf>
    <xf applyBorder="1" applyAlignment="1" fillId="0" xfId="0" numFmtId="0" borderId="7" applyFont="1" fontId="13">
      <alignment/>
    </xf>
    <xf applyBorder="1" fillId="0" xfId="0" numFmtId="0" borderId="7" applyFont="1" fontId="4"/>
    <xf applyBorder="1" fillId="0" xfId="0" numFmtId="0" borderId="7" applyFont="1" fontId="14"/>
    <xf applyBorder="1" applyAlignment="1" fillId="0" xfId="0" numFmtId="0" borderId="7" applyFont="1" fontId="4">
      <alignment/>
    </xf>
    <xf applyAlignment="1" fillId="0" xfId="0" numFmtId="0" borderId="1" applyFont="1" fontId="4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2" xfId="0" numFmtId="0" borderId="1" applyFont="1" fontId="9">
      <alignment/>
    </xf>
    <xf applyAlignment="1" fillId="0" xfId="0" numFmtId="0" borderId="1" applyFont="1" fontId="1">
      <alignment horizontal="right"/>
    </xf>
    <xf applyBorder="1" applyAlignment="1" fillId="0" xfId="0" numFmtId="0" borderId="2" applyFont="1" fontId="4">
      <alignment/>
    </xf>
    <xf applyAlignment="1" fillId="2" xfId="0" numFmtId="0" borderId="1" applyFont="1" fontId="4">
      <alignment/>
    </xf>
    <xf applyAlignment="1" fillId="0" xfId="0" numFmtId="0" borderId="1" applyFont="1" fontId="4">
      <alignment/>
    </xf>
    <xf fillId="0" xfId="0" numFmtId="0" borderId="1" applyFont="1" fontId="4"/>
    <xf applyAlignment="1" fillId="0" xfId="0" numFmtId="0" borderId="1" applyFont="1" fontId="4">
      <alignment horizontal="left"/>
    </xf>
    <xf applyAlignment="1" fillId="0" xfId="0" numFmtId="0" borderId="1" applyFont="1" fontId="4">
      <alignment horizontal="left"/>
    </xf>
    <xf applyBorder="1" applyAlignment="1" fillId="0" xfId="0" numFmtId="0" borderId="2" applyFont="1" fontId="3">
      <alignment/>
    </xf>
  </cellXfs>
  <cellStyles count="1">
    <cellStyle builtinId="0" name="Normal" xfId="0"/>
  </cellStyles>
  <dxfs count="5">
    <dxf>
      <font/>
      <fill>
        <patternFill patternType="solid">
          <fgColor rgb="FF00FFFF"/>
          <bgColor rgb="FF00FFFF"/>
        </patternFill>
      </fill>
      <alignment/>
      <border>
        <left/>
        <right/>
        <top/>
        <bottom/>
      </border>
    </dxf>
    <dxf>
      <font/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/>
      <fill>
        <patternFill patternType="solid">
          <fgColor rgb="FFFFFF00"/>
          <bgColor rgb="FFFFFF00"/>
        </patternFill>
      </fill>
      <alignment/>
      <border>
        <left/>
        <right/>
        <top/>
        <bottom/>
      </border>
    </dxf>
    <dxf>
      <font/>
      <fill>
        <patternFill patternType="solid">
          <fgColor rgb="FFD9D9D9"/>
          <bgColor rgb="FFD9D9D9"/>
        </patternFill>
      </fill>
      <alignment/>
      <border>
        <left/>
        <right/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9.xml" Type="http://schemas.openxmlformats.org/officeDocument/2006/relationships/worksheet" Id="rId10"/><Relationship Target="worksheets/sheet7.xml" Type="http://schemas.openxmlformats.org/officeDocument/2006/relationships/worksheet" Id="rId4"/><Relationship Target="worksheets/sheet8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6.xml" Type="http://schemas.openxmlformats.org/officeDocument/2006/relationships/worksheet" Id="rId9"/><Relationship Target="worksheets/sheet5.xml" Type="http://schemas.openxmlformats.org/officeDocument/2006/relationships/worksheet" Id="rId6"/><Relationship Target="worksheets/sheet2.xml" Type="http://schemas.openxmlformats.org/officeDocument/2006/relationships/worksheet" Id="rId5"/><Relationship Target="worksheets/sheet4.xml" Type="http://schemas.openxmlformats.org/officeDocument/2006/relationships/worksheet" Id="rId8"/><Relationship Target="worksheets/sheet3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worksheet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0"/>
    <col min="2" customWidth="1" max="2" width="30.0"/>
    <col min="3" customWidth="1" max="3" width="29.43"/>
    <col min="4" customWidth="1" max="4" width="24.71"/>
  </cols>
  <sheetData>
    <row r="1">
      <c s="1" r="A1"/>
    </row>
    <row r="2">
      <c s="2" r="A2"/>
      <c t="s" s="3" r="B2">
        <v>0</v>
      </c>
      <c t="s" s="3" r="C2">
        <v>1</v>
      </c>
      <c t="s" s="4" r="D2">
        <v>2</v>
      </c>
    </row>
    <row r="3">
      <c t="str" r="A3">
        <v>Midn Andrade, Audrey</v>
      </c>
      <c s="1" r="B3"/>
      <c s="5" r="C3"/>
      <c t="str" s="6" r="D3">
        <f ref="D3:D89" t="array">iferror(VLOOKUP(A3:A89,'Fri Aug 15 2014 00:00:00 GMT-0400 (EDT)'!J$32:L$158,3,false),)</f>
        <v/>
      </c>
      <c s="6" r="E3"/>
    </row>
    <row r="4">
      <c t="s" r="A4">
        <v>3</v>
      </c>
      <c s="1" r="B4"/>
      <c s="5" r="C4"/>
      <c s="6" r="D4"/>
      <c s="6" r="E4"/>
    </row>
    <row r="5">
      <c t="s" r="A5">
        <v>4</v>
      </c>
      <c s="1" r="B5"/>
      <c s="5" r="C5"/>
      <c s="6" r="D5"/>
      <c s="6" r="E5"/>
    </row>
    <row r="6">
      <c t="s" r="A6">
        <v>5</v>
      </c>
      <c s="1" r="B6"/>
      <c s="5" r="C6"/>
      <c s="6" r="D6"/>
      <c s="6" r="E6"/>
    </row>
    <row r="7">
      <c t="s" r="A7">
        <v>6</v>
      </c>
      <c s="1" r="B7"/>
      <c s="5" r="C7"/>
      <c s="6" r="D7"/>
      <c s="6" r="E7"/>
    </row>
    <row r="8">
      <c t="s" r="A8">
        <v>7</v>
      </c>
      <c s="5" r="B8"/>
      <c s="5" r="C8"/>
      <c s="6" r="D8"/>
      <c s="6" r="E8"/>
    </row>
    <row r="9">
      <c t="s" r="A9">
        <v>8</v>
      </c>
      <c s="5" r="B9"/>
      <c s="5" r="C9"/>
      <c s="6" r="D9"/>
      <c s="6" r="E9"/>
    </row>
    <row r="10">
      <c t="s" r="A10">
        <v>9</v>
      </c>
      <c s="5" r="B10"/>
      <c s="5" r="C10"/>
      <c s="6" r="D10"/>
      <c s="6" r="E10"/>
    </row>
    <row r="11">
      <c t="s" r="A11">
        <v>10</v>
      </c>
      <c s="5" r="B11"/>
      <c s="5" r="C11"/>
      <c s="6" r="D11"/>
      <c s="6" r="E11"/>
    </row>
    <row r="12">
      <c t="s" r="A12">
        <v>11</v>
      </c>
      <c s="5" r="B12"/>
      <c s="5" r="C12"/>
      <c s="6" r="D12"/>
      <c s="6" r="E12"/>
    </row>
    <row r="13">
      <c t="s" r="A13">
        <v>12</v>
      </c>
      <c s="5" r="B13"/>
      <c s="5" r="C13"/>
      <c s="6" r="D13"/>
      <c s="6" r="E13"/>
    </row>
    <row r="14">
      <c t="s" r="A14">
        <v>13</v>
      </c>
      <c s="5" r="B14"/>
      <c s="5" r="C14"/>
      <c s="6" r="D14"/>
      <c s="6" r="E14"/>
    </row>
    <row r="15">
      <c t="s" r="A15">
        <v>14</v>
      </c>
      <c s="5" r="B15"/>
      <c s="5" r="C15"/>
      <c s="6" r="D15"/>
      <c s="6" r="E15"/>
    </row>
    <row r="16">
      <c t="s" r="A16">
        <v>15</v>
      </c>
      <c s="5" r="B16"/>
      <c s="5" r="C16"/>
      <c s="6" r="D16"/>
      <c s="6" r="E16"/>
    </row>
    <row r="17">
      <c t="s" r="A17">
        <v>16</v>
      </c>
      <c s="5" r="B17"/>
      <c s="5" r="C17"/>
      <c s="6" r="D17"/>
      <c s="6" r="E17"/>
    </row>
    <row r="18">
      <c t="s" r="A18">
        <v>17</v>
      </c>
      <c s="5" r="B18"/>
      <c s="5" r="C18"/>
      <c s="6" r="D18"/>
      <c s="6" r="E18"/>
    </row>
    <row r="19">
      <c t="s" r="A19">
        <v>18</v>
      </c>
      <c s="5" r="B19"/>
      <c s="5" r="C19"/>
      <c s="6" r="D19"/>
      <c s="6" r="E19"/>
    </row>
    <row r="20">
      <c t="s" r="A20">
        <v>19</v>
      </c>
      <c s="5" r="B20"/>
      <c s="5" r="C20"/>
      <c s="6" r="D20"/>
      <c s="6" r="E20"/>
    </row>
    <row r="21">
      <c t="s" r="A21">
        <v>20</v>
      </c>
      <c s="5" r="B21"/>
      <c s="5" r="C21"/>
      <c s="6" r="D21"/>
      <c s="6" r="E21"/>
    </row>
    <row r="22">
      <c t="s" r="A22">
        <v>21</v>
      </c>
      <c s="5" r="B22"/>
      <c s="5" r="C22"/>
      <c s="6" r="D22"/>
      <c s="6" r="E22"/>
    </row>
    <row r="23">
      <c t="s" r="A23">
        <v>22</v>
      </c>
      <c s="5" r="B23"/>
      <c s="5" r="C23"/>
      <c s="6" r="D23"/>
      <c s="6" r="E23"/>
    </row>
    <row r="24">
      <c t="s" r="A24">
        <v>23</v>
      </c>
      <c s="5" r="B24"/>
      <c s="5" r="C24"/>
      <c s="6" r="D24"/>
      <c s="6" r="E24"/>
    </row>
    <row r="25">
      <c t="s" r="A25">
        <v>24</v>
      </c>
      <c s="5" r="B25"/>
      <c s="5" r="C25"/>
      <c s="6" r="D25"/>
      <c s="6" r="E25"/>
    </row>
    <row r="26">
      <c t="s" r="A26">
        <v>25</v>
      </c>
      <c s="5" r="B26"/>
      <c s="5" r="C26"/>
      <c s="6" r="D26"/>
      <c s="6" r="E26"/>
    </row>
    <row r="27">
      <c t="s" r="A27">
        <v>26</v>
      </c>
      <c s="5" r="B27"/>
      <c s="5" r="C27"/>
      <c s="6" r="D27"/>
      <c s="6" r="E27"/>
    </row>
    <row r="28">
      <c t="s" r="A28">
        <v>27</v>
      </c>
      <c s="5" r="B28"/>
      <c s="5" r="C28"/>
      <c s="6" r="D28"/>
      <c s="6" r="E28"/>
    </row>
    <row r="29">
      <c t="s" r="A29">
        <v>28</v>
      </c>
      <c s="5" r="B29"/>
      <c s="5" r="C29"/>
      <c s="6" r="D29"/>
      <c s="6" r="E29"/>
    </row>
    <row r="30">
      <c t="s" r="A30">
        <v>29</v>
      </c>
      <c s="5" r="B30"/>
      <c s="5" r="C30"/>
      <c s="6" r="D30"/>
      <c s="6" r="E30"/>
    </row>
    <row r="31">
      <c t="s" r="A31">
        <v>30</v>
      </c>
      <c s="5" r="B31"/>
      <c s="5" r="C31"/>
      <c s="6" r="D31"/>
      <c s="6" r="E31"/>
    </row>
    <row r="32">
      <c t="s" r="A32">
        <v>31</v>
      </c>
      <c s="5" r="B32"/>
      <c s="5" r="C32"/>
      <c s="6" r="D32"/>
      <c s="6" r="E32"/>
    </row>
    <row r="33">
      <c t="s" r="A33">
        <v>32</v>
      </c>
      <c s="7" r="B33"/>
      <c s="7" r="C33"/>
      <c s="6" r="D33"/>
      <c s="6" r="E33"/>
    </row>
    <row r="34">
      <c t="s" r="A34">
        <v>33</v>
      </c>
      <c s="5" r="B34"/>
      <c s="7" r="C34"/>
      <c s="6" r="D34"/>
      <c s="6" r="E34"/>
    </row>
    <row r="35">
      <c t="s" r="A35">
        <v>34</v>
      </c>
      <c s="5" r="B35"/>
      <c s="5" r="C35"/>
      <c s="6" r="D35"/>
      <c s="6" r="E35"/>
    </row>
    <row r="36">
      <c t="s" r="A36">
        <v>35</v>
      </c>
      <c s="5" r="B36"/>
      <c s="5" r="C36"/>
      <c s="6" r="D36"/>
      <c s="6" r="E36"/>
    </row>
    <row r="37">
      <c t="s" r="A37">
        <v>36</v>
      </c>
      <c s="5" r="B37"/>
      <c s="5" r="C37"/>
      <c s="6" r="D37"/>
      <c s="6" r="E37"/>
    </row>
    <row r="38">
      <c t="s" r="A38">
        <v>37</v>
      </c>
      <c s="5" r="B38"/>
      <c s="5" r="C38"/>
      <c s="6" r="D38"/>
      <c s="6" r="E38"/>
    </row>
    <row r="39">
      <c t="s" r="A39">
        <v>38</v>
      </c>
      <c s="5" r="B39"/>
      <c s="5" r="C39"/>
      <c s="6" r="D39"/>
      <c s="6" r="E39"/>
    </row>
    <row r="40">
      <c t="s" r="A40">
        <v>39</v>
      </c>
      <c s="5" r="B40"/>
      <c s="5" r="C40"/>
      <c s="6" r="D40"/>
      <c s="6" r="E40"/>
    </row>
    <row r="41">
      <c t="s" r="A41">
        <v>40</v>
      </c>
      <c s="5" r="B41"/>
      <c s="5" r="C41"/>
      <c s="6" r="D41"/>
      <c s="6" r="E41"/>
    </row>
    <row r="42">
      <c t="s" r="A42">
        <v>41</v>
      </c>
      <c s="5" r="B42"/>
      <c s="5" r="C42"/>
      <c s="6" r="D42"/>
      <c s="6" r="E42"/>
    </row>
    <row r="43">
      <c t="s" r="A43">
        <v>42</v>
      </c>
      <c s="5" r="B43"/>
      <c s="5" r="C43"/>
      <c s="6" r="D43"/>
      <c s="6" r="E43"/>
    </row>
    <row r="44">
      <c t="s" r="A44">
        <v>43</v>
      </c>
      <c s="5" r="B44"/>
      <c s="5" r="C44"/>
      <c s="6" r="D44"/>
      <c s="6" r="E44"/>
    </row>
    <row r="45">
      <c t="s" r="A45">
        <v>44</v>
      </c>
      <c s="5" r="B45"/>
      <c s="5" r="C45"/>
      <c s="6" r="D45"/>
      <c s="6" r="E45"/>
    </row>
    <row r="46">
      <c t="s" r="A46">
        <v>45</v>
      </c>
      <c s="5" r="B46"/>
      <c s="5" r="C46"/>
      <c s="6" r="D46"/>
      <c s="6" r="E46"/>
    </row>
    <row r="47">
      <c t="s" r="A47">
        <v>46</v>
      </c>
      <c s="5" r="B47"/>
      <c s="5" r="C47"/>
      <c s="6" r="D47"/>
      <c s="6" r="E47"/>
    </row>
    <row r="48">
      <c t="s" r="A48">
        <v>47</v>
      </c>
      <c s="5" r="B48"/>
      <c s="5" r="C48"/>
      <c s="6" r="D48"/>
      <c s="6" r="E48"/>
    </row>
    <row r="49">
      <c t="s" r="A49">
        <v>48</v>
      </c>
      <c s="5" r="B49"/>
      <c s="5" r="C49"/>
      <c s="6" r="D49"/>
      <c s="6" r="E49"/>
    </row>
    <row r="50">
      <c t="s" r="A50">
        <v>49</v>
      </c>
      <c s="5" r="B50"/>
      <c s="5" r="C50"/>
      <c s="6" r="D50"/>
      <c s="6" r="E50"/>
    </row>
    <row r="51">
      <c t="s" r="A51">
        <v>50</v>
      </c>
      <c s="5" r="B51"/>
      <c s="5" r="C51"/>
      <c s="6" r="D51"/>
      <c s="6" r="E51"/>
    </row>
    <row r="52">
      <c t="s" r="A52">
        <v>51</v>
      </c>
      <c s="5" r="B52"/>
      <c s="5" r="C52"/>
      <c s="6" r="D52"/>
      <c s="6" r="E52"/>
    </row>
    <row r="53">
      <c t="s" r="A53">
        <v>52</v>
      </c>
      <c s="5" r="B53"/>
      <c s="5" r="C53"/>
      <c s="6" r="D53"/>
      <c s="6" r="E53"/>
    </row>
    <row r="54">
      <c t="s" r="A54">
        <v>53</v>
      </c>
      <c s="5" r="B54"/>
      <c s="5" r="C54"/>
      <c s="6" r="D54"/>
      <c s="6" r="E54"/>
    </row>
    <row r="55">
      <c t="s" r="A55">
        <v>54</v>
      </c>
      <c s="5" r="B55"/>
      <c s="5" r="C55"/>
      <c s="6" r="D55"/>
      <c s="6" r="E55"/>
    </row>
    <row r="56">
      <c t="s" r="A56">
        <v>55</v>
      </c>
      <c s="7" r="B56"/>
      <c s="7" r="C56"/>
      <c s="6" r="D56"/>
      <c s="6" r="E56"/>
    </row>
    <row r="57">
      <c t="s" r="A57">
        <v>56</v>
      </c>
      <c s="5" r="B57"/>
      <c s="6" r="C57"/>
      <c s="6" r="D57"/>
      <c s="6" r="E57"/>
    </row>
    <row r="58">
      <c t="s" r="A58">
        <v>57</v>
      </c>
      <c s="5" r="B58"/>
      <c s="5" r="C58"/>
      <c s="6" r="D58"/>
      <c s="6" r="E58"/>
    </row>
    <row r="59">
      <c t="s" r="A59">
        <v>58</v>
      </c>
      <c s="5" r="B59"/>
      <c s="5" r="C59"/>
      <c s="6" r="D59"/>
      <c s="6" r="E59"/>
    </row>
    <row r="60">
      <c t="s" r="A60">
        <v>59</v>
      </c>
      <c s="5" r="B60"/>
      <c s="5" r="C60"/>
      <c s="6" r="D60"/>
      <c s="6" r="E60"/>
    </row>
    <row r="61">
      <c t="s" r="A61">
        <v>60</v>
      </c>
      <c s="5" r="B61"/>
      <c s="5" r="C61"/>
      <c s="6" r="D61"/>
      <c s="6" r="E61"/>
    </row>
    <row r="62">
      <c t="s" r="A62">
        <v>61</v>
      </c>
      <c s="5" r="B62"/>
      <c s="5" r="C62"/>
      <c s="6" r="D62"/>
      <c s="6" r="E62"/>
    </row>
    <row r="63">
      <c t="s" r="A63">
        <v>62</v>
      </c>
      <c s="5" r="B63"/>
      <c s="5" r="C63"/>
      <c s="6" r="D63"/>
      <c s="6" r="E63"/>
    </row>
    <row r="64">
      <c t="s" r="A64">
        <v>63</v>
      </c>
      <c s="5" r="B64"/>
      <c s="5" r="C64"/>
      <c s="6" r="D64"/>
      <c s="6" r="E64"/>
    </row>
    <row r="65">
      <c t="s" r="A65">
        <v>64</v>
      </c>
      <c s="5" r="B65"/>
      <c s="5" r="C65"/>
      <c s="6" r="D65"/>
      <c s="6" r="E65"/>
    </row>
    <row r="66">
      <c t="s" r="A66">
        <v>65</v>
      </c>
      <c s="5" r="B66"/>
      <c s="5" r="C66"/>
      <c s="6" r="D66"/>
      <c s="6" r="E66"/>
    </row>
    <row r="67">
      <c t="s" r="A67">
        <v>66</v>
      </c>
      <c s="5" r="B67"/>
      <c s="5" r="C67"/>
      <c s="6" r="D67"/>
      <c s="6" r="E67"/>
    </row>
    <row r="68">
      <c t="s" r="A68">
        <v>67</v>
      </c>
      <c s="5" r="B68"/>
      <c s="5" r="C68"/>
      <c s="6" r="D68"/>
      <c s="6" r="E68"/>
    </row>
    <row r="69">
      <c t="s" r="A69">
        <v>68</v>
      </c>
      <c s="5" r="B69"/>
      <c s="5" r="C69"/>
      <c s="6" r="D69"/>
      <c s="6" r="E69"/>
    </row>
    <row r="70">
      <c t="s" r="A70">
        <v>69</v>
      </c>
      <c s="5" r="B70"/>
      <c s="5" r="C70"/>
      <c s="6" r="D70"/>
      <c s="6" r="E70"/>
    </row>
    <row r="71">
      <c t="s" r="A71">
        <v>70</v>
      </c>
      <c s="5" r="B71"/>
      <c s="5" r="C71"/>
      <c s="6" r="D71"/>
      <c s="6" r="E71"/>
    </row>
    <row r="72">
      <c t="s" r="A72">
        <v>71</v>
      </c>
      <c s="5" r="B72"/>
      <c s="5" r="C72"/>
      <c s="6" r="D72"/>
      <c s="6" r="E72"/>
    </row>
    <row r="73">
      <c t="s" r="A73">
        <v>72</v>
      </c>
      <c s="5" r="B73"/>
      <c s="5" r="C73"/>
      <c s="6" r="D73"/>
      <c s="6" r="E73"/>
    </row>
    <row r="74">
      <c t="s" r="A74">
        <v>73</v>
      </c>
      <c s="5" r="B74"/>
      <c s="5" r="C74"/>
      <c s="6" r="D74"/>
      <c s="6" r="E74"/>
    </row>
    <row r="75">
      <c t="s" r="A75">
        <v>74</v>
      </c>
      <c s="5" r="B75"/>
      <c s="5" r="C75"/>
      <c s="6" r="D75"/>
      <c s="6" r="E75"/>
    </row>
    <row r="76">
      <c t="s" r="A76">
        <v>75</v>
      </c>
      <c s="5" r="B76"/>
      <c s="5" r="C76"/>
      <c s="6" r="D76"/>
      <c s="6" r="E76"/>
    </row>
    <row r="77">
      <c t="s" r="A77">
        <v>76</v>
      </c>
      <c s="5" r="B77"/>
      <c s="5" r="C77"/>
      <c s="6" r="D77"/>
      <c s="6" r="E77"/>
    </row>
    <row r="78">
      <c t="s" r="A78">
        <v>77</v>
      </c>
      <c s="5" r="B78"/>
      <c s="5" r="C78"/>
      <c s="6" r="D78"/>
      <c s="6" r="E78"/>
    </row>
    <row r="79">
      <c t="s" r="A79">
        <v>78</v>
      </c>
      <c s="5" r="B79"/>
      <c s="5" r="C79"/>
      <c s="6" r="D79"/>
      <c s="6" r="E79"/>
    </row>
    <row r="80">
      <c t="s" r="A80">
        <v>79</v>
      </c>
      <c s="5" r="B80"/>
      <c s="5" r="C80"/>
      <c s="6" r="D80"/>
      <c s="6" r="E80"/>
    </row>
    <row r="81">
      <c t="s" r="A81">
        <v>80</v>
      </c>
      <c s="5" r="B81"/>
      <c s="5" r="C81"/>
      <c s="6" r="D81"/>
      <c s="6" r="E81"/>
    </row>
    <row r="82">
      <c t="s" r="A82">
        <v>81</v>
      </c>
      <c s="5" r="B82"/>
      <c s="5" r="C82"/>
      <c s="6" r="D82"/>
      <c s="6" r="E82"/>
    </row>
    <row r="83">
      <c t="s" r="A83">
        <v>82</v>
      </c>
      <c s="5" r="B83"/>
      <c s="5" r="C83"/>
      <c s="6" r="D83"/>
      <c s="6" r="E83"/>
    </row>
    <row r="84">
      <c t="s" r="A84">
        <v>83</v>
      </c>
      <c s="5" r="B84"/>
      <c s="5" r="C84"/>
      <c s="6" r="D84"/>
      <c s="6" r="E84"/>
    </row>
    <row r="85">
      <c t="s" r="A85">
        <v>84</v>
      </c>
      <c s="5" r="B85"/>
      <c s="5" r="C85"/>
      <c s="6" r="D85"/>
      <c s="6" r="E85"/>
    </row>
    <row r="86">
      <c t="s" r="A86">
        <v>85</v>
      </c>
      <c s="5" r="B86"/>
      <c s="5" r="C86"/>
      <c s="6" r="D86"/>
      <c s="6" r="E86"/>
    </row>
    <row r="87">
      <c t="s" r="A87">
        <v>86</v>
      </c>
      <c s="5" r="B87"/>
      <c s="5" r="C87"/>
      <c s="6" r="D87"/>
    </row>
    <row r="88">
      <c t="s" r="A88">
        <v>87</v>
      </c>
      <c s="5" r="B88"/>
      <c s="6" r="C88"/>
      <c s="6" r="D88"/>
      <c s="6" r="E88"/>
    </row>
    <row r="89">
      <c t="s" r="A89">
        <v>88</v>
      </c>
      <c s="6" r="B89">
        <v>5.0</v>
      </c>
      <c t="s" s="6" r="C89">
        <v>89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  <col min="2" customWidth="1" max="6" width="2.29"/>
  </cols>
  <sheetData>
    <row r="1">
      <c t="s" s="8" r="A1">
        <v>90</v>
      </c>
      <c s="18" r="B1"/>
      <c s="18" r="C1"/>
      <c s="18" r="D1"/>
      <c s="18" r="E1"/>
      <c s="18" r="F1"/>
      <c s="18" r="G1"/>
      <c t="s" s="19" r="H1">
        <v>111</v>
      </c>
      <c t="s" s="20" r="I1">
        <v>112</v>
      </c>
      <c s="21" r="J1">
        <v>8.0</v>
      </c>
      <c s="18" r="K1"/>
      <c s="18" r="L1"/>
      <c s="18" r="M1"/>
      <c s="18" r="N1"/>
      <c s="18" r="O1"/>
    </row>
    <row r="2">
      <c s="18" r="A2"/>
      <c s="22" r="B2"/>
      <c s="22" r="C2"/>
      <c s="22" r="D2"/>
      <c s="22" r="E2"/>
      <c s="22" r="F2"/>
      <c s="22" r="G2"/>
      <c s="22" r="H2"/>
      <c s="22" r="I2"/>
      <c s="21" r="J2">
        <v>1.0</v>
      </c>
      <c s="21" r="K2">
        <v>2.0</v>
      </c>
      <c s="21" r="L2">
        <v>3.0</v>
      </c>
      <c s="21" r="M2">
        <v>4.0</v>
      </c>
      <c s="21" r="N2">
        <v>5.0</v>
      </c>
      <c s="22" r="O2"/>
    </row>
    <row r="3">
      <c s="18" r="A3"/>
      <c s="21" r="B3">
        <v>1.0</v>
      </c>
      <c s="21" r="C3">
        <v>2.0</v>
      </c>
      <c s="21" r="D3">
        <v>3.0</v>
      </c>
      <c s="21" r="E3">
        <v>4.0</v>
      </c>
      <c s="21" r="F3">
        <v>5.0</v>
      </c>
      <c s="22" r="G3"/>
      <c t="s" s="23" r="H3">
        <v>113</v>
      </c>
      <c t="s" s="5" r="I3">
        <v>114</v>
      </c>
      <c t="s" s="5" r="J3">
        <v>115</v>
      </c>
      <c t="s" s="5" r="K3">
        <v>116</v>
      </c>
      <c t="s" s="5" r="L3">
        <v>117</v>
      </c>
      <c t="s" s="5" r="M3">
        <v>118</v>
      </c>
      <c t="s" s="5" r="N3">
        <v>119</v>
      </c>
      <c s="22" r="O3"/>
    </row>
    <row r="4">
      <c t="s" s="5" r="A4">
        <v>120</v>
      </c>
      <c t="s" s="24" r="B4">
        <v>121</v>
      </c>
      <c t="s" s="24" r="C4">
        <v>122</v>
      </c>
      <c t="s" s="24" r="D4">
        <v>123</v>
      </c>
      <c t="s" s="24" r="E4">
        <v>124</v>
      </c>
      <c t="s" s="24" r="F4">
        <v>125</v>
      </c>
      <c s="22" r="G4"/>
      <c t="s" s="23" r="H4">
        <v>126</v>
      </c>
      <c t="s" s="5" r="I4">
        <v>127</v>
      </c>
      <c s="5" r="J4">
        <v>0.0</v>
      </c>
      <c s="5" r="K4">
        <v>0.0</v>
      </c>
      <c s="5" r="L4">
        <v>0.0</v>
      </c>
      <c s="5" r="M4">
        <v>0.0</v>
      </c>
      <c s="5" r="N4">
        <v>0.0</v>
      </c>
      <c s="22" r="O4"/>
    </row>
    <row r="5">
      <c t="s" s="5" r="A5">
        <v>128</v>
      </c>
      <c t="s" s="24" r="B5">
        <v>129</v>
      </c>
      <c t="s" s="24" r="C5">
        <v>130</v>
      </c>
      <c t="s" s="24" r="D5">
        <v>131</v>
      </c>
      <c t="s" s="24" r="E5">
        <v>132</v>
      </c>
      <c t="s" s="24" r="F5">
        <v>133</v>
      </c>
      <c s="22" r="G5"/>
      <c t="s" s="23" r="H5">
        <v>134</v>
      </c>
      <c t="s" s="5" r="I5">
        <v>135</v>
      </c>
      <c t="s" s="5" r="J5">
        <v>136</v>
      </c>
      <c s="5" r="K5">
        <v>1.0</v>
      </c>
      <c t="s" s="5" r="L5">
        <v>137</v>
      </c>
      <c t="s" s="5" r="M5">
        <v>138</v>
      </c>
      <c t="s" s="5" r="N5">
        <v>139</v>
      </c>
      <c s="22" r="O5"/>
    </row>
    <row r="6">
      <c t="s" s="5" r="A6">
        <v>140</v>
      </c>
      <c t="s" s="24" r="B6">
        <v>141</v>
      </c>
      <c t="s" s="24" r="C6">
        <v>142</v>
      </c>
      <c t="s" s="24" r="D6">
        <v>143</v>
      </c>
      <c t="s" s="24" r="E6">
        <v>144</v>
      </c>
      <c t="s" s="24" r="F6">
        <v>145</v>
      </c>
      <c s="22" r="G6"/>
      <c t="s" s="23" r="H6">
        <v>146</v>
      </c>
      <c t="s" s="5" r="I6">
        <v>147</v>
      </c>
      <c t="s" s="5" r="J6">
        <v>148</v>
      </c>
      <c s="5" r="K6">
        <v>1.0</v>
      </c>
      <c s="5" r="L6">
        <v>1.0</v>
      </c>
      <c t="s" s="5" r="M6">
        <v>149</v>
      </c>
      <c t="s" s="5" r="N6">
        <v>150</v>
      </c>
      <c s="22" r="O6"/>
    </row>
    <row r="7">
      <c t="s" s="5" r="A7">
        <v>151</v>
      </c>
      <c t="s" s="24" r="B7">
        <v>152</v>
      </c>
      <c t="s" s="24" r="C7">
        <v>153</v>
      </c>
      <c t="s" s="24" r="D7">
        <v>154</v>
      </c>
      <c t="s" s="24" r="E7">
        <v>155</v>
      </c>
      <c t="s" s="24" r="F7">
        <v>156</v>
      </c>
      <c s="22" r="G7"/>
      <c t="s" s="23" r="H7">
        <v>157</v>
      </c>
      <c t="s" s="5" r="I7">
        <v>158</v>
      </c>
      <c s="5" r="J7">
        <v>0.0</v>
      </c>
      <c s="5" r="K7">
        <v>0.0</v>
      </c>
      <c s="5" r="L7">
        <v>0.0</v>
      </c>
      <c s="5" r="M7">
        <v>0.0</v>
      </c>
      <c s="5" r="N7">
        <v>0.0</v>
      </c>
      <c s="22" r="O7"/>
    </row>
    <row r="8">
      <c t="s" s="5" r="A8">
        <v>159</v>
      </c>
      <c t="s" s="24" r="B8">
        <v>160</v>
      </c>
      <c t="s" s="24" r="C8">
        <v>161</v>
      </c>
      <c t="s" s="24" r="D8">
        <v>162</v>
      </c>
      <c t="s" s="24" r="E8">
        <v>163</v>
      </c>
      <c t="s" s="24" r="F8">
        <v>164</v>
      </c>
      <c s="22" r="G8"/>
      <c t="s" s="23" r="H8">
        <v>165</v>
      </c>
      <c t="s" s="5" r="I8">
        <v>166</v>
      </c>
      <c t="s" s="5" r="J8">
        <v>167</v>
      </c>
      <c s="5" r="K8">
        <v>1.0</v>
      </c>
      <c s="5" r="L8">
        <v>1.0</v>
      </c>
      <c s="5" r="M8">
        <v>1.0</v>
      </c>
      <c t="s" s="5" r="N8">
        <v>168</v>
      </c>
      <c s="22" r="O8"/>
    </row>
    <row r="9">
      <c t="s" s="5" r="A9">
        <v>169</v>
      </c>
      <c t="s" s="24" r="B9">
        <v>170</v>
      </c>
      <c t="s" s="24" r="C9">
        <v>171</v>
      </c>
      <c t="s" s="24" r="D9">
        <v>172</v>
      </c>
      <c t="s" s="24" r="E9">
        <v>173</v>
      </c>
      <c t="s" s="24" r="F9">
        <v>174</v>
      </c>
      <c s="22" r="G9"/>
      <c t="s" s="23" r="H9">
        <v>175</v>
      </c>
      <c t="s" s="5" r="I9">
        <v>176</v>
      </c>
      <c t="s" s="5" r="J9">
        <v>177</v>
      </c>
      <c t="s" s="5" r="K9">
        <v>178</v>
      </c>
      <c t="s" s="5" r="L9">
        <v>179</v>
      </c>
      <c t="s" s="5" r="M9">
        <v>180</v>
      </c>
      <c s="5" r="N9">
        <v>1.0</v>
      </c>
      <c s="22" r="O9"/>
    </row>
    <row r="10">
      <c t="s" s="5" r="A10">
        <v>181</v>
      </c>
      <c t="s" s="24" r="B10">
        <v>182</v>
      </c>
      <c t="s" s="24" r="C10">
        <v>183</v>
      </c>
      <c t="s" s="24" r="D10">
        <v>184</v>
      </c>
      <c t="s" s="24" r="E10">
        <v>185</v>
      </c>
      <c t="s" s="24" r="F10">
        <v>186</v>
      </c>
      <c s="22" r="G10"/>
      <c t="s" s="23" r="H10">
        <v>187</v>
      </c>
      <c t="s" s="5" r="I10">
        <v>188</v>
      </c>
      <c t="s" s="5" r="J10">
        <v>189</v>
      </c>
      <c t="s" s="5" r="K10">
        <v>190</v>
      </c>
      <c t="s" s="5" r="L10">
        <v>191</v>
      </c>
      <c t="s" s="5" r="M10">
        <v>192</v>
      </c>
      <c t="s" s="5" r="N10">
        <v>193</v>
      </c>
      <c s="22" r="O10"/>
    </row>
    <row r="11">
      <c t="s" s="5" r="A11">
        <v>194</v>
      </c>
      <c t="s" s="24" r="B11">
        <v>195</v>
      </c>
      <c t="s" s="24" r="C11">
        <v>196</v>
      </c>
      <c t="s" s="24" r="D11">
        <v>197</v>
      </c>
      <c t="s" s="24" r="E11">
        <v>198</v>
      </c>
      <c t="s" s="24" r="F11">
        <v>199</v>
      </c>
      <c s="22" r="G11"/>
      <c t="s" s="23" r="H11">
        <v>200</v>
      </c>
      <c t="s" s="5" r="I11">
        <v>201</v>
      </c>
      <c s="5" r="J11">
        <v>0.0</v>
      </c>
      <c s="5" r="K11">
        <v>0.0</v>
      </c>
      <c s="5" r="L11">
        <v>0.0</v>
      </c>
      <c s="5" r="M11">
        <v>0.0</v>
      </c>
      <c t="s" s="5" r="N11">
        <v>202</v>
      </c>
      <c s="22" r="O11"/>
    </row>
    <row r="12">
      <c t="s" s="5" r="A12">
        <v>203</v>
      </c>
      <c t="s" s="24" r="B12">
        <v>204</v>
      </c>
      <c t="s" s="24" r="C12">
        <v>205</v>
      </c>
      <c t="s" s="24" r="D12">
        <v>206</v>
      </c>
      <c t="s" s="24" r="E12">
        <v>207</v>
      </c>
      <c t="s" s="24" r="F12">
        <v>208</v>
      </c>
      <c s="22" r="G12"/>
      <c t="s" s="23" r="H12">
        <v>209</v>
      </c>
      <c t="s" s="5" r="I12">
        <v>210</v>
      </c>
      <c t="s" s="5" r="J12">
        <v>212</v>
      </c>
      <c t="s" s="5" r="K12">
        <v>213</v>
      </c>
      <c t="s" s="5" r="L12">
        <v>214</v>
      </c>
      <c t="s" s="5" r="M12">
        <v>215</v>
      </c>
      <c t="s" s="5" r="N12">
        <v>216</v>
      </c>
      <c s="22" r="O12"/>
    </row>
    <row r="13">
      <c t="s" s="5" r="A13">
        <v>217</v>
      </c>
      <c t="s" s="24" r="B13">
        <v>218</v>
      </c>
      <c t="s" s="24" r="C13">
        <v>219</v>
      </c>
      <c t="s" s="24" r="D13">
        <v>220</v>
      </c>
      <c t="s" s="24" r="E13">
        <v>221</v>
      </c>
      <c t="s" s="24" r="F13">
        <v>222</v>
      </c>
      <c s="22" r="G13"/>
      <c t="s" s="23" r="H13">
        <v>223</v>
      </c>
      <c t="s" s="5" r="I13">
        <v>224</v>
      </c>
      <c s="5" r="J13">
        <v>0.0</v>
      </c>
      <c s="5" r="K13">
        <v>0.0</v>
      </c>
      <c s="5" r="L13">
        <v>0.0</v>
      </c>
      <c s="5" r="M13">
        <v>0.0</v>
      </c>
      <c s="5" r="N13">
        <v>0.0</v>
      </c>
      <c s="22" r="O13"/>
    </row>
    <row r="14">
      <c t="s" s="5" r="A14">
        <v>225</v>
      </c>
      <c t="s" s="24" r="B14">
        <v>226</v>
      </c>
      <c t="s" s="24" r="C14">
        <v>227</v>
      </c>
      <c t="s" s="24" r="D14">
        <v>228</v>
      </c>
      <c t="s" s="24" r="E14">
        <v>229</v>
      </c>
      <c t="s" s="24" r="F14">
        <v>230</v>
      </c>
      <c s="22" r="G14"/>
      <c t="s" s="23" r="H14">
        <v>231</v>
      </c>
      <c t="s" s="5" r="I14">
        <v>232</v>
      </c>
      <c t="s" s="5" r="J14">
        <v>233</v>
      </c>
      <c t="s" s="5" r="K14">
        <v>234</v>
      </c>
      <c t="s" s="5" r="L14">
        <v>235</v>
      </c>
      <c t="s" s="5" r="M14">
        <v>236</v>
      </c>
      <c t="s" s="5" r="N14">
        <v>237</v>
      </c>
      <c s="22" r="O14"/>
    </row>
    <row r="15">
      <c t="s" s="5" r="A15">
        <v>238</v>
      </c>
      <c t="s" s="24" r="B15">
        <v>239</v>
      </c>
      <c t="s" s="24" r="C15">
        <v>240</v>
      </c>
      <c t="s" s="24" r="D15">
        <v>241</v>
      </c>
      <c t="s" s="24" r="E15">
        <v>242</v>
      </c>
      <c t="s" s="24" r="F15">
        <v>243</v>
      </c>
      <c s="22" r="G15"/>
      <c t="s" s="23" r="H15">
        <v>244</v>
      </c>
      <c t="s" s="5" r="I15">
        <v>245</v>
      </c>
      <c t="s" s="5" r="J15">
        <v>246</v>
      </c>
      <c t="s" s="5" r="K15">
        <v>247</v>
      </c>
      <c t="s" s="5" r="L15">
        <v>248</v>
      </c>
      <c t="s" s="5" r="M15">
        <v>249</v>
      </c>
      <c t="s" s="5" r="N15">
        <v>250</v>
      </c>
      <c s="22" r="O15"/>
    </row>
    <row r="16">
      <c t="s" s="5" r="A16">
        <v>251</v>
      </c>
      <c t="s" s="24" r="B16">
        <v>252</v>
      </c>
      <c t="s" s="24" r="C16">
        <v>253</v>
      </c>
      <c t="s" s="24" r="D16">
        <v>254</v>
      </c>
      <c t="s" s="24" r="E16">
        <v>255</v>
      </c>
      <c t="s" s="24" r="F16">
        <v>256</v>
      </c>
      <c s="22" r="G16"/>
      <c t="s" s="23" r="H16">
        <v>257</v>
      </c>
      <c t="s" s="5" r="I16">
        <v>258</v>
      </c>
      <c t="s" s="5" r="J16">
        <v>259</v>
      </c>
      <c t="s" s="5" r="K16">
        <v>260</v>
      </c>
      <c t="s" s="5" r="L16">
        <v>261</v>
      </c>
      <c t="s" s="5" r="M16">
        <v>262</v>
      </c>
      <c s="5" r="N16">
        <v>1.0</v>
      </c>
      <c s="22" r="O16"/>
    </row>
    <row r="17">
      <c t="s" s="5" r="A17">
        <v>263</v>
      </c>
      <c t="s" s="24" r="B17">
        <v>264</v>
      </c>
      <c t="s" s="24" r="C17">
        <v>265</v>
      </c>
      <c t="s" s="24" r="D17">
        <v>266</v>
      </c>
      <c t="s" s="24" r="E17">
        <v>267</v>
      </c>
      <c t="s" s="24" r="F17">
        <v>268</v>
      </c>
      <c s="22" r="G17"/>
      <c t="s" s="23" r="H17">
        <v>269</v>
      </c>
      <c t="s" s="5" r="I17">
        <v>270</v>
      </c>
      <c s="5" r="J17">
        <v>0.0</v>
      </c>
      <c s="5" r="K17">
        <v>0.0</v>
      </c>
      <c s="5" r="L17">
        <v>0.0</v>
      </c>
      <c s="5" r="M17">
        <v>0.0</v>
      </c>
      <c s="5" r="N17">
        <v>0.0</v>
      </c>
      <c s="22" r="O17"/>
    </row>
    <row r="18">
      <c t="s" s="5" r="A18">
        <v>271</v>
      </c>
      <c t="s" s="24" r="B18">
        <v>272</v>
      </c>
      <c t="s" s="24" r="C18">
        <v>273</v>
      </c>
      <c t="s" s="24" r="D18">
        <v>275</v>
      </c>
      <c t="s" s="24" r="E18">
        <v>276</v>
      </c>
      <c t="s" s="24" r="F18">
        <v>277</v>
      </c>
      <c s="22" r="G18"/>
      <c s="7" r="H18"/>
      <c s="7" r="I18"/>
      <c s="22" r="J18"/>
      <c s="22" r="K18"/>
      <c s="22" r="L18"/>
      <c s="22" r="M18"/>
      <c s="22" r="N18"/>
      <c s="22" r="O18"/>
    </row>
    <row r="19">
      <c t="s" s="5" r="A19">
        <v>278</v>
      </c>
      <c t="s" s="24" r="B19">
        <v>279</v>
      </c>
      <c t="s" s="24" r="C19">
        <v>280</v>
      </c>
      <c t="s" s="24" r="D19">
        <v>281</v>
      </c>
      <c t="s" s="24" r="E19">
        <v>282</v>
      </c>
      <c t="s" s="24" r="F19">
        <v>283</v>
      </c>
      <c s="22" r="G19"/>
      <c s="7" r="H19"/>
      <c s="7" r="I19"/>
      <c s="22" r="J19"/>
      <c s="22" r="K19"/>
      <c s="22" r="L19"/>
      <c s="22" r="M19"/>
      <c s="22" r="N19"/>
      <c s="22" r="O19"/>
    </row>
    <row r="20">
      <c t="s" s="5" r="A20">
        <v>285</v>
      </c>
      <c t="s" s="24" r="B20">
        <v>286</v>
      </c>
      <c t="s" s="24" r="C20">
        <v>288</v>
      </c>
      <c t="s" s="24" r="D20">
        <v>289</v>
      </c>
      <c t="s" s="24" r="E20">
        <v>290</v>
      </c>
      <c t="s" s="24" r="F20">
        <v>292</v>
      </c>
      <c s="22" r="G20"/>
      <c s="7" r="H20"/>
      <c s="7" r="I20"/>
      <c s="22" r="J20"/>
      <c s="22" r="K20"/>
      <c s="22" r="L20"/>
      <c s="22" r="M20"/>
      <c s="22" r="N20"/>
      <c s="22" r="O20"/>
    </row>
    <row r="21">
      <c t="s" s="5" r="A21">
        <v>293</v>
      </c>
      <c t="s" s="24" r="B21">
        <v>294</v>
      </c>
      <c t="s" s="24" r="C21">
        <v>295</v>
      </c>
      <c t="s" s="24" r="D21">
        <v>296</v>
      </c>
      <c t="s" s="24" r="E21">
        <v>297</v>
      </c>
      <c t="s" s="24" r="F21">
        <v>298</v>
      </c>
      <c s="22" r="G21"/>
      <c s="7" r="H21"/>
      <c s="7" r="I21"/>
      <c s="22" r="J21"/>
      <c s="22" r="K21"/>
      <c s="22" r="L21"/>
      <c s="22" r="M21"/>
      <c s="22" r="N21"/>
      <c s="22" r="O21"/>
    </row>
    <row r="22">
      <c t="s" s="5" r="A22">
        <v>299</v>
      </c>
      <c t="s" s="24" r="B22">
        <v>300</v>
      </c>
      <c t="s" s="24" r="C22">
        <v>301</v>
      </c>
      <c t="s" s="24" r="D22">
        <v>302</v>
      </c>
      <c t="s" s="24" r="E22">
        <v>303</v>
      </c>
      <c t="s" s="24" r="F22">
        <v>304</v>
      </c>
      <c s="22" r="G22"/>
      <c s="7" r="H22"/>
      <c s="7" r="I22"/>
      <c s="22" r="J22"/>
      <c s="22" r="K22"/>
      <c s="22" r="L22"/>
      <c s="22" r="M22"/>
      <c s="22" r="N22"/>
      <c s="22" r="O22"/>
    </row>
    <row r="23">
      <c t="s" s="5" r="A23">
        <v>306</v>
      </c>
      <c t="s" s="24" r="B23">
        <v>308</v>
      </c>
      <c t="s" s="24" r="C23">
        <v>310</v>
      </c>
      <c t="s" s="24" r="D23">
        <v>311</v>
      </c>
      <c t="s" s="24" r="E23">
        <v>312</v>
      </c>
      <c t="s" s="24" r="F23">
        <v>313</v>
      </c>
      <c s="22" r="G23"/>
      <c s="7" r="H23"/>
      <c s="7" r="I23"/>
      <c s="22" r="J23"/>
      <c s="22" r="K23"/>
      <c s="22" r="L23"/>
      <c s="22" r="M23"/>
      <c s="22" r="N23"/>
      <c s="22" r="O23"/>
    </row>
    <row r="24">
      <c t="s" s="5" r="A24">
        <v>314</v>
      </c>
      <c t="s" s="24" r="B24">
        <v>315</v>
      </c>
      <c t="s" s="24" r="C24">
        <v>316</v>
      </c>
      <c t="s" s="24" r="D24">
        <v>317</v>
      </c>
      <c t="s" s="24" r="E24">
        <v>318</v>
      </c>
      <c t="s" s="24" r="F24">
        <v>319</v>
      </c>
      <c s="22" r="G24"/>
      <c s="7" r="H24"/>
      <c s="7" r="I24"/>
      <c s="22" r="J24"/>
      <c s="22" r="K24"/>
      <c s="22" r="L24"/>
      <c s="22" r="M24"/>
      <c s="22" r="N24"/>
      <c s="22" r="O24"/>
    </row>
    <row r="25">
      <c t="s" s="5" r="A25">
        <v>320</v>
      </c>
      <c t="s" s="24" r="B25">
        <v>321</v>
      </c>
      <c t="s" s="24" r="C25">
        <v>322</v>
      </c>
      <c t="s" s="24" r="D25">
        <v>323</v>
      </c>
      <c t="s" s="24" r="E25">
        <v>324</v>
      </c>
      <c t="s" s="24" r="F25">
        <v>325</v>
      </c>
      <c s="22" r="G25"/>
      <c s="7" r="H25"/>
      <c s="7" r="I25"/>
      <c s="22" r="J25"/>
      <c s="22" r="K25"/>
      <c s="22" r="L25"/>
      <c s="22" r="M25"/>
      <c s="22" r="N25"/>
      <c s="22" r="O25"/>
    </row>
    <row r="26">
      <c t="s" s="5" r="A26">
        <v>331</v>
      </c>
      <c t="s" s="24" r="B26">
        <v>332</v>
      </c>
      <c t="s" s="24" r="C26">
        <v>333</v>
      </c>
      <c t="s" s="24" r="D26">
        <v>335</v>
      </c>
      <c t="s" s="24" r="E26">
        <v>337</v>
      </c>
      <c t="s" s="24" r="F26">
        <v>339</v>
      </c>
      <c s="22" r="G26"/>
      <c s="7" r="H26"/>
      <c s="7" r="I26"/>
      <c s="22" r="J26"/>
      <c s="22" r="K26"/>
      <c s="22" r="L26"/>
      <c s="22" r="M26"/>
      <c s="22" r="N26"/>
      <c s="22" r="O26"/>
    </row>
    <row r="27">
      <c t="s" s="5" r="A27">
        <v>345</v>
      </c>
      <c t="s" s="24" r="B27">
        <v>347</v>
      </c>
      <c t="s" s="24" r="C27">
        <v>349</v>
      </c>
      <c t="s" s="24" r="D27">
        <v>350</v>
      </c>
      <c t="s" s="24" r="E27">
        <v>351</v>
      </c>
      <c t="s" s="24" r="F27">
        <v>352</v>
      </c>
      <c s="22" r="G27"/>
      <c s="7" r="H27"/>
      <c s="7" r="I27"/>
      <c s="22" r="J27"/>
      <c s="22" r="K27"/>
      <c s="22" r="L27"/>
      <c s="22" r="M27"/>
      <c s="22" r="N27"/>
      <c s="22" r="O27"/>
    </row>
    <row r="28">
      <c t="s" s="5" r="A28">
        <v>359</v>
      </c>
      <c t="s" s="24" r="B28">
        <v>361</v>
      </c>
      <c t="s" s="24" r="C28">
        <v>362</v>
      </c>
      <c t="s" s="24" r="D28">
        <v>363</v>
      </c>
      <c t="s" s="24" r="E28">
        <v>364</v>
      </c>
      <c t="s" s="24" r="F28">
        <v>365</v>
      </c>
      <c s="22" r="G28"/>
      <c s="7" r="H28"/>
      <c s="7" r="I28"/>
      <c s="22" r="J28"/>
      <c s="22" r="K28"/>
      <c s="22" r="L28"/>
      <c s="22" r="M28"/>
      <c s="22" r="N28"/>
      <c s="22" r="O28"/>
    </row>
    <row r="29">
      <c t="s" s="5" r="A29">
        <v>368</v>
      </c>
      <c t="s" s="24" r="B29">
        <v>369</v>
      </c>
      <c t="s" s="24" r="C29">
        <v>371</v>
      </c>
      <c t="s" s="24" r="D29">
        <v>372</v>
      </c>
      <c t="s" s="24" r="E29">
        <v>373</v>
      </c>
      <c t="s" s="24" r="F29">
        <v>374</v>
      </c>
      <c s="22" r="G29"/>
      <c s="7" r="H29"/>
      <c s="7" r="I29"/>
      <c s="22" r="J29"/>
      <c s="22" r="K29"/>
      <c s="22" r="L29"/>
      <c s="22" r="M29"/>
      <c s="22" r="N29"/>
      <c s="22" r="O29"/>
    </row>
    <row r="30">
      <c s="5" r="A30"/>
      <c s="24" r="B30"/>
      <c s="24" r="C30"/>
      <c s="24" r="D30"/>
      <c s="24" r="E30"/>
      <c s="24" r="F30"/>
      <c s="22" r="G30"/>
      <c s="7" r="H30"/>
      <c s="7" r="I30"/>
      <c s="22" r="J30"/>
      <c s="22" r="K30"/>
      <c s="22" r="L30"/>
      <c s="22" r="M30"/>
      <c s="22" r="N30"/>
      <c s="22" r="O30"/>
    </row>
    <row r="31">
      <c s="5" r="A31"/>
      <c s="24" r="B31"/>
      <c s="24" r="C31"/>
      <c s="24" r="D31"/>
      <c s="24" r="E31"/>
      <c s="24" r="F31"/>
      <c s="22" r="G31"/>
      <c s="7" r="H31"/>
      <c s="7" r="I31"/>
      <c s="22" r="J31"/>
      <c s="22" r="K31"/>
      <c s="22" r="L31"/>
      <c s="22" r="M31"/>
      <c s="22" r="N31"/>
      <c s="22" r="O31"/>
    </row>
    <row r="32">
      <c s="5" r="A32"/>
      <c s="24" r="B32"/>
      <c s="24" r="C32"/>
      <c s="24" r="D32"/>
      <c s="24" r="E32"/>
      <c s="24" r="F32"/>
      <c s="22" r="G32"/>
      <c s="22" r="H32"/>
      <c s="22" r="I32"/>
      <c s="22" r="J32"/>
      <c s="22" r="K32"/>
      <c s="22" r="L32"/>
      <c s="22" r="M32"/>
      <c s="22" r="N32"/>
      <c s="22" r="O32"/>
    </row>
    <row r="33">
      <c s="5" r="A33"/>
      <c s="24" r="B33"/>
      <c s="24" r="C33"/>
      <c s="24" r="D33"/>
      <c s="24" r="E33"/>
      <c s="24" r="F33"/>
      <c s="22" r="G33"/>
      <c s="22" r="H33"/>
      <c s="22" r="I33"/>
      <c s="22" r="J33"/>
      <c s="22" r="K33"/>
      <c s="22" r="L33"/>
      <c s="22" r="M33"/>
      <c s="22" r="N33"/>
      <c s="22" r="O33"/>
    </row>
    <row r="34">
      <c s="5" r="A34"/>
      <c s="24" r="B34"/>
      <c s="24" r="C34"/>
      <c s="24" r="D34"/>
      <c s="24" r="E34"/>
      <c s="24" r="F34"/>
      <c s="22" r="G34"/>
      <c s="22" r="H34"/>
      <c s="22" r="I34"/>
      <c s="22" r="J34"/>
      <c s="22" r="K34"/>
      <c s="22" r="L34"/>
      <c s="22" r="M34"/>
      <c s="22" r="N34"/>
      <c s="22" r="O34"/>
    </row>
    <row r="35">
      <c s="5" r="A35"/>
      <c s="24" r="B35"/>
      <c s="24" r="C35"/>
      <c s="24" r="D35"/>
      <c s="24" r="E35"/>
      <c s="24" r="F35"/>
      <c s="22" r="G35"/>
      <c s="22" r="H35"/>
      <c s="22" r="I35"/>
      <c s="22" r="J35"/>
      <c s="22" r="K35"/>
      <c s="22" r="L35"/>
      <c s="22" r="M35"/>
      <c s="22" r="N35"/>
      <c s="22" r="O35"/>
    </row>
    <row r="36">
      <c s="5" r="A36"/>
      <c s="24" r="B36"/>
      <c s="24" r="C36"/>
      <c s="24" r="D36"/>
      <c s="24" r="E36"/>
      <c s="24" r="F36"/>
      <c s="22" r="G36"/>
      <c s="22" r="H36"/>
      <c s="22" r="I36"/>
      <c s="22" r="J36"/>
      <c s="22" r="K36"/>
      <c s="22" r="L36"/>
      <c s="22" r="M36"/>
      <c s="22" r="N36"/>
      <c s="22" r="O36"/>
    </row>
    <row r="37">
      <c s="5" r="A37"/>
      <c s="24" r="B37"/>
      <c s="24" r="C37"/>
      <c s="24" r="D37"/>
      <c s="24" r="E37"/>
      <c s="24" r="F37"/>
      <c s="22" r="G37"/>
      <c s="22" r="H37"/>
      <c s="22" r="I37"/>
      <c s="22" r="J37"/>
      <c s="22" r="K37"/>
      <c s="22" r="L37"/>
      <c s="22" r="M37"/>
      <c s="22" r="N37"/>
      <c s="22" r="O37"/>
    </row>
    <row r="38">
      <c s="5" r="A38"/>
      <c s="24" r="B38"/>
      <c s="24" r="C38"/>
      <c s="24" r="D38"/>
      <c s="24" r="E38"/>
      <c s="24" r="F38"/>
      <c s="22" r="G38"/>
      <c s="22" r="H38"/>
      <c s="22" r="I38"/>
      <c s="22" r="J38"/>
      <c s="22" r="K38"/>
      <c s="22" r="L38"/>
      <c s="22" r="M38"/>
      <c s="22" r="N38"/>
      <c s="22" r="O38"/>
    </row>
    <row r="39">
      <c s="5" r="A39"/>
      <c s="24" r="B39"/>
      <c s="24" r="C39"/>
      <c s="24" r="D39"/>
      <c s="24" r="E39"/>
      <c s="24" r="F39"/>
      <c s="22" r="G39"/>
      <c s="22" r="H39"/>
      <c s="22" r="I39"/>
      <c s="22" r="J39"/>
      <c s="22" r="K39"/>
      <c s="22" r="L39"/>
      <c s="22" r="M39"/>
      <c s="22" r="N39"/>
      <c s="22" r="O39"/>
    </row>
    <row r="40">
      <c s="6" r="A40"/>
      <c s="6" r="B40"/>
      <c s="6" r="C40"/>
      <c s="6" r="D40"/>
      <c s="6" r="E40"/>
      <c s="6" r="F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2" customWidth="1" max="12" width="23.14"/>
  </cols>
  <sheetData>
    <row r="1">
      <c t="s" s="6" r="A1">
        <v>211</v>
      </c>
      <c s="25" r="B1">
        <v>41813.0</v>
      </c>
    </row>
    <row r="2">
      <c s="6" r="A2"/>
      <c s="26" r="B2"/>
      <c t="s" s="27" r="O2">
        <v>274</v>
      </c>
      <c t="s" s="6" r="P2">
        <v>284</v>
      </c>
    </row>
    <row r="3">
      <c t="s" s="27" r="O3">
        <v>287</v>
      </c>
    </row>
    <row r="4">
      <c t="s" s="28" r="B4">
        <v>291</v>
      </c>
      <c t="s" s="28" r="C4">
        <v>305</v>
      </c>
      <c t="s" s="28" r="D4">
        <v>307</v>
      </c>
      <c t="s" s="29" r="E4">
        <v>309</v>
      </c>
      <c t="s" s="28" r="F4">
        <v>326</v>
      </c>
      <c t="s" s="29" r="G4">
        <v>327</v>
      </c>
      <c t="s" s="28" r="H4">
        <v>328</v>
      </c>
      <c t="s" s="29" r="I4">
        <v>329</v>
      </c>
      <c t="s" s="27" r="O4">
        <v>330</v>
      </c>
    </row>
    <row r="5">
      <c s="26" r="A5">
        <v>41813.0</v>
      </c>
      <c t="s" s="6" r="B5">
        <v>334</v>
      </c>
      <c t="s" s="6" r="C5">
        <v>336</v>
      </c>
      <c t="s" s="6" r="D5">
        <v>338</v>
      </c>
      <c t="s" s="6" r="E5">
        <v>340</v>
      </c>
      <c t="s" s="6" r="F5">
        <v>341</v>
      </c>
      <c t="s" s="6" r="G5">
        <v>342</v>
      </c>
      <c s="5" r="H5"/>
      <c t="s" s="6" r="I5">
        <v>343</v>
      </c>
      <c t="s" s="18" r="L5">
        <v>344</v>
      </c>
      <c t="s" s="18" r="M5">
        <v>346</v>
      </c>
      <c t="s" s="27" r="O5">
        <v>348</v>
      </c>
    </row>
    <row r="6">
      <c s="26" r="A6">
        <v>41814.0</v>
      </c>
      <c t="s" s="6" r="B6">
        <v>353</v>
      </c>
      <c t="s" s="6" r="C6">
        <v>354</v>
      </c>
      <c t="s" s="6" r="D6">
        <v>355</v>
      </c>
      <c t="s" s="6" r="E6">
        <v>356</v>
      </c>
      <c t="s" s="6" r="F6">
        <v>357</v>
      </c>
      <c t="s" s="6" r="G6">
        <v>358</v>
      </c>
      <c t="s" s="6" r="I6">
        <v>360</v>
      </c>
      <c t="s" s="18" r="L6">
        <v>366</v>
      </c>
      <c t="s" s="18" r="M6">
        <v>367</v>
      </c>
    </row>
    <row r="7">
      <c s="26" r="A7">
        <v>41815.0</v>
      </c>
      <c t="s" s="6" r="B7">
        <v>370</v>
      </c>
      <c t="s" s="6" r="C7">
        <v>375</v>
      </c>
      <c t="s" s="6" r="D7">
        <v>376</v>
      </c>
      <c t="s" s="6" r="E7">
        <v>377</v>
      </c>
      <c t="s" s="6" r="F7">
        <v>378</v>
      </c>
      <c t="s" s="6" r="G7">
        <v>379</v>
      </c>
      <c s="30" r="H7"/>
      <c t="s" s="6" r="I7">
        <v>380</v>
      </c>
      <c t="s" s="18" r="L7">
        <v>381</v>
      </c>
      <c t="s" s="18" r="M7">
        <v>382</v>
      </c>
    </row>
    <row r="8">
      <c s="26" r="A8">
        <v>41816.0</v>
      </c>
      <c t="s" s="6" r="B8">
        <v>383</v>
      </c>
      <c t="s" s="6" r="C8">
        <v>384</v>
      </c>
      <c t="s" s="6" r="D8">
        <v>385</v>
      </c>
      <c t="s" s="6" r="E8">
        <v>386</v>
      </c>
      <c t="s" s="6" r="F8">
        <v>387</v>
      </c>
      <c t="s" s="6" r="G8">
        <v>388</v>
      </c>
      <c t="s" s="6" r="I8">
        <v>389</v>
      </c>
      <c t="s" s="31" r="L8">
        <v>390</v>
      </c>
      <c t="s" s="32" r="M8">
        <v>391</v>
      </c>
    </row>
    <row r="9">
      <c s="26" r="A9">
        <v>41817.0</v>
      </c>
      <c t="s" s="6" r="B9">
        <v>392</v>
      </c>
      <c t="s" s="6" r="C9">
        <v>393</v>
      </c>
      <c t="s" s="6" r="D9">
        <v>394</v>
      </c>
      <c t="s" s="6" r="E9">
        <v>395</v>
      </c>
      <c t="s" s="6" r="F9">
        <v>396</v>
      </c>
      <c t="s" s="6" r="G9">
        <v>397</v>
      </c>
      <c s="33" r="H9"/>
      <c t="s" s="6" r="I9">
        <v>398</v>
      </c>
      <c t="s" s="18" r="L9">
        <v>399</v>
      </c>
      <c t="s" s="18" r="M9">
        <v>400</v>
      </c>
    </row>
    <row r="10">
      <c s="26" r="A10">
        <v>41818.0</v>
      </c>
      <c t="s" s="6" r="B10">
        <v>401</v>
      </c>
      <c t="s" s="6" r="C10">
        <v>402</v>
      </c>
      <c t="s" s="6" r="D10">
        <v>403</v>
      </c>
      <c t="s" s="6" r="E10">
        <v>404</v>
      </c>
      <c t="s" s="6" r="F10">
        <v>405</v>
      </c>
      <c s="33" r="H10"/>
      <c t="s" s="6" r="I10">
        <v>406</v>
      </c>
      <c t="s" s="18" r="L10">
        <v>407</v>
      </c>
      <c t="s" s="18" r="M10">
        <v>408</v>
      </c>
    </row>
    <row r="11">
      <c s="26" r="A11">
        <v>41819.0</v>
      </c>
      <c t="s" s="6" r="B11">
        <v>409</v>
      </c>
      <c t="s" s="6" r="C11">
        <v>410</v>
      </c>
      <c t="s" s="6" r="D11">
        <v>411</v>
      </c>
      <c t="s" s="6" r="E11">
        <v>412</v>
      </c>
      <c t="s" s="6" r="F11">
        <v>413</v>
      </c>
      <c s="33" r="H11"/>
      <c t="s" s="6" r="I11">
        <v>414</v>
      </c>
      <c t="s" s="18" r="L11">
        <v>415</v>
      </c>
      <c t="s" s="18" r="M11">
        <v>416</v>
      </c>
    </row>
    <row r="12">
      <c s="26" r="A12">
        <v>41820.0</v>
      </c>
      <c t="s" s="6" r="B12">
        <v>417</v>
      </c>
      <c t="s" s="6" r="C12">
        <v>418</v>
      </c>
      <c t="s" s="6" r="D12">
        <v>419</v>
      </c>
      <c t="s" s="6" r="E12">
        <v>420</v>
      </c>
      <c t="s" s="6" r="F12">
        <v>421</v>
      </c>
      <c t="s" s="6" r="G12">
        <v>422</v>
      </c>
      <c t="s" s="6" r="I12">
        <v>423</v>
      </c>
      <c t="s" s="18" r="L12">
        <v>424</v>
      </c>
      <c t="s" s="18" r="M12">
        <v>425</v>
      </c>
    </row>
    <row r="13">
      <c s="26" r="A13">
        <v>41821.0</v>
      </c>
      <c t="s" s="6" r="B13">
        <v>426</v>
      </c>
      <c t="s" s="6" r="C13">
        <v>427</v>
      </c>
      <c t="s" s="6" r="D13">
        <v>428</v>
      </c>
      <c t="s" s="6" r="E13">
        <v>429</v>
      </c>
      <c t="s" s="6" r="F13">
        <v>430</v>
      </c>
      <c t="s" s="6" r="G13">
        <v>431</v>
      </c>
      <c s="33" r="H13"/>
      <c t="s" s="6" r="I13">
        <v>432</v>
      </c>
      <c t="s" s="18" r="L13">
        <v>433</v>
      </c>
      <c t="s" s="18" r="M13">
        <v>434</v>
      </c>
    </row>
    <row r="14">
      <c s="26" r="A14">
        <v>41822.0</v>
      </c>
      <c t="s" s="6" r="B14">
        <v>435</v>
      </c>
      <c t="s" s="6" r="C14">
        <v>436</v>
      </c>
      <c t="s" s="6" r="D14">
        <v>437</v>
      </c>
      <c t="s" s="6" r="E14">
        <v>438</v>
      </c>
      <c t="s" s="6" r="F14">
        <v>439</v>
      </c>
      <c t="s" s="6" r="G14">
        <v>440</v>
      </c>
      <c s="33" r="H14"/>
      <c t="s" s="6" r="I14">
        <v>441</v>
      </c>
      <c t="s" s="18" r="L14">
        <v>442</v>
      </c>
      <c t="s" s="18" r="M14">
        <v>443</v>
      </c>
    </row>
    <row r="15">
      <c s="26" r="A15">
        <v>41823.0</v>
      </c>
      <c t="s" s="6" r="B15">
        <v>444</v>
      </c>
      <c t="s" s="6" r="C15">
        <v>445</v>
      </c>
      <c t="s" s="6" r="D15">
        <v>446</v>
      </c>
      <c t="s" s="6" r="E15">
        <v>447</v>
      </c>
      <c t="s" s="6" r="F15">
        <v>448</v>
      </c>
      <c t="s" s="6" r="G15">
        <v>449</v>
      </c>
      <c s="33" r="H15"/>
      <c t="s" s="6" r="I15">
        <v>450</v>
      </c>
      <c t="s" s="18" r="L15">
        <v>451</v>
      </c>
      <c t="s" s="18" r="M15">
        <v>452</v>
      </c>
    </row>
    <row r="16">
      <c s="26" r="A16">
        <v>41824.0</v>
      </c>
      <c t="s" s="6" r="B16">
        <v>453</v>
      </c>
      <c t="s" s="6" r="C16">
        <v>454</v>
      </c>
      <c t="s" s="6" r="D16">
        <v>455</v>
      </c>
      <c t="s" s="6" r="E16">
        <v>456</v>
      </c>
      <c t="s" s="6" r="F16">
        <v>457</v>
      </c>
      <c t="s" s="6" r="G16">
        <v>458</v>
      </c>
      <c s="33" r="H16"/>
      <c t="s" s="6" r="I16">
        <v>459</v>
      </c>
      <c t="s" s="18" r="L16">
        <v>460</v>
      </c>
      <c t="s" s="18" r="M16">
        <v>461</v>
      </c>
    </row>
    <row r="17">
      <c s="26" r="A17">
        <v>41825.0</v>
      </c>
      <c t="s" s="6" r="B17">
        <v>462</v>
      </c>
      <c t="s" s="6" r="C17">
        <v>463</v>
      </c>
      <c t="s" s="6" r="D17">
        <v>464</v>
      </c>
      <c t="s" s="6" r="E17">
        <v>465</v>
      </c>
      <c t="s" s="6" r="F17">
        <v>466</v>
      </c>
      <c s="33" r="H17"/>
      <c t="s" s="6" r="I17">
        <v>467</v>
      </c>
      <c t="s" s="18" r="L17">
        <v>468</v>
      </c>
      <c t="s" s="18" r="M17">
        <v>469</v>
      </c>
    </row>
    <row r="18">
      <c s="26" r="A18">
        <v>41826.0</v>
      </c>
      <c t="s" s="6" r="B18">
        <v>470</v>
      </c>
      <c t="s" s="6" r="C18">
        <v>471</v>
      </c>
      <c t="s" s="6" r="D18">
        <v>472</v>
      </c>
      <c t="s" s="6" r="E18">
        <v>473</v>
      </c>
      <c t="s" s="6" r="F18">
        <v>474</v>
      </c>
      <c s="33" r="H18"/>
      <c t="s" s="6" r="I18">
        <v>475</v>
      </c>
      <c t="s" s="18" r="L18">
        <v>476</v>
      </c>
      <c t="s" s="18" r="M18">
        <v>477</v>
      </c>
    </row>
    <row r="19">
      <c s="26" r="A19">
        <v>41827.0</v>
      </c>
      <c t="s" s="6" r="B19">
        <v>478</v>
      </c>
      <c t="s" s="6" r="C19">
        <v>479</v>
      </c>
      <c t="s" s="6" r="D19">
        <v>480</v>
      </c>
      <c t="s" s="6" r="E19">
        <v>481</v>
      </c>
      <c t="s" s="6" r="F19">
        <v>482</v>
      </c>
      <c t="s" s="6" r="G19">
        <v>483</v>
      </c>
      <c s="33" r="H19"/>
      <c t="s" s="6" r="I19">
        <v>484</v>
      </c>
      <c t="s" s="18" r="L19">
        <v>485</v>
      </c>
      <c t="s" s="18" r="M19">
        <v>486</v>
      </c>
    </row>
    <row r="20">
      <c s="26" r="A20">
        <v>41828.0</v>
      </c>
      <c t="s" s="6" r="B20">
        <v>487</v>
      </c>
      <c t="s" s="6" r="C20">
        <v>488</v>
      </c>
      <c t="s" s="6" r="D20">
        <v>489</v>
      </c>
      <c t="s" s="6" r="E20">
        <v>490</v>
      </c>
      <c t="s" s="6" r="F20">
        <v>491</v>
      </c>
      <c t="s" s="6" r="G20">
        <v>492</v>
      </c>
      <c s="33" r="H20"/>
      <c t="s" s="6" r="I20">
        <v>493</v>
      </c>
      <c t="s" s="18" r="L20">
        <v>494</v>
      </c>
      <c t="s" s="18" r="M20">
        <v>495</v>
      </c>
    </row>
    <row r="21">
      <c s="26" r="A21">
        <v>41829.0</v>
      </c>
      <c t="s" s="6" r="B21">
        <v>496</v>
      </c>
      <c t="s" s="6" r="C21">
        <v>497</v>
      </c>
      <c t="s" s="6" r="D21">
        <v>498</v>
      </c>
      <c t="s" s="6" r="E21">
        <v>499</v>
      </c>
      <c t="s" s="6" r="F21">
        <v>500</v>
      </c>
      <c t="s" s="6" r="G21">
        <v>501</v>
      </c>
      <c s="33" r="H21"/>
      <c t="s" s="6" r="I21">
        <v>502</v>
      </c>
      <c t="s" s="18" r="L21">
        <v>503</v>
      </c>
      <c t="s" s="18" r="M21">
        <v>504</v>
      </c>
    </row>
    <row r="22">
      <c s="26" r="A22">
        <v>41830.0</v>
      </c>
      <c t="s" s="6" r="B22">
        <v>505</v>
      </c>
      <c t="s" s="6" r="C22">
        <v>506</v>
      </c>
      <c t="s" s="6" r="D22">
        <v>507</v>
      </c>
      <c t="s" s="6" r="E22">
        <v>508</v>
      </c>
      <c t="s" s="6" r="F22">
        <v>509</v>
      </c>
      <c t="s" s="6" r="G22">
        <v>510</v>
      </c>
      <c s="33" r="H22"/>
      <c t="s" s="6" r="I22">
        <v>511</v>
      </c>
      <c t="s" s="18" r="L22">
        <v>512</v>
      </c>
      <c t="s" s="18" r="M22">
        <v>513</v>
      </c>
    </row>
    <row r="23">
      <c s="26" r="A23">
        <v>41831.0</v>
      </c>
      <c t="s" s="6" r="B23">
        <v>514</v>
      </c>
      <c t="s" s="6" r="C23">
        <v>515</v>
      </c>
      <c t="s" s="6" r="D23">
        <v>516</v>
      </c>
      <c t="s" s="6" r="E23">
        <v>517</v>
      </c>
      <c t="s" s="6" r="F23">
        <v>518</v>
      </c>
      <c t="s" s="6" r="G23">
        <v>519</v>
      </c>
      <c s="33" r="H23"/>
      <c t="s" s="6" r="I23">
        <v>520</v>
      </c>
      <c t="s" s="18" r="L23">
        <v>521</v>
      </c>
      <c t="s" s="18" r="M23">
        <v>522</v>
      </c>
    </row>
    <row r="24">
      <c s="26" r="A24">
        <v>41832.0</v>
      </c>
      <c t="s" s="6" r="B24">
        <v>523</v>
      </c>
      <c t="s" s="6" r="C24">
        <v>524</v>
      </c>
      <c t="s" s="6" r="D24">
        <v>525</v>
      </c>
      <c t="s" s="6" r="E24">
        <v>526</v>
      </c>
      <c t="s" s="6" r="F24">
        <v>527</v>
      </c>
      <c s="33" r="H24"/>
      <c t="s" s="6" r="I24">
        <v>528</v>
      </c>
      <c t="s" s="18" r="L24">
        <v>529</v>
      </c>
      <c t="s" s="18" r="M24">
        <v>530</v>
      </c>
    </row>
    <row r="25">
      <c s="26" r="A25">
        <v>41833.0</v>
      </c>
      <c t="s" s="6" r="B25">
        <v>531</v>
      </c>
      <c t="s" s="6" r="C25">
        <v>532</v>
      </c>
      <c t="s" s="6" r="D25">
        <v>533</v>
      </c>
      <c t="s" s="6" r="E25">
        <v>534</v>
      </c>
      <c t="s" s="6" r="F25">
        <v>535</v>
      </c>
      <c s="6" r="G25"/>
      <c s="33" r="H25"/>
      <c t="s" s="6" r="I25">
        <v>536</v>
      </c>
      <c t="s" s="18" r="L25">
        <v>537</v>
      </c>
      <c t="s" s="18" r="M25">
        <v>538</v>
      </c>
    </row>
    <row r="26">
      <c s="26" r="A26">
        <v>41834.0</v>
      </c>
      <c t="s" s="6" r="B26">
        <v>539</v>
      </c>
      <c t="s" s="6" r="C26">
        <v>540</v>
      </c>
      <c t="s" s="6" r="D26">
        <v>541</v>
      </c>
      <c t="s" s="6" r="E26">
        <v>542</v>
      </c>
      <c t="s" s="6" r="F26">
        <v>543</v>
      </c>
      <c t="s" s="6" r="G26">
        <v>544</v>
      </c>
      <c s="33" r="H26"/>
      <c t="s" s="6" r="I26">
        <v>545</v>
      </c>
      <c t="s" s="18" r="L26">
        <v>546</v>
      </c>
      <c t="s" s="18" r="M26">
        <v>547</v>
      </c>
    </row>
    <row r="27">
      <c s="26" r="A27">
        <v>41835.0</v>
      </c>
      <c t="s" s="6" r="B27">
        <v>548</v>
      </c>
      <c t="s" s="6" r="C27">
        <v>549</v>
      </c>
      <c t="s" s="6" r="D27">
        <v>550</v>
      </c>
      <c t="s" s="6" r="E27">
        <v>551</v>
      </c>
      <c t="s" s="6" r="F27">
        <v>552</v>
      </c>
      <c t="s" s="6" r="G27">
        <v>553</v>
      </c>
      <c s="33" r="H27"/>
      <c t="s" s="6" r="I27">
        <v>554</v>
      </c>
      <c t="s" s="18" r="L27">
        <v>555</v>
      </c>
      <c t="s" s="18" r="M27">
        <v>556</v>
      </c>
    </row>
    <row r="28">
      <c s="26" r="A28">
        <v>41836.0</v>
      </c>
      <c t="s" s="6" r="B28">
        <v>557</v>
      </c>
      <c t="s" s="6" r="C28">
        <v>558</v>
      </c>
      <c t="s" s="6" r="D28">
        <v>559</v>
      </c>
      <c t="s" s="6" r="E28">
        <v>560</v>
      </c>
      <c t="s" s="6" r="F28">
        <v>561</v>
      </c>
      <c t="s" s="6" r="G28">
        <v>562</v>
      </c>
      <c s="33" r="H28"/>
      <c t="s" s="6" r="I28">
        <v>563</v>
      </c>
      <c t="s" s="18" r="L28">
        <v>564</v>
      </c>
      <c t="s" s="18" r="M28">
        <v>565</v>
      </c>
    </row>
    <row r="29">
      <c s="26" r="A29">
        <v>41837.0</v>
      </c>
      <c t="s" s="6" r="B29">
        <v>566</v>
      </c>
      <c t="s" s="6" r="C29">
        <v>567</v>
      </c>
      <c t="s" s="6" r="D29">
        <v>568</v>
      </c>
      <c t="s" s="6" r="E29">
        <v>569</v>
      </c>
      <c t="s" s="6" r="F29">
        <v>570</v>
      </c>
      <c t="s" s="6" r="G29">
        <v>571</v>
      </c>
      <c s="33" r="H29"/>
      <c t="s" s="6" r="I29">
        <v>572</v>
      </c>
      <c t="s" s="18" r="L29">
        <v>573</v>
      </c>
      <c t="s" s="18" r="M29">
        <v>574</v>
      </c>
    </row>
    <row r="30">
      <c s="26" r="A30">
        <v>41838.0</v>
      </c>
      <c t="s" s="6" r="B30">
        <v>575</v>
      </c>
      <c t="s" s="6" r="C30">
        <v>576</v>
      </c>
      <c t="s" s="6" r="D30">
        <v>577</v>
      </c>
      <c t="s" s="6" r="E30">
        <v>578</v>
      </c>
      <c t="s" s="6" r="F30">
        <v>579</v>
      </c>
      <c t="s" s="6" r="G30">
        <v>580</v>
      </c>
      <c t="s" s="6" r="I30">
        <v>581</v>
      </c>
      <c t="s" s="18" r="L30">
        <v>582</v>
      </c>
      <c t="s" s="18" r="M30">
        <v>583</v>
      </c>
    </row>
    <row r="31">
      <c s="26" r="A31">
        <v>41839.0</v>
      </c>
      <c t="s" s="6" r="B31">
        <v>584</v>
      </c>
      <c t="s" s="6" r="C31">
        <v>585</v>
      </c>
      <c t="s" s="6" r="D31">
        <v>586</v>
      </c>
      <c t="s" s="6" r="E31">
        <v>587</v>
      </c>
      <c t="s" s="6" r="F31">
        <v>588</v>
      </c>
      <c t="s" s="6" r="I31">
        <v>589</v>
      </c>
      <c t="s" s="18" r="L31">
        <v>590</v>
      </c>
      <c t="s" s="6" r="M31">
        <v>591</v>
      </c>
    </row>
    <row r="32">
      <c s="26" r="A32">
        <v>41840.0</v>
      </c>
      <c t="s" s="6" r="B32">
        <v>592</v>
      </c>
      <c t="s" s="6" r="C32">
        <v>593</v>
      </c>
      <c t="s" s="6" r="D32">
        <v>594</v>
      </c>
      <c t="s" s="6" r="E32">
        <v>595</v>
      </c>
      <c t="s" s="6" r="F32">
        <v>596</v>
      </c>
      <c t="s" s="6" r="I32">
        <v>597</v>
      </c>
    </row>
    <row r="33">
      <c s="26" r="A33">
        <v>41841.0</v>
      </c>
      <c t="s" s="6" r="B33">
        <v>598</v>
      </c>
      <c t="s" s="6" r="C33">
        <v>599</v>
      </c>
      <c t="s" s="6" r="D33">
        <v>600</v>
      </c>
      <c t="s" s="6" r="E33">
        <v>601</v>
      </c>
      <c t="s" s="6" r="F33">
        <v>602</v>
      </c>
      <c t="s" s="6" r="G33">
        <v>603</v>
      </c>
      <c t="s" s="6" r="I33">
        <v>604</v>
      </c>
    </row>
    <row r="34">
      <c s="26" r="A34">
        <v>41842.0</v>
      </c>
      <c t="s" s="6" r="B34">
        <v>605</v>
      </c>
      <c t="s" s="6" r="C34">
        <v>606</v>
      </c>
      <c t="s" s="6" r="D34">
        <v>607</v>
      </c>
      <c t="s" s="6" r="E34">
        <v>608</v>
      </c>
      <c t="s" s="6" r="F34">
        <v>609</v>
      </c>
      <c t="s" s="6" r="G34">
        <v>610</v>
      </c>
      <c t="s" s="6" r="I34">
        <v>611</v>
      </c>
    </row>
    <row r="35">
      <c s="26" r="A35">
        <v>41843.0</v>
      </c>
      <c t="s" s="6" r="B35">
        <v>612</v>
      </c>
      <c t="s" s="6" r="C35">
        <v>613</v>
      </c>
      <c t="s" s="6" r="D35">
        <v>614</v>
      </c>
      <c t="s" s="6" r="E35">
        <v>615</v>
      </c>
      <c t="s" s="6" r="F35">
        <v>616</v>
      </c>
      <c t="s" s="6" r="G35">
        <v>617</v>
      </c>
      <c t="s" s="6" r="I35">
        <v>618</v>
      </c>
    </row>
    <row r="36">
      <c s="26" r="A36">
        <v>41844.0</v>
      </c>
      <c t="s" s="6" r="B36">
        <v>619</v>
      </c>
      <c t="s" s="6" r="C36">
        <v>620</v>
      </c>
      <c t="s" s="6" r="D36">
        <v>621</v>
      </c>
      <c t="s" s="6" r="E36">
        <v>622</v>
      </c>
      <c t="s" s="6" r="F36">
        <v>623</v>
      </c>
      <c t="s" s="6" r="G36">
        <v>624</v>
      </c>
      <c t="s" s="6" r="I36">
        <v>625</v>
      </c>
    </row>
    <row r="37">
      <c s="26" r="A37">
        <v>41845.0</v>
      </c>
      <c t="s" s="6" r="B37">
        <v>626</v>
      </c>
      <c t="s" s="6" r="C37">
        <v>627</v>
      </c>
      <c t="s" s="6" r="D37">
        <v>628</v>
      </c>
      <c t="s" s="6" r="E37">
        <v>629</v>
      </c>
      <c t="s" s="6" r="F37">
        <v>630</v>
      </c>
      <c t="s" s="6" r="G37">
        <v>631</v>
      </c>
      <c t="s" s="6" r="I37">
        <v>632</v>
      </c>
    </row>
    <row r="38">
      <c s="26" r="A38">
        <v>41846.0</v>
      </c>
      <c t="s" s="6" r="B38">
        <v>633</v>
      </c>
      <c t="s" s="6" r="C38">
        <v>634</v>
      </c>
      <c t="s" s="6" r="D38">
        <v>635</v>
      </c>
      <c t="s" s="6" r="E38">
        <v>636</v>
      </c>
      <c t="s" s="6" r="F38">
        <v>637</v>
      </c>
      <c t="s" s="6" r="I38">
        <v>638</v>
      </c>
    </row>
    <row r="39">
      <c s="26" r="A39">
        <v>41847.0</v>
      </c>
      <c t="s" s="6" r="B39">
        <v>639</v>
      </c>
      <c t="s" s="6" r="C39">
        <v>640</v>
      </c>
      <c t="s" s="6" r="D39">
        <v>641</v>
      </c>
      <c t="s" s="6" r="E39">
        <v>642</v>
      </c>
      <c t="s" s="6" r="F39">
        <v>643</v>
      </c>
      <c t="s" s="6" r="I39">
        <v>644</v>
      </c>
    </row>
    <row r="40">
      <c s="26" r="A40">
        <v>41848.0</v>
      </c>
      <c t="s" s="6" r="B40">
        <v>645</v>
      </c>
      <c t="s" s="6" r="C40">
        <v>646</v>
      </c>
      <c t="s" s="6" r="D40">
        <v>647</v>
      </c>
      <c t="s" s="6" r="E40">
        <v>648</v>
      </c>
      <c t="s" s="6" r="F40">
        <v>649</v>
      </c>
      <c t="s" s="6" r="G40">
        <v>650</v>
      </c>
      <c t="s" s="6" r="I40">
        <v>651</v>
      </c>
    </row>
    <row r="41">
      <c s="26" r="A41">
        <v>41849.0</v>
      </c>
      <c t="s" s="6" r="B41">
        <v>652</v>
      </c>
      <c t="s" s="6" r="C41">
        <v>653</v>
      </c>
      <c t="s" s="6" r="D41">
        <v>654</v>
      </c>
      <c t="s" s="6" r="E41">
        <v>655</v>
      </c>
      <c t="s" s="6" r="F41">
        <v>656</v>
      </c>
      <c t="s" s="6" r="G41">
        <v>657</v>
      </c>
      <c t="s" s="6" r="I41">
        <v>658</v>
      </c>
    </row>
    <row r="42">
      <c s="26" r="A42">
        <v>41850.0</v>
      </c>
      <c t="s" s="6" r="B42">
        <v>659</v>
      </c>
      <c t="s" s="6" r="C42">
        <v>660</v>
      </c>
      <c t="s" s="6" r="D42">
        <v>661</v>
      </c>
      <c t="s" s="6" r="E42">
        <v>662</v>
      </c>
      <c t="s" s="6" r="F42">
        <v>663</v>
      </c>
      <c t="s" s="6" r="G42">
        <v>664</v>
      </c>
      <c t="s" s="6" r="I42">
        <v>665</v>
      </c>
    </row>
    <row r="43">
      <c s="26" r="A43">
        <v>41851.0</v>
      </c>
      <c t="s" s="6" r="B43">
        <v>666</v>
      </c>
      <c t="s" s="6" r="C43">
        <v>667</v>
      </c>
      <c t="s" s="6" r="D43">
        <v>668</v>
      </c>
      <c t="s" s="6" r="E43">
        <v>669</v>
      </c>
      <c t="s" s="6" r="F43">
        <v>670</v>
      </c>
      <c t="s" s="6" r="G43">
        <v>671</v>
      </c>
      <c t="s" s="6" r="I43">
        <v>672</v>
      </c>
    </row>
    <row r="44">
      <c s="34" r="A44">
        <v>41852.0</v>
      </c>
      <c t="s" s="18" r="B44">
        <v>673</v>
      </c>
      <c t="s" s="18" r="C44">
        <v>674</v>
      </c>
      <c t="s" s="18" r="D44">
        <v>675</v>
      </c>
      <c t="s" s="18" r="E44">
        <v>676</v>
      </c>
      <c t="s" s="18" r="F44">
        <v>677</v>
      </c>
      <c t="s" s="18" r="G44">
        <v>678</v>
      </c>
      <c t="s" s="6" r="I44">
        <v>679</v>
      </c>
    </row>
    <row r="45">
      <c s="34" r="A45">
        <v>41853.0</v>
      </c>
      <c t="s" s="18" r="B45">
        <v>680</v>
      </c>
      <c t="s" s="18" r="C45">
        <v>681</v>
      </c>
      <c t="s" s="18" r="D45">
        <v>682</v>
      </c>
      <c t="s" s="18" r="E45">
        <v>683</v>
      </c>
      <c t="s" s="18" r="F45">
        <v>684</v>
      </c>
      <c s="18" r="G45"/>
      <c t="s" s="6" r="I45">
        <v>685</v>
      </c>
    </row>
    <row r="46">
      <c s="34" r="A46">
        <v>41854.0</v>
      </c>
      <c t="s" s="18" r="B46">
        <v>686</v>
      </c>
      <c t="s" s="18" r="C46">
        <v>687</v>
      </c>
      <c t="s" s="18" r="D46">
        <v>688</v>
      </c>
      <c t="s" s="18" r="E46">
        <v>689</v>
      </c>
      <c t="s" s="18" r="F46">
        <v>690</v>
      </c>
      <c s="18" r="G46"/>
      <c t="s" s="6" r="I46">
        <v>691</v>
      </c>
    </row>
    <row r="47">
      <c s="34" r="A47">
        <v>41855.0</v>
      </c>
      <c t="s" s="18" r="B47">
        <v>692</v>
      </c>
      <c t="s" s="18" r="C47">
        <v>693</v>
      </c>
      <c t="s" s="18" r="D47">
        <v>694</v>
      </c>
      <c t="s" s="18" r="E47">
        <v>695</v>
      </c>
      <c t="s" s="18" r="F47">
        <v>696</v>
      </c>
      <c t="s" s="18" r="G47">
        <v>697</v>
      </c>
      <c t="s" s="6" r="I47">
        <v>698</v>
      </c>
    </row>
    <row r="48">
      <c s="34" r="A48">
        <v>41856.0</v>
      </c>
      <c t="s" s="18" r="B48">
        <v>699</v>
      </c>
      <c t="s" s="18" r="C48">
        <v>700</v>
      </c>
      <c t="s" s="18" r="D48">
        <v>701</v>
      </c>
      <c t="s" s="18" r="E48">
        <v>702</v>
      </c>
      <c t="s" s="18" r="F48">
        <v>703</v>
      </c>
      <c t="s" s="18" r="G48">
        <v>704</v>
      </c>
      <c t="s" s="6" r="I48">
        <v>705</v>
      </c>
    </row>
    <row r="49">
      <c s="34" r="A49">
        <v>41857.0</v>
      </c>
      <c t="s" s="18" r="B49">
        <v>706</v>
      </c>
      <c t="s" s="18" r="C49">
        <v>707</v>
      </c>
      <c t="s" s="18" r="D49">
        <v>708</v>
      </c>
      <c t="s" s="18" r="E49">
        <v>709</v>
      </c>
      <c t="s" s="18" r="F49">
        <v>710</v>
      </c>
      <c t="s" s="18" r="G49">
        <v>711</v>
      </c>
      <c t="s" s="6" r="I49">
        <v>712</v>
      </c>
    </row>
    <row r="50">
      <c s="34" r="A50">
        <v>41858.0</v>
      </c>
      <c t="s" s="18" r="B50">
        <v>713</v>
      </c>
      <c t="s" s="18" r="C50">
        <v>714</v>
      </c>
      <c t="s" s="18" r="D50">
        <v>715</v>
      </c>
      <c t="s" s="18" r="E50">
        <v>716</v>
      </c>
      <c t="s" s="18" r="F50">
        <v>717</v>
      </c>
      <c t="s" s="18" r="G50">
        <v>718</v>
      </c>
    </row>
    <row r="51">
      <c s="34" r="A51">
        <v>41859.0</v>
      </c>
      <c t="s" s="18" r="B51">
        <v>719</v>
      </c>
      <c t="s" s="18" r="C51">
        <v>720</v>
      </c>
      <c t="s" s="18" r="D51">
        <v>721</v>
      </c>
      <c t="s" s="18" r="E51">
        <v>722</v>
      </c>
      <c t="s" s="18" r="F51">
        <v>723</v>
      </c>
      <c t="s" s="18" r="G51">
        <v>724</v>
      </c>
    </row>
    <row r="52">
      <c s="34" r="A52">
        <v>41860.0</v>
      </c>
      <c t="s" s="18" r="B52">
        <v>725</v>
      </c>
      <c t="s" s="18" r="C52">
        <v>726</v>
      </c>
      <c t="s" s="18" r="D52">
        <v>727</v>
      </c>
      <c t="s" s="18" r="E52">
        <v>728</v>
      </c>
      <c t="s" s="18" r="F52">
        <v>729</v>
      </c>
      <c s="18" r="G52"/>
    </row>
    <row r="53">
      <c s="34" r="A53">
        <v>41861.0</v>
      </c>
      <c t="s" s="18" r="B53">
        <v>730</v>
      </c>
      <c t="s" s="18" r="C53">
        <v>731</v>
      </c>
      <c t="s" s="18" r="D53">
        <v>732</v>
      </c>
      <c t="s" s="18" r="E53">
        <v>733</v>
      </c>
      <c t="s" s="18" r="F53">
        <v>734</v>
      </c>
      <c s="18" r="G53"/>
    </row>
    <row r="54">
      <c s="34" r="A54">
        <v>41862.0</v>
      </c>
      <c t="s" s="18" r="B54">
        <v>735</v>
      </c>
      <c t="s" s="18" r="C54">
        <v>736</v>
      </c>
      <c t="s" s="18" r="D54">
        <v>737</v>
      </c>
      <c t="s" s="18" r="E54">
        <v>738</v>
      </c>
      <c t="s" s="18" r="F54">
        <v>739</v>
      </c>
      <c t="s" s="18" r="G54">
        <v>740</v>
      </c>
    </row>
    <row r="55">
      <c s="34" r="A55">
        <v>41863.0</v>
      </c>
      <c t="s" s="18" r="B55">
        <v>741</v>
      </c>
      <c t="s" s="18" r="C55">
        <v>742</v>
      </c>
      <c t="s" s="18" r="D55">
        <v>743</v>
      </c>
      <c t="s" s="18" r="E55">
        <v>744</v>
      </c>
      <c t="s" s="18" r="F55">
        <v>745</v>
      </c>
      <c t="s" s="18" r="G55">
        <v>746</v>
      </c>
    </row>
    <row r="56">
      <c s="34" r="A56">
        <v>41864.0</v>
      </c>
      <c t="s" s="18" r="B56">
        <v>747</v>
      </c>
      <c t="s" s="18" r="C56">
        <v>748</v>
      </c>
      <c t="s" s="18" r="D56">
        <v>749</v>
      </c>
      <c t="s" s="18" r="E56">
        <v>750</v>
      </c>
      <c t="s" s="18" r="F56">
        <v>751</v>
      </c>
      <c t="s" s="18" r="G56">
        <v>752</v>
      </c>
    </row>
    <row r="57">
      <c s="34" r="A57">
        <v>41865.0</v>
      </c>
      <c t="s" s="18" r="B57">
        <v>753</v>
      </c>
      <c t="s" s="18" r="C57">
        <v>754</v>
      </c>
      <c t="s" s="18" r="D57">
        <v>755</v>
      </c>
      <c t="s" s="18" r="E57">
        <v>756</v>
      </c>
      <c t="s" s="18" r="F57">
        <v>757</v>
      </c>
      <c t="s" s="18" r="G57">
        <v>758</v>
      </c>
    </row>
    <row r="58">
      <c s="34" r="A58">
        <v>41866.0</v>
      </c>
      <c t="s" s="18" r="B58">
        <v>759</v>
      </c>
      <c t="s" s="18" r="C58">
        <v>760</v>
      </c>
      <c t="s" s="18" r="D58">
        <v>761</v>
      </c>
      <c t="s" s="18" r="E58">
        <v>762</v>
      </c>
      <c t="s" s="18" r="F58">
        <v>763</v>
      </c>
      <c t="s" s="18" r="G58">
        <v>764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tr" r="A1">
        <v/>
      </c>
      <c t="str" s="37" r="C1">
        <v>1</v>
      </c>
      <c t="s" r="D1">
        <v>892</v>
      </c>
      <c t="s" r="E1">
        <v>893</v>
      </c>
      <c t="s" r="F1">
        <v>894</v>
      </c>
      <c t="s" r="G1">
        <v>895</v>
      </c>
    </row>
    <row r="2">
      <c t="s" r="A2">
        <v>896</v>
      </c>
      <c t="s" r="B2">
        <v>897</v>
      </c>
      <c t="s" r="C2">
        <v>898</v>
      </c>
      <c t="s" r="D2">
        <v>899</v>
      </c>
      <c t="s" r="E2">
        <v>900</v>
      </c>
      <c t="s" r="F2">
        <v>901</v>
      </c>
      <c t="s" r="G2">
        <v>902</v>
      </c>
    </row>
    <row r="3">
      <c t="s" r="A3">
        <v>903</v>
      </c>
      <c t="s" r="B3">
        <v>904</v>
      </c>
      <c t="s" r="C3">
        <v>905</v>
      </c>
      <c t="s" r="D3">
        <v>906</v>
      </c>
      <c t="s" r="E3">
        <v>907</v>
      </c>
      <c t="s" r="F3">
        <v>908</v>
      </c>
      <c t="s" r="G3">
        <v>909</v>
      </c>
    </row>
    <row r="4">
      <c t="s" r="A4">
        <v>910</v>
      </c>
      <c t="s" r="B4">
        <v>911</v>
      </c>
      <c t="s" r="C4">
        <v>912</v>
      </c>
      <c t="s" r="D4">
        <v>913</v>
      </c>
      <c t="s" r="E4">
        <v>914</v>
      </c>
      <c t="s" r="F4">
        <v>915</v>
      </c>
      <c t="s" r="G4">
        <v>916</v>
      </c>
    </row>
    <row r="5">
      <c t="s" r="A5">
        <v>917</v>
      </c>
      <c t="s" r="B5">
        <v>918</v>
      </c>
      <c t="s" r="C5">
        <v>919</v>
      </c>
      <c t="s" r="D5">
        <v>920</v>
      </c>
      <c t="s" r="E5">
        <v>921</v>
      </c>
      <c t="s" r="F5">
        <v>922</v>
      </c>
      <c t="s" r="G5">
        <v>923</v>
      </c>
    </row>
    <row r="6">
      <c t="s" r="A6">
        <v>924</v>
      </c>
      <c t="s" r="B6">
        <v>925</v>
      </c>
      <c t="s" r="C6">
        <v>926</v>
      </c>
      <c t="s" r="D6">
        <v>927</v>
      </c>
      <c t="s" r="E6">
        <v>928</v>
      </c>
      <c t="s" r="F6">
        <v>929</v>
      </c>
      <c t="s" r="G6">
        <v>930</v>
      </c>
    </row>
    <row r="7">
      <c t="s" r="A7">
        <v>931</v>
      </c>
      <c t="s" r="B7">
        <v>932</v>
      </c>
      <c t="s" r="C7">
        <v>933</v>
      </c>
      <c t="s" r="D7">
        <v>934</v>
      </c>
      <c t="s" r="E7">
        <v>935</v>
      </c>
      <c t="s" r="F7">
        <v>936</v>
      </c>
      <c t="s" r="G7">
        <v>937</v>
      </c>
    </row>
    <row r="8">
      <c t="s" r="A8">
        <v>938</v>
      </c>
      <c t="s" r="B8">
        <v>939</v>
      </c>
      <c t="s" r="C8">
        <v>940</v>
      </c>
      <c t="s" r="D8">
        <v>941</v>
      </c>
      <c t="s" r="E8">
        <v>942</v>
      </c>
      <c t="s" r="F8">
        <v>943</v>
      </c>
      <c t="s" r="G8">
        <v>944</v>
      </c>
    </row>
    <row r="9">
      <c t="s" r="A9">
        <v>945</v>
      </c>
      <c t="s" r="B9">
        <v>946</v>
      </c>
      <c t="s" r="C9">
        <v>947</v>
      </c>
      <c t="s" r="D9">
        <v>948</v>
      </c>
      <c t="s" r="E9">
        <v>949</v>
      </c>
      <c t="s" r="F9">
        <v>950</v>
      </c>
      <c t="s" r="G9">
        <v>951</v>
      </c>
    </row>
    <row r="10">
      <c t="s" r="A10">
        <v>952</v>
      </c>
      <c t="s" r="B10">
        <v>953</v>
      </c>
      <c t="s" r="C10">
        <v>954</v>
      </c>
      <c t="s" r="D10">
        <v>955</v>
      </c>
      <c t="s" r="E10">
        <v>956</v>
      </c>
      <c t="s" r="F10">
        <v>957</v>
      </c>
      <c t="s" r="G10">
        <v>958</v>
      </c>
    </row>
    <row r="11">
      <c t="s" r="A11">
        <v>959</v>
      </c>
      <c t="s" r="B11">
        <v>960</v>
      </c>
      <c t="s" r="C11">
        <v>961</v>
      </c>
      <c t="s" r="D11">
        <v>962</v>
      </c>
      <c t="s" r="E11">
        <v>963</v>
      </c>
      <c t="s" r="F11">
        <v>964</v>
      </c>
      <c t="s" r="G11">
        <v>965</v>
      </c>
    </row>
    <row r="12">
      <c t="s" r="A12">
        <v>966</v>
      </c>
      <c t="s" r="B12">
        <v>967</v>
      </c>
      <c t="s" r="C12">
        <v>968</v>
      </c>
      <c t="s" r="D12">
        <v>969</v>
      </c>
      <c t="s" r="E12">
        <v>970</v>
      </c>
      <c t="s" r="F12">
        <v>971</v>
      </c>
      <c t="s" r="G12">
        <v>972</v>
      </c>
    </row>
    <row r="13">
      <c t="s" r="A13">
        <v>973</v>
      </c>
      <c t="s" r="B13">
        <v>974</v>
      </c>
      <c t="s" r="C13">
        <v>975</v>
      </c>
      <c t="s" r="D13">
        <v>976</v>
      </c>
      <c t="s" r="E13">
        <v>977</v>
      </c>
      <c t="s" r="F13">
        <v>978</v>
      </c>
      <c t="s" r="G13">
        <v>979</v>
      </c>
    </row>
    <row r="14">
      <c t="s" r="A14">
        <v>980</v>
      </c>
      <c t="s" r="B14">
        <v>981</v>
      </c>
      <c t="s" r="C14">
        <v>982</v>
      </c>
      <c t="s" r="D14">
        <v>983</v>
      </c>
      <c t="s" r="E14">
        <v>984</v>
      </c>
      <c t="s" r="F14">
        <v>985</v>
      </c>
      <c t="s" r="G14">
        <v>986</v>
      </c>
    </row>
    <row r="15">
      <c t="s" r="A15">
        <v>987</v>
      </c>
      <c t="s" r="B15">
        <v>988</v>
      </c>
      <c t="s" r="C15">
        <v>989</v>
      </c>
      <c t="s" r="D15">
        <v>990</v>
      </c>
      <c t="s" r="E15">
        <v>991</v>
      </c>
      <c t="s" r="F15">
        <v>992</v>
      </c>
      <c t="s" r="G15">
        <v>993</v>
      </c>
    </row>
    <row r="16">
      <c t="s" r="A16">
        <v>994</v>
      </c>
      <c t="s" r="B16">
        <v>995</v>
      </c>
      <c t="s" r="C16">
        <v>996</v>
      </c>
      <c t="s" r="D16">
        <v>997</v>
      </c>
      <c t="s" r="E16">
        <v>998</v>
      </c>
      <c t="s" r="F16">
        <v>999</v>
      </c>
      <c t="s" r="G16">
        <v>1000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8" r="A1">
        <v>2064</v>
      </c>
      <c t="s" s="18" r="B1">
        <v>2065</v>
      </c>
      <c t="s" s="18" r="C1">
        <v>2066</v>
      </c>
    </row>
    <row r="2">
      <c s="34" r="A2">
        <v>41760.0</v>
      </c>
      <c t="s" s="38" r="B2">
        <v>2067</v>
      </c>
      <c t="s" s="38" r="C2">
        <v>2088</v>
      </c>
      <c s="26" r="H2">
        <v>41813.0</v>
      </c>
    </row>
    <row r="3">
      <c s="34" r="A3">
        <v>41761.0</v>
      </c>
      <c t="s" s="38" r="B3">
        <v>2089</v>
      </c>
      <c t="s" s="38" r="C3">
        <v>2093</v>
      </c>
    </row>
    <row r="4">
      <c s="34" r="A4">
        <v>41762.0</v>
      </c>
      <c t="s" s="38" r="B4">
        <v>2104</v>
      </c>
      <c t="s" s="38" r="C4">
        <v>2110</v>
      </c>
    </row>
    <row r="5">
      <c s="34" r="A5">
        <v>41763.0</v>
      </c>
      <c t="s" s="38" r="B5">
        <v>2113</v>
      </c>
      <c t="s" s="38" r="C5">
        <v>2114</v>
      </c>
    </row>
    <row r="6">
      <c s="34" r="A6">
        <v>41764.0</v>
      </c>
      <c t="s" s="38" r="B6">
        <v>2115</v>
      </c>
      <c t="s" s="38" r="C6">
        <v>2116</v>
      </c>
    </row>
    <row r="7">
      <c s="34" r="A7">
        <v>41765.0</v>
      </c>
      <c t="s" s="38" r="B7">
        <v>2117</v>
      </c>
      <c t="s" s="38" r="C7">
        <v>2118</v>
      </c>
    </row>
    <row r="8">
      <c s="34" r="A8">
        <v>41766.0</v>
      </c>
      <c t="s" s="38" r="B8">
        <v>2119</v>
      </c>
      <c t="s" s="38" r="C8">
        <v>2120</v>
      </c>
    </row>
    <row r="9">
      <c s="34" r="A9">
        <v>41767.0</v>
      </c>
      <c t="s" s="38" r="B9">
        <v>2121</v>
      </c>
      <c t="s" s="38" r="C9">
        <v>2122</v>
      </c>
    </row>
    <row r="10">
      <c s="34" r="A10">
        <v>41768.0</v>
      </c>
      <c t="s" s="38" r="B10">
        <v>2123</v>
      </c>
      <c t="s" s="38" r="C10">
        <v>2124</v>
      </c>
    </row>
    <row r="11">
      <c s="34" r="A11">
        <v>41769.0</v>
      </c>
      <c t="s" s="38" r="B11">
        <v>2125</v>
      </c>
      <c t="s" s="38" r="C11">
        <v>2126</v>
      </c>
    </row>
    <row r="12">
      <c s="34" r="A12">
        <v>41770.0</v>
      </c>
      <c t="s" s="38" r="B12">
        <v>2127</v>
      </c>
      <c t="s" s="38" r="C12">
        <v>2128</v>
      </c>
    </row>
    <row r="13">
      <c s="34" r="A13">
        <v>41771.0</v>
      </c>
      <c t="s" s="38" r="B13">
        <v>2131</v>
      </c>
      <c t="s" s="38" r="C13">
        <v>2138</v>
      </c>
    </row>
    <row r="14">
      <c s="34" r="A14">
        <v>41772.0</v>
      </c>
      <c t="s" s="38" r="B14">
        <v>2149</v>
      </c>
      <c t="s" s="38" r="C14">
        <v>2151</v>
      </c>
    </row>
    <row r="15">
      <c s="34" r="A15">
        <v>41773.0</v>
      </c>
      <c t="s" s="38" r="B15">
        <v>2152</v>
      </c>
      <c t="s" s="38" r="C15">
        <v>2153</v>
      </c>
    </row>
    <row r="16">
      <c s="34" r="A16">
        <v>41774.0</v>
      </c>
      <c t="s" s="38" r="B16">
        <v>2154</v>
      </c>
      <c t="s" s="38" r="C16">
        <v>2155</v>
      </c>
    </row>
    <row r="17">
      <c s="34" r="A17">
        <v>41775.0</v>
      </c>
      <c t="s" s="38" r="B17">
        <v>2156</v>
      </c>
      <c t="s" s="38" r="C17">
        <v>2157</v>
      </c>
    </row>
    <row r="18">
      <c s="34" r="A18">
        <v>41776.0</v>
      </c>
      <c t="s" s="38" r="B18">
        <v>2158</v>
      </c>
      <c t="s" s="38" r="C18">
        <v>2159</v>
      </c>
    </row>
    <row r="19">
      <c s="34" r="A19">
        <v>41777.0</v>
      </c>
      <c t="s" s="38" r="B19">
        <v>2160</v>
      </c>
      <c t="s" s="38" r="C19">
        <v>2161</v>
      </c>
    </row>
    <row r="20">
      <c s="34" r="A20">
        <v>41778.0</v>
      </c>
      <c t="s" s="38" r="B20">
        <v>2162</v>
      </c>
      <c t="s" s="38" r="C20">
        <v>2163</v>
      </c>
    </row>
    <row r="21">
      <c s="34" r="A21">
        <v>41779.0</v>
      </c>
      <c t="s" s="38" r="B21">
        <v>2164</v>
      </c>
      <c t="s" s="38" r="C21">
        <v>2165</v>
      </c>
    </row>
    <row r="22">
      <c s="34" r="A22">
        <v>41780.0</v>
      </c>
      <c t="s" s="38" r="B22">
        <v>2166</v>
      </c>
      <c t="s" s="38" r="C22">
        <v>2168</v>
      </c>
    </row>
    <row r="23">
      <c s="34" r="A23">
        <v>41781.0</v>
      </c>
      <c t="s" s="38" r="B23">
        <v>2176</v>
      </c>
      <c t="s" s="38" r="C23">
        <v>2183</v>
      </c>
    </row>
    <row r="24">
      <c s="34" r="A24">
        <v>41782.0</v>
      </c>
      <c t="s" s="38" r="B24">
        <v>2190</v>
      </c>
      <c t="s" s="38" r="C24">
        <v>2191</v>
      </c>
    </row>
    <row r="25">
      <c s="34" r="A25">
        <v>41783.0</v>
      </c>
      <c t="s" s="38" r="B25">
        <v>2192</v>
      </c>
      <c t="s" s="38" r="C25">
        <v>2193</v>
      </c>
    </row>
    <row r="26">
      <c s="34" r="A26">
        <v>41784.0</v>
      </c>
      <c t="s" s="38" r="B26">
        <v>2194</v>
      </c>
      <c t="s" s="38" r="C26">
        <v>2195</v>
      </c>
    </row>
    <row r="27">
      <c s="34" r="A27">
        <v>41785.0</v>
      </c>
      <c t="s" s="38" r="B27">
        <v>2196</v>
      </c>
      <c t="s" s="38" r="C27">
        <v>2197</v>
      </c>
    </row>
    <row r="28">
      <c s="34" r="A28">
        <v>41786.0</v>
      </c>
      <c t="s" s="38" r="B28">
        <v>2198</v>
      </c>
      <c t="s" s="38" r="C28">
        <v>2199</v>
      </c>
    </row>
    <row r="29">
      <c s="34" r="A29">
        <v>41787.0</v>
      </c>
      <c t="s" s="38" r="B29">
        <v>2200</v>
      </c>
      <c t="s" s="38" r="C29">
        <v>2201</v>
      </c>
    </row>
    <row r="30">
      <c s="34" r="A30">
        <v>41788.0</v>
      </c>
      <c t="s" s="38" r="B30">
        <v>2202</v>
      </c>
      <c t="s" s="38" r="C30">
        <v>2203</v>
      </c>
    </row>
    <row r="31">
      <c s="34" r="A31">
        <v>41789.0</v>
      </c>
      <c t="s" s="38" r="B31">
        <v>2204</v>
      </c>
      <c t="s" s="38" r="C31">
        <v>2205</v>
      </c>
    </row>
    <row r="32">
      <c s="34" r="A32">
        <v>41790.0</v>
      </c>
      <c t="s" s="38" r="B32">
        <v>2222</v>
      </c>
      <c t="s" s="38" r="C32">
        <v>2224</v>
      </c>
    </row>
    <row r="33">
      <c s="34" r="A33">
        <v>41791.0</v>
      </c>
      <c t="s" s="38" r="B33">
        <v>2226</v>
      </c>
      <c t="s" s="38" r="C33">
        <v>2227</v>
      </c>
    </row>
    <row r="34">
      <c s="34" r="A34">
        <v>41792.0</v>
      </c>
      <c t="s" s="38" r="B34">
        <v>2230</v>
      </c>
      <c t="s" s="38" r="C34">
        <v>2231</v>
      </c>
    </row>
    <row r="35">
      <c s="34" r="A35">
        <v>41793.0</v>
      </c>
      <c t="s" s="38" r="B35">
        <v>2232</v>
      </c>
      <c t="s" s="38" r="C35">
        <v>2233</v>
      </c>
    </row>
    <row r="36">
      <c s="34" r="A36">
        <v>41794.0</v>
      </c>
      <c t="s" s="38" r="B36">
        <v>2234</v>
      </c>
      <c t="s" s="38" r="C36">
        <v>2235</v>
      </c>
    </row>
    <row r="37">
      <c s="34" r="A37">
        <v>41795.0</v>
      </c>
      <c t="s" s="38" r="B37">
        <v>2236</v>
      </c>
      <c t="s" s="38" r="C37">
        <v>2237</v>
      </c>
    </row>
    <row r="38">
      <c s="34" r="A38">
        <v>41796.0</v>
      </c>
      <c t="s" s="38" r="B38">
        <v>2238</v>
      </c>
      <c t="s" s="38" r="C38">
        <v>2239</v>
      </c>
    </row>
    <row r="39">
      <c s="34" r="A39">
        <v>41797.0</v>
      </c>
      <c t="s" s="38" r="B39">
        <v>2240</v>
      </c>
      <c t="s" s="38" r="C39">
        <v>2241</v>
      </c>
    </row>
    <row r="40">
      <c s="34" r="A40">
        <v>41798.0</v>
      </c>
      <c t="s" s="38" r="B40">
        <v>2242</v>
      </c>
      <c t="s" s="38" r="C40">
        <v>2243</v>
      </c>
    </row>
    <row r="41">
      <c s="34" r="A41">
        <v>41799.0</v>
      </c>
      <c t="s" s="38" r="B41">
        <v>2244</v>
      </c>
      <c t="s" s="38" r="C41">
        <v>2245</v>
      </c>
    </row>
    <row r="42">
      <c s="34" r="A42">
        <v>41800.0</v>
      </c>
      <c t="s" s="38" r="B42">
        <v>2246</v>
      </c>
      <c t="s" s="38" r="C42">
        <v>2247</v>
      </c>
    </row>
    <row r="43">
      <c s="34" r="A43">
        <v>41801.0</v>
      </c>
      <c t="s" s="38" r="B43">
        <v>2254</v>
      </c>
      <c t="s" s="38" r="C43">
        <v>2260</v>
      </c>
    </row>
    <row r="44">
      <c s="34" r="A44">
        <v>41802.0</v>
      </c>
      <c t="s" s="38" r="B44">
        <v>2270</v>
      </c>
      <c t="s" s="38" r="C44">
        <v>2272</v>
      </c>
    </row>
    <row r="45">
      <c s="34" r="A45">
        <v>41803.0</v>
      </c>
      <c t="s" s="38" r="B45">
        <v>2273</v>
      </c>
      <c t="s" s="38" r="C45">
        <v>2274</v>
      </c>
    </row>
    <row r="46">
      <c s="34" r="A46">
        <v>41804.0</v>
      </c>
      <c t="s" s="38" r="B46">
        <v>2275</v>
      </c>
      <c t="s" s="38" r="C46">
        <v>2276</v>
      </c>
    </row>
    <row r="47">
      <c s="34" r="A47">
        <v>41805.0</v>
      </c>
      <c t="s" s="38" r="B47">
        <v>2277</v>
      </c>
      <c t="s" s="38" r="C47">
        <v>2278</v>
      </c>
    </row>
    <row r="48">
      <c s="34" r="A48">
        <v>41806.0</v>
      </c>
      <c t="s" s="38" r="B48">
        <v>2279</v>
      </c>
      <c t="s" s="38" r="C48">
        <v>2280</v>
      </c>
    </row>
    <row r="49">
      <c s="34" r="A49">
        <v>41807.0</v>
      </c>
      <c t="s" s="38" r="B49">
        <v>2281</v>
      </c>
      <c t="s" s="38" r="C49">
        <v>2282</v>
      </c>
    </row>
    <row r="50">
      <c s="34" r="A50">
        <v>41808.0</v>
      </c>
      <c t="s" s="38" r="B50">
        <v>2283</v>
      </c>
      <c t="s" s="38" r="C50">
        <v>2284</v>
      </c>
    </row>
    <row r="51">
      <c s="34" r="A51">
        <v>41809.0</v>
      </c>
      <c t="s" s="38" r="B51">
        <v>2287</v>
      </c>
      <c t="s" s="38" r="C51">
        <v>2294</v>
      </c>
    </row>
    <row r="52">
      <c s="34" r="A52">
        <v>41810.0</v>
      </c>
      <c t="s" s="38" r="B52">
        <v>2305</v>
      </c>
      <c t="s" s="38" r="C52">
        <v>2308</v>
      </c>
    </row>
    <row r="53">
      <c s="34" r="A53">
        <v>41811.0</v>
      </c>
      <c t="s" s="38" r="B53">
        <v>2309</v>
      </c>
      <c t="s" s="38" r="C53">
        <v>2310</v>
      </c>
    </row>
    <row r="54">
      <c s="34" r="A54">
        <v>41812.0</v>
      </c>
      <c t="s" s="38" r="B54">
        <v>2311</v>
      </c>
      <c t="s" s="38" r="C54">
        <v>2312</v>
      </c>
    </row>
    <row r="55">
      <c s="34" r="A55">
        <v>41813.0</v>
      </c>
      <c t="s" s="38" r="B55">
        <v>2313</v>
      </c>
      <c t="s" s="38" r="C55">
        <v>2314</v>
      </c>
    </row>
    <row r="56">
      <c s="34" r="A56">
        <v>41814.0</v>
      </c>
      <c t="s" s="38" r="B56">
        <v>2315</v>
      </c>
      <c t="s" s="38" r="C56">
        <v>2316</v>
      </c>
    </row>
    <row r="57">
      <c s="34" r="A57">
        <v>41815.0</v>
      </c>
      <c t="s" s="38" r="B57">
        <v>2317</v>
      </c>
      <c t="s" s="38" r="C57">
        <v>2318</v>
      </c>
    </row>
    <row r="58">
      <c s="34" r="A58">
        <v>41816.0</v>
      </c>
      <c t="s" s="38" r="B58">
        <v>2319</v>
      </c>
      <c t="s" s="38" r="C58">
        <v>2320</v>
      </c>
    </row>
    <row r="59">
      <c s="34" r="A59">
        <v>41817.0</v>
      </c>
      <c t="s" s="38" r="B59">
        <v>2321</v>
      </c>
      <c t="s" s="38" r="C59">
        <v>2322</v>
      </c>
    </row>
    <row r="60">
      <c s="34" r="A60">
        <v>41818.0</v>
      </c>
      <c t="s" s="38" r="B60">
        <v>2323</v>
      </c>
      <c t="s" s="38" r="C60">
        <v>2324</v>
      </c>
    </row>
    <row r="61">
      <c s="34" r="A61">
        <v>41819.0</v>
      </c>
      <c t="s" s="38" r="B61">
        <v>2325</v>
      </c>
      <c t="s" s="38" r="C61">
        <v>2326</v>
      </c>
    </row>
    <row r="62">
      <c s="34" r="A62">
        <v>41820.0</v>
      </c>
      <c t="s" s="38" r="B62">
        <v>2327</v>
      </c>
      <c t="s" s="38" r="C62">
        <v>2328</v>
      </c>
    </row>
    <row r="63">
      <c s="34" r="A63">
        <v>41821.0</v>
      </c>
      <c t="s" s="38" r="B63">
        <v>2329</v>
      </c>
      <c t="s" s="38" r="C63">
        <v>2330</v>
      </c>
    </row>
    <row r="64">
      <c s="34" r="A64">
        <v>41822.0</v>
      </c>
      <c t="s" s="38" r="B64">
        <v>2331</v>
      </c>
      <c t="s" s="38" r="C64">
        <v>2334</v>
      </c>
    </row>
    <row r="65">
      <c s="34" r="A65">
        <v>41823.0</v>
      </c>
      <c t="s" s="38" r="B65">
        <v>2353</v>
      </c>
      <c t="s" s="38" r="C65">
        <v>2354</v>
      </c>
    </row>
    <row r="66">
      <c s="34" r="A66">
        <v>41824.0</v>
      </c>
      <c t="s" s="38" r="B66">
        <v>2355</v>
      </c>
      <c t="s" s="38" r="C66">
        <v>2356</v>
      </c>
    </row>
    <row r="67">
      <c s="34" r="A67">
        <v>41825.0</v>
      </c>
      <c t="s" s="38" r="B67">
        <v>2357</v>
      </c>
      <c t="s" s="38" r="C67">
        <v>2358</v>
      </c>
    </row>
    <row r="68">
      <c s="34" r="A68">
        <v>41826.0</v>
      </c>
      <c t="s" s="38" r="B68">
        <v>2359</v>
      </c>
      <c t="s" s="38" r="C68">
        <v>2360</v>
      </c>
    </row>
    <row r="69">
      <c s="34" r="A69">
        <v>41827.0</v>
      </c>
      <c t="s" s="38" r="B69">
        <v>2361</v>
      </c>
      <c t="s" s="38" r="C69">
        <v>2362</v>
      </c>
    </row>
    <row r="70">
      <c s="34" r="A70">
        <v>41828.0</v>
      </c>
      <c t="s" s="38" r="B70">
        <v>2363</v>
      </c>
      <c t="s" s="38" r="C70">
        <v>2366</v>
      </c>
    </row>
    <row r="71">
      <c s="34" r="A71">
        <v>41829.0</v>
      </c>
      <c t="s" s="38" r="B71">
        <v>2377</v>
      </c>
      <c t="s" s="38" r="C71">
        <v>2384</v>
      </c>
    </row>
    <row r="72">
      <c s="34" r="A72">
        <v>41830.0</v>
      </c>
      <c t="s" s="38" r="B72">
        <v>2387</v>
      </c>
      <c t="s" s="38" r="C72">
        <v>2388</v>
      </c>
    </row>
    <row r="73">
      <c s="34" r="A73">
        <v>41831.0</v>
      </c>
      <c t="s" s="38" r="B73">
        <v>2389</v>
      </c>
      <c t="s" s="38" r="C73">
        <v>2390</v>
      </c>
    </row>
    <row r="74">
      <c s="34" r="A74">
        <v>41832.0</v>
      </c>
      <c t="s" s="38" r="B74">
        <v>2391</v>
      </c>
      <c t="s" s="38" r="C74">
        <v>2392</v>
      </c>
    </row>
    <row r="75">
      <c s="34" r="A75">
        <v>41833.0</v>
      </c>
      <c t="s" s="38" r="B75">
        <v>2393</v>
      </c>
      <c t="s" s="38" r="C75">
        <v>2394</v>
      </c>
    </row>
    <row r="76">
      <c s="34" r="A76">
        <v>41834.0</v>
      </c>
      <c t="s" s="38" r="B76">
        <v>2395</v>
      </c>
      <c t="s" s="38" r="C76">
        <v>2396</v>
      </c>
    </row>
    <row r="77">
      <c s="34" r="A77">
        <v>41835.0</v>
      </c>
      <c t="s" s="38" r="B77">
        <v>2397</v>
      </c>
      <c t="s" s="38" r="C77">
        <v>2398</v>
      </c>
    </row>
    <row r="78">
      <c s="34" r="A78">
        <v>41836.0</v>
      </c>
      <c t="s" s="38" r="B78">
        <v>2399</v>
      </c>
      <c t="s" s="38" r="C78">
        <v>2400</v>
      </c>
    </row>
    <row r="79">
      <c s="34" r="A79">
        <v>41837.0</v>
      </c>
      <c t="s" s="38" r="B79">
        <v>2419</v>
      </c>
      <c t="s" s="38" r="C79">
        <v>2422</v>
      </c>
    </row>
    <row r="80">
      <c s="34" r="A80">
        <v>41838.0</v>
      </c>
      <c t="s" s="38" r="B80">
        <v>2423</v>
      </c>
      <c t="s" s="38" r="C80">
        <v>2424</v>
      </c>
    </row>
    <row r="81">
      <c s="34" r="A81">
        <v>41839.0</v>
      </c>
      <c t="s" s="38" r="B81">
        <v>2425</v>
      </c>
      <c t="s" s="38" r="C81">
        <v>2426</v>
      </c>
    </row>
    <row r="82">
      <c s="34" r="A82">
        <v>41840.0</v>
      </c>
      <c t="s" s="38" r="B82">
        <v>2427</v>
      </c>
      <c t="s" s="38" r="C82">
        <v>2428</v>
      </c>
    </row>
    <row r="83">
      <c s="34" r="A83">
        <v>41841.0</v>
      </c>
      <c t="s" s="38" r="B83">
        <v>2429</v>
      </c>
      <c t="s" s="38" r="C83">
        <v>2430</v>
      </c>
    </row>
    <row r="84">
      <c s="34" r="A84">
        <v>41842.0</v>
      </c>
      <c t="s" s="38" r="B84">
        <v>2431</v>
      </c>
      <c t="s" s="38" r="C84">
        <v>2432</v>
      </c>
    </row>
    <row r="85">
      <c s="34" r="A85">
        <v>41843.0</v>
      </c>
      <c t="s" s="38" r="B85">
        <v>2433</v>
      </c>
      <c t="s" s="38" r="C85">
        <v>2434</v>
      </c>
    </row>
    <row r="86">
      <c s="34" r="A86">
        <v>41844.0</v>
      </c>
      <c t="s" s="38" r="B86">
        <v>2435</v>
      </c>
      <c t="s" s="38" r="C86">
        <v>2448</v>
      </c>
    </row>
    <row r="87">
      <c s="34" r="A87">
        <v>41845.0</v>
      </c>
      <c t="s" s="38" r="B87">
        <v>2458</v>
      </c>
      <c t="s" s="38" r="C87">
        <v>2459</v>
      </c>
    </row>
    <row r="88">
      <c s="34" r="A88">
        <v>41846.0</v>
      </c>
      <c t="s" s="38" r="B88">
        <v>2460</v>
      </c>
      <c t="s" s="38" r="C88">
        <v>2461</v>
      </c>
    </row>
    <row r="89">
      <c s="34" r="A89">
        <v>41847.0</v>
      </c>
      <c t="s" s="38" r="B89">
        <v>2462</v>
      </c>
      <c t="s" s="38" r="C89">
        <v>2463</v>
      </c>
    </row>
    <row r="90">
      <c s="34" r="A90">
        <v>41848.0</v>
      </c>
      <c t="s" s="38" r="B90">
        <v>2464</v>
      </c>
      <c t="s" s="38" r="C90">
        <v>2465</v>
      </c>
    </row>
    <row r="91">
      <c s="34" r="A91">
        <v>41849.0</v>
      </c>
      <c t="s" s="38" r="B91">
        <v>2466</v>
      </c>
      <c t="s" s="38" r="C91">
        <v>2467</v>
      </c>
    </row>
    <row r="92">
      <c s="34" r="A92">
        <v>41850.0</v>
      </c>
      <c t="s" s="38" r="B92">
        <v>2468</v>
      </c>
      <c t="s" s="38" r="C92">
        <v>2469</v>
      </c>
    </row>
    <row r="93">
      <c s="34" r="A93">
        <v>41851.0</v>
      </c>
      <c t="s" s="38" r="B93">
        <v>2470</v>
      </c>
      <c t="s" s="38" r="C93">
        <v>2471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57"/>
    <col min="2" customWidth="1" max="5" width="2.57"/>
    <col min="6" customWidth="1" max="6" width="3.14"/>
  </cols>
  <sheetData>
    <row r="1">
      <c s="6" r="B1">
        <v>1.0</v>
      </c>
      <c s="6" r="C1">
        <v>2.0</v>
      </c>
      <c s="6" r="D1">
        <v>3.0</v>
      </c>
      <c s="6" r="E1">
        <v>4.0</v>
      </c>
      <c s="6" r="F1">
        <v>5.0</v>
      </c>
      <c t="str" s="39" r="G1">
        <v>Weight</v>
      </c>
    </row>
    <row r="2">
      <c t="str" s="37" r="A2">
        <v>CAPT Ham, Ken</v>
      </c>
      <c t="str" r="B2">
        <v> 0</v>
      </c>
      <c t="s" r="C2">
        <v>2592</v>
      </c>
      <c t="s" r="D2">
        <v>2593</v>
      </c>
      <c t="s" r="E2">
        <v>2594</v>
      </c>
      <c t="s" r="F2">
        <v>2595</v>
      </c>
      <c r="G2">
        <v>200.0</v>
      </c>
    </row>
    <row r="3">
      <c t="s" r="A3">
        <v>2596</v>
      </c>
      <c t="s" r="B3">
        <v>2597</v>
      </c>
      <c t="s" r="C3">
        <v>2598</v>
      </c>
      <c t="s" r="D3">
        <v>2599</v>
      </c>
      <c t="s" r="E3">
        <v>2600</v>
      </c>
      <c t="s" r="F3">
        <v>2601</v>
      </c>
      <c r="G3">
        <v>195.0</v>
      </c>
    </row>
    <row r="4">
      <c t="s" r="A4">
        <v>2602</v>
      </c>
      <c t="s" r="B4">
        <v>2603</v>
      </c>
      <c t="s" r="C4">
        <v>2604</v>
      </c>
      <c t="s" r="D4">
        <v>2605</v>
      </c>
      <c t="s" r="E4">
        <v>2606</v>
      </c>
      <c t="s" r="F4">
        <v>2607</v>
      </c>
      <c r="G4">
        <v>200.0</v>
      </c>
    </row>
    <row r="5">
      <c t="s" r="A5">
        <v>2608</v>
      </c>
      <c t="s" r="B5">
        <v>2609</v>
      </c>
      <c t="s" r="C5">
        <v>2610</v>
      </c>
      <c t="s" r="D5">
        <v>2611</v>
      </c>
      <c t="s" r="E5">
        <v>2612</v>
      </c>
      <c t="s" r="F5">
        <v>2613</v>
      </c>
      <c r="G5">
        <v>200.0</v>
      </c>
    </row>
    <row r="6">
      <c t="s" r="A6">
        <v>2614</v>
      </c>
      <c t="s" r="B6">
        <v>2615</v>
      </c>
      <c t="s" r="C6">
        <v>2616</v>
      </c>
      <c t="s" r="D6">
        <v>2617</v>
      </c>
      <c t="s" r="E6">
        <v>2618</v>
      </c>
      <c t="s" r="F6">
        <v>2619</v>
      </c>
      <c r="G6">
        <v>210.0</v>
      </c>
    </row>
    <row r="7">
      <c t="s" r="A7">
        <v>2620</v>
      </c>
      <c t="s" r="B7">
        <v>2621</v>
      </c>
      <c t="s" r="C7">
        <v>2622</v>
      </c>
      <c t="s" r="D7">
        <v>2623</v>
      </c>
      <c t="s" r="E7">
        <v>2624</v>
      </c>
      <c t="s" r="F7">
        <v>2625</v>
      </c>
      <c r="G7">
        <v>190.0</v>
      </c>
    </row>
    <row r="8">
      <c t="s" r="A8">
        <v>2626</v>
      </c>
      <c t="s" r="B8">
        <v>2627</v>
      </c>
      <c t="s" r="C8">
        <v>2628</v>
      </c>
      <c t="s" r="D8">
        <v>2629</v>
      </c>
      <c t="s" r="E8">
        <v>2630</v>
      </c>
      <c t="s" r="F8">
        <v>2631</v>
      </c>
      <c r="G8">
        <v>220.0</v>
      </c>
    </row>
    <row r="9">
      <c t="s" r="A9">
        <v>2632</v>
      </c>
      <c t="s" r="B9">
        <v>2633</v>
      </c>
      <c t="s" r="C9">
        <v>2634</v>
      </c>
      <c t="s" r="D9">
        <v>2635</v>
      </c>
      <c t="s" r="E9">
        <v>2636</v>
      </c>
      <c t="s" r="F9">
        <v>2637</v>
      </c>
      <c r="G9">
        <v>192.0</v>
      </c>
    </row>
    <row r="10">
      <c t="s" r="A10">
        <v>2638</v>
      </c>
      <c t="s" r="B10">
        <v>2639</v>
      </c>
      <c t="s" r="C10">
        <v>2640</v>
      </c>
      <c t="s" r="D10">
        <v>2641</v>
      </c>
      <c t="s" r="E10">
        <v>2643</v>
      </c>
      <c t="s" r="F10">
        <v>2644</v>
      </c>
      <c r="G10">
        <v>170.0</v>
      </c>
    </row>
    <row r="11">
      <c t="s" r="A11">
        <v>2645</v>
      </c>
      <c t="s" r="B11">
        <v>2646</v>
      </c>
      <c t="s" r="C11">
        <v>2647</v>
      </c>
      <c t="s" r="D11">
        <v>2648</v>
      </c>
      <c t="s" r="E11">
        <v>2649</v>
      </c>
      <c t="s" r="F11">
        <v>2650</v>
      </c>
      <c r="G11">
        <v>160.0</v>
      </c>
    </row>
    <row r="12">
      <c t="s" r="A12">
        <v>2651</v>
      </c>
      <c t="s" r="B12">
        <v>2652</v>
      </c>
      <c t="s" r="C12">
        <v>2653</v>
      </c>
      <c t="s" r="D12">
        <v>2654</v>
      </c>
      <c t="s" r="E12">
        <v>2655</v>
      </c>
      <c t="s" r="F12">
        <v>2656</v>
      </c>
      <c r="G12">
        <v>180.0</v>
      </c>
    </row>
    <row r="13">
      <c t="s" r="A13">
        <v>2657</v>
      </c>
      <c t="s" r="B13">
        <v>2658</v>
      </c>
      <c t="s" r="C13">
        <v>2659</v>
      </c>
      <c t="s" r="D13">
        <v>2660</v>
      </c>
      <c t="s" r="E13">
        <v>2661</v>
      </c>
      <c t="s" r="F13">
        <v>2662</v>
      </c>
      <c r="G13">
        <v>220.0</v>
      </c>
    </row>
    <row r="14">
      <c t="s" r="A14">
        <v>2663</v>
      </c>
      <c t="s" r="B14">
        <v>2664</v>
      </c>
      <c t="s" r="C14">
        <v>2665</v>
      </c>
      <c t="s" r="D14">
        <v>2666</v>
      </c>
      <c t="s" r="E14">
        <v>2667</v>
      </c>
      <c t="s" r="F14">
        <v>2668</v>
      </c>
      <c r="G14">
        <v>188.0</v>
      </c>
    </row>
    <row r="15">
      <c t="s" r="A15">
        <v>2669</v>
      </c>
      <c t="s" r="B15">
        <v>2670</v>
      </c>
      <c t="s" r="C15">
        <v>2671</v>
      </c>
      <c t="s" r="D15">
        <v>2672</v>
      </c>
      <c t="s" r="E15">
        <v>2673</v>
      </c>
      <c t="s" r="F15">
        <v>2674</v>
      </c>
      <c r="G15">
        <v>130.0</v>
      </c>
    </row>
    <row r="16">
      <c t="s" r="A16">
        <v>2675</v>
      </c>
      <c t="s" r="B16">
        <v>2676</v>
      </c>
      <c t="s" r="C16">
        <v>2677</v>
      </c>
      <c t="s" r="D16">
        <v>2678</v>
      </c>
      <c t="s" r="E16">
        <v>2679</v>
      </c>
      <c t="s" r="F16">
        <v>2680</v>
      </c>
      <c r="G16">
        <v>172.0</v>
      </c>
    </row>
    <row r="17">
      <c t="s" r="A17">
        <v>2681</v>
      </c>
      <c t="s" r="B17">
        <v>2682</v>
      </c>
      <c t="s" r="C17">
        <v>2683</v>
      </c>
      <c t="s" r="D17">
        <v>2684</v>
      </c>
      <c t="s" r="E17">
        <v>2685</v>
      </c>
      <c t="s" r="F17">
        <v>2686</v>
      </c>
      <c r="G17">
        <v>175.0</v>
      </c>
    </row>
    <row r="18">
      <c t="s" r="A18">
        <v>2687</v>
      </c>
      <c t="s" r="B18">
        <v>2688</v>
      </c>
      <c t="s" r="C18">
        <v>2689</v>
      </c>
      <c t="s" r="D18">
        <v>2690</v>
      </c>
      <c t="s" r="E18">
        <v>2691</v>
      </c>
      <c t="s" r="F18">
        <v>2692</v>
      </c>
      <c r="G18">
        <v>180.0</v>
      </c>
    </row>
    <row r="19">
      <c t="s" r="A19">
        <v>2693</v>
      </c>
      <c t="s" r="B19">
        <v>2694</v>
      </c>
      <c t="s" r="C19">
        <v>2695</v>
      </c>
      <c t="s" r="D19">
        <v>2696</v>
      </c>
      <c t="s" r="E19">
        <v>2697</v>
      </c>
      <c t="s" r="F19">
        <v>2698</v>
      </c>
      <c r="G19">
        <v>180.0</v>
      </c>
    </row>
    <row r="20">
      <c t="s" r="A20">
        <v>2699</v>
      </c>
      <c t="s" r="B20">
        <v>2700</v>
      </c>
      <c t="s" r="C20">
        <v>2701</v>
      </c>
      <c t="s" r="D20">
        <v>2702</v>
      </c>
      <c t="s" r="E20">
        <v>2703</v>
      </c>
      <c t="s" r="F20">
        <v>2704</v>
      </c>
      <c r="G20">
        <v>205.0</v>
      </c>
    </row>
    <row r="21">
      <c t="s" r="A21">
        <v>2705</v>
      </c>
      <c t="s" r="B21">
        <v>2706</v>
      </c>
      <c t="s" r="C21">
        <v>2707</v>
      </c>
      <c t="s" r="D21">
        <v>2708</v>
      </c>
      <c t="s" r="E21">
        <v>2709</v>
      </c>
      <c t="s" r="F21">
        <v>2710</v>
      </c>
      <c r="G21">
        <v>150.0</v>
      </c>
    </row>
    <row r="22">
      <c t="s" r="A22">
        <v>2711</v>
      </c>
      <c t="s" r="B22">
        <v>2712</v>
      </c>
      <c t="s" r="C22">
        <v>2713</v>
      </c>
      <c t="s" r="D22">
        <v>2714</v>
      </c>
      <c t="s" r="E22">
        <v>2715</v>
      </c>
      <c t="s" r="F22">
        <v>2716</v>
      </c>
      <c r="G22">
        <v>168.0</v>
      </c>
    </row>
    <row r="23">
      <c t="s" r="A23">
        <v>2717</v>
      </c>
      <c t="s" r="B23">
        <v>2718</v>
      </c>
      <c t="s" r="C23">
        <v>2719</v>
      </c>
      <c t="s" r="D23">
        <v>2720</v>
      </c>
      <c t="s" r="E23">
        <v>2721</v>
      </c>
      <c t="s" r="F23">
        <v>2722</v>
      </c>
      <c r="G23">
        <v>210.0</v>
      </c>
    </row>
    <row r="24">
      <c t="s" r="A24">
        <v>2723</v>
      </c>
      <c t="s" r="B24">
        <v>2724</v>
      </c>
      <c t="s" r="C24">
        <v>2725</v>
      </c>
      <c t="s" r="D24">
        <v>2726</v>
      </c>
      <c t="s" r="E24">
        <v>2727</v>
      </c>
      <c t="s" r="F24">
        <v>2728</v>
      </c>
      <c r="G24">
        <v>200.0</v>
      </c>
    </row>
    <row r="25">
      <c t="s" r="A25">
        <v>2729</v>
      </c>
      <c t="s" r="B25">
        <v>2730</v>
      </c>
      <c t="s" r="C25">
        <v>2731</v>
      </c>
      <c t="s" r="D25">
        <v>2732</v>
      </c>
      <c t="s" r="E25">
        <v>2733</v>
      </c>
      <c t="s" r="F25">
        <v>2734</v>
      </c>
      <c r="G25">
        <v>170.0</v>
      </c>
    </row>
    <row r="26">
      <c t="s" r="A26">
        <v>2735</v>
      </c>
      <c t="s" r="B26">
        <v>2736</v>
      </c>
      <c t="s" r="C26">
        <v>2737</v>
      </c>
      <c t="s" r="D26">
        <v>2738</v>
      </c>
      <c t="s" r="E26">
        <v>2739</v>
      </c>
      <c t="s" r="F26">
        <v>2740</v>
      </c>
      <c r="G26">
        <v>215.0</v>
      </c>
    </row>
    <row r="27">
      <c t="s" r="A27">
        <v>2741</v>
      </c>
      <c t="s" r="B27">
        <v>2742</v>
      </c>
      <c t="s" r="C27">
        <v>2743</v>
      </c>
      <c t="s" r="D27">
        <v>2744</v>
      </c>
      <c t="s" r="E27">
        <v>2745</v>
      </c>
      <c t="s" r="F27">
        <v>2746</v>
      </c>
      <c r="G27">
        <v>180.0</v>
      </c>
    </row>
    <row r="28">
      <c t="s" r="A28">
        <v>2748</v>
      </c>
      <c t="s" r="B28">
        <v>2749</v>
      </c>
      <c t="s" r="C28">
        <v>2751</v>
      </c>
      <c t="s" r="D28">
        <v>2752</v>
      </c>
      <c t="s" r="E28">
        <v>2753</v>
      </c>
      <c t="s" r="F28">
        <v>2754</v>
      </c>
      <c r="G28">
        <v>195.0</v>
      </c>
    </row>
    <row r="29">
      <c t="s" r="A29">
        <v>2755</v>
      </c>
      <c t="s" r="B29">
        <v>2756</v>
      </c>
      <c t="s" r="C29">
        <v>2757</v>
      </c>
      <c t="s" r="D29">
        <v>2758</v>
      </c>
      <c t="s" r="E29">
        <v>2760</v>
      </c>
      <c t="s" r="F29">
        <v>2761</v>
      </c>
      <c r="G29">
        <v>300.0</v>
      </c>
    </row>
    <row r="30">
      <c t="s" r="A30">
        <v>2764</v>
      </c>
      <c t="s" r="B30">
        <v>2766</v>
      </c>
      <c t="s" r="C30">
        <v>2768</v>
      </c>
      <c t="s" r="D30">
        <v>2770</v>
      </c>
      <c t="s" r="E30">
        <v>2772</v>
      </c>
      <c t="s" r="F30">
        <v>2774</v>
      </c>
      <c r="G30">
        <v>180.0</v>
      </c>
    </row>
    <row r="31">
      <c t="s" r="A31">
        <v>2778</v>
      </c>
      <c t="s" r="B31">
        <v>2780</v>
      </c>
      <c t="s" r="C31">
        <v>2782</v>
      </c>
      <c t="s" r="D31">
        <v>2784</v>
      </c>
      <c t="s" r="E31">
        <v>2786</v>
      </c>
      <c t="s" r="F31">
        <v>2787</v>
      </c>
      <c r="G31">
        <v>145.0</v>
      </c>
    </row>
    <row r="32">
      <c t="s" r="A32">
        <v>2789</v>
      </c>
      <c t="s" r="B32">
        <v>2791</v>
      </c>
      <c t="s" r="C32">
        <v>2792</v>
      </c>
      <c t="s" r="D32">
        <v>2793</v>
      </c>
      <c t="s" r="E32">
        <v>2794</v>
      </c>
      <c t="s" r="F32">
        <v>2795</v>
      </c>
      <c r="G32">
        <v>185.0</v>
      </c>
    </row>
    <row r="33">
      <c t="s" r="A33">
        <v>2796</v>
      </c>
      <c t="s" r="B33">
        <v>2797</v>
      </c>
      <c t="s" r="C33">
        <v>2798</v>
      </c>
      <c t="s" r="D33">
        <v>2799</v>
      </c>
      <c t="s" r="E33">
        <v>2800</v>
      </c>
      <c t="s" r="F33">
        <v>2801</v>
      </c>
      <c r="G33">
        <v>170.0</v>
      </c>
    </row>
    <row r="34">
      <c t="s" r="A34">
        <v>2802</v>
      </c>
      <c t="s" r="B34">
        <v>2803</v>
      </c>
      <c t="s" r="C34">
        <v>2804</v>
      </c>
      <c t="s" r="D34">
        <v>2805</v>
      </c>
      <c t="s" r="E34">
        <v>2806</v>
      </c>
      <c t="s" r="F34">
        <v>2807</v>
      </c>
      <c r="G34">
        <v>180.0</v>
      </c>
    </row>
    <row r="35">
      <c t="s" r="A35">
        <v>2808</v>
      </c>
      <c t="s" r="B35">
        <v>2809</v>
      </c>
      <c t="s" r="C35">
        <v>2810</v>
      </c>
      <c t="s" r="D35">
        <v>2811</v>
      </c>
      <c t="s" r="E35">
        <v>2812</v>
      </c>
      <c t="s" r="F35">
        <v>2813</v>
      </c>
      <c r="G35">
        <v>175.0</v>
      </c>
    </row>
    <row r="36">
      <c t="s" r="A36">
        <v>2814</v>
      </c>
      <c t="s" r="B36">
        <v>2815</v>
      </c>
      <c t="s" r="C36">
        <v>2816</v>
      </c>
      <c t="s" r="D36">
        <v>2817</v>
      </c>
      <c t="s" r="E36">
        <v>2818</v>
      </c>
      <c t="s" r="F36">
        <v>2819</v>
      </c>
      <c r="G36">
        <v>190.0</v>
      </c>
    </row>
    <row r="37">
      <c t="s" r="A37">
        <v>2820</v>
      </c>
      <c t="s" r="B37">
        <v>2821</v>
      </c>
      <c t="s" r="C37">
        <v>2822</v>
      </c>
      <c t="s" r="D37">
        <v>2823</v>
      </c>
      <c t="s" r="E37">
        <v>2824</v>
      </c>
      <c t="s" r="F37">
        <v>2825</v>
      </c>
      <c r="G37">
        <v>120.0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B4" activeCell="B4" pane="bottomLeft"/>
    </sheetView>
  </sheetViews>
  <sheetFormatPr customHeight="1" defaultColWidth="14.43" defaultRowHeight="15.75"/>
  <cols>
    <col min="1" customWidth="1" max="1" width="25.14"/>
    <col min="2" customWidth="1" max="2" width="9.71"/>
    <col min="3" customWidth="1" max="3" width="9.57"/>
    <col min="4" customWidth="1" max="4" width="2.57"/>
    <col min="5" customWidth="1" max="5" width="8.0"/>
    <col min="6" customWidth="1" max="6" width="7.43"/>
    <col min="7" customWidth="1" max="7" width="2.29"/>
    <col min="8" customWidth="1" max="10" width="3.43"/>
    <col min="11" customWidth="1" max="11" width="5.43"/>
    <col min="12" customWidth="1" max="14" width="3.29"/>
    <col min="15" customWidth="1" max="15" width="4.0"/>
    <col min="16" customWidth="1" max="16" width="5.29"/>
    <col min="17" customWidth="1" max="18" width="3.29"/>
    <col min="19" customWidth="1" max="19" width="4.0"/>
    <col min="20" customWidth="1" max="20" width="5.29"/>
    <col min="21" customWidth="1" max="23" width="4.29"/>
    <col min="24" customWidth="1" max="24" width="25.14"/>
    <col min="25" customWidth="1" max="42" width="4.29"/>
  </cols>
  <sheetData>
    <row r="2">
      <c t="s" s="9" r="A2">
        <v>91</v>
      </c>
      <c t="s" s="9" r="B2">
        <v>92</v>
      </c>
      <c t="s" s="10" r="C2">
        <v>93</v>
      </c>
      <c t="s" s="11" r="D2">
        <v>94</v>
      </c>
      <c s="12" r="E2"/>
      <c t="s" s="13" r="F2">
        <v>95</v>
      </c>
      <c s="14" r="G2"/>
      <c t="s" s="15" r="H2">
        <v>96</v>
      </c>
      <c t="s" s="15" r="I2">
        <v>97</v>
      </c>
      <c t="s" s="15" r="J2">
        <v>98</v>
      </c>
      <c t="s" s="10" r="K2">
        <v>99</v>
      </c>
      <c t="s" s="15" r="L2">
        <v>100</v>
      </c>
      <c t="s" s="15" r="M2">
        <v>101</v>
      </c>
      <c t="s" s="15" r="N2">
        <v>102</v>
      </c>
      <c t="s" s="15" r="O2">
        <v>103</v>
      </c>
      <c t="s" s="10" r="P2">
        <v>104</v>
      </c>
      <c t="s" s="15" r="Q2">
        <v>105</v>
      </c>
      <c t="s" s="15" r="R2">
        <v>106</v>
      </c>
      <c t="s" s="15" r="S2">
        <v>107</v>
      </c>
      <c t="s" s="15" r="T2">
        <v>108</v>
      </c>
      <c t="s" s="16" r="U2">
        <v>109</v>
      </c>
      <c s="17" r="V2"/>
      <c s="17" r="W2"/>
      <c s="17" r="X2"/>
      <c s="17" r="Y2"/>
      <c s="17" r="Z2"/>
      <c s="17" r="AA2"/>
      <c s="17" r="AB2"/>
      <c s="17" r="AC2"/>
      <c s="17" r="AD2"/>
      <c s="17" r="AE2"/>
      <c s="17" r="AF2"/>
      <c s="17" r="AG2"/>
      <c s="17" r="AH2"/>
      <c s="17" r="AI2"/>
      <c s="17" r="AJ2"/>
      <c s="17" r="AK2"/>
      <c s="17" r="AL2"/>
      <c s="17" r="AM2"/>
      <c s="17" r="AN2"/>
      <c s="17" r="AO2"/>
      <c s="17" r="AP2"/>
    </row>
    <row r="3">
      <c t="s" s="6" r="A3">
        <v>110</v>
      </c>
      <c t="str" s="6" r="B3">
        <f ref="B3:B89" t="array">Y3:Y89</f>
        <v>Attrite</v>
      </c>
      <c t="str" s="35" r="D3">
        <f ref="D3:D98" t="array">(if(B3:B98&lt;&gt;"Active",-4,if(U3:U98&gt;="M",11, if((T3:T98&gt;="M")*(F3:F98="P"),10, if((S3:S98&gt;="M")*(T3:T98&lt;"M"),9, if((R3:R98&gt;="M")*(S3:S98&lt;"M"),8, if((Q3:Q98&gt;="M")*(R3:R98&lt;"M"),7, if((P3:P98&gt;="M")*(Q3:Q98&lt;"M"),6, if((O3:O98&gt;="M")*(P3:P98&lt;"M"),5, if((N3:N98&gt;="M")*(O3:O98&lt;"M"),4, if((M3:M98&gt;="M")*(N3:N98&lt;"M"),3, if((L3:L98&gt;="M")*(M3:M98&lt;"M"),2, if((K3:K98&gt;="M")*(L3:L98&lt;"M"),1, if((J3:J98&gt;="M")*(K3:K98&lt;"M"),0, if((I3:I98&gt;="M")*(J3:J98&lt;"M"),-1, if((H3:H98&gt;="M")*(I3:I98&lt;"M"),-2, if(H3:H98&lt;"M",-3,-4)))))))))))))))))</f>
        <v>-4</v>
      </c>
      <c t="str" s="6" r="E3">
        <f ref="E3:E89" t="array">AA3:AA89</f>
        <v>-4</v>
      </c>
      <c t="str" r="F3">
        <f ref="F3:U3" t="shared" si="1">if(countif($A$91:$A$200,"="&amp;$A3&amp;F$2)&gt;0,vlookup($A3&amp;F$2,$A$91:$B$200,2,false),AC3)</f>
        <v/>
      </c>
      <c t="str" s="36" r="G3">
        <f t="shared" si="1"/>
        <v>P</v>
      </c>
      <c t="str" r="H3">
        <f t="shared" si="1"/>
        <v>P</v>
      </c>
      <c t="str" r="I3">
        <f t="shared" si="1"/>
        <v>P</v>
      </c>
      <c t="str" r="J3">
        <f t="shared" si="1"/>
        <v>P</v>
      </c>
      <c t="str" r="K3">
        <f t="shared" si="1"/>
        <v>P</v>
      </c>
      <c t="str" r="L3">
        <f t="shared" si="1"/>
        <v>P</v>
      </c>
      <c t="str" r="M3">
        <f t="shared" si="1"/>
        <v>P</v>
      </c>
      <c t="str" r="N3">
        <f t="shared" si="1"/>
        <v>P</v>
      </c>
      <c t="str" r="O3">
        <f t="shared" si="1"/>
        <v>P/F</v>
      </c>
      <c t="str" r="P3">
        <f t="shared" si="1"/>
        <v>F</v>
      </c>
      <c t="str" r="Q3">
        <f t="shared" si="1"/>
        <v/>
      </c>
      <c t="str" r="R3">
        <f t="shared" si="1"/>
        <v/>
      </c>
      <c t="str" r="S3">
        <f t="shared" si="1"/>
        <v/>
      </c>
      <c t="str" r="T3">
        <f t="shared" si="1"/>
        <v/>
      </c>
      <c t="str" r="U3">
        <f t="shared" si="1"/>
        <v/>
      </c>
      <c t="str" r="X3">
        <v>MIDN Andrade, Audrey</v>
      </c>
      <c t="s" r="Y3">
        <v>765</v>
      </c>
      <c r="AA3">
        <v>-4.0</v>
      </c>
      <c t="s" s="36" r="AD3">
        <v>766</v>
      </c>
      <c t="s" r="AE3">
        <v>767</v>
      </c>
      <c t="s" r="AF3">
        <v>768</v>
      </c>
      <c t="s" r="AG3">
        <v>769</v>
      </c>
      <c t="s" r="AH3">
        <v>770</v>
      </c>
      <c t="s" r="AI3">
        <v>771</v>
      </c>
      <c t="s" r="AJ3">
        <v>772</v>
      </c>
      <c t="s" r="AK3">
        <v>773</v>
      </c>
      <c t="s" r="AL3">
        <v>774</v>
      </c>
      <c t="s" r="AM3">
        <v>775</v>
      </c>
    </row>
    <row r="4">
      <c t="s" s="6" r="A4">
        <v>776</v>
      </c>
      <c t="s" s="6" r="B4">
        <v>777</v>
      </c>
      <c t="s" s="6" r="C4">
        <v>778</v>
      </c>
      <c s="6" r="D4">
        <v>-4.0</v>
      </c>
      <c r="E4">
        <v>-4.0</v>
      </c>
      <c t="str" r="F4">
        <f ref="F4:U4" t="shared" si="2">if(countif($A$91:$A$200,"="&amp;$A4&amp;F$2)&gt;0,vlookup($A4&amp;F$2,$A$91:$B$200,2,false),AC4)</f>
        <v>P</v>
      </c>
      <c t="str" r="G4">
        <f t="shared" si="2"/>
        <v>P</v>
      </c>
      <c t="str" r="H4">
        <f t="shared" si="2"/>
        <v>P</v>
      </c>
      <c t="str" r="I4">
        <f t="shared" si="2"/>
        <v>P</v>
      </c>
      <c t="str" r="J4">
        <f t="shared" si="2"/>
        <v>P</v>
      </c>
      <c t="str" r="K4">
        <f t="shared" si="2"/>
        <v>P</v>
      </c>
      <c t="str" r="L4">
        <f t="shared" si="2"/>
        <v>P</v>
      </c>
      <c t="str" r="M4">
        <f t="shared" si="2"/>
        <v>P</v>
      </c>
      <c t="str" r="N4">
        <f t="shared" si="2"/>
        <v>P</v>
      </c>
      <c t="str" r="O4">
        <f t="shared" si="2"/>
        <v>M</v>
      </c>
      <c t="str" r="P4">
        <f t="shared" si="2"/>
        <v>P</v>
      </c>
      <c t="str" r="Q4">
        <f t="shared" si="2"/>
        <v>P</v>
      </c>
      <c t="str" r="R4">
        <f t="shared" si="2"/>
        <v>P</v>
      </c>
      <c t="str" r="S4">
        <f t="shared" si="2"/>
        <v>P</v>
      </c>
      <c t="str" r="T4">
        <f t="shared" si="2"/>
        <v>P</v>
      </c>
      <c t="str" r="U4">
        <f t="shared" si="2"/>
        <v>P</v>
      </c>
      <c t="s" r="X4">
        <v>779</v>
      </c>
      <c t="s" r="Y4">
        <v>780</v>
      </c>
      <c t="s" r="Z4">
        <v>781</v>
      </c>
      <c r="AA4">
        <v>-4.0</v>
      </c>
      <c t="s" r="AC4">
        <v>782</v>
      </c>
      <c t="s" r="AD4">
        <v>783</v>
      </c>
      <c t="s" r="AE4">
        <v>784</v>
      </c>
      <c t="s" r="AF4">
        <v>785</v>
      </c>
      <c t="s" r="AG4">
        <v>786</v>
      </c>
      <c t="s" r="AH4">
        <v>787</v>
      </c>
      <c t="s" r="AI4">
        <v>788</v>
      </c>
      <c t="s" r="AJ4">
        <v>789</v>
      </c>
      <c t="s" r="AK4">
        <v>790</v>
      </c>
      <c t="s" r="AL4">
        <v>791</v>
      </c>
      <c t="s" r="AM4">
        <v>792</v>
      </c>
      <c t="s" r="AN4">
        <v>793</v>
      </c>
      <c t="s" r="AO4">
        <v>794</v>
      </c>
      <c t="s" r="AP4">
        <v>795</v>
      </c>
      <c t="s" r="AQ4">
        <v>796</v>
      </c>
      <c t="s" r="AR4">
        <v>797</v>
      </c>
    </row>
    <row r="5">
      <c t="s" s="6" r="A5">
        <v>798</v>
      </c>
      <c t="s" s="6" r="B5">
        <v>799</v>
      </c>
      <c s="6" r="D5">
        <v>-4.0</v>
      </c>
      <c r="E5">
        <v>-4.0</v>
      </c>
      <c t="str" r="F5">
        <f ref="F5:U5" t="shared" si="3">if(countif($A$91:$A$200,"="&amp;$A5&amp;F$2)&gt;0,vlookup($A5&amp;F$2,$A$91:$B$200,2,false),AC5)</f>
        <v>P</v>
      </c>
      <c t="str" r="G5">
        <f t="shared" si="3"/>
        <v>P</v>
      </c>
      <c t="str" r="H5">
        <f t="shared" si="3"/>
        <v>P</v>
      </c>
      <c t="str" r="I5">
        <f t="shared" si="3"/>
        <v>P</v>
      </c>
      <c t="str" r="J5">
        <f t="shared" si="3"/>
        <v>P</v>
      </c>
      <c t="str" r="K5">
        <f t="shared" si="3"/>
        <v>P</v>
      </c>
      <c t="str" r="L5">
        <f t="shared" si="3"/>
        <v>P</v>
      </c>
      <c t="str" r="M5">
        <f t="shared" si="3"/>
        <v>P</v>
      </c>
      <c t="str" r="N5">
        <f t="shared" si="3"/>
        <v>P</v>
      </c>
      <c t="str" r="O5">
        <f t="shared" si="3"/>
        <v>P</v>
      </c>
      <c t="str" r="P5">
        <f t="shared" si="3"/>
        <v>P</v>
      </c>
      <c t="str" r="Q5">
        <f t="shared" si="3"/>
        <v>P</v>
      </c>
      <c t="str" r="R5">
        <f t="shared" si="3"/>
        <v>P</v>
      </c>
      <c t="str" r="S5">
        <f t="shared" si="3"/>
        <v>P</v>
      </c>
      <c t="str" r="T5">
        <f t="shared" si="3"/>
        <v>M</v>
      </c>
      <c t="str" r="U5">
        <f t="shared" si="3"/>
        <v>P</v>
      </c>
      <c t="s" r="X5">
        <v>800</v>
      </c>
      <c t="s" r="Y5">
        <v>801</v>
      </c>
      <c r="AA5">
        <v>-4.0</v>
      </c>
      <c t="s" r="AC5">
        <v>802</v>
      </c>
      <c t="s" r="AD5">
        <v>803</v>
      </c>
      <c t="s" r="AE5">
        <v>804</v>
      </c>
      <c t="s" r="AF5">
        <v>805</v>
      </c>
      <c t="s" r="AG5">
        <v>806</v>
      </c>
      <c t="s" r="AH5">
        <v>807</v>
      </c>
      <c t="s" r="AI5">
        <v>808</v>
      </c>
      <c t="s" r="AJ5">
        <v>809</v>
      </c>
      <c t="s" r="AK5">
        <v>810</v>
      </c>
      <c t="s" r="AL5">
        <v>811</v>
      </c>
      <c t="s" r="AM5">
        <v>812</v>
      </c>
      <c t="s" r="AN5">
        <v>813</v>
      </c>
      <c t="s" r="AO5">
        <v>814</v>
      </c>
      <c t="s" r="AP5">
        <v>815</v>
      </c>
      <c t="s" r="AQ5">
        <v>816</v>
      </c>
      <c t="s" r="AR5">
        <v>817</v>
      </c>
    </row>
    <row r="6">
      <c t="s" s="6" r="A6">
        <v>818</v>
      </c>
      <c t="s" s="6" r="B6">
        <v>819</v>
      </c>
      <c s="6" r="D6">
        <v>-4.0</v>
      </c>
      <c r="E6">
        <v>-4.0</v>
      </c>
      <c t="str" r="F6">
        <f ref="F6:U6" t="shared" si="4">if(countif($A$91:$A$200,"="&amp;$A6&amp;F$2)&gt;0,vlookup($A6&amp;F$2,$A$91:$B$200,2,false),AC6)</f>
        <v/>
      </c>
      <c t="str" r="G6">
        <f t="shared" si="4"/>
        <v>P</v>
      </c>
      <c t="str" r="H6">
        <f t="shared" si="4"/>
        <v>P</v>
      </c>
      <c t="str" r="I6">
        <f t="shared" si="4"/>
        <v>P</v>
      </c>
      <c t="str" r="J6">
        <f t="shared" si="4"/>
        <v>P</v>
      </c>
      <c t="str" r="K6">
        <f t="shared" si="4"/>
        <v>P/F</v>
      </c>
      <c t="str" r="L6">
        <f t="shared" si="4"/>
        <v>P</v>
      </c>
      <c t="str" r="M6">
        <f t="shared" si="4"/>
        <v/>
      </c>
      <c t="str" r="N6">
        <f t="shared" si="4"/>
        <v/>
      </c>
      <c t="str" r="O6">
        <f t="shared" si="4"/>
        <v/>
      </c>
      <c t="str" r="P6">
        <f t="shared" si="4"/>
        <v/>
      </c>
      <c t="str" r="Q6">
        <f t="shared" si="4"/>
        <v/>
      </c>
      <c t="str" r="R6">
        <f t="shared" si="4"/>
        <v/>
      </c>
      <c t="str" r="S6">
        <f t="shared" si="4"/>
        <v/>
      </c>
      <c t="str" r="T6">
        <f t="shared" si="4"/>
        <v/>
      </c>
      <c t="str" r="U6">
        <f t="shared" si="4"/>
        <v/>
      </c>
      <c t="s" r="X6">
        <v>820</v>
      </c>
      <c t="s" r="Y6">
        <v>821</v>
      </c>
      <c r="AA6">
        <v>-4.0</v>
      </c>
      <c t="s" r="AD6">
        <v>822</v>
      </c>
      <c t="s" r="AE6">
        <v>823</v>
      </c>
      <c t="s" r="AF6">
        <v>824</v>
      </c>
      <c t="s" r="AG6">
        <v>825</v>
      </c>
      <c t="s" r="AH6">
        <v>826</v>
      </c>
      <c t="s" r="AI6">
        <v>827</v>
      </c>
    </row>
    <row r="7">
      <c t="s" s="6" r="A7">
        <v>828</v>
      </c>
      <c t="s" s="6" r="B7">
        <v>829</v>
      </c>
      <c s="6" r="D7">
        <v>-4.0</v>
      </c>
      <c r="E7">
        <v>-4.0</v>
      </c>
      <c t="str" r="F7">
        <f ref="F7:U7" t="shared" si="5">if(countif($A$91:$A$200,"="&amp;$A7&amp;F$2)&gt;0,vlookup($A7&amp;F$2,$A$91:$B$200,2,false),AC7)</f>
        <v/>
      </c>
      <c t="str" r="G7">
        <f t="shared" si="5"/>
        <v>P</v>
      </c>
      <c t="str" r="H7">
        <f t="shared" si="5"/>
        <v>P</v>
      </c>
      <c t="str" r="I7">
        <f t="shared" si="5"/>
        <v>P</v>
      </c>
      <c t="str" r="J7">
        <f t="shared" si="5"/>
        <v>P</v>
      </c>
      <c t="str" r="K7">
        <f t="shared" si="5"/>
        <v>P</v>
      </c>
      <c t="str" r="L7">
        <f t="shared" si="5"/>
        <v>P</v>
      </c>
      <c t="str" r="M7">
        <f t="shared" si="5"/>
        <v>P</v>
      </c>
      <c t="str" r="N7">
        <f t="shared" si="5"/>
        <v>P</v>
      </c>
      <c t="str" r="O7">
        <f t="shared" si="5"/>
        <v>P</v>
      </c>
      <c t="str" r="P7">
        <f t="shared" si="5"/>
        <v>P</v>
      </c>
      <c t="str" r="Q7">
        <f t="shared" si="5"/>
        <v>P</v>
      </c>
      <c t="str" r="R7">
        <f t="shared" si="5"/>
        <v>P</v>
      </c>
      <c t="str" r="S7">
        <f t="shared" si="5"/>
        <v>P</v>
      </c>
      <c t="str" r="T7">
        <f t="shared" si="5"/>
        <v>P</v>
      </c>
      <c t="str" r="U7">
        <f t="shared" si="5"/>
        <v>P</v>
      </c>
      <c t="s" r="X7">
        <v>830</v>
      </c>
      <c t="s" r="Y7">
        <v>831</v>
      </c>
      <c r="AA7">
        <v>-4.0</v>
      </c>
      <c t="s" r="AD7">
        <v>832</v>
      </c>
      <c t="s" r="AE7">
        <v>833</v>
      </c>
      <c t="s" r="AF7">
        <v>834</v>
      </c>
      <c t="s" r="AG7">
        <v>835</v>
      </c>
      <c t="s" r="AH7">
        <v>836</v>
      </c>
      <c t="s" r="AI7">
        <v>837</v>
      </c>
      <c t="s" r="AJ7">
        <v>838</v>
      </c>
      <c t="s" r="AK7">
        <v>839</v>
      </c>
      <c t="s" r="AL7">
        <v>840</v>
      </c>
      <c t="s" r="AM7">
        <v>841</v>
      </c>
      <c t="s" r="AN7">
        <v>842</v>
      </c>
      <c t="s" r="AO7">
        <v>843</v>
      </c>
      <c t="s" r="AP7">
        <v>844</v>
      </c>
      <c t="s" r="AQ7">
        <v>845</v>
      </c>
      <c t="s" r="AR7">
        <v>846</v>
      </c>
    </row>
    <row r="8">
      <c t="s" s="6" r="A8">
        <v>847</v>
      </c>
      <c t="s" s="6" r="B8">
        <v>848</v>
      </c>
      <c s="6" r="D8">
        <v>-4.0</v>
      </c>
      <c r="E8">
        <v>-4.0</v>
      </c>
      <c t="str" r="F8">
        <f ref="F8:R8" t="shared" si="6">if(countif($A$91:$A$200,"="&amp;$A8&amp;F$2)&gt;0,vlookup($A8&amp;F$2,$A$91:$B$200,2,false),AC8)</f>
        <v>P</v>
      </c>
      <c t="str" r="G8">
        <f t="shared" si="6"/>
        <v>P</v>
      </c>
      <c t="str" r="H8">
        <f t="shared" si="6"/>
        <v>P</v>
      </c>
      <c t="str" r="I8">
        <f t="shared" si="6"/>
        <v>P</v>
      </c>
      <c t="str" r="J8">
        <f t="shared" si="6"/>
        <v>P</v>
      </c>
      <c t="str" r="K8">
        <f t="shared" si="6"/>
        <v>P</v>
      </c>
      <c t="str" r="L8">
        <f t="shared" si="6"/>
        <v>P</v>
      </c>
      <c t="str" r="M8">
        <f t="shared" si="6"/>
        <v>P</v>
      </c>
      <c t="str" r="N8">
        <f t="shared" si="6"/>
        <v>P</v>
      </c>
      <c t="str" r="O8">
        <f t="shared" si="6"/>
        <v>P</v>
      </c>
      <c t="str" r="P8">
        <f t="shared" si="6"/>
        <v>P</v>
      </c>
      <c t="str" r="Q8">
        <f t="shared" si="6"/>
        <v>P</v>
      </c>
      <c t="str" r="R8">
        <f t="shared" si="6"/>
        <v>P</v>
      </c>
      <c t="s" s="6" r="S8">
        <v>849</v>
      </c>
      <c t="str" r="T8">
        <f ref="T8:U8" t="shared" si="7">if(countif($A$91:$A$200,"="&amp;$A8&amp;T$2)&gt;0,vlookup($A8&amp;T$2,$A$91:$B$200,2,false),AQ8)</f>
        <v>P</v>
      </c>
      <c t="str" r="U8">
        <f t="shared" si="7"/>
        <v>P</v>
      </c>
      <c t="s" r="X8">
        <v>850</v>
      </c>
      <c t="s" r="Y8">
        <v>851</v>
      </c>
      <c r="AA8">
        <v>-4.0</v>
      </c>
      <c t="s" r="AC8">
        <v>852</v>
      </c>
      <c t="s" r="AD8">
        <v>853</v>
      </c>
      <c t="s" r="AE8">
        <v>854</v>
      </c>
      <c t="s" r="AF8">
        <v>855</v>
      </c>
      <c t="s" r="AG8">
        <v>856</v>
      </c>
      <c t="s" r="AH8">
        <v>857</v>
      </c>
      <c t="s" r="AI8">
        <v>858</v>
      </c>
      <c t="s" r="AJ8">
        <v>859</v>
      </c>
      <c t="s" r="AK8">
        <v>860</v>
      </c>
      <c t="s" r="AL8">
        <v>861</v>
      </c>
      <c t="s" r="AM8">
        <v>862</v>
      </c>
      <c t="s" r="AN8">
        <v>863</v>
      </c>
      <c t="s" r="AO8">
        <v>864</v>
      </c>
      <c t="s" r="AP8">
        <v>865</v>
      </c>
      <c t="s" r="AQ8">
        <v>866</v>
      </c>
      <c t="s" r="AR8">
        <v>867</v>
      </c>
    </row>
    <row r="9">
      <c t="s" s="6" r="A9">
        <v>868</v>
      </c>
      <c t="s" s="6" r="B9">
        <v>869</v>
      </c>
      <c t="s" s="6" r="C9">
        <v>870</v>
      </c>
      <c s="6" r="D9">
        <v>-4.0</v>
      </c>
      <c r="E9">
        <v>-4.0</v>
      </c>
      <c t="str" r="F9">
        <f ref="F9:U9" t="shared" si="8">if(countif($A$91:$A$200,"="&amp;$A9&amp;F$2)&gt;0,vlookup($A9&amp;F$2,$A$91:$B$200,2,false),AC9)</f>
        <v>P</v>
      </c>
      <c t="str" r="G9">
        <f t="shared" si="8"/>
        <v>P</v>
      </c>
      <c t="str" r="H9">
        <f t="shared" si="8"/>
        <v>P</v>
      </c>
      <c t="str" r="I9">
        <f t="shared" si="8"/>
        <v>P</v>
      </c>
      <c t="str" r="J9">
        <f t="shared" si="8"/>
        <v>P</v>
      </c>
      <c t="str" r="K9">
        <f t="shared" si="8"/>
        <v>P</v>
      </c>
      <c t="str" r="L9">
        <f t="shared" si="8"/>
        <v>P</v>
      </c>
      <c t="str" r="M9">
        <f t="shared" si="8"/>
        <v>P</v>
      </c>
      <c t="str" r="N9">
        <f t="shared" si="8"/>
        <v>P</v>
      </c>
      <c t="str" r="O9">
        <f t="shared" si="8"/>
        <v>M</v>
      </c>
      <c t="str" r="P9">
        <f t="shared" si="8"/>
        <v>P</v>
      </c>
      <c t="str" r="Q9">
        <f t="shared" si="8"/>
        <v>P</v>
      </c>
      <c t="str" r="R9">
        <f t="shared" si="8"/>
        <v>P</v>
      </c>
      <c t="str" r="S9">
        <f t="shared" si="8"/>
        <v>P</v>
      </c>
      <c t="str" r="T9">
        <f t="shared" si="8"/>
        <v>P</v>
      </c>
      <c t="str" r="U9">
        <f t="shared" si="8"/>
        <v>P</v>
      </c>
      <c t="s" r="X9">
        <v>871</v>
      </c>
      <c t="s" r="Y9">
        <v>872</v>
      </c>
      <c t="s" r="Z9">
        <v>873</v>
      </c>
      <c r="AA9">
        <v>-4.0</v>
      </c>
      <c t="s" r="AC9">
        <v>874</v>
      </c>
      <c t="s" r="AD9">
        <v>875</v>
      </c>
      <c t="s" r="AE9">
        <v>876</v>
      </c>
      <c t="s" r="AF9">
        <v>877</v>
      </c>
      <c t="s" r="AG9">
        <v>878</v>
      </c>
      <c t="s" r="AH9">
        <v>879</v>
      </c>
      <c t="s" r="AI9">
        <v>880</v>
      </c>
      <c t="s" r="AJ9">
        <v>881</v>
      </c>
      <c t="s" r="AK9">
        <v>882</v>
      </c>
      <c t="s" r="AL9">
        <v>883</v>
      </c>
      <c t="s" r="AM9">
        <v>884</v>
      </c>
      <c t="s" r="AN9">
        <v>885</v>
      </c>
      <c t="s" r="AO9">
        <v>886</v>
      </c>
      <c t="s" r="AP9">
        <v>887</v>
      </c>
      <c t="s" r="AQ9">
        <v>888</v>
      </c>
      <c t="s" r="AR9">
        <v>889</v>
      </c>
    </row>
    <row r="10">
      <c t="s" s="6" r="A10">
        <v>890</v>
      </c>
      <c t="s" s="6" r="B10">
        <v>891</v>
      </c>
      <c s="6" r="D10">
        <v>-4.0</v>
      </c>
      <c r="E10">
        <v>-4.0</v>
      </c>
      <c t="str" r="F10">
        <f ref="F10:U10" t="shared" si="9">if(countif($A$91:$A$200,"="&amp;$A10&amp;F$2)&gt;0,vlookup($A10&amp;F$2,$A$91:$B$200,2,false),AC10)</f>
        <v>P</v>
      </c>
      <c t="str" r="G10">
        <f t="shared" si="9"/>
        <v>P</v>
      </c>
      <c t="str" r="H10">
        <f t="shared" si="9"/>
        <v>P</v>
      </c>
      <c t="str" r="I10">
        <f t="shared" si="9"/>
        <v>P</v>
      </c>
      <c t="str" r="J10">
        <f t="shared" si="9"/>
        <v>P</v>
      </c>
      <c t="str" r="K10">
        <f t="shared" si="9"/>
        <v>P</v>
      </c>
      <c t="str" r="L10">
        <f t="shared" si="9"/>
        <v>P</v>
      </c>
      <c t="str" r="M10">
        <f t="shared" si="9"/>
        <v>P</v>
      </c>
      <c t="str" r="N10">
        <f t="shared" si="9"/>
        <v>P</v>
      </c>
      <c t="str" r="O10">
        <f t="shared" si="9"/>
        <v>M</v>
      </c>
      <c t="str" r="P10">
        <f t="shared" si="9"/>
        <v>P</v>
      </c>
      <c t="str" r="Q10">
        <f t="shared" si="9"/>
        <v>P</v>
      </c>
      <c t="str" r="R10">
        <f t="shared" si="9"/>
        <v>P</v>
      </c>
      <c t="str" r="S10">
        <f t="shared" si="9"/>
        <v>P</v>
      </c>
      <c t="str" r="T10">
        <f t="shared" si="9"/>
        <v>P</v>
      </c>
      <c t="str" r="U10">
        <f t="shared" si="9"/>
        <v>P</v>
      </c>
      <c t="s" r="X10">
        <v>1001</v>
      </c>
      <c t="s" r="Y10">
        <v>1002</v>
      </c>
      <c r="AA10">
        <v>-4.0</v>
      </c>
      <c t="s" r="AC10">
        <v>1003</v>
      </c>
      <c t="s" r="AD10">
        <v>1004</v>
      </c>
      <c t="s" r="AE10">
        <v>1005</v>
      </c>
      <c t="s" r="AF10">
        <v>1006</v>
      </c>
      <c t="s" r="AG10">
        <v>1007</v>
      </c>
      <c t="s" r="AH10">
        <v>1008</v>
      </c>
      <c t="s" r="AI10">
        <v>1009</v>
      </c>
      <c t="s" r="AJ10">
        <v>1010</v>
      </c>
      <c t="s" r="AK10">
        <v>1011</v>
      </c>
      <c t="s" r="AL10">
        <v>1012</v>
      </c>
      <c t="s" r="AM10">
        <v>1013</v>
      </c>
      <c t="s" r="AN10">
        <v>1014</v>
      </c>
      <c t="s" r="AO10">
        <v>1015</v>
      </c>
      <c t="s" r="AP10">
        <v>1016</v>
      </c>
      <c t="s" r="AQ10">
        <v>1017</v>
      </c>
      <c t="s" r="AR10">
        <v>1018</v>
      </c>
    </row>
    <row r="11">
      <c t="s" s="6" r="A11">
        <v>1019</v>
      </c>
      <c t="s" s="6" r="B11">
        <v>1020</v>
      </c>
      <c s="6" r="D11">
        <v>-4.0</v>
      </c>
      <c r="E11">
        <v>-4.0</v>
      </c>
      <c t="str" r="F11">
        <f ref="F11:U11" t="shared" si="10">if(countif($A$91:$A$200,"="&amp;$A11&amp;F$2)&gt;0,vlookup($A11&amp;F$2,$A$91:$B$200,2,false),AC11)</f>
        <v>P</v>
      </c>
      <c t="str" r="G11">
        <f t="shared" si="10"/>
        <v>P</v>
      </c>
      <c t="str" r="H11">
        <f t="shared" si="10"/>
        <v>P</v>
      </c>
      <c t="str" r="I11">
        <f t="shared" si="10"/>
        <v>P</v>
      </c>
      <c t="str" r="J11">
        <f t="shared" si="10"/>
        <v>P</v>
      </c>
      <c t="str" r="K11">
        <f t="shared" si="10"/>
        <v>P</v>
      </c>
      <c t="str" r="L11">
        <f t="shared" si="10"/>
        <v>P</v>
      </c>
      <c t="str" r="M11">
        <f t="shared" si="10"/>
        <v>P</v>
      </c>
      <c t="str" r="N11">
        <f t="shared" si="10"/>
        <v>P</v>
      </c>
      <c t="str" r="O11">
        <f t="shared" si="10"/>
        <v>P</v>
      </c>
      <c t="str" r="P11">
        <f t="shared" si="10"/>
        <v>P</v>
      </c>
      <c t="str" r="Q11">
        <f t="shared" si="10"/>
        <v>P</v>
      </c>
      <c t="str" r="R11">
        <f t="shared" si="10"/>
        <v>P</v>
      </c>
      <c t="str" r="S11">
        <f t="shared" si="10"/>
        <v>P/F</v>
      </c>
      <c t="str" r="T11">
        <f t="shared" si="10"/>
        <v>P</v>
      </c>
      <c t="str" r="U11">
        <f t="shared" si="10"/>
        <v>P</v>
      </c>
      <c t="s" r="X11">
        <v>1021</v>
      </c>
      <c t="s" r="Y11">
        <v>1022</v>
      </c>
      <c r="AA11">
        <v>-4.0</v>
      </c>
      <c t="s" r="AC11">
        <v>1023</v>
      </c>
      <c t="s" r="AD11">
        <v>1024</v>
      </c>
      <c t="s" r="AE11">
        <v>1025</v>
      </c>
      <c t="s" r="AF11">
        <v>1026</v>
      </c>
      <c t="s" r="AG11">
        <v>1027</v>
      </c>
      <c t="s" r="AH11">
        <v>1028</v>
      </c>
      <c t="s" r="AI11">
        <v>1029</v>
      </c>
      <c t="s" r="AJ11">
        <v>1030</v>
      </c>
      <c t="s" r="AK11">
        <v>1031</v>
      </c>
      <c t="s" r="AL11">
        <v>1032</v>
      </c>
      <c t="s" r="AM11">
        <v>1033</v>
      </c>
      <c t="s" r="AN11">
        <v>1034</v>
      </c>
      <c t="s" r="AO11">
        <v>1035</v>
      </c>
      <c t="s" r="AP11">
        <v>1036</v>
      </c>
      <c t="s" r="AQ11">
        <v>1037</v>
      </c>
      <c t="s" r="AR11">
        <v>1038</v>
      </c>
    </row>
    <row r="12">
      <c t="s" s="6" r="A12">
        <v>1039</v>
      </c>
      <c t="s" s="6" r="B12">
        <v>1040</v>
      </c>
      <c s="6" r="D12">
        <v>-4.0</v>
      </c>
      <c r="E12">
        <v>-4.0</v>
      </c>
      <c t="str" r="F12">
        <f ref="F12:U12" t="shared" si="11">if(countif($A$91:$A$200,"="&amp;$A12&amp;F$2)&gt;0,vlookup($A12&amp;F$2,$A$91:$B$200,2,false),AC12)</f>
        <v>P</v>
      </c>
      <c t="str" r="G12">
        <f t="shared" si="11"/>
        <v>P</v>
      </c>
      <c t="str" r="H12">
        <f t="shared" si="11"/>
        <v>P</v>
      </c>
      <c t="str" r="I12">
        <f t="shared" si="11"/>
        <v>P</v>
      </c>
      <c t="str" r="J12">
        <f t="shared" si="11"/>
        <v>P</v>
      </c>
      <c t="str" r="K12">
        <f t="shared" si="11"/>
        <v>P</v>
      </c>
      <c t="str" r="L12">
        <f t="shared" si="11"/>
        <v>P</v>
      </c>
      <c t="str" r="M12">
        <f t="shared" si="11"/>
        <v>P</v>
      </c>
      <c t="str" r="N12">
        <f t="shared" si="11"/>
        <v>P</v>
      </c>
      <c t="str" r="O12">
        <f t="shared" si="11"/>
        <v>P</v>
      </c>
      <c t="str" r="P12">
        <f t="shared" si="11"/>
        <v>P</v>
      </c>
      <c t="str" r="Q12">
        <f t="shared" si="11"/>
        <v>P</v>
      </c>
      <c t="str" r="R12">
        <f t="shared" si="11"/>
        <v>P</v>
      </c>
      <c t="str" r="S12">
        <f t="shared" si="11"/>
        <v>P/F</v>
      </c>
      <c t="str" r="T12">
        <f t="shared" si="11"/>
        <v>P</v>
      </c>
      <c t="str" r="U12">
        <f t="shared" si="11"/>
        <v>P</v>
      </c>
      <c t="s" r="X12">
        <v>1041</v>
      </c>
      <c t="s" r="Y12">
        <v>1042</v>
      </c>
      <c r="AA12">
        <v>-4.0</v>
      </c>
      <c t="s" r="AC12">
        <v>1043</v>
      </c>
      <c t="s" r="AD12">
        <v>1044</v>
      </c>
      <c t="s" r="AE12">
        <v>1045</v>
      </c>
      <c t="s" r="AF12">
        <v>1046</v>
      </c>
      <c t="s" r="AG12">
        <v>1047</v>
      </c>
      <c t="s" r="AH12">
        <v>1048</v>
      </c>
      <c t="s" r="AI12">
        <v>1049</v>
      </c>
      <c t="s" r="AJ12">
        <v>1050</v>
      </c>
      <c t="s" r="AK12">
        <v>1051</v>
      </c>
      <c t="s" r="AL12">
        <v>1052</v>
      </c>
      <c t="s" r="AM12">
        <v>1053</v>
      </c>
      <c t="s" r="AN12">
        <v>1054</v>
      </c>
      <c t="s" r="AO12">
        <v>1055</v>
      </c>
      <c t="s" r="AP12">
        <v>1056</v>
      </c>
      <c t="s" r="AQ12">
        <v>1057</v>
      </c>
      <c t="s" r="AR12">
        <v>1058</v>
      </c>
    </row>
    <row r="13">
      <c t="s" s="6" r="A13">
        <v>1059</v>
      </c>
      <c t="s" s="6" r="B13">
        <v>1060</v>
      </c>
      <c s="6" r="D13">
        <v>-4.0</v>
      </c>
      <c r="E13">
        <v>-4.0</v>
      </c>
      <c t="str" r="F13">
        <f ref="F13:U13" t="shared" si="12">if(countif($A$91:$A$200,"="&amp;$A13&amp;F$2)&gt;0,vlookup($A13&amp;F$2,$A$91:$B$200,2,false),AC13)</f>
        <v/>
      </c>
      <c t="str" r="G13">
        <f t="shared" si="12"/>
        <v>P</v>
      </c>
      <c t="str" r="H13">
        <f t="shared" si="12"/>
        <v>P</v>
      </c>
      <c t="str" r="I13">
        <f t="shared" si="12"/>
        <v>P</v>
      </c>
      <c t="str" r="J13">
        <f t="shared" si="12"/>
        <v>P</v>
      </c>
      <c t="str" r="K13">
        <f t="shared" si="12"/>
        <v>M</v>
      </c>
      <c t="str" r="L13">
        <f t="shared" si="12"/>
        <v>P</v>
      </c>
      <c t="str" r="M13">
        <f t="shared" si="12"/>
        <v>P</v>
      </c>
      <c t="str" r="N13">
        <f t="shared" si="12"/>
        <v>P</v>
      </c>
      <c t="str" r="O13">
        <f t="shared" si="12"/>
        <v>P</v>
      </c>
      <c t="str" r="P13">
        <f t="shared" si="12"/>
        <v>P</v>
      </c>
      <c t="str" r="Q13">
        <f t="shared" si="12"/>
        <v>P</v>
      </c>
      <c t="str" r="R13">
        <f t="shared" si="12"/>
        <v>P</v>
      </c>
      <c t="str" r="S13">
        <f t="shared" si="12"/>
        <v>P</v>
      </c>
      <c t="str" r="T13">
        <f t="shared" si="12"/>
        <v/>
      </c>
      <c t="str" r="U13">
        <f t="shared" si="12"/>
        <v/>
      </c>
      <c t="s" r="X13">
        <v>1061</v>
      </c>
      <c t="s" r="Y13">
        <v>1062</v>
      </c>
      <c r="AA13">
        <v>-4.0</v>
      </c>
      <c t="s" r="AD13">
        <v>1063</v>
      </c>
      <c t="s" r="AE13">
        <v>1064</v>
      </c>
      <c t="s" r="AF13">
        <v>1065</v>
      </c>
      <c t="s" r="AG13">
        <v>1066</v>
      </c>
      <c t="s" r="AH13">
        <v>1067</v>
      </c>
      <c t="s" r="AI13">
        <v>1068</v>
      </c>
      <c t="s" r="AJ13">
        <v>1069</v>
      </c>
      <c t="s" r="AK13">
        <v>1070</v>
      </c>
      <c t="s" r="AL13">
        <v>1071</v>
      </c>
      <c t="s" r="AM13">
        <v>1072</v>
      </c>
      <c t="s" r="AN13">
        <v>1073</v>
      </c>
      <c t="s" r="AO13">
        <v>1074</v>
      </c>
      <c t="s" r="AP13">
        <v>1075</v>
      </c>
    </row>
    <row r="14">
      <c t="s" s="6" r="A14">
        <v>1076</v>
      </c>
      <c t="s" s="6" r="B14">
        <v>1077</v>
      </c>
      <c s="6" r="D14">
        <v>-4.0</v>
      </c>
      <c r="E14">
        <v>-4.0</v>
      </c>
      <c t="str" r="F14">
        <f ref="F14:U14" t="shared" si="13">if(countif($A$91:$A$200,"="&amp;$A14&amp;F$2)&gt;0,vlookup($A14&amp;F$2,$A$91:$B$200,2,false),AC14)</f>
        <v>P</v>
      </c>
      <c t="str" r="G14">
        <f t="shared" si="13"/>
        <v>P</v>
      </c>
      <c t="str" r="H14">
        <f t="shared" si="13"/>
        <v>P</v>
      </c>
      <c t="str" r="I14">
        <f t="shared" si="13"/>
        <v>P</v>
      </c>
      <c t="str" r="J14">
        <f t="shared" si="13"/>
        <v>P</v>
      </c>
      <c t="str" r="K14">
        <f t="shared" si="13"/>
        <v>P</v>
      </c>
      <c t="str" r="L14">
        <f t="shared" si="13"/>
        <v>P</v>
      </c>
      <c t="str" r="M14">
        <f t="shared" si="13"/>
        <v>P</v>
      </c>
      <c t="str" r="N14">
        <f t="shared" si="13"/>
        <v>P</v>
      </c>
      <c t="str" r="O14">
        <f t="shared" si="13"/>
        <v>P</v>
      </c>
      <c t="str" r="P14">
        <f t="shared" si="13"/>
        <v>P</v>
      </c>
      <c t="str" r="Q14">
        <f t="shared" si="13"/>
        <v>P</v>
      </c>
      <c t="str" r="R14">
        <f t="shared" si="13"/>
        <v>P</v>
      </c>
      <c t="str" r="S14">
        <f t="shared" si="13"/>
        <v>P</v>
      </c>
      <c t="str" r="T14">
        <f t="shared" si="13"/>
        <v>P</v>
      </c>
      <c t="str" r="U14">
        <f t="shared" si="13"/>
        <v>P</v>
      </c>
      <c t="s" r="X14">
        <v>1078</v>
      </c>
      <c t="s" r="Y14">
        <v>1079</v>
      </c>
      <c r="AA14">
        <v>-4.0</v>
      </c>
      <c t="s" r="AC14">
        <v>1080</v>
      </c>
      <c t="s" r="AD14">
        <v>1081</v>
      </c>
      <c t="s" r="AE14">
        <v>1082</v>
      </c>
      <c t="s" r="AF14">
        <v>1083</v>
      </c>
      <c t="s" r="AG14">
        <v>1084</v>
      </c>
      <c t="s" r="AH14">
        <v>1085</v>
      </c>
      <c t="s" r="AI14">
        <v>1086</v>
      </c>
      <c t="s" r="AJ14">
        <v>1087</v>
      </c>
      <c t="s" r="AK14">
        <v>1088</v>
      </c>
      <c t="s" r="AL14">
        <v>1089</v>
      </c>
      <c t="s" r="AM14">
        <v>1090</v>
      </c>
      <c t="s" r="AN14">
        <v>1091</v>
      </c>
      <c t="s" r="AO14">
        <v>1092</v>
      </c>
      <c t="s" r="AP14">
        <v>1093</v>
      </c>
      <c t="s" r="AQ14">
        <v>1094</v>
      </c>
      <c t="s" r="AR14">
        <v>1095</v>
      </c>
    </row>
    <row r="15">
      <c t="s" s="6" r="A15">
        <v>1096</v>
      </c>
      <c t="s" s="6" r="B15">
        <v>1097</v>
      </c>
      <c s="6" r="D15">
        <v>-4.0</v>
      </c>
      <c r="E15">
        <v>-4.0</v>
      </c>
      <c t="str" r="F15">
        <f ref="F15:R15" t="shared" si="14">if(countif($A$91:$A$200,"="&amp;$A15&amp;F$2)&gt;0,vlookup($A15&amp;F$2,$A$91:$B$200,2,false),AC15)</f>
        <v/>
      </c>
      <c t="str" r="G15">
        <f t="shared" si="14"/>
        <v>P</v>
      </c>
      <c t="str" r="H15">
        <f t="shared" si="14"/>
        <v>P</v>
      </c>
      <c t="str" r="I15">
        <f t="shared" si="14"/>
        <v>P</v>
      </c>
      <c t="str" r="J15">
        <f t="shared" si="14"/>
        <v>M</v>
      </c>
      <c t="str" r="K15">
        <f t="shared" si="14"/>
        <v>P</v>
      </c>
      <c t="str" r="L15">
        <f t="shared" si="14"/>
        <v>P</v>
      </c>
      <c t="str" r="M15">
        <f t="shared" si="14"/>
        <v>P</v>
      </c>
      <c t="str" r="N15">
        <f t="shared" si="14"/>
        <v>P</v>
      </c>
      <c t="str" r="O15">
        <f t="shared" si="14"/>
        <v>M</v>
      </c>
      <c t="str" r="P15">
        <f t="shared" si="14"/>
        <v>P</v>
      </c>
      <c t="str" r="Q15">
        <f t="shared" si="14"/>
        <v>P</v>
      </c>
      <c t="str" r="R15">
        <f t="shared" si="14"/>
        <v>P</v>
      </c>
      <c t="s" s="6" r="S15">
        <v>1098</v>
      </c>
      <c t="str" r="T15">
        <f ref="T15:U15" t="shared" si="15">if(countif($A$91:$A$200,"="&amp;$A15&amp;T$2)&gt;0,vlookup($A15&amp;T$2,$A$91:$B$200,2,false),AQ15)</f>
        <v>P</v>
      </c>
      <c t="str" r="U15">
        <f t="shared" si="15"/>
        <v>P</v>
      </c>
      <c t="s" r="X15">
        <v>1099</v>
      </c>
      <c t="s" r="Y15">
        <v>1100</v>
      </c>
      <c t="s" r="Z15">
        <v>1101</v>
      </c>
      <c r="AA15">
        <v>-4.0</v>
      </c>
      <c t="s" r="AD15">
        <v>1102</v>
      </c>
      <c t="s" r="AE15">
        <v>1103</v>
      </c>
      <c t="s" r="AF15">
        <v>1104</v>
      </c>
      <c t="s" r="AG15">
        <v>1105</v>
      </c>
      <c t="s" r="AH15">
        <v>1106</v>
      </c>
      <c t="s" r="AI15">
        <v>1107</v>
      </c>
      <c t="s" r="AJ15">
        <v>1108</v>
      </c>
      <c t="s" r="AK15">
        <v>1109</v>
      </c>
      <c t="s" r="AL15">
        <v>1110</v>
      </c>
      <c t="s" r="AM15">
        <v>1111</v>
      </c>
      <c t="s" r="AN15">
        <v>1112</v>
      </c>
      <c t="s" r="AO15">
        <v>1113</v>
      </c>
      <c t="s" r="AP15">
        <v>1114</v>
      </c>
      <c t="s" r="AQ15">
        <v>1115</v>
      </c>
      <c t="s" r="AR15">
        <v>1116</v>
      </c>
    </row>
    <row r="16">
      <c t="s" s="6" r="A16">
        <v>1117</v>
      </c>
      <c t="s" s="6" r="B16">
        <v>1118</v>
      </c>
      <c s="6" r="D16">
        <v>-4.0</v>
      </c>
      <c r="E16">
        <v>-4.0</v>
      </c>
      <c t="str" r="F16">
        <f ref="F16:U16" t="shared" si="16">if(countif($A$91:$A$200,"="&amp;$A16&amp;F$2)&gt;0,vlookup($A16&amp;F$2,$A$91:$B$200,2,false),AC16)</f>
        <v>P</v>
      </c>
      <c t="str" r="G16">
        <f t="shared" si="16"/>
        <v>P</v>
      </c>
      <c t="str" r="H16">
        <f t="shared" si="16"/>
        <v>P</v>
      </c>
      <c t="str" r="I16">
        <f t="shared" si="16"/>
        <v>P</v>
      </c>
      <c t="str" r="J16">
        <f t="shared" si="16"/>
        <v>P</v>
      </c>
      <c t="str" r="K16">
        <f t="shared" si="16"/>
        <v>P</v>
      </c>
      <c t="str" r="L16">
        <f t="shared" si="16"/>
        <v>P</v>
      </c>
      <c t="str" r="M16">
        <f t="shared" si="16"/>
        <v>P</v>
      </c>
      <c t="str" r="N16">
        <f t="shared" si="16"/>
        <v>P</v>
      </c>
      <c t="str" r="O16">
        <f t="shared" si="16"/>
        <v>P</v>
      </c>
      <c t="str" r="P16">
        <f t="shared" si="16"/>
        <v>P</v>
      </c>
      <c t="str" r="Q16">
        <f t="shared" si="16"/>
        <v>P</v>
      </c>
      <c t="str" r="R16">
        <f t="shared" si="16"/>
        <v>P</v>
      </c>
      <c t="str" r="S16">
        <f t="shared" si="16"/>
        <v>P</v>
      </c>
      <c t="str" r="T16">
        <f t="shared" si="16"/>
        <v>P</v>
      </c>
      <c t="str" r="U16">
        <f t="shared" si="16"/>
        <v>P</v>
      </c>
      <c t="s" r="X16">
        <v>1119</v>
      </c>
      <c t="s" r="Y16">
        <v>1120</v>
      </c>
      <c r="AA16">
        <v>-4.0</v>
      </c>
      <c t="s" r="AC16">
        <v>1121</v>
      </c>
      <c t="s" r="AD16">
        <v>1122</v>
      </c>
      <c t="s" r="AE16">
        <v>1123</v>
      </c>
      <c t="s" r="AF16">
        <v>1124</v>
      </c>
      <c t="s" r="AG16">
        <v>1125</v>
      </c>
      <c t="s" r="AH16">
        <v>1126</v>
      </c>
      <c t="s" r="AI16">
        <v>1127</v>
      </c>
      <c t="s" r="AJ16">
        <v>1128</v>
      </c>
      <c t="s" r="AK16">
        <v>1129</v>
      </c>
      <c t="s" r="AL16">
        <v>1130</v>
      </c>
      <c t="s" r="AM16">
        <v>1131</v>
      </c>
      <c t="s" r="AN16">
        <v>1132</v>
      </c>
      <c t="s" r="AO16">
        <v>1133</v>
      </c>
      <c t="s" r="AP16">
        <v>1134</v>
      </c>
      <c t="s" r="AQ16">
        <v>1135</v>
      </c>
      <c t="s" r="AR16">
        <v>1136</v>
      </c>
    </row>
    <row r="17">
      <c t="s" s="6" r="A17">
        <v>1137</v>
      </c>
      <c t="s" s="6" r="B17">
        <v>1138</v>
      </c>
      <c s="6" r="D17">
        <v>-4.0</v>
      </c>
      <c r="E17">
        <v>-4.0</v>
      </c>
      <c t="str" r="F17">
        <f ref="F17:O17" t="shared" si="17">if(countif($A$91:$A$200,"="&amp;$A17&amp;F$2)&gt;0,vlookup($A17&amp;F$2,$A$91:$B$200,2,false),AC17)</f>
        <v>P</v>
      </c>
      <c t="str" r="G17">
        <f t="shared" si="17"/>
        <v>P</v>
      </c>
      <c t="str" r="H17">
        <f t="shared" si="17"/>
        <v>P</v>
      </c>
      <c t="str" r="I17">
        <f t="shared" si="17"/>
        <v>P</v>
      </c>
      <c t="str" r="J17">
        <f t="shared" si="17"/>
        <v>P</v>
      </c>
      <c t="str" r="K17">
        <f t="shared" si="17"/>
        <v>P</v>
      </c>
      <c t="str" r="L17">
        <f t="shared" si="17"/>
        <v>P</v>
      </c>
      <c t="str" r="M17">
        <f t="shared" si="17"/>
        <v>P</v>
      </c>
      <c t="str" r="N17">
        <f t="shared" si="17"/>
        <v>P</v>
      </c>
      <c t="str" r="O17">
        <f t="shared" si="17"/>
        <v>P</v>
      </c>
      <c t="s" s="6" r="P17">
        <v>1139</v>
      </c>
      <c t="s" s="6" r="Q17">
        <v>1140</v>
      </c>
      <c t="str" r="R17">
        <f ref="R17:T17" t="shared" si="18">if(countif($A$91:$A$200,"="&amp;$A17&amp;R$2)&gt;0,vlookup($A17&amp;R$2,$A$91:$B$200,2,false),AO17)</f>
        <v>P</v>
      </c>
      <c t="str" r="S17">
        <f t="shared" si="18"/>
        <v>P</v>
      </c>
      <c t="str" r="T17">
        <f t="shared" si="18"/>
        <v>P</v>
      </c>
      <c t="s" s="6" r="U17">
        <v>1141</v>
      </c>
      <c t="s" r="X17">
        <v>1142</v>
      </c>
      <c t="s" r="Y17">
        <v>1143</v>
      </c>
      <c r="AA17">
        <v>-4.0</v>
      </c>
      <c t="s" r="AC17">
        <v>1144</v>
      </c>
      <c t="s" r="AD17">
        <v>1145</v>
      </c>
      <c t="s" r="AE17">
        <v>1146</v>
      </c>
      <c t="s" r="AF17">
        <v>1147</v>
      </c>
      <c t="s" r="AG17">
        <v>1148</v>
      </c>
      <c t="s" r="AH17">
        <v>1149</v>
      </c>
      <c t="s" r="AI17">
        <v>1150</v>
      </c>
      <c t="s" r="AJ17">
        <v>1151</v>
      </c>
      <c t="s" r="AK17">
        <v>1152</v>
      </c>
      <c t="s" r="AL17">
        <v>1153</v>
      </c>
      <c t="s" r="AM17">
        <v>1154</v>
      </c>
      <c t="s" r="AN17">
        <v>1155</v>
      </c>
      <c t="s" r="AO17">
        <v>1156</v>
      </c>
      <c t="s" r="AP17">
        <v>1157</v>
      </c>
      <c t="s" r="AQ17">
        <v>1158</v>
      </c>
      <c t="s" r="AR17">
        <v>1159</v>
      </c>
    </row>
    <row r="18">
      <c t="s" s="6" r="A18">
        <v>1160</v>
      </c>
      <c t="s" s="6" r="B18">
        <v>1161</v>
      </c>
      <c t="s" s="6" r="C18">
        <v>1162</v>
      </c>
      <c s="6" r="D18">
        <v>-4.0</v>
      </c>
      <c r="E18">
        <v>-4.0</v>
      </c>
      <c t="str" r="F18">
        <f ref="F18:U18" t="shared" si="19">if(countif($A$91:$A$200,"="&amp;$A18&amp;F$2)&gt;0,vlookup($A18&amp;F$2,$A$91:$B$200,2,false),AC18)</f>
        <v>P</v>
      </c>
      <c t="str" r="G18">
        <f t="shared" si="19"/>
        <v>P</v>
      </c>
      <c t="str" r="H18">
        <f t="shared" si="19"/>
        <v>P</v>
      </c>
      <c t="str" r="I18">
        <f t="shared" si="19"/>
        <v>P</v>
      </c>
      <c t="str" r="J18">
        <f t="shared" si="19"/>
        <v>P</v>
      </c>
      <c t="str" r="K18">
        <f t="shared" si="19"/>
        <v>P</v>
      </c>
      <c t="str" r="L18">
        <f t="shared" si="19"/>
        <v>P</v>
      </c>
      <c t="str" r="M18">
        <f t="shared" si="19"/>
        <v>P</v>
      </c>
      <c t="str" r="N18">
        <f t="shared" si="19"/>
        <v>P</v>
      </c>
      <c t="str" r="O18">
        <f t="shared" si="19"/>
        <v>P</v>
      </c>
      <c t="str" r="P18">
        <f t="shared" si="19"/>
        <v>P</v>
      </c>
      <c t="str" r="Q18">
        <f t="shared" si="19"/>
        <v>P</v>
      </c>
      <c t="str" r="R18">
        <f t="shared" si="19"/>
        <v>P</v>
      </c>
      <c t="str" r="S18">
        <f t="shared" si="19"/>
        <v>P</v>
      </c>
      <c t="str" r="T18">
        <f t="shared" si="19"/>
        <v>P</v>
      </c>
      <c t="str" r="U18">
        <f t="shared" si="19"/>
        <v>P</v>
      </c>
      <c t="s" r="X18">
        <v>1163</v>
      </c>
      <c t="s" r="Y18">
        <v>1164</v>
      </c>
      <c t="s" r="Z18">
        <v>1165</v>
      </c>
      <c r="AA18">
        <v>-4.0</v>
      </c>
      <c t="s" r="AC18">
        <v>1166</v>
      </c>
      <c t="s" r="AD18">
        <v>1167</v>
      </c>
      <c t="s" r="AE18">
        <v>1168</v>
      </c>
      <c t="s" r="AF18">
        <v>1169</v>
      </c>
      <c t="s" r="AG18">
        <v>1170</v>
      </c>
      <c t="s" r="AH18">
        <v>1171</v>
      </c>
      <c t="s" r="AI18">
        <v>1172</v>
      </c>
      <c t="s" r="AJ18">
        <v>1173</v>
      </c>
      <c t="s" r="AK18">
        <v>1174</v>
      </c>
      <c t="s" r="AL18">
        <v>1175</v>
      </c>
      <c t="s" r="AM18">
        <v>1176</v>
      </c>
      <c t="s" r="AN18">
        <v>1177</v>
      </c>
      <c t="s" r="AO18">
        <v>1178</v>
      </c>
      <c t="s" r="AP18">
        <v>1179</v>
      </c>
      <c t="s" r="AQ18">
        <v>1180</v>
      </c>
      <c t="s" r="AR18">
        <v>1181</v>
      </c>
    </row>
    <row r="19">
      <c t="s" s="6" r="A19">
        <v>1182</v>
      </c>
      <c t="s" s="6" r="B19">
        <v>1183</v>
      </c>
      <c s="6" r="D19">
        <v>-4.0</v>
      </c>
      <c r="E19">
        <v>-4.0</v>
      </c>
      <c t="str" r="F19">
        <f ref="F19:U19" t="shared" si="20">if(countif($A$91:$A$200,"="&amp;$A19&amp;F$2)&gt;0,vlookup($A19&amp;F$2,$A$91:$B$200,2,false),AC19)</f>
        <v>P</v>
      </c>
      <c t="str" r="G19">
        <f t="shared" si="20"/>
        <v>P</v>
      </c>
      <c t="str" r="H19">
        <f t="shared" si="20"/>
        <v>P</v>
      </c>
      <c t="str" r="I19">
        <f t="shared" si="20"/>
        <v>P</v>
      </c>
      <c t="str" r="J19">
        <f t="shared" si="20"/>
        <v>P</v>
      </c>
      <c t="str" r="K19">
        <f t="shared" si="20"/>
        <v>P</v>
      </c>
      <c t="str" r="L19">
        <f t="shared" si="20"/>
        <v>P</v>
      </c>
      <c t="str" r="M19">
        <f t="shared" si="20"/>
        <v>P</v>
      </c>
      <c t="str" r="N19">
        <f t="shared" si="20"/>
        <v>P</v>
      </c>
      <c t="str" r="O19">
        <f t="shared" si="20"/>
        <v>P</v>
      </c>
      <c t="str" r="P19">
        <f t="shared" si="20"/>
        <v>P</v>
      </c>
      <c t="str" r="Q19">
        <f t="shared" si="20"/>
        <v>P</v>
      </c>
      <c t="str" r="R19">
        <f t="shared" si="20"/>
        <v>P</v>
      </c>
      <c t="str" r="S19">
        <f t="shared" si="20"/>
        <v>P</v>
      </c>
      <c t="str" r="T19">
        <f t="shared" si="20"/>
        <v>P</v>
      </c>
      <c t="str" r="U19">
        <f t="shared" si="20"/>
        <v>P</v>
      </c>
      <c t="s" r="X19">
        <v>1184</v>
      </c>
      <c t="s" r="Y19">
        <v>1185</v>
      </c>
      <c r="AA19">
        <v>-4.0</v>
      </c>
      <c t="s" r="AC19">
        <v>1186</v>
      </c>
      <c t="s" r="AD19">
        <v>1187</v>
      </c>
      <c t="s" r="AE19">
        <v>1188</v>
      </c>
      <c t="s" r="AF19">
        <v>1189</v>
      </c>
      <c t="s" r="AG19">
        <v>1190</v>
      </c>
      <c t="s" r="AH19">
        <v>1191</v>
      </c>
      <c t="s" r="AI19">
        <v>1192</v>
      </c>
      <c t="s" r="AJ19">
        <v>1193</v>
      </c>
      <c t="s" r="AK19">
        <v>1194</v>
      </c>
      <c t="s" r="AL19">
        <v>1195</v>
      </c>
      <c t="s" r="AM19">
        <v>1196</v>
      </c>
      <c t="s" r="AN19">
        <v>1197</v>
      </c>
      <c t="s" r="AO19">
        <v>1198</v>
      </c>
      <c t="s" r="AP19">
        <v>1199</v>
      </c>
      <c t="s" r="AQ19">
        <v>1200</v>
      </c>
      <c t="s" r="AR19">
        <v>1201</v>
      </c>
    </row>
    <row r="20">
      <c t="s" s="6" r="A20">
        <v>1202</v>
      </c>
      <c t="s" s="6" r="B20">
        <v>1203</v>
      </c>
      <c s="6" r="D20">
        <v>-4.0</v>
      </c>
      <c r="E20">
        <v>-4.0</v>
      </c>
      <c t="str" r="F20">
        <f ref="F20:U20" t="shared" si="21">if(countif($A$91:$A$200,"="&amp;$A20&amp;F$2)&gt;0,vlookup($A20&amp;F$2,$A$91:$B$200,2,false),AC20)</f>
        <v>P</v>
      </c>
      <c t="str" r="G20">
        <f t="shared" si="21"/>
        <v>P</v>
      </c>
      <c t="str" r="H20">
        <f t="shared" si="21"/>
        <v>P</v>
      </c>
      <c t="str" r="I20">
        <f t="shared" si="21"/>
        <v>P</v>
      </c>
      <c t="str" r="J20">
        <f t="shared" si="21"/>
        <v>P</v>
      </c>
      <c t="str" r="K20">
        <f t="shared" si="21"/>
        <v>P</v>
      </c>
      <c t="str" r="L20">
        <f t="shared" si="21"/>
        <v>P</v>
      </c>
      <c t="str" r="M20">
        <f t="shared" si="21"/>
        <v>P</v>
      </c>
      <c t="str" r="N20">
        <f t="shared" si="21"/>
        <v>P</v>
      </c>
      <c t="str" r="O20">
        <f t="shared" si="21"/>
        <v>P</v>
      </c>
      <c t="str" r="P20">
        <f t="shared" si="21"/>
        <v>P</v>
      </c>
      <c t="str" r="Q20">
        <f t="shared" si="21"/>
        <v>P</v>
      </c>
      <c t="str" r="R20">
        <f t="shared" si="21"/>
        <v>P</v>
      </c>
      <c t="str" r="S20">
        <f t="shared" si="21"/>
        <v>P/F</v>
      </c>
      <c t="str" r="T20">
        <f t="shared" si="21"/>
        <v>P</v>
      </c>
      <c t="str" r="U20">
        <f t="shared" si="21"/>
        <v>P</v>
      </c>
      <c t="s" r="X20">
        <v>1204</v>
      </c>
      <c t="s" r="Y20">
        <v>1205</v>
      </c>
      <c r="AA20">
        <v>-4.0</v>
      </c>
      <c t="s" r="AC20">
        <v>1206</v>
      </c>
      <c t="s" r="AD20">
        <v>1207</v>
      </c>
      <c t="s" r="AE20">
        <v>1208</v>
      </c>
      <c t="s" r="AF20">
        <v>1209</v>
      </c>
      <c t="s" r="AG20">
        <v>1210</v>
      </c>
      <c t="s" r="AH20">
        <v>1211</v>
      </c>
      <c t="s" r="AI20">
        <v>1212</v>
      </c>
      <c t="s" r="AJ20">
        <v>1213</v>
      </c>
      <c t="s" r="AK20">
        <v>1214</v>
      </c>
      <c t="s" r="AL20">
        <v>1215</v>
      </c>
      <c t="s" r="AM20">
        <v>1216</v>
      </c>
      <c t="s" r="AN20">
        <v>1217</v>
      </c>
      <c t="s" r="AO20">
        <v>1218</v>
      </c>
      <c t="s" r="AP20">
        <v>1219</v>
      </c>
      <c t="s" r="AQ20">
        <v>1220</v>
      </c>
      <c t="s" r="AR20">
        <v>1221</v>
      </c>
    </row>
    <row r="21">
      <c t="s" s="6" r="A21">
        <v>1222</v>
      </c>
      <c t="s" s="6" r="B21">
        <v>1223</v>
      </c>
      <c s="6" r="D21">
        <v>-4.0</v>
      </c>
      <c r="E21">
        <v>-4.0</v>
      </c>
      <c t="str" r="F21">
        <f ref="F21:U21" t="shared" si="22">if(countif($A$91:$A$200,"="&amp;$A21&amp;F$2)&gt;0,vlookup($A21&amp;F$2,$A$91:$B$200,2,false),AC21)</f>
        <v/>
      </c>
      <c t="str" r="G21">
        <f t="shared" si="22"/>
        <v>P</v>
      </c>
      <c t="str" r="H21">
        <f t="shared" si="22"/>
        <v>P</v>
      </c>
      <c t="str" r="I21">
        <f t="shared" si="22"/>
        <v>P</v>
      </c>
      <c t="str" r="J21">
        <f t="shared" si="22"/>
        <v>P</v>
      </c>
      <c t="str" r="K21">
        <f t="shared" si="22"/>
        <v>P</v>
      </c>
      <c t="str" r="L21">
        <f t="shared" si="22"/>
        <v>P</v>
      </c>
      <c t="str" r="M21">
        <f t="shared" si="22"/>
        <v>P</v>
      </c>
      <c t="str" r="N21">
        <f t="shared" si="22"/>
        <v>P</v>
      </c>
      <c t="str" r="O21">
        <f t="shared" si="22"/>
        <v>P</v>
      </c>
      <c t="str" r="P21">
        <f t="shared" si="22"/>
        <v>P</v>
      </c>
      <c t="str" r="Q21">
        <f t="shared" si="22"/>
        <v>P</v>
      </c>
      <c t="str" r="R21">
        <f t="shared" si="22"/>
        <v>P</v>
      </c>
      <c t="str" r="S21">
        <f t="shared" si="22"/>
        <v>P</v>
      </c>
      <c t="str" r="T21">
        <f t="shared" si="22"/>
        <v>P</v>
      </c>
      <c t="str" r="U21">
        <f t="shared" si="22"/>
        <v>P</v>
      </c>
      <c t="s" r="X21">
        <v>1224</v>
      </c>
      <c t="s" r="Y21">
        <v>1225</v>
      </c>
      <c r="AA21">
        <v>-4.0</v>
      </c>
      <c t="s" r="AD21">
        <v>1226</v>
      </c>
      <c t="s" r="AE21">
        <v>1227</v>
      </c>
      <c t="s" r="AF21">
        <v>1228</v>
      </c>
      <c t="s" r="AG21">
        <v>1229</v>
      </c>
      <c t="s" r="AH21">
        <v>1230</v>
      </c>
      <c t="s" r="AI21">
        <v>1231</v>
      </c>
      <c t="s" r="AJ21">
        <v>1232</v>
      </c>
      <c t="s" r="AK21">
        <v>1233</v>
      </c>
      <c t="s" r="AL21">
        <v>1234</v>
      </c>
      <c t="s" r="AM21">
        <v>1235</v>
      </c>
      <c t="s" r="AN21">
        <v>1236</v>
      </c>
      <c t="s" r="AO21">
        <v>1237</v>
      </c>
      <c t="s" r="AP21">
        <v>1238</v>
      </c>
      <c t="s" r="AQ21">
        <v>1239</v>
      </c>
      <c t="s" r="AR21">
        <v>1240</v>
      </c>
    </row>
    <row r="22">
      <c t="s" s="6" r="A22">
        <v>1241</v>
      </c>
      <c t="s" s="6" r="B22">
        <v>1242</v>
      </c>
      <c s="6" r="D22">
        <v>-4.0</v>
      </c>
      <c r="E22">
        <v>-4.0</v>
      </c>
      <c t="str" r="F22">
        <f ref="F22:Q22" t="shared" si="23">if(countif($A$91:$A$200,"="&amp;$A22&amp;F$2)&gt;0,vlookup($A22&amp;F$2,$A$91:$B$200,2,false),AC22)</f>
        <v/>
      </c>
      <c t="str" r="G22">
        <f t="shared" si="23"/>
        <v>P</v>
      </c>
      <c t="str" r="H22">
        <f t="shared" si="23"/>
        <v>P</v>
      </c>
      <c t="str" r="I22">
        <f t="shared" si="23"/>
        <v>P</v>
      </c>
      <c t="str" r="J22">
        <f t="shared" si="23"/>
        <v>P</v>
      </c>
      <c t="str" r="K22">
        <f t="shared" si="23"/>
        <v>P</v>
      </c>
      <c t="str" r="L22">
        <f t="shared" si="23"/>
        <v>P</v>
      </c>
      <c t="str" r="M22">
        <f t="shared" si="23"/>
        <v>P</v>
      </c>
      <c t="str" r="N22">
        <f t="shared" si="23"/>
        <v>P</v>
      </c>
      <c t="str" r="O22">
        <f t="shared" si="23"/>
        <v>P</v>
      </c>
      <c t="str" r="P22">
        <f t="shared" si="23"/>
        <v>P</v>
      </c>
      <c t="str" r="Q22">
        <f t="shared" si="23"/>
        <v>M</v>
      </c>
      <c t="s" s="6" r="R22">
        <v>1243</v>
      </c>
      <c t="s" s="6" r="S22">
        <v>1244</v>
      </c>
      <c t="str" r="T22">
        <f ref="T22:U22" t="shared" si="24">if(countif($A$91:$A$200,"="&amp;$A22&amp;T$2)&gt;0,vlookup($A22&amp;T$2,$A$91:$B$200,2,false),AQ22)</f>
        <v>F</v>
      </c>
      <c t="str" r="U22">
        <f t="shared" si="24"/>
        <v/>
      </c>
      <c t="s" r="X22">
        <v>1245</v>
      </c>
      <c t="s" r="Y22">
        <v>1246</v>
      </c>
      <c r="AA22">
        <v>-4.0</v>
      </c>
      <c t="s" r="AD22">
        <v>1247</v>
      </c>
      <c t="s" r="AE22">
        <v>1248</v>
      </c>
      <c t="s" r="AF22">
        <v>1249</v>
      </c>
      <c t="s" r="AG22">
        <v>1250</v>
      </c>
      <c t="s" r="AH22">
        <v>1251</v>
      </c>
      <c t="s" r="AI22">
        <v>1252</v>
      </c>
      <c t="s" r="AJ22">
        <v>1253</v>
      </c>
      <c t="s" r="AK22">
        <v>1254</v>
      </c>
      <c t="s" r="AL22">
        <v>1255</v>
      </c>
      <c t="s" r="AM22">
        <v>1256</v>
      </c>
      <c t="s" r="AN22">
        <v>1257</v>
      </c>
      <c t="s" r="AO22">
        <v>1258</v>
      </c>
      <c t="s" r="AP22">
        <v>1259</v>
      </c>
      <c t="s" r="AQ22">
        <v>1260</v>
      </c>
    </row>
    <row r="23">
      <c t="s" s="6" r="A23">
        <v>1261</v>
      </c>
      <c t="s" s="6" r="B23">
        <v>1262</v>
      </c>
      <c s="6" r="D23">
        <v>-4.0</v>
      </c>
      <c r="E23">
        <v>-4.0</v>
      </c>
      <c t="str" r="F23">
        <f ref="F23:U23" t="shared" si="25">if(countif($A$91:$A$200,"="&amp;$A23&amp;F$2)&gt;0,vlookup($A23&amp;F$2,$A$91:$B$200,2,false),AC23)</f>
        <v>P</v>
      </c>
      <c t="str" r="G23">
        <f t="shared" si="25"/>
        <v>P</v>
      </c>
      <c t="str" r="H23">
        <f t="shared" si="25"/>
        <v>P</v>
      </c>
      <c t="str" r="I23">
        <f t="shared" si="25"/>
        <v>P</v>
      </c>
      <c t="str" r="J23">
        <f t="shared" si="25"/>
        <v>P</v>
      </c>
      <c t="str" r="K23">
        <f t="shared" si="25"/>
        <v>P</v>
      </c>
      <c t="str" r="L23">
        <f t="shared" si="25"/>
        <v>P</v>
      </c>
      <c t="str" r="M23">
        <f t="shared" si="25"/>
        <v>P</v>
      </c>
      <c t="str" r="N23">
        <f t="shared" si="25"/>
        <v>P</v>
      </c>
      <c t="str" r="O23">
        <f t="shared" si="25"/>
        <v>P</v>
      </c>
      <c t="str" r="P23">
        <f t="shared" si="25"/>
        <v>M</v>
      </c>
      <c t="str" r="Q23">
        <f t="shared" si="25"/>
        <v>P</v>
      </c>
      <c t="str" r="R23">
        <f t="shared" si="25"/>
        <v>P</v>
      </c>
      <c t="str" r="S23">
        <f t="shared" si="25"/>
        <v>P</v>
      </c>
      <c t="str" r="T23">
        <f t="shared" si="25"/>
        <v>P</v>
      </c>
      <c t="str" r="U23">
        <f t="shared" si="25"/>
        <v>P</v>
      </c>
      <c t="s" r="X23">
        <v>1263</v>
      </c>
      <c t="s" r="Y23">
        <v>1264</v>
      </c>
      <c r="AA23">
        <v>-4.0</v>
      </c>
      <c t="s" r="AC23">
        <v>1265</v>
      </c>
      <c t="s" r="AD23">
        <v>1266</v>
      </c>
      <c t="s" r="AE23">
        <v>1267</v>
      </c>
      <c t="s" r="AF23">
        <v>1268</v>
      </c>
      <c t="s" r="AG23">
        <v>1269</v>
      </c>
      <c t="s" r="AH23">
        <v>1270</v>
      </c>
      <c t="s" r="AI23">
        <v>1271</v>
      </c>
      <c t="s" r="AJ23">
        <v>1272</v>
      </c>
      <c t="s" r="AK23">
        <v>1273</v>
      </c>
      <c t="s" r="AL23">
        <v>1274</v>
      </c>
      <c t="s" r="AM23">
        <v>1275</v>
      </c>
      <c t="s" r="AN23">
        <v>1276</v>
      </c>
      <c t="s" r="AO23">
        <v>1277</v>
      </c>
      <c t="s" r="AP23">
        <v>1278</v>
      </c>
      <c t="s" r="AQ23">
        <v>1279</v>
      </c>
      <c t="s" r="AR23">
        <v>1280</v>
      </c>
    </row>
    <row r="24">
      <c t="s" s="6" r="A24">
        <v>1281</v>
      </c>
      <c t="s" s="6" r="B24">
        <v>1282</v>
      </c>
      <c s="6" r="D24">
        <v>-4.0</v>
      </c>
      <c r="E24">
        <v>-4.0</v>
      </c>
      <c t="str" r="F24">
        <f ref="F24:U24" t="shared" si="26">if(countif($A$91:$A$200,"="&amp;$A24&amp;F$2)&gt;0,vlookup($A24&amp;F$2,$A$91:$B$200,2,false),AC24)</f>
        <v>P</v>
      </c>
      <c t="str" r="G24">
        <f t="shared" si="26"/>
        <v>P</v>
      </c>
      <c t="str" r="H24">
        <f t="shared" si="26"/>
        <v>P</v>
      </c>
      <c t="str" r="I24">
        <f t="shared" si="26"/>
        <v>P</v>
      </c>
      <c t="str" r="J24">
        <f t="shared" si="26"/>
        <v>P</v>
      </c>
      <c t="str" r="K24">
        <f t="shared" si="26"/>
        <v>P</v>
      </c>
      <c t="str" r="L24">
        <f t="shared" si="26"/>
        <v>P</v>
      </c>
      <c t="str" r="M24">
        <f t="shared" si="26"/>
        <v>P</v>
      </c>
      <c t="str" r="N24">
        <f t="shared" si="26"/>
        <v>P</v>
      </c>
      <c t="str" r="O24">
        <f t="shared" si="26"/>
        <v>P</v>
      </c>
      <c t="str" r="P24">
        <f t="shared" si="26"/>
        <v>P</v>
      </c>
      <c t="str" r="Q24">
        <f t="shared" si="26"/>
        <v>P</v>
      </c>
      <c t="str" r="R24">
        <f t="shared" si="26"/>
        <v>P</v>
      </c>
      <c t="str" r="S24">
        <f t="shared" si="26"/>
        <v>P</v>
      </c>
      <c t="str" r="T24">
        <f t="shared" si="26"/>
        <v>P/F</v>
      </c>
      <c t="str" r="U24">
        <f t="shared" si="26"/>
        <v>P</v>
      </c>
      <c t="s" r="X24">
        <v>1283</v>
      </c>
      <c t="s" r="Y24">
        <v>1284</v>
      </c>
      <c r="AA24">
        <v>-4.0</v>
      </c>
      <c t="s" r="AC24">
        <v>1285</v>
      </c>
      <c t="s" r="AD24">
        <v>1286</v>
      </c>
      <c t="s" r="AE24">
        <v>1287</v>
      </c>
      <c t="s" r="AF24">
        <v>1288</v>
      </c>
      <c t="s" r="AG24">
        <v>1289</v>
      </c>
      <c t="s" r="AH24">
        <v>1290</v>
      </c>
      <c t="s" r="AI24">
        <v>1291</v>
      </c>
      <c t="s" r="AJ24">
        <v>1292</v>
      </c>
      <c t="s" r="AK24">
        <v>1293</v>
      </c>
      <c t="s" r="AL24">
        <v>1294</v>
      </c>
      <c t="s" r="AM24">
        <v>1295</v>
      </c>
      <c t="s" r="AN24">
        <v>1296</v>
      </c>
      <c t="s" r="AO24">
        <v>1297</v>
      </c>
      <c t="s" r="AP24">
        <v>1298</v>
      </c>
      <c t="s" r="AQ24">
        <v>1299</v>
      </c>
      <c t="s" r="AR24">
        <v>1300</v>
      </c>
    </row>
    <row r="25">
      <c t="s" s="6" r="A25">
        <v>1301</v>
      </c>
      <c t="s" s="6" r="B25">
        <v>1302</v>
      </c>
      <c s="6" r="D25">
        <v>-4.0</v>
      </c>
      <c r="E25">
        <v>-4.0</v>
      </c>
      <c t="str" r="F25">
        <f ref="F25:U25" t="shared" si="27">if(countif($A$91:$A$200,"="&amp;$A25&amp;F$2)&gt;0,vlookup($A25&amp;F$2,$A$91:$B$200,2,false),AC25)</f>
        <v>P</v>
      </c>
      <c t="str" r="G25">
        <f t="shared" si="27"/>
        <v>P</v>
      </c>
      <c t="str" r="H25">
        <f t="shared" si="27"/>
        <v>P</v>
      </c>
      <c t="str" r="I25">
        <f t="shared" si="27"/>
        <v>P</v>
      </c>
      <c t="str" r="J25">
        <f t="shared" si="27"/>
        <v>P</v>
      </c>
      <c t="str" r="K25">
        <f t="shared" si="27"/>
        <v>P</v>
      </c>
      <c t="str" r="L25">
        <f t="shared" si="27"/>
        <v>P</v>
      </c>
      <c t="str" r="M25">
        <f t="shared" si="27"/>
        <v>P</v>
      </c>
      <c t="str" r="N25">
        <f t="shared" si="27"/>
        <v>P</v>
      </c>
      <c t="str" r="O25">
        <f t="shared" si="27"/>
        <v>P</v>
      </c>
      <c t="str" r="P25">
        <f t="shared" si="27"/>
        <v>P</v>
      </c>
      <c t="str" r="Q25">
        <f t="shared" si="27"/>
        <v>P</v>
      </c>
      <c t="str" r="R25">
        <f t="shared" si="27"/>
        <v>P</v>
      </c>
      <c t="str" r="S25">
        <f t="shared" si="27"/>
        <v>P</v>
      </c>
      <c t="str" r="T25">
        <f t="shared" si="27"/>
        <v>P</v>
      </c>
      <c t="str" r="U25">
        <f t="shared" si="27"/>
        <v>P</v>
      </c>
      <c t="s" r="X25">
        <v>1303</v>
      </c>
      <c t="s" r="Y25">
        <v>1304</v>
      </c>
      <c r="AA25">
        <v>-4.0</v>
      </c>
      <c t="s" r="AC25">
        <v>1305</v>
      </c>
      <c t="s" r="AD25">
        <v>1306</v>
      </c>
      <c t="s" r="AE25">
        <v>1307</v>
      </c>
      <c t="s" r="AF25">
        <v>1308</v>
      </c>
      <c t="s" r="AG25">
        <v>1309</v>
      </c>
      <c t="s" r="AH25">
        <v>1310</v>
      </c>
      <c t="s" r="AI25">
        <v>1311</v>
      </c>
      <c t="s" r="AJ25">
        <v>1312</v>
      </c>
      <c t="s" r="AK25">
        <v>1313</v>
      </c>
      <c t="s" r="AL25">
        <v>1314</v>
      </c>
      <c t="s" r="AM25">
        <v>1315</v>
      </c>
      <c t="s" r="AN25">
        <v>1316</v>
      </c>
      <c t="s" r="AO25">
        <v>1317</v>
      </c>
      <c t="s" r="AP25">
        <v>1318</v>
      </c>
      <c t="s" r="AQ25">
        <v>1319</v>
      </c>
      <c t="s" r="AR25">
        <v>1320</v>
      </c>
    </row>
    <row r="26">
      <c t="s" s="6" r="A26">
        <v>1321</v>
      </c>
      <c t="s" s="6" r="B26">
        <v>1322</v>
      </c>
      <c s="6" r="D26">
        <v>-4.0</v>
      </c>
      <c r="E26">
        <v>-4.0</v>
      </c>
      <c t="str" r="F26">
        <f ref="F26:U26" t="shared" si="28">if(countif($A$91:$A$200,"="&amp;$A26&amp;F$2)&gt;0,vlookup($A26&amp;F$2,$A$91:$B$200,2,false),AC26)</f>
        <v>P</v>
      </c>
      <c t="str" r="G26">
        <f t="shared" si="28"/>
        <v>P</v>
      </c>
      <c t="str" r="H26">
        <f t="shared" si="28"/>
        <v>P</v>
      </c>
      <c t="str" r="I26">
        <f t="shared" si="28"/>
        <v>P</v>
      </c>
      <c t="str" r="J26">
        <f t="shared" si="28"/>
        <v>P</v>
      </c>
      <c t="str" r="K26">
        <f t="shared" si="28"/>
        <v>P</v>
      </c>
      <c t="str" r="L26">
        <f t="shared" si="28"/>
        <v>P</v>
      </c>
      <c t="str" r="M26">
        <f t="shared" si="28"/>
        <v>P</v>
      </c>
      <c t="str" r="N26">
        <f t="shared" si="28"/>
        <v>P</v>
      </c>
      <c t="str" r="O26">
        <f t="shared" si="28"/>
        <v>M</v>
      </c>
      <c t="str" r="P26">
        <f t="shared" si="28"/>
        <v>M</v>
      </c>
      <c t="str" r="Q26">
        <f t="shared" si="28"/>
        <v>P</v>
      </c>
      <c t="str" r="R26">
        <f t="shared" si="28"/>
        <v>P</v>
      </c>
      <c t="str" r="S26">
        <f t="shared" si="28"/>
        <v>P</v>
      </c>
      <c t="str" r="T26">
        <f t="shared" si="28"/>
        <v>P</v>
      </c>
      <c t="str" r="U26">
        <f t="shared" si="28"/>
        <v>P</v>
      </c>
      <c t="s" r="X26">
        <v>1323</v>
      </c>
      <c t="s" r="Y26">
        <v>1324</v>
      </c>
      <c r="AA26">
        <v>-4.0</v>
      </c>
      <c t="s" r="AC26">
        <v>1325</v>
      </c>
      <c t="s" r="AD26">
        <v>1326</v>
      </c>
      <c t="s" r="AE26">
        <v>1327</v>
      </c>
      <c t="s" r="AF26">
        <v>1328</v>
      </c>
      <c t="s" r="AG26">
        <v>1329</v>
      </c>
      <c t="s" r="AH26">
        <v>1330</v>
      </c>
      <c t="s" r="AI26">
        <v>1331</v>
      </c>
      <c t="s" r="AJ26">
        <v>1332</v>
      </c>
      <c t="s" r="AK26">
        <v>1333</v>
      </c>
      <c t="s" r="AL26">
        <v>1334</v>
      </c>
      <c t="s" r="AM26">
        <v>1335</v>
      </c>
      <c t="s" r="AN26">
        <v>1336</v>
      </c>
      <c t="s" r="AO26">
        <v>1337</v>
      </c>
      <c t="s" r="AP26">
        <v>1338</v>
      </c>
      <c t="s" r="AQ26">
        <v>1339</v>
      </c>
      <c t="s" r="AR26">
        <v>1340</v>
      </c>
    </row>
    <row r="27">
      <c t="s" s="6" r="A27">
        <v>1341</v>
      </c>
      <c t="s" s="6" r="B27">
        <v>1342</v>
      </c>
      <c s="6" r="D27">
        <v>-4.0</v>
      </c>
      <c r="E27">
        <v>-4.0</v>
      </c>
      <c t="str" r="F27">
        <f ref="F27:U27" t="shared" si="29">if(countif($A$91:$A$200,"="&amp;$A27&amp;F$2)&gt;0,vlookup($A27&amp;F$2,$A$91:$B$200,2,false),AC27)</f>
        <v>P</v>
      </c>
      <c t="str" r="G27">
        <f t="shared" si="29"/>
        <v>P</v>
      </c>
      <c t="str" r="H27">
        <f t="shared" si="29"/>
        <v>P</v>
      </c>
      <c t="str" r="I27">
        <f t="shared" si="29"/>
        <v>P</v>
      </c>
      <c t="str" r="J27">
        <f t="shared" si="29"/>
        <v>P</v>
      </c>
      <c t="str" r="K27">
        <f t="shared" si="29"/>
        <v>M</v>
      </c>
      <c t="str" r="L27">
        <f t="shared" si="29"/>
        <v>P</v>
      </c>
      <c t="str" r="M27">
        <f t="shared" si="29"/>
        <v>M</v>
      </c>
      <c t="str" r="N27">
        <f t="shared" si="29"/>
        <v>P</v>
      </c>
      <c t="str" r="O27">
        <f t="shared" si="29"/>
        <v>P/F</v>
      </c>
      <c t="str" r="P27">
        <f t="shared" si="29"/>
        <v>P</v>
      </c>
      <c t="str" r="Q27">
        <f t="shared" si="29"/>
        <v>P</v>
      </c>
      <c t="str" r="R27">
        <f t="shared" si="29"/>
        <v>P</v>
      </c>
      <c t="str" r="S27">
        <f t="shared" si="29"/>
        <v>F</v>
      </c>
      <c t="str" r="T27">
        <f t="shared" si="29"/>
        <v/>
      </c>
      <c t="str" r="U27">
        <f t="shared" si="29"/>
        <v/>
      </c>
      <c t="s" r="X27">
        <v>1343</v>
      </c>
      <c t="s" r="Y27">
        <v>1344</v>
      </c>
      <c r="AA27">
        <v>-4.0</v>
      </c>
      <c t="s" r="AC27">
        <v>1345</v>
      </c>
      <c t="s" r="AD27">
        <v>1346</v>
      </c>
      <c t="s" r="AE27">
        <v>1347</v>
      </c>
      <c t="s" r="AF27">
        <v>1348</v>
      </c>
      <c t="s" r="AG27">
        <v>1349</v>
      </c>
      <c t="s" r="AH27">
        <v>1350</v>
      </c>
      <c t="s" r="AI27">
        <v>1351</v>
      </c>
      <c t="s" r="AJ27">
        <v>1352</v>
      </c>
      <c t="s" r="AK27">
        <v>1353</v>
      </c>
      <c t="s" r="AL27">
        <v>1354</v>
      </c>
      <c t="s" r="AM27">
        <v>1355</v>
      </c>
      <c t="s" r="AN27">
        <v>1356</v>
      </c>
      <c t="s" r="AO27">
        <v>1357</v>
      </c>
      <c t="s" r="AP27">
        <v>1358</v>
      </c>
    </row>
    <row r="28">
      <c t="s" s="6" r="A28">
        <v>1359</v>
      </c>
      <c t="s" s="6" r="B28">
        <v>1360</v>
      </c>
      <c s="6" r="D28">
        <v>-4.0</v>
      </c>
      <c r="E28">
        <v>-4.0</v>
      </c>
      <c t="str" r="F28">
        <f ref="F28:U28" t="shared" si="30">if(countif($A$91:$A$200,"="&amp;$A28&amp;F$2)&gt;0,vlookup($A28&amp;F$2,$A$91:$B$200,2,false),AC28)</f>
        <v>P</v>
      </c>
      <c t="str" r="G28">
        <f t="shared" si="30"/>
        <v>P</v>
      </c>
      <c t="str" r="H28">
        <f t="shared" si="30"/>
        <v>P</v>
      </c>
      <c t="str" r="I28">
        <f t="shared" si="30"/>
        <v>P</v>
      </c>
      <c t="str" r="J28">
        <f t="shared" si="30"/>
        <v>P</v>
      </c>
      <c t="str" r="K28">
        <f t="shared" si="30"/>
        <v>P</v>
      </c>
      <c t="str" r="L28">
        <f t="shared" si="30"/>
        <v>P</v>
      </c>
      <c t="str" r="M28">
        <f t="shared" si="30"/>
        <v>P</v>
      </c>
      <c t="str" r="N28">
        <f t="shared" si="30"/>
        <v>P</v>
      </c>
      <c t="str" r="O28">
        <f t="shared" si="30"/>
        <v>P</v>
      </c>
      <c t="str" r="P28">
        <f t="shared" si="30"/>
        <v>P</v>
      </c>
      <c t="str" r="Q28">
        <f t="shared" si="30"/>
        <v>P</v>
      </c>
      <c t="str" r="R28">
        <f t="shared" si="30"/>
        <v>P</v>
      </c>
      <c t="str" r="S28">
        <f t="shared" si="30"/>
        <v>P</v>
      </c>
      <c t="str" r="T28">
        <f t="shared" si="30"/>
        <v>P/F</v>
      </c>
      <c t="str" r="U28">
        <f t="shared" si="30"/>
        <v>P</v>
      </c>
      <c t="s" r="X28">
        <v>1361</v>
      </c>
      <c t="s" r="Y28">
        <v>1362</v>
      </c>
      <c r="AA28">
        <v>-4.0</v>
      </c>
      <c t="s" r="AC28">
        <v>1363</v>
      </c>
      <c t="s" r="AD28">
        <v>1364</v>
      </c>
      <c t="s" r="AE28">
        <v>1365</v>
      </c>
      <c t="s" r="AF28">
        <v>1366</v>
      </c>
      <c t="s" r="AG28">
        <v>1367</v>
      </c>
      <c t="s" r="AH28">
        <v>1368</v>
      </c>
      <c t="s" r="AI28">
        <v>1369</v>
      </c>
      <c t="s" r="AJ28">
        <v>1370</v>
      </c>
      <c t="s" r="AK28">
        <v>1371</v>
      </c>
      <c t="s" r="AL28">
        <v>1372</v>
      </c>
      <c t="s" r="AM28">
        <v>1373</v>
      </c>
      <c t="s" r="AN28">
        <v>1374</v>
      </c>
      <c t="s" r="AO28">
        <v>1375</v>
      </c>
      <c t="s" r="AP28">
        <v>1376</v>
      </c>
      <c t="s" r="AQ28">
        <v>1377</v>
      </c>
      <c t="s" r="AR28">
        <v>1378</v>
      </c>
    </row>
    <row r="29">
      <c t="s" s="6" r="A29">
        <v>1379</v>
      </c>
      <c t="s" s="6" r="B29">
        <v>1380</v>
      </c>
      <c s="6" r="D29">
        <v>-4.0</v>
      </c>
      <c r="E29">
        <v>-4.0</v>
      </c>
      <c t="str" r="F29">
        <f ref="F29:U29" t="shared" si="31">if(countif($A$91:$A$200,"="&amp;$A29&amp;F$2)&gt;0,vlookup($A29&amp;F$2,$A$91:$B$200,2,false),AC29)</f>
        <v>P</v>
      </c>
      <c t="str" r="G29">
        <f t="shared" si="31"/>
        <v>P</v>
      </c>
      <c t="str" r="H29">
        <f t="shared" si="31"/>
        <v>P</v>
      </c>
      <c t="str" r="I29">
        <f t="shared" si="31"/>
        <v>P</v>
      </c>
      <c t="str" r="J29">
        <f t="shared" si="31"/>
        <v>P</v>
      </c>
      <c t="str" r="K29">
        <f t="shared" si="31"/>
        <v>P</v>
      </c>
      <c t="str" r="L29">
        <f t="shared" si="31"/>
        <v>P</v>
      </c>
      <c t="str" r="M29">
        <f t="shared" si="31"/>
        <v>P</v>
      </c>
      <c t="str" r="N29">
        <f t="shared" si="31"/>
        <v>P</v>
      </c>
      <c t="str" r="O29">
        <f t="shared" si="31"/>
        <v>P</v>
      </c>
      <c t="str" r="P29">
        <f t="shared" si="31"/>
        <v>P</v>
      </c>
      <c t="str" r="Q29">
        <f t="shared" si="31"/>
        <v>P</v>
      </c>
      <c t="str" r="R29">
        <f t="shared" si="31"/>
        <v>P</v>
      </c>
      <c t="str" r="S29">
        <f t="shared" si="31"/>
        <v>P</v>
      </c>
      <c t="str" r="T29">
        <f t="shared" si="31"/>
        <v>P</v>
      </c>
      <c t="str" r="U29">
        <f t="shared" si="31"/>
        <v>P</v>
      </c>
      <c t="s" r="X29">
        <v>1381</v>
      </c>
      <c t="s" r="Y29">
        <v>1382</v>
      </c>
      <c r="AA29">
        <v>-4.0</v>
      </c>
      <c t="s" r="AC29">
        <v>1383</v>
      </c>
      <c t="s" r="AD29">
        <v>1384</v>
      </c>
      <c t="s" r="AE29">
        <v>1385</v>
      </c>
      <c t="s" r="AF29">
        <v>1386</v>
      </c>
      <c t="s" r="AG29">
        <v>1387</v>
      </c>
      <c t="s" r="AH29">
        <v>1388</v>
      </c>
      <c t="s" r="AI29">
        <v>1389</v>
      </c>
      <c t="s" r="AJ29">
        <v>1390</v>
      </c>
      <c t="s" r="AK29">
        <v>1391</v>
      </c>
      <c t="s" r="AL29">
        <v>1392</v>
      </c>
      <c t="s" r="AM29">
        <v>1393</v>
      </c>
      <c t="s" r="AN29">
        <v>1394</v>
      </c>
      <c t="s" r="AO29">
        <v>1395</v>
      </c>
      <c t="s" r="AP29">
        <v>1396</v>
      </c>
      <c t="s" r="AQ29">
        <v>1397</v>
      </c>
      <c t="s" r="AR29">
        <v>1398</v>
      </c>
    </row>
    <row r="30">
      <c t="s" s="6" r="A30">
        <v>1399</v>
      </c>
      <c t="s" s="6" r="B30">
        <v>1400</v>
      </c>
      <c s="6" r="D30">
        <v>-4.0</v>
      </c>
      <c r="E30">
        <v>-4.0</v>
      </c>
      <c t="str" r="F30">
        <f ref="F30:U30" t="shared" si="32">if(countif($A$91:$A$200,"="&amp;$A30&amp;F$2)&gt;0,vlookup($A30&amp;F$2,$A$91:$B$200,2,false),AC30)</f>
        <v>P</v>
      </c>
      <c t="str" r="G30">
        <f t="shared" si="32"/>
        <v>P</v>
      </c>
      <c t="str" r="H30">
        <f t="shared" si="32"/>
        <v>P</v>
      </c>
      <c t="str" r="I30">
        <f t="shared" si="32"/>
        <v>P</v>
      </c>
      <c t="str" r="J30">
        <f t="shared" si="32"/>
        <v>P</v>
      </c>
      <c t="str" r="K30">
        <f t="shared" si="32"/>
        <v>P</v>
      </c>
      <c t="str" r="L30">
        <f t="shared" si="32"/>
        <v>P</v>
      </c>
      <c t="str" r="M30">
        <f t="shared" si="32"/>
        <v>P</v>
      </c>
      <c t="str" r="N30">
        <f t="shared" si="32"/>
        <v>P</v>
      </c>
      <c t="str" r="O30">
        <f t="shared" si="32"/>
        <v>P</v>
      </c>
      <c t="str" r="P30">
        <f t="shared" si="32"/>
        <v>P</v>
      </c>
      <c t="str" r="Q30">
        <f t="shared" si="32"/>
        <v>P</v>
      </c>
      <c t="str" r="R30">
        <f t="shared" si="32"/>
        <v>P</v>
      </c>
      <c t="str" r="S30">
        <f t="shared" si="32"/>
        <v>P</v>
      </c>
      <c t="str" r="T30">
        <f t="shared" si="32"/>
        <v>P</v>
      </c>
      <c t="str" r="U30">
        <f t="shared" si="32"/>
        <v>P</v>
      </c>
      <c t="s" r="X30">
        <v>1401</v>
      </c>
      <c t="s" r="Y30">
        <v>1402</v>
      </c>
      <c r="AA30">
        <v>-4.0</v>
      </c>
      <c t="s" r="AC30">
        <v>1403</v>
      </c>
      <c t="s" r="AD30">
        <v>1404</v>
      </c>
      <c t="s" r="AE30">
        <v>1405</v>
      </c>
      <c t="s" r="AF30">
        <v>1406</v>
      </c>
      <c t="s" r="AG30">
        <v>1407</v>
      </c>
      <c t="s" r="AH30">
        <v>1408</v>
      </c>
      <c t="s" r="AI30">
        <v>1409</v>
      </c>
      <c t="s" r="AJ30">
        <v>1410</v>
      </c>
      <c t="s" r="AK30">
        <v>1411</v>
      </c>
      <c t="s" r="AL30">
        <v>1412</v>
      </c>
      <c t="s" r="AM30">
        <v>1413</v>
      </c>
      <c t="s" r="AN30">
        <v>1414</v>
      </c>
      <c t="s" r="AO30">
        <v>1415</v>
      </c>
      <c t="s" r="AP30">
        <v>1416</v>
      </c>
      <c t="s" r="AQ30">
        <v>1417</v>
      </c>
      <c t="s" r="AR30">
        <v>1418</v>
      </c>
    </row>
    <row r="31">
      <c t="s" s="6" r="A31">
        <v>1419</v>
      </c>
      <c t="s" s="6" r="B31">
        <v>1420</v>
      </c>
      <c s="6" r="D31">
        <v>-4.0</v>
      </c>
      <c r="E31">
        <v>-4.0</v>
      </c>
      <c t="str" r="F31">
        <f ref="F31:U31" t="shared" si="33">if(countif($A$91:$A$200,"="&amp;$A31&amp;F$2)&gt;0,vlookup($A31&amp;F$2,$A$91:$B$200,2,false),AC31)</f>
        <v>P</v>
      </c>
      <c t="str" r="G31">
        <f t="shared" si="33"/>
        <v>P</v>
      </c>
      <c t="str" r="H31">
        <f t="shared" si="33"/>
        <v>P</v>
      </c>
      <c t="str" r="I31">
        <f t="shared" si="33"/>
        <v>P</v>
      </c>
      <c t="str" r="J31">
        <f t="shared" si="33"/>
        <v>P</v>
      </c>
      <c t="str" r="K31">
        <f t="shared" si="33"/>
        <v>P</v>
      </c>
      <c t="str" r="L31">
        <f t="shared" si="33"/>
        <v>P</v>
      </c>
      <c t="str" r="M31">
        <f t="shared" si="33"/>
        <v>P</v>
      </c>
      <c t="str" r="N31">
        <f t="shared" si="33"/>
        <v>P</v>
      </c>
      <c t="str" r="O31">
        <f t="shared" si="33"/>
        <v>P</v>
      </c>
      <c t="str" r="P31">
        <f t="shared" si="33"/>
        <v>P</v>
      </c>
      <c t="str" r="Q31">
        <f t="shared" si="33"/>
        <v>P</v>
      </c>
      <c t="str" r="R31">
        <f t="shared" si="33"/>
        <v>P</v>
      </c>
      <c t="str" r="S31">
        <f t="shared" si="33"/>
        <v>P</v>
      </c>
      <c t="str" r="T31">
        <f t="shared" si="33"/>
        <v>P</v>
      </c>
      <c t="str" r="U31">
        <f t="shared" si="33"/>
        <v>P</v>
      </c>
      <c t="s" r="X31">
        <v>1421</v>
      </c>
      <c t="s" r="Y31">
        <v>1422</v>
      </c>
      <c r="AA31">
        <v>-4.0</v>
      </c>
      <c t="s" r="AC31">
        <v>1423</v>
      </c>
      <c t="s" r="AD31">
        <v>1424</v>
      </c>
      <c t="s" r="AE31">
        <v>1425</v>
      </c>
      <c t="s" r="AF31">
        <v>1426</v>
      </c>
      <c t="s" r="AG31">
        <v>1427</v>
      </c>
      <c t="s" r="AH31">
        <v>1428</v>
      </c>
      <c t="s" r="AI31">
        <v>1429</v>
      </c>
      <c t="s" r="AJ31">
        <v>1430</v>
      </c>
      <c t="s" r="AK31">
        <v>1431</v>
      </c>
      <c t="s" r="AL31">
        <v>1432</v>
      </c>
      <c t="s" r="AM31">
        <v>1433</v>
      </c>
      <c t="s" r="AN31">
        <v>1434</v>
      </c>
      <c t="s" r="AO31">
        <v>1435</v>
      </c>
      <c t="s" r="AP31">
        <v>1436</v>
      </c>
      <c t="s" r="AQ31">
        <v>1437</v>
      </c>
      <c t="s" r="AR31">
        <v>1438</v>
      </c>
    </row>
    <row r="32">
      <c t="s" s="6" r="A32">
        <v>1439</v>
      </c>
      <c t="s" s="6" r="B32">
        <v>1440</v>
      </c>
      <c s="6" r="D32">
        <v>-4.0</v>
      </c>
      <c r="E32">
        <v>-4.0</v>
      </c>
      <c t="str" r="F32">
        <f ref="F32:U32" t="shared" si="34">if(countif($A$91:$A$200,"="&amp;$A32&amp;F$2)&gt;0,vlookup($A32&amp;F$2,$A$91:$B$200,2,false),AC32)</f>
        <v>P</v>
      </c>
      <c t="str" r="G32">
        <f t="shared" si="34"/>
        <v>P</v>
      </c>
      <c t="str" r="H32">
        <f t="shared" si="34"/>
        <v>P</v>
      </c>
      <c t="str" r="I32">
        <f t="shared" si="34"/>
        <v>P</v>
      </c>
      <c t="str" r="J32">
        <f t="shared" si="34"/>
        <v>P</v>
      </c>
      <c t="str" r="K32">
        <f t="shared" si="34"/>
        <v>P</v>
      </c>
      <c t="str" r="L32">
        <f t="shared" si="34"/>
        <v>P</v>
      </c>
      <c t="str" r="M32">
        <f t="shared" si="34"/>
        <v>P</v>
      </c>
      <c t="str" r="N32">
        <f t="shared" si="34"/>
        <v>P</v>
      </c>
      <c t="str" r="O32">
        <f t="shared" si="34"/>
        <v>P</v>
      </c>
      <c t="str" r="P32">
        <f t="shared" si="34"/>
        <v>M</v>
      </c>
      <c t="str" r="Q32">
        <f t="shared" si="34"/>
        <v>P</v>
      </c>
      <c t="str" r="R32">
        <f t="shared" si="34"/>
        <v>P</v>
      </c>
      <c t="str" r="S32">
        <f t="shared" si="34"/>
        <v>P</v>
      </c>
      <c t="str" r="T32">
        <f t="shared" si="34"/>
        <v>M</v>
      </c>
      <c t="str" r="U32">
        <f t="shared" si="34"/>
        <v>P</v>
      </c>
      <c t="s" r="X32">
        <v>1441</v>
      </c>
      <c t="s" r="Y32">
        <v>1442</v>
      </c>
      <c r="AA32">
        <v>-4.0</v>
      </c>
      <c t="s" r="AC32">
        <v>1443</v>
      </c>
      <c t="s" r="AD32">
        <v>1444</v>
      </c>
      <c t="s" r="AE32">
        <v>1445</v>
      </c>
      <c t="s" r="AF32">
        <v>1446</v>
      </c>
      <c t="s" r="AG32">
        <v>1447</v>
      </c>
      <c t="s" r="AH32">
        <v>1448</v>
      </c>
      <c t="s" r="AI32">
        <v>1449</v>
      </c>
      <c t="s" r="AJ32">
        <v>1450</v>
      </c>
      <c t="s" r="AK32">
        <v>1451</v>
      </c>
      <c t="s" r="AL32">
        <v>1452</v>
      </c>
      <c t="s" r="AM32">
        <v>1453</v>
      </c>
      <c t="s" r="AN32">
        <v>1454</v>
      </c>
      <c t="s" r="AO32">
        <v>1455</v>
      </c>
      <c t="s" r="AP32">
        <v>1456</v>
      </c>
      <c t="s" r="AQ32">
        <v>1457</v>
      </c>
      <c t="s" r="AR32">
        <v>1458</v>
      </c>
    </row>
    <row r="33">
      <c t="s" s="6" r="A33">
        <v>1459</v>
      </c>
      <c t="s" s="6" r="B33">
        <v>1460</v>
      </c>
      <c s="6" r="D33">
        <v>-4.0</v>
      </c>
      <c r="E33">
        <v>-4.0</v>
      </c>
      <c t="str" r="F33">
        <f ref="F33:U33" t="shared" si="35">if(countif($A$91:$A$200,"="&amp;$A33&amp;F$2)&gt;0,vlookup($A33&amp;F$2,$A$91:$B$200,2,false),AC33)</f>
        <v/>
      </c>
      <c t="str" r="G33">
        <f t="shared" si="35"/>
        <v>P</v>
      </c>
      <c t="str" r="H33">
        <f t="shared" si="35"/>
        <v>P</v>
      </c>
      <c t="str" r="I33">
        <f t="shared" si="35"/>
        <v>P</v>
      </c>
      <c t="str" r="J33">
        <f t="shared" si="35"/>
        <v>P</v>
      </c>
      <c t="str" r="K33">
        <f t="shared" si="35"/>
        <v>P</v>
      </c>
      <c t="str" r="L33">
        <f t="shared" si="35"/>
        <v>P</v>
      </c>
      <c t="str" r="M33">
        <f t="shared" si="35"/>
        <v/>
      </c>
      <c t="str" r="N33">
        <f t="shared" si="35"/>
        <v/>
      </c>
      <c t="str" r="O33">
        <f t="shared" si="35"/>
        <v/>
      </c>
      <c t="str" r="P33">
        <f t="shared" si="35"/>
        <v/>
      </c>
      <c t="str" r="Q33">
        <f t="shared" si="35"/>
        <v/>
      </c>
      <c t="str" r="R33">
        <f t="shared" si="35"/>
        <v/>
      </c>
      <c t="str" r="S33">
        <f t="shared" si="35"/>
        <v/>
      </c>
      <c t="str" r="T33">
        <f t="shared" si="35"/>
        <v/>
      </c>
      <c t="str" r="U33">
        <f t="shared" si="35"/>
        <v/>
      </c>
      <c t="s" r="X33">
        <v>1461</v>
      </c>
      <c t="s" r="Y33">
        <v>1462</v>
      </c>
      <c r="AA33">
        <v>-4.0</v>
      </c>
      <c t="s" r="AD33">
        <v>1463</v>
      </c>
      <c t="s" r="AE33">
        <v>1464</v>
      </c>
      <c t="s" r="AF33">
        <v>1465</v>
      </c>
      <c t="s" r="AG33">
        <v>1466</v>
      </c>
      <c t="s" r="AH33">
        <v>1467</v>
      </c>
      <c t="s" r="AI33">
        <v>1468</v>
      </c>
    </row>
    <row r="34">
      <c t="s" s="6" r="A34">
        <v>1469</v>
      </c>
      <c t="s" s="6" r="B34">
        <v>1470</v>
      </c>
      <c s="6" r="D34">
        <v>-4.0</v>
      </c>
      <c r="E34">
        <v>-4.0</v>
      </c>
      <c t="str" r="F34">
        <f ref="F34:U34" t="shared" si="36">if(countif($A$91:$A$200,"="&amp;$A34&amp;F$2)&gt;0,vlookup($A34&amp;F$2,$A$91:$B$200,2,false),AC34)</f>
        <v>P</v>
      </c>
      <c t="str" r="G34">
        <f t="shared" si="36"/>
        <v>P</v>
      </c>
      <c t="str" r="H34">
        <f t="shared" si="36"/>
        <v>P</v>
      </c>
      <c t="str" r="I34">
        <f t="shared" si="36"/>
        <v>P</v>
      </c>
      <c t="str" r="J34">
        <f t="shared" si="36"/>
        <v>P</v>
      </c>
      <c t="str" r="K34">
        <f t="shared" si="36"/>
        <v>P</v>
      </c>
      <c t="str" r="L34">
        <f t="shared" si="36"/>
        <v>P</v>
      </c>
      <c t="str" r="M34">
        <f t="shared" si="36"/>
        <v>P</v>
      </c>
      <c t="str" r="N34">
        <f t="shared" si="36"/>
        <v>P</v>
      </c>
      <c t="str" r="O34">
        <f t="shared" si="36"/>
        <v>M</v>
      </c>
      <c t="str" r="P34">
        <f t="shared" si="36"/>
        <v>P</v>
      </c>
      <c t="str" r="Q34">
        <f t="shared" si="36"/>
        <v/>
      </c>
      <c t="str" r="R34">
        <f t="shared" si="36"/>
        <v/>
      </c>
      <c t="str" r="S34">
        <f t="shared" si="36"/>
        <v/>
      </c>
      <c t="str" r="T34">
        <f t="shared" si="36"/>
        <v/>
      </c>
      <c t="str" r="U34">
        <f t="shared" si="36"/>
        <v/>
      </c>
      <c t="s" r="X34">
        <v>1471</v>
      </c>
      <c t="s" r="Y34">
        <v>1472</v>
      </c>
      <c r="AA34">
        <v>-4.0</v>
      </c>
      <c t="s" r="AC34">
        <v>1473</v>
      </c>
      <c t="s" r="AD34">
        <v>1474</v>
      </c>
      <c t="s" r="AE34">
        <v>1475</v>
      </c>
      <c t="s" r="AF34">
        <v>1476</v>
      </c>
      <c t="s" r="AG34">
        <v>1477</v>
      </c>
      <c t="s" r="AH34">
        <v>1478</v>
      </c>
      <c t="s" r="AI34">
        <v>1479</v>
      </c>
      <c t="s" r="AJ34">
        <v>1480</v>
      </c>
      <c t="s" r="AK34">
        <v>1481</v>
      </c>
      <c t="s" r="AL34">
        <v>1482</v>
      </c>
      <c t="s" r="AM34">
        <v>1483</v>
      </c>
    </row>
    <row r="35">
      <c t="s" s="6" r="A35">
        <v>1484</v>
      </c>
      <c t="s" s="6" r="B35">
        <v>1485</v>
      </c>
      <c s="6" r="D35">
        <v>-4.0</v>
      </c>
      <c r="E35">
        <v>-4.0</v>
      </c>
      <c t="str" r="F35">
        <f ref="F35:U35" t="shared" si="37">if(countif($A$91:$A$200,"="&amp;$A35&amp;F$2)&gt;0,vlookup($A35&amp;F$2,$A$91:$B$200,2,false),AC35)</f>
        <v>P</v>
      </c>
      <c t="str" r="G35">
        <f t="shared" si="37"/>
        <v>P</v>
      </c>
      <c t="str" r="H35">
        <f t="shared" si="37"/>
        <v>P</v>
      </c>
      <c t="str" r="I35">
        <f t="shared" si="37"/>
        <v>P</v>
      </c>
      <c t="str" r="J35">
        <f t="shared" si="37"/>
        <v>P</v>
      </c>
      <c t="str" r="K35">
        <f t="shared" si="37"/>
        <v>P</v>
      </c>
      <c t="str" r="L35">
        <f t="shared" si="37"/>
        <v>P</v>
      </c>
      <c t="str" r="M35">
        <f t="shared" si="37"/>
        <v>P</v>
      </c>
      <c t="str" r="N35">
        <f t="shared" si="37"/>
        <v>P</v>
      </c>
      <c t="str" r="O35">
        <f t="shared" si="37"/>
        <v>P</v>
      </c>
      <c t="str" r="P35">
        <f t="shared" si="37"/>
        <v>P</v>
      </c>
      <c t="str" r="Q35">
        <f t="shared" si="37"/>
        <v>P</v>
      </c>
      <c t="str" r="R35">
        <f t="shared" si="37"/>
        <v>P</v>
      </c>
      <c t="str" r="S35">
        <f t="shared" si="37"/>
        <v>P</v>
      </c>
      <c t="str" r="T35">
        <f t="shared" si="37"/>
        <v>P</v>
      </c>
      <c t="str" r="U35">
        <f t="shared" si="37"/>
        <v>P</v>
      </c>
      <c t="s" r="X35">
        <v>1486</v>
      </c>
      <c t="s" r="Y35">
        <v>1487</v>
      </c>
      <c r="AA35">
        <v>-4.0</v>
      </c>
      <c t="s" r="AC35">
        <v>1488</v>
      </c>
      <c t="s" r="AD35">
        <v>1489</v>
      </c>
      <c t="s" r="AE35">
        <v>1490</v>
      </c>
      <c t="s" r="AF35">
        <v>1491</v>
      </c>
      <c t="s" r="AG35">
        <v>1492</v>
      </c>
      <c t="s" r="AH35">
        <v>1493</v>
      </c>
      <c t="s" r="AI35">
        <v>1494</v>
      </c>
      <c t="s" r="AJ35">
        <v>1495</v>
      </c>
      <c t="s" r="AK35">
        <v>1496</v>
      </c>
      <c t="s" r="AL35">
        <v>1497</v>
      </c>
      <c t="s" r="AM35">
        <v>1498</v>
      </c>
      <c t="s" r="AN35">
        <v>1499</v>
      </c>
      <c t="s" r="AO35">
        <v>1500</v>
      </c>
      <c t="s" r="AP35">
        <v>1501</v>
      </c>
      <c t="s" r="AQ35">
        <v>1502</v>
      </c>
      <c t="s" r="AR35">
        <v>1503</v>
      </c>
    </row>
    <row r="36">
      <c t="s" s="6" r="A36">
        <v>1504</v>
      </c>
      <c t="s" s="6" r="B36">
        <v>1505</v>
      </c>
      <c s="6" r="D36">
        <v>-4.0</v>
      </c>
      <c r="E36">
        <v>-4.0</v>
      </c>
      <c t="str" r="F36">
        <f ref="F36:U36" t="shared" si="38">if(countif($A$91:$A$200,"="&amp;$A36&amp;F$2)&gt;0,vlookup($A36&amp;F$2,$A$91:$B$200,2,false),AC36)</f>
        <v>P</v>
      </c>
      <c t="str" r="G36">
        <f t="shared" si="38"/>
        <v>P</v>
      </c>
      <c t="str" r="H36">
        <f t="shared" si="38"/>
        <v>P</v>
      </c>
      <c t="str" r="I36">
        <f t="shared" si="38"/>
        <v>P</v>
      </c>
      <c t="str" r="J36">
        <f t="shared" si="38"/>
        <v>P</v>
      </c>
      <c t="str" r="K36">
        <f t="shared" si="38"/>
        <v>P</v>
      </c>
      <c t="str" r="L36">
        <f t="shared" si="38"/>
        <v>P</v>
      </c>
      <c t="str" r="M36">
        <f t="shared" si="38"/>
        <v>P</v>
      </c>
      <c t="str" r="N36">
        <f t="shared" si="38"/>
        <v>P</v>
      </c>
      <c t="str" r="O36">
        <f t="shared" si="38"/>
        <v>P</v>
      </c>
      <c t="str" r="P36">
        <f t="shared" si="38"/>
        <v>P</v>
      </c>
      <c t="str" r="Q36">
        <f t="shared" si="38"/>
        <v>P</v>
      </c>
      <c t="str" r="R36">
        <f t="shared" si="38"/>
        <v>P</v>
      </c>
      <c t="str" r="S36">
        <f t="shared" si="38"/>
        <v>P</v>
      </c>
      <c t="str" r="T36">
        <f t="shared" si="38"/>
        <v>P</v>
      </c>
      <c t="str" r="U36">
        <f t="shared" si="38"/>
        <v>P</v>
      </c>
      <c t="s" r="X36">
        <v>1506</v>
      </c>
      <c t="s" r="Y36">
        <v>1507</v>
      </c>
      <c r="AA36">
        <v>-4.0</v>
      </c>
      <c t="s" r="AC36">
        <v>1508</v>
      </c>
      <c t="s" r="AD36">
        <v>1509</v>
      </c>
      <c t="s" r="AE36">
        <v>1510</v>
      </c>
      <c t="s" r="AF36">
        <v>1511</v>
      </c>
      <c t="s" r="AG36">
        <v>1512</v>
      </c>
      <c t="s" r="AH36">
        <v>1513</v>
      </c>
      <c t="s" r="AI36">
        <v>1514</v>
      </c>
      <c t="s" r="AJ36">
        <v>1515</v>
      </c>
      <c t="s" r="AK36">
        <v>1516</v>
      </c>
      <c t="s" r="AL36">
        <v>1517</v>
      </c>
      <c t="s" r="AM36">
        <v>1518</v>
      </c>
      <c t="s" r="AN36">
        <v>1519</v>
      </c>
      <c t="s" r="AO36">
        <v>1520</v>
      </c>
      <c t="s" r="AP36">
        <v>1521</v>
      </c>
      <c t="s" r="AQ36">
        <v>1522</v>
      </c>
      <c t="s" r="AR36">
        <v>1523</v>
      </c>
    </row>
    <row r="37">
      <c t="s" s="6" r="A37">
        <v>1524</v>
      </c>
      <c t="s" s="6" r="B37">
        <v>1525</v>
      </c>
      <c s="6" r="D37">
        <v>-4.0</v>
      </c>
      <c r="E37">
        <v>-4.0</v>
      </c>
      <c t="str" r="F37">
        <f ref="F37:U37" t="shared" si="39">if(countif($A$91:$A$200,"="&amp;$A37&amp;F$2)&gt;0,vlookup($A37&amp;F$2,$A$91:$B$200,2,false),AC37)</f>
        <v>P</v>
      </c>
      <c t="str" r="G37">
        <f t="shared" si="39"/>
        <v>P</v>
      </c>
      <c t="str" r="H37">
        <f t="shared" si="39"/>
        <v>P</v>
      </c>
      <c t="str" r="I37">
        <f t="shared" si="39"/>
        <v>P</v>
      </c>
      <c t="str" r="J37">
        <f t="shared" si="39"/>
        <v>P</v>
      </c>
      <c t="str" r="K37">
        <f t="shared" si="39"/>
        <v>P</v>
      </c>
      <c t="str" r="L37">
        <f t="shared" si="39"/>
        <v>P</v>
      </c>
      <c t="str" r="M37">
        <f t="shared" si="39"/>
        <v>P</v>
      </c>
      <c t="str" r="N37">
        <f t="shared" si="39"/>
        <v>P</v>
      </c>
      <c t="str" r="O37">
        <f t="shared" si="39"/>
        <v>P</v>
      </c>
      <c t="str" r="P37">
        <f t="shared" si="39"/>
        <v>M</v>
      </c>
      <c t="str" r="Q37">
        <f t="shared" si="39"/>
        <v>P</v>
      </c>
      <c t="str" r="R37">
        <f t="shared" si="39"/>
        <v>P</v>
      </c>
      <c t="str" r="S37">
        <f t="shared" si="39"/>
        <v>P</v>
      </c>
      <c t="str" r="T37">
        <f t="shared" si="39"/>
        <v>P</v>
      </c>
      <c t="str" r="U37">
        <f t="shared" si="39"/>
        <v>P</v>
      </c>
      <c t="s" r="X37">
        <v>1526</v>
      </c>
      <c t="s" r="Y37">
        <v>1527</v>
      </c>
      <c r="AA37">
        <v>-4.0</v>
      </c>
      <c t="s" r="AC37">
        <v>1528</v>
      </c>
      <c t="s" r="AD37">
        <v>1529</v>
      </c>
      <c t="s" r="AE37">
        <v>1530</v>
      </c>
      <c t="s" r="AF37">
        <v>1531</v>
      </c>
      <c t="s" r="AG37">
        <v>1532</v>
      </c>
      <c t="s" r="AH37">
        <v>1533</v>
      </c>
      <c t="s" r="AI37">
        <v>1534</v>
      </c>
      <c t="s" r="AJ37">
        <v>1535</v>
      </c>
      <c t="s" r="AK37">
        <v>1536</v>
      </c>
      <c t="s" r="AL37">
        <v>1537</v>
      </c>
      <c t="s" r="AM37">
        <v>1538</v>
      </c>
      <c t="s" r="AN37">
        <v>1539</v>
      </c>
      <c t="s" r="AO37">
        <v>1540</v>
      </c>
      <c t="s" r="AP37">
        <v>1541</v>
      </c>
      <c t="s" r="AQ37">
        <v>1542</v>
      </c>
      <c t="s" r="AR37">
        <v>1543</v>
      </c>
    </row>
    <row r="38">
      <c t="s" s="6" r="A38">
        <v>1544</v>
      </c>
      <c t="s" s="6" r="B38">
        <v>1545</v>
      </c>
      <c s="6" r="D38">
        <v>-4.0</v>
      </c>
      <c r="E38">
        <v>-4.0</v>
      </c>
      <c t="str" r="F38">
        <f ref="F38:R38" t="shared" si="40">if(countif($A$91:$A$200,"="&amp;$A38&amp;F$2)&gt;0,vlookup($A38&amp;F$2,$A$91:$B$200,2,false),AC38)</f>
        <v>P</v>
      </c>
      <c t="str" r="G38">
        <f t="shared" si="40"/>
        <v>P</v>
      </c>
      <c t="str" r="H38">
        <f t="shared" si="40"/>
        <v>P</v>
      </c>
      <c t="str" r="I38">
        <f t="shared" si="40"/>
        <v>P</v>
      </c>
      <c t="str" r="J38">
        <f t="shared" si="40"/>
        <v>P</v>
      </c>
      <c t="str" r="K38">
        <f t="shared" si="40"/>
        <v>P</v>
      </c>
      <c t="str" r="L38">
        <f t="shared" si="40"/>
        <v>P</v>
      </c>
      <c t="str" r="M38">
        <f t="shared" si="40"/>
        <v>M</v>
      </c>
      <c t="str" r="N38">
        <f t="shared" si="40"/>
        <v>P</v>
      </c>
      <c t="str" r="O38">
        <f t="shared" si="40"/>
        <v>P</v>
      </c>
      <c t="str" r="P38">
        <f t="shared" si="40"/>
        <v>P</v>
      </c>
      <c t="str" r="Q38">
        <f t="shared" si="40"/>
        <v>P</v>
      </c>
      <c t="str" r="R38">
        <f t="shared" si="40"/>
        <v>P/F</v>
      </c>
      <c t="s" s="6" r="S38">
        <v>1546</v>
      </c>
      <c t="str" r="T38">
        <f ref="T38:U38" t="shared" si="41">if(countif($A$91:$A$200,"="&amp;$A38&amp;T$2)&gt;0,vlookup($A38&amp;T$2,$A$91:$B$200,2,false),AQ38)</f>
        <v>M</v>
      </c>
      <c t="str" r="U38">
        <f t="shared" si="41"/>
        <v>P</v>
      </c>
      <c t="s" r="X38">
        <v>1547</v>
      </c>
      <c t="s" r="Y38">
        <v>1548</v>
      </c>
      <c r="AA38">
        <v>-4.0</v>
      </c>
      <c t="s" r="AC38">
        <v>1549</v>
      </c>
      <c t="s" r="AD38">
        <v>1550</v>
      </c>
      <c t="s" r="AE38">
        <v>1551</v>
      </c>
      <c t="s" r="AF38">
        <v>1552</v>
      </c>
      <c t="s" r="AG38">
        <v>1553</v>
      </c>
      <c t="s" r="AH38">
        <v>1554</v>
      </c>
      <c t="s" r="AI38">
        <v>1555</v>
      </c>
      <c t="s" r="AJ38">
        <v>1556</v>
      </c>
      <c t="s" r="AK38">
        <v>1557</v>
      </c>
      <c t="s" r="AL38">
        <v>1558</v>
      </c>
      <c t="s" r="AM38">
        <v>1559</v>
      </c>
      <c t="s" r="AN38">
        <v>1560</v>
      </c>
      <c t="s" r="AO38">
        <v>1561</v>
      </c>
      <c t="s" r="AP38">
        <v>1562</v>
      </c>
      <c t="s" r="AQ38">
        <v>1563</v>
      </c>
      <c t="s" r="AR38">
        <v>1564</v>
      </c>
    </row>
    <row r="39">
      <c t="s" s="6" r="A39">
        <v>1565</v>
      </c>
      <c t="s" s="6" r="B39">
        <v>1566</v>
      </c>
      <c s="6" r="D39">
        <v>-4.0</v>
      </c>
      <c r="E39">
        <v>-4.0</v>
      </c>
      <c t="str" r="F39">
        <f ref="F39:U39" t="shared" si="42">if(countif($A$91:$A$200,"="&amp;$A39&amp;F$2)&gt;0,vlookup($A39&amp;F$2,$A$91:$B$200,2,false),AC39)</f>
        <v>P</v>
      </c>
      <c t="str" r="G39">
        <f t="shared" si="42"/>
        <v>P</v>
      </c>
      <c t="str" r="H39">
        <f t="shared" si="42"/>
        <v>P</v>
      </c>
      <c t="str" r="I39">
        <f t="shared" si="42"/>
        <v>P</v>
      </c>
      <c t="str" r="J39">
        <f t="shared" si="42"/>
        <v>P</v>
      </c>
      <c t="str" r="K39">
        <f t="shared" si="42"/>
        <v>P</v>
      </c>
      <c t="str" r="L39">
        <f t="shared" si="42"/>
        <v>P</v>
      </c>
      <c t="str" r="M39">
        <f t="shared" si="42"/>
        <v>P</v>
      </c>
      <c t="str" r="N39">
        <f t="shared" si="42"/>
        <v>P</v>
      </c>
      <c t="str" r="O39">
        <f t="shared" si="42"/>
        <v>P</v>
      </c>
      <c t="str" r="P39">
        <f t="shared" si="42"/>
        <v>P</v>
      </c>
      <c t="str" r="Q39">
        <f t="shared" si="42"/>
        <v>P</v>
      </c>
      <c t="str" r="R39">
        <f t="shared" si="42"/>
        <v>P</v>
      </c>
      <c t="str" r="S39">
        <f t="shared" si="42"/>
        <v>P</v>
      </c>
      <c t="str" r="T39">
        <f t="shared" si="42"/>
        <v>P</v>
      </c>
      <c t="str" r="U39">
        <f t="shared" si="42"/>
        <v>P</v>
      </c>
      <c t="s" r="X39">
        <v>1567</v>
      </c>
      <c t="s" r="Y39">
        <v>1568</v>
      </c>
      <c r="AA39">
        <v>-4.0</v>
      </c>
      <c t="s" r="AC39">
        <v>1569</v>
      </c>
      <c t="s" r="AD39">
        <v>1570</v>
      </c>
      <c t="s" r="AE39">
        <v>1571</v>
      </c>
      <c t="s" r="AF39">
        <v>1572</v>
      </c>
      <c t="s" r="AG39">
        <v>1573</v>
      </c>
      <c t="s" r="AH39">
        <v>1574</v>
      </c>
      <c t="s" r="AI39">
        <v>1575</v>
      </c>
      <c t="s" r="AJ39">
        <v>1576</v>
      </c>
      <c t="s" r="AK39">
        <v>1577</v>
      </c>
      <c t="s" r="AL39">
        <v>1578</v>
      </c>
      <c t="s" r="AM39">
        <v>1579</v>
      </c>
      <c t="s" r="AN39">
        <v>1580</v>
      </c>
      <c t="s" r="AO39">
        <v>1581</v>
      </c>
      <c t="s" r="AP39">
        <v>1582</v>
      </c>
      <c t="s" r="AQ39">
        <v>1583</v>
      </c>
      <c t="s" r="AR39">
        <v>1584</v>
      </c>
    </row>
    <row r="40">
      <c t="s" s="6" r="A40">
        <v>1585</v>
      </c>
      <c t="s" s="6" r="B40">
        <v>1586</v>
      </c>
      <c s="6" r="D40">
        <v>-4.0</v>
      </c>
      <c r="E40">
        <v>-4.0</v>
      </c>
      <c t="str" r="F40">
        <f ref="F40:U40" t="shared" si="43">if(countif($A$91:$A$200,"="&amp;$A40&amp;F$2)&gt;0,vlookup($A40&amp;F$2,$A$91:$B$200,2,false),AC40)</f>
        <v>P</v>
      </c>
      <c t="str" r="G40">
        <f t="shared" si="43"/>
        <v>P</v>
      </c>
      <c t="str" r="H40">
        <f t="shared" si="43"/>
        <v>P</v>
      </c>
      <c t="str" r="I40">
        <f t="shared" si="43"/>
        <v>P</v>
      </c>
      <c t="str" r="J40">
        <f t="shared" si="43"/>
        <v>P</v>
      </c>
      <c t="str" r="K40">
        <f t="shared" si="43"/>
        <v>P</v>
      </c>
      <c t="str" r="L40">
        <f t="shared" si="43"/>
        <v>P</v>
      </c>
      <c t="str" r="M40">
        <f t="shared" si="43"/>
        <v>P</v>
      </c>
      <c t="str" r="N40">
        <f t="shared" si="43"/>
        <v>P</v>
      </c>
      <c t="str" r="O40">
        <f t="shared" si="43"/>
        <v>P</v>
      </c>
      <c t="str" r="P40">
        <f t="shared" si="43"/>
        <v>P</v>
      </c>
      <c t="str" r="Q40">
        <f t="shared" si="43"/>
        <v>P</v>
      </c>
      <c t="str" r="R40">
        <f t="shared" si="43"/>
        <v>P</v>
      </c>
      <c t="str" r="S40">
        <f t="shared" si="43"/>
        <v>P</v>
      </c>
      <c t="str" r="T40">
        <f t="shared" si="43"/>
        <v>P</v>
      </c>
      <c t="str" r="U40">
        <f t="shared" si="43"/>
        <v>P</v>
      </c>
      <c t="s" r="X40">
        <v>1587</v>
      </c>
      <c t="s" r="Y40">
        <v>1588</v>
      </c>
      <c r="AA40">
        <v>-4.0</v>
      </c>
      <c t="s" r="AC40">
        <v>1589</v>
      </c>
      <c t="s" r="AD40">
        <v>1590</v>
      </c>
      <c t="s" r="AE40">
        <v>1591</v>
      </c>
      <c t="s" r="AF40">
        <v>1592</v>
      </c>
      <c t="s" r="AG40">
        <v>1593</v>
      </c>
      <c t="s" r="AH40">
        <v>1594</v>
      </c>
      <c t="s" r="AI40">
        <v>1595</v>
      </c>
      <c t="s" r="AJ40">
        <v>1596</v>
      </c>
      <c t="s" r="AK40">
        <v>1597</v>
      </c>
      <c t="s" r="AL40">
        <v>1598</v>
      </c>
      <c t="s" r="AM40">
        <v>1599</v>
      </c>
      <c t="s" r="AN40">
        <v>1600</v>
      </c>
      <c t="s" r="AO40">
        <v>1601</v>
      </c>
      <c t="s" r="AP40">
        <v>1602</v>
      </c>
      <c t="s" r="AQ40">
        <v>1603</v>
      </c>
      <c t="s" r="AR40">
        <v>1604</v>
      </c>
    </row>
    <row r="41">
      <c t="s" s="6" r="A41">
        <v>1605</v>
      </c>
      <c t="s" s="6" r="B41">
        <v>1606</v>
      </c>
      <c s="6" r="D41">
        <v>-4.0</v>
      </c>
      <c r="E41">
        <v>-4.0</v>
      </c>
      <c t="str" r="F41">
        <f ref="F41:T41" t="shared" si="44">if(countif($A$91:$A$200,"="&amp;$A41&amp;F$2)&gt;0,vlookup($A41&amp;F$2,$A$91:$B$200,2,false),AC41)</f>
        <v>P</v>
      </c>
      <c t="str" r="G41">
        <f t="shared" si="44"/>
        <v>P</v>
      </c>
      <c t="str" r="H41">
        <f t="shared" si="44"/>
        <v>P</v>
      </c>
      <c t="str" r="I41">
        <f t="shared" si="44"/>
        <v>P</v>
      </c>
      <c t="str" r="J41">
        <f t="shared" si="44"/>
        <v>P</v>
      </c>
      <c t="str" r="K41">
        <f t="shared" si="44"/>
        <v>P</v>
      </c>
      <c t="str" r="L41">
        <f t="shared" si="44"/>
        <v>P</v>
      </c>
      <c t="str" r="M41">
        <f t="shared" si="44"/>
        <v>P</v>
      </c>
      <c t="str" r="N41">
        <f t="shared" si="44"/>
        <v>P</v>
      </c>
      <c t="str" r="O41">
        <f t="shared" si="44"/>
        <v>P</v>
      </c>
      <c t="str" r="P41">
        <f t="shared" si="44"/>
        <v>P</v>
      </c>
      <c t="str" r="Q41">
        <f t="shared" si="44"/>
        <v>P</v>
      </c>
      <c t="str" r="R41">
        <f t="shared" si="44"/>
        <v>P</v>
      </c>
      <c t="str" r="S41">
        <f t="shared" si="44"/>
        <v>P</v>
      </c>
      <c t="str" r="T41">
        <f t="shared" si="44"/>
        <v>P</v>
      </c>
      <c t="s" s="6" r="U41">
        <v>1607</v>
      </c>
      <c t="s" r="X41">
        <v>1608</v>
      </c>
      <c t="s" r="Y41">
        <v>1609</v>
      </c>
      <c r="AA41">
        <v>-4.0</v>
      </c>
      <c t="s" r="AC41">
        <v>1610</v>
      </c>
      <c t="s" r="AD41">
        <v>1611</v>
      </c>
      <c t="s" r="AE41">
        <v>1612</v>
      </c>
      <c t="s" r="AF41">
        <v>1613</v>
      </c>
      <c t="s" r="AG41">
        <v>1614</v>
      </c>
      <c t="s" r="AH41">
        <v>1615</v>
      </c>
      <c t="s" r="AI41">
        <v>1616</v>
      </c>
      <c t="s" r="AJ41">
        <v>1617</v>
      </c>
      <c t="s" r="AK41">
        <v>1618</v>
      </c>
      <c t="s" r="AL41">
        <v>1619</v>
      </c>
      <c t="s" r="AM41">
        <v>1620</v>
      </c>
      <c t="s" r="AN41">
        <v>1621</v>
      </c>
      <c t="s" r="AO41">
        <v>1622</v>
      </c>
      <c t="s" r="AP41">
        <v>1623</v>
      </c>
      <c t="s" r="AQ41">
        <v>1624</v>
      </c>
      <c t="s" r="AR41">
        <v>1625</v>
      </c>
    </row>
    <row r="42">
      <c t="s" s="6" r="A42">
        <v>1626</v>
      </c>
      <c t="s" s="6" r="B42">
        <v>1627</v>
      </c>
      <c s="6" r="D42">
        <v>-4.0</v>
      </c>
      <c r="E42">
        <v>-4.0</v>
      </c>
      <c t="str" r="F42">
        <f ref="F42:U42" t="shared" si="45">if(countif($A$91:$A$200,"="&amp;$A42&amp;F$2)&gt;0,vlookup($A42&amp;F$2,$A$91:$B$200,2,false),AC42)</f>
        <v>P</v>
      </c>
      <c t="str" r="G42">
        <f t="shared" si="45"/>
        <v>P</v>
      </c>
      <c t="str" r="H42">
        <f t="shared" si="45"/>
        <v>P</v>
      </c>
      <c t="str" r="I42">
        <f t="shared" si="45"/>
        <v>P</v>
      </c>
      <c t="str" r="J42">
        <f t="shared" si="45"/>
        <v>P</v>
      </c>
      <c t="str" r="K42">
        <f t="shared" si="45"/>
        <v>P</v>
      </c>
      <c t="str" r="L42">
        <f t="shared" si="45"/>
        <v>P</v>
      </c>
      <c t="str" r="M42">
        <f t="shared" si="45"/>
        <v>P</v>
      </c>
      <c t="str" r="N42">
        <f t="shared" si="45"/>
        <v>P</v>
      </c>
      <c t="str" r="O42">
        <f t="shared" si="45"/>
        <v>P</v>
      </c>
      <c t="str" r="P42">
        <f t="shared" si="45"/>
        <v>P</v>
      </c>
      <c t="str" r="Q42">
        <f t="shared" si="45"/>
        <v>P</v>
      </c>
      <c t="str" r="R42">
        <f t="shared" si="45"/>
        <v>P</v>
      </c>
      <c t="str" r="S42">
        <f t="shared" si="45"/>
        <v>P</v>
      </c>
      <c t="str" r="T42">
        <f t="shared" si="45"/>
        <v>P</v>
      </c>
      <c t="str" r="U42">
        <f t="shared" si="45"/>
        <v>P</v>
      </c>
      <c t="s" r="X42">
        <v>1628</v>
      </c>
      <c t="s" r="Y42">
        <v>1629</v>
      </c>
      <c r="AA42">
        <v>-4.0</v>
      </c>
      <c t="s" r="AC42">
        <v>1630</v>
      </c>
      <c t="s" r="AD42">
        <v>1631</v>
      </c>
      <c t="s" r="AE42">
        <v>1632</v>
      </c>
      <c t="s" r="AF42">
        <v>1633</v>
      </c>
      <c t="s" r="AG42">
        <v>1634</v>
      </c>
      <c t="s" r="AH42">
        <v>1635</v>
      </c>
      <c t="s" r="AI42">
        <v>1636</v>
      </c>
      <c t="s" r="AJ42">
        <v>1637</v>
      </c>
      <c t="s" r="AK42">
        <v>1638</v>
      </c>
      <c t="s" r="AL42">
        <v>1639</v>
      </c>
      <c t="s" r="AM42">
        <v>1640</v>
      </c>
      <c t="s" r="AN42">
        <v>1641</v>
      </c>
      <c t="s" r="AO42">
        <v>1642</v>
      </c>
      <c t="s" r="AP42">
        <v>1643</v>
      </c>
      <c t="s" r="AQ42">
        <v>1644</v>
      </c>
      <c t="s" r="AR42">
        <v>1645</v>
      </c>
    </row>
    <row r="43">
      <c t="s" s="6" r="A43">
        <v>1646</v>
      </c>
      <c t="s" s="6" r="B43">
        <v>1647</v>
      </c>
      <c s="6" r="D43">
        <v>-4.0</v>
      </c>
      <c r="E43">
        <v>-4.0</v>
      </c>
      <c t="str" r="F43">
        <f ref="F43:U43" t="shared" si="46">if(countif($A$91:$A$200,"="&amp;$A43&amp;F$2)&gt;0,vlookup($A43&amp;F$2,$A$91:$B$200,2,false),AC43)</f>
        <v>P</v>
      </c>
      <c t="str" r="G43">
        <f t="shared" si="46"/>
        <v>P</v>
      </c>
      <c t="str" r="H43">
        <f t="shared" si="46"/>
        <v>P</v>
      </c>
      <c t="str" r="I43">
        <f t="shared" si="46"/>
        <v>P</v>
      </c>
      <c t="str" r="J43">
        <f t="shared" si="46"/>
        <v>P</v>
      </c>
      <c t="str" r="K43">
        <f t="shared" si="46"/>
        <v>P</v>
      </c>
      <c t="str" r="L43">
        <f t="shared" si="46"/>
        <v>P</v>
      </c>
      <c t="str" r="M43">
        <f t="shared" si="46"/>
        <v>P</v>
      </c>
      <c t="str" r="N43">
        <f t="shared" si="46"/>
        <v>P</v>
      </c>
      <c t="str" r="O43">
        <f t="shared" si="46"/>
        <v>M</v>
      </c>
      <c t="str" r="P43">
        <f t="shared" si="46"/>
        <v>P</v>
      </c>
      <c t="str" r="Q43">
        <f t="shared" si="46"/>
        <v>P</v>
      </c>
      <c t="str" r="R43">
        <f t="shared" si="46"/>
        <v>P</v>
      </c>
      <c t="str" r="S43">
        <f t="shared" si="46"/>
        <v>P</v>
      </c>
      <c t="str" r="T43">
        <f t="shared" si="46"/>
        <v>P</v>
      </c>
      <c t="str" r="U43">
        <f t="shared" si="46"/>
        <v>P</v>
      </c>
      <c t="s" r="X43">
        <v>1648</v>
      </c>
      <c t="s" r="Y43">
        <v>1649</v>
      </c>
      <c r="AA43">
        <v>-4.0</v>
      </c>
      <c t="s" r="AC43">
        <v>1650</v>
      </c>
      <c t="s" r="AD43">
        <v>1651</v>
      </c>
      <c t="s" r="AE43">
        <v>1652</v>
      </c>
      <c t="s" r="AF43">
        <v>1653</v>
      </c>
      <c t="s" r="AG43">
        <v>1654</v>
      </c>
      <c t="s" r="AH43">
        <v>1655</v>
      </c>
      <c t="s" r="AI43">
        <v>1656</v>
      </c>
      <c t="s" r="AJ43">
        <v>1657</v>
      </c>
      <c t="s" r="AK43">
        <v>1658</v>
      </c>
      <c t="s" r="AL43">
        <v>1659</v>
      </c>
      <c t="s" r="AM43">
        <v>1660</v>
      </c>
      <c t="s" r="AN43">
        <v>1661</v>
      </c>
      <c t="s" r="AO43">
        <v>1662</v>
      </c>
      <c t="s" r="AP43">
        <v>1663</v>
      </c>
      <c t="s" r="AQ43">
        <v>1664</v>
      </c>
      <c t="s" r="AR43">
        <v>1665</v>
      </c>
    </row>
    <row r="44">
      <c t="s" s="6" r="A44">
        <v>1666</v>
      </c>
      <c t="s" s="6" r="B44">
        <v>1667</v>
      </c>
      <c t="s" s="6" r="C44">
        <v>1668</v>
      </c>
      <c s="6" r="D44">
        <v>-4.0</v>
      </c>
      <c r="E44">
        <v>-4.0</v>
      </c>
      <c t="str" r="F44">
        <f ref="F44:U44" t="shared" si="47">if(countif($A$91:$A$200,"="&amp;$A44&amp;F$2)&gt;0,vlookup($A44&amp;F$2,$A$91:$B$200,2,false),AC44)</f>
        <v>P</v>
      </c>
      <c t="str" r="G44">
        <f t="shared" si="47"/>
        <v>P</v>
      </c>
      <c t="str" r="H44">
        <f t="shared" si="47"/>
        <v>P</v>
      </c>
      <c t="str" r="I44">
        <f t="shared" si="47"/>
        <v>P</v>
      </c>
      <c t="str" r="J44">
        <f t="shared" si="47"/>
        <v>P</v>
      </c>
      <c t="str" r="K44">
        <f t="shared" si="47"/>
        <v>P</v>
      </c>
      <c t="str" r="L44">
        <f t="shared" si="47"/>
        <v>P</v>
      </c>
      <c t="str" r="M44">
        <f t="shared" si="47"/>
        <v>P</v>
      </c>
      <c t="str" r="N44">
        <f t="shared" si="47"/>
        <v>P</v>
      </c>
      <c t="str" r="O44">
        <f t="shared" si="47"/>
        <v>P/F</v>
      </c>
      <c t="str" r="P44">
        <f t="shared" si="47"/>
        <v>P</v>
      </c>
      <c t="str" r="Q44">
        <f t="shared" si="47"/>
        <v>P</v>
      </c>
      <c t="str" r="R44">
        <f t="shared" si="47"/>
        <v>P</v>
      </c>
      <c t="str" r="S44">
        <f t="shared" si="47"/>
        <v>P</v>
      </c>
      <c t="str" r="T44">
        <f t="shared" si="47"/>
        <v>P</v>
      </c>
      <c t="str" r="U44">
        <f t="shared" si="47"/>
        <v>P</v>
      </c>
      <c t="s" r="X44">
        <v>1669</v>
      </c>
      <c t="s" r="Y44">
        <v>1670</v>
      </c>
      <c t="s" r="Z44">
        <v>1671</v>
      </c>
      <c r="AA44">
        <v>-4.0</v>
      </c>
      <c t="s" r="AC44">
        <v>1672</v>
      </c>
      <c t="s" r="AD44">
        <v>1673</v>
      </c>
      <c t="s" r="AE44">
        <v>1674</v>
      </c>
      <c t="s" r="AF44">
        <v>1675</v>
      </c>
      <c t="s" r="AG44">
        <v>1676</v>
      </c>
      <c t="s" r="AH44">
        <v>1677</v>
      </c>
      <c t="s" r="AI44">
        <v>1678</v>
      </c>
      <c t="s" r="AJ44">
        <v>1679</v>
      </c>
      <c t="s" r="AK44">
        <v>1680</v>
      </c>
      <c t="s" r="AL44">
        <v>1681</v>
      </c>
      <c t="s" r="AM44">
        <v>1682</v>
      </c>
      <c t="s" r="AN44">
        <v>1683</v>
      </c>
      <c t="s" r="AO44">
        <v>1684</v>
      </c>
      <c t="s" r="AP44">
        <v>1685</v>
      </c>
      <c t="s" r="AQ44">
        <v>1686</v>
      </c>
      <c t="s" r="AR44">
        <v>1687</v>
      </c>
    </row>
    <row r="45">
      <c t="s" s="6" r="A45">
        <v>1688</v>
      </c>
      <c t="s" s="6" r="B45">
        <v>1689</v>
      </c>
      <c s="6" r="D45">
        <v>-4.0</v>
      </c>
      <c r="E45">
        <v>-4.0</v>
      </c>
      <c t="str" r="F45">
        <f ref="F45:U45" t="shared" si="48">if(countif($A$91:$A$200,"="&amp;$A45&amp;F$2)&gt;0,vlookup($A45&amp;F$2,$A$91:$B$200,2,false),AC45)</f>
        <v>P</v>
      </c>
      <c t="str" r="G45">
        <f t="shared" si="48"/>
        <v>P</v>
      </c>
      <c t="str" r="H45">
        <f t="shared" si="48"/>
        <v>P</v>
      </c>
      <c t="str" r="I45">
        <f t="shared" si="48"/>
        <v>P</v>
      </c>
      <c t="str" r="J45">
        <f t="shared" si="48"/>
        <v>P</v>
      </c>
      <c t="str" r="K45">
        <f t="shared" si="48"/>
        <v>P</v>
      </c>
      <c t="str" r="L45">
        <f t="shared" si="48"/>
        <v>P</v>
      </c>
      <c t="str" r="M45">
        <f t="shared" si="48"/>
        <v>P</v>
      </c>
      <c t="str" r="N45">
        <f t="shared" si="48"/>
        <v>M</v>
      </c>
      <c t="str" r="O45">
        <f t="shared" si="48"/>
        <v>P/F</v>
      </c>
      <c t="str" r="P45">
        <f t="shared" si="48"/>
        <v>F</v>
      </c>
      <c t="str" r="Q45">
        <f t="shared" si="48"/>
        <v/>
      </c>
      <c t="str" r="R45">
        <f t="shared" si="48"/>
        <v/>
      </c>
      <c t="str" r="S45">
        <f t="shared" si="48"/>
        <v/>
      </c>
      <c t="str" r="T45">
        <f t="shared" si="48"/>
        <v/>
      </c>
      <c t="str" r="U45">
        <f t="shared" si="48"/>
        <v/>
      </c>
      <c t="s" r="X45">
        <v>1690</v>
      </c>
      <c t="s" r="Y45">
        <v>1691</v>
      </c>
      <c r="AA45">
        <v>-4.0</v>
      </c>
      <c t="s" r="AC45">
        <v>1692</v>
      </c>
      <c t="s" r="AD45">
        <v>1693</v>
      </c>
      <c t="s" r="AE45">
        <v>1694</v>
      </c>
      <c t="s" r="AF45">
        <v>1695</v>
      </c>
      <c t="s" r="AG45">
        <v>1696</v>
      </c>
      <c t="s" r="AH45">
        <v>1697</v>
      </c>
      <c t="s" r="AI45">
        <v>1698</v>
      </c>
      <c t="s" r="AJ45">
        <v>1699</v>
      </c>
      <c t="s" r="AK45">
        <v>1700</v>
      </c>
      <c t="s" r="AL45">
        <v>1701</v>
      </c>
      <c t="s" r="AM45">
        <v>1702</v>
      </c>
    </row>
    <row r="46">
      <c t="s" s="6" r="A46">
        <v>1703</v>
      </c>
      <c t="s" s="6" r="B46">
        <v>1704</v>
      </c>
      <c s="6" r="D46">
        <v>-4.0</v>
      </c>
      <c r="E46">
        <v>-4.0</v>
      </c>
      <c t="str" r="F46">
        <f ref="F46:R46" t="shared" si="49">if(countif($A$91:$A$200,"="&amp;$A46&amp;F$2)&gt;0,vlookup($A46&amp;F$2,$A$91:$B$200,2,false),AC46)</f>
        <v>P</v>
      </c>
      <c t="str" r="G46">
        <f t="shared" si="49"/>
        <v>P</v>
      </c>
      <c t="str" r="H46">
        <f t="shared" si="49"/>
        <v>P</v>
      </c>
      <c t="str" r="I46">
        <f t="shared" si="49"/>
        <v>P</v>
      </c>
      <c t="str" r="J46">
        <f t="shared" si="49"/>
        <v>P</v>
      </c>
      <c t="str" r="K46">
        <f t="shared" si="49"/>
        <v>P</v>
      </c>
      <c t="str" r="L46">
        <f t="shared" si="49"/>
        <v>P</v>
      </c>
      <c t="str" r="M46">
        <f t="shared" si="49"/>
        <v>P</v>
      </c>
      <c t="str" r="N46">
        <f t="shared" si="49"/>
        <v>P</v>
      </c>
      <c t="str" r="O46">
        <f t="shared" si="49"/>
        <v>P</v>
      </c>
      <c t="str" r="P46">
        <f t="shared" si="49"/>
        <v>P</v>
      </c>
      <c t="str" r="Q46">
        <f t="shared" si="49"/>
        <v>P</v>
      </c>
      <c t="str" r="R46">
        <f t="shared" si="49"/>
        <v>P</v>
      </c>
      <c t="s" s="6" r="S46">
        <v>1705</v>
      </c>
      <c t="str" r="T46">
        <f ref="T46:U46" t="shared" si="50">if(countif($A$91:$A$200,"="&amp;$A46&amp;T$2)&gt;0,vlookup($A46&amp;T$2,$A$91:$B$200,2,false),AQ46)</f>
        <v>P</v>
      </c>
      <c t="str" r="U46">
        <f t="shared" si="50"/>
        <v>P</v>
      </c>
      <c t="s" r="X46">
        <v>1706</v>
      </c>
      <c t="s" r="Y46">
        <v>1707</v>
      </c>
      <c r="AA46">
        <v>-4.0</v>
      </c>
      <c t="s" r="AC46">
        <v>1708</v>
      </c>
      <c t="s" r="AD46">
        <v>1709</v>
      </c>
      <c t="s" r="AE46">
        <v>1710</v>
      </c>
      <c t="s" r="AF46">
        <v>1711</v>
      </c>
      <c t="s" r="AG46">
        <v>1712</v>
      </c>
      <c t="s" r="AH46">
        <v>1713</v>
      </c>
      <c t="s" r="AI46">
        <v>1714</v>
      </c>
      <c t="s" r="AJ46">
        <v>1715</v>
      </c>
      <c t="s" r="AK46">
        <v>1716</v>
      </c>
      <c t="s" r="AL46">
        <v>1717</v>
      </c>
      <c t="s" r="AM46">
        <v>1718</v>
      </c>
      <c t="s" r="AN46">
        <v>1719</v>
      </c>
      <c t="s" r="AO46">
        <v>1720</v>
      </c>
      <c t="s" r="AP46">
        <v>1721</v>
      </c>
      <c t="s" r="AQ46">
        <v>1722</v>
      </c>
      <c t="s" r="AR46">
        <v>1723</v>
      </c>
    </row>
    <row r="47">
      <c t="s" s="6" r="A47">
        <v>1724</v>
      </c>
      <c t="s" s="6" r="B47">
        <v>1725</v>
      </c>
      <c s="6" r="D47">
        <v>-4.0</v>
      </c>
      <c r="E47">
        <v>-4.0</v>
      </c>
      <c t="str" r="F47">
        <f ref="F47:U47" t="shared" si="51">if(countif($A$91:$A$200,"="&amp;$A47&amp;F$2)&gt;0,vlookup($A47&amp;F$2,$A$91:$B$200,2,false),AC47)</f>
        <v>P</v>
      </c>
      <c t="str" r="G47">
        <f t="shared" si="51"/>
        <v>P</v>
      </c>
      <c t="str" r="H47">
        <f t="shared" si="51"/>
        <v>P</v>
      </c>
      <c t="str" r="I47">
        <f t="shared" si="51"/>
        <v>P</v>
      </c>
      <c t="str" r="J47">
        <f t="shared" si="51"/>
        <v>P</v>
      </c>
      <c t="str" r="K47">
        <f t="shared" si="51"/>
        <v>P</v>
      </c>
      <c t="str" r="L47">
        <f t="shared" si="51"/>
        <v>P</v>
      </c>
      <c t="str" r="M47">
        <f t="shared" si="51"/>
        <v>P</v>
      </c>
      <c t="str" r="N47">
        <f t="shared" si="51"/>
        <v>P</v>
      </c>
      <c t="str" r="O47">
        <f t="shared" si="51"/>
        <v>P</v>
      </c>
      <c t="str" r="P47">
        <f t="shared" si="51"/>
        <v>M</v>
      </c>
      <c t="str" r="Q47">
        <f t="shared" si="51"/>
        <v>M</v>
      </c>
      <c t="str" r="R47">
        <f t="shared" si="51"/>
        <v>P</v>
      </c>
      <c t="str" r="S47">
        <f t="shared" si="51"/>
        <v>P</v>
      </c>
      <c t="str" r="T47">
        <f t="shared" si="51"/>
        <v>P</v>
      </c>
      <c t="str" r="U47">
        <f t="shared" si="51"/>
        <v>P</v>
      </c>
      <c t="s" r="X47">
        <v>1726</v>
      </c>
      <c t="s" r="Y47">
        <v>1727</v>
      </c>
      <c r="AA47">
        <v>-4.0</v>
      </c>
      <c t="s" r="AC47">
        <v>1728</v>
      </c>
      <c t="s" r="AD47">
        <v>1729</v>
      </c>
      <c t="s" r="AE47">
        <v>1730</v>
      </c>
      <c t="s" r="AF47">
        <v>1731</v>
      </c>
      <c t="s" r="AG47">
        <v>1732</v>
      </c>
      <c t="s" r="AH47">
        <v>1733</v>
      </c>
      <c t="s" r="AI47">
        <v>1734</v>
      </c>
      <c t="s" r="AJ47">
        <v>1735</v>
      </c>
      <c t="s" r="AK47">
        <v>1736</v>
      </c>
      <c t="s" r="AL47">
        <v>1737</v>
      </c>
      <c t="s" r="AM47">
        <v>1738</v>
      </c>
      <c t="s" r="AN47">
        <v>1739</v>
      </c>
      <c t="s" r="AO47">
        <v>1740</v>
      </c>
      <c t="s" r="AP47">
        <v>1741</v>
      </c>
      <c t="s" r="AQ47">
        <v>1742</v>
      </c>
      <c t="s" r="AR47">
        <v>1743</v>
      </c>
    </row>
    <row r="48">
      <c t="s" s="6" r="A48">
        <v>1744</v>
      </c>
      <c t="s" s="6" r="B48">
        <v>1745</v>
      </c>
      <c s="6" r="D48">
        <v>-4.0</v>
      </c>
      <c r="E48">
        <v>-4.0</v>
      </c>
      <c t="str" r="F48">
        <f ref="F48:U48" t="shared" si="52">if(countif($A$91:$A$200,"="&amp;$A48&amp;F$2)&gt;0,vlookup($A48&amp;F$2,$A$91:$B$200,2,false),AC48)</f>
        <v>P</v>
      </c>
      <c t="str" r="G48">
        <f t="shared" si="52"/>
        <v>P</v>
      </c>
      <c t="str" r="H48">
        <f t="shared" si="52"/>
        <v>P</v>
      </c>
      <c t="str" r="I48">
        <f t="shared" si="52"/>
        <v>P</v>
      </c>
      <c t="str" r="J48">
        <f t="shared" si="52"/>
        <v>P</v>
      </c>
      <c t="str" r="K48">
        <f t="shared" si="52"/>
        <v>P</v>
      </c>
      <c t="str" r="L48">
        <f t="shared" si="52"/>
        <v>P</v>
      </c>
      <c t="str" r="M48">
        <f t="shared" si="52"/>
        <v>P</v>
      </c>
      <c t="str" r="N48">
        <f t="shared" si="52"/>
        <v>P</v>
      </c>
      <c t="str" r="O48">
        <f t="shared" si="52"/>
        <v>P</v>
      </c>
      <c t="str" r="P48">
        <f t="shared" si="52"/>
        <v>P</v>
      </c>
      <c t="str" r="Q48">
        <f t="shared" si="52"/>
        <v>P</v>
      </c>
      <c t="str" r="R48">
        <f t="shared" si="52"/>
        <v>P</v>
      </c>
      <c t="str" r="S48">
        <f t="shared" si="52"/>
        <v>P</v>
      </c>
      <c t="str" r="T48">
        <f t="shared" si="52"/>
        <v>P</v>
      </c>
      <c t="str" r="U48">
        <f t="shared" si="52"/>
        <v>P</v>
      </c>
      <c t="s" r="X48">
        <v>1746</v>
      </c>
      <c t="s" r="Y48">
        <v>1747</v>
      </c>
      <c r="AA48">
        <v>-4.0</v>
      </c>
      <c t="s" r="AC48">
        <v>1748</v>
      </c>
      <c t="s" r="AD48">
        <v>1749</v>
      </c>
      <c t="s" r="AE48">
        <v>1750</v>
      </c>
      <c t="s" r="AF48">
        <v>1751</v>
      </c>
      <c t="s" r="AG48">
        <v>1752</v>
      </c>
      <c t="s" r="AH48">
        <v>1753</v>
      </c>
      <c t="s" r="AI48">
        <v>1754</v>
      </c>
      <c t="s" r="AJ48">
        <v>1755</v>
      </c>
      <c t="s" r="AK48">
        <v>1756</v>
      </c>
      <c t="s" r="AL48">
        <v>1757</v>
      </c>
      <c t="s" r="AM48">
        <v>1758</v>
      </c>
      <c t="s" r="AN48">
        <v>1759</v>
      </c>
      <c t="s" r="AO48">
        <v>1760</v>
      </c>
      <c t="s" r="AP48">
        <v>1761</v>
      </c>
      <c t="s" r="AQ48">
        <v>1762</v>
      </c>
      <c t="s" r="AR48">
        <v>1763</v>
      </c>
    </row>
    <row r="49">
      <c t="s" s="6" r="A49">
        <v>1764</v>
      </c>
      <c t="s" s="6" r="B49">
        <v>1765</v>
      </c>
      <c s="6" r="D49">
        <v>-4.0</v>
      </c>
      <c r="E49">
        <v>-4.0</v>
      </c>
      <c t="str" r="F49">
        <f ref="F49:U49" t="shared" si="53">if(countif($A$91:$A$200,"="&amp;$A49&amp;F$2)&gt;0,vlookup($A49&amp;F$2,$A$91:$B$200,2,false),AC49)</f>
        <v>P</v>
      </c>
      <c t="str" r="G49">
        <f t="shared" si="53"/>
        <v>P</v>
      </c>
      <c t="str" r="H49">
        <f t="shared" si="53"/>
        <v>P</v>
      </c>
      <c t="str" r="I49">
        <f t="shared" si="53"/>
        <v>P</v>
      </c>
      <c t="str" r="J49">
        <f t="shared" si="53"/>
        <v>P</v>
      </c>
      <c t="str" r="K49">
        <f t="shared" si="53"/>
        <v>P</v>
      </c>
      <c t="str" r="L49">
        <f t="shared" si="53"/>
        <v>P</v>
      </c>
      <c t="str" r="M49">
        <f t="shared" si="53"/>
        <v>P</v>
      </c>
      <c t="str" r="N49">
        <f t="shared" si="53"/>
        <v>P</v>
      </c>
      <c t="str" r="O49">
        <f t="shared" si="53"/>
        <v>P</v>
      </c>
      <c t="str" r="P49">
        <f t="shared" si="53"/>
        <v>P</v>
      </c>
      <c t="str" r="Q49">
        <f t="shared" si="53"/>
        <v>P</v>
      </c>
      <c t="str" r="R49">
        <f t="shared" si="53"/>
        <v>P</v>
      </c>
      <c t="str" r="S49">
        <f t="shared" si="53"/>
        <v>P</v>
      </c>
      <c t="str" r="T49">
        <f t="shared" si="53"/>
        <v>P</v>
      </c>
      <c t="str" r="U49">
        <f t="shared" si="53"/>
        <v>P</v>
      </c>
      <c t="s" r="X49">
        <v>1766</v>
      </c>
      <c t="s" r="Y49">
        <v>1767</v>
      </c>
      <c r="AA49">
        <v>-4.0</v>
      </c>
      <c t="s" r="AC49">
        <v>1768</v>
      </c>
      <c t="s" r="AD49">
        <v>1769</v>
      </c>
      <c t="s" r="AE49">
        <v>1770</v>
      </c>
      <c t="s" r="AF49">
        <v>1771</v>
      </c>
      <c t="s" r="AG49">
        <v>1772</v>
      </c>
      <c t="s" r="AH49">
        <v>1773</v>
      </c>
      <c t="s" r="AI49">
        <v>1774</v>
      </c>
      <c t="s" r="AJ49">
        <v>1775</v>
      </c>
      <c t="s" r="AK49">
        <v>1776</v>
      </c>
      <c t="s" r="AL49">
        <v>1777</v>
      </c>
      <c t="s" r="AM49">
        <v>1778</v>
      </c>
      <c t="s" r="AN49">
        <v>1779</v>
      </c>
      <c t="s" r="AO49">
        <v>1780</v>
      </c>
      <c t="s" r="AP49">
        <v>1781</v>
      </c>
      <c t="s" r="AQ49">
        <v>1782</v>
      </c>
      <c t="s" r="AR49">
        <v>1783</v>
      </c>
    </row>
    <row r="50">
      <c t="s" s="6" r="A50">
        <v>1784</v>
      </c>
      <c t="s" s="6" r="B50">
        <v>1785</v>
      </c>
      <c s="6" r="D50">
        <v>-4.0</v>
      </c>
      <c r="E50">
        <v>-4.0</v>
      </c>
      <c t="str" r="F50">
        <f ref="F50:U50" t="shared" si="54">if(countif($A$91:$A$200,"="&amp;$A50&amp;F$2)&gt;0,vlookup($A50&amp;F$2,$A$91:$B$200,2,false),AC50)</f>
        <v>P</v>
      </c>
      <c t="str" r="G50">
        <f t="shared" si="54"/>
        <v>P</v>
      </c>
      <c t="str" r="H50">
        <f t="shared" si="54"/>
        <v>P</v>
      </c>
      <c t="str" r="I50">
        <f t="shared" si="54"/>
        <v>P</v>
      </c>
      <c t="str" r="J50">
        <f t="shared" si="54"/>
        <v>P</v>
      </c>
      <c t="str" r="K50">
        <f t="shared" si="54"/>
        <v>P</v>
      </c>
      <c t="str" r="L50">
        <f t="shared" si="54"/>
        <v>P</v>
      </c>
      <c t="str" r="M50">
        <f t="shared" si="54"/>
        <v>P</v>
      </c>
      <c t="str" r="N50">
        <f t="shared" si="54"/>
        <v>P</v>
      </c>
      <c t="str" r="O50">
        <f t="shared" si="54"/>
        <v>P</v>
      </c>
      <c t="str" r="P50">
        <f t="shared" si="54"/>
        <v>P</v>
      </c>
      <c t="str" r="Q50">
        <f t="shared" si="54"/>
        <v>P</v>
      </c>
      <c t="str" r="R50">
        <f t="shared" si="54"/>
        <v>P</v>
      </c>
      <c t="str" r="S50">
        <f t="shared" si="54"/>
        <v>P</v>
      </c>
      <c t="str" r="T50">
        <f t="shared" si="54"/>
        <v>P</v>
      </c>
      <c t="str" r="U50">
        <f t="shared" si="54"/>
        <v>P</v>
      </c>
      <c t="s" r="X50">
        <v>1786</v>
      </c>
      <c t="s" r="Y50">
        <v>1787</v>
      </c>
      <c r="AA50">
        <v>-4.0</v>
      </c>
      <c t="s" r="AC50">
        <v>1788</v>
      </c>
      <c t="s" r="AD50">
        <v>1789</v>
      </c>
      <c t="s" r="AE50">
        <v>1790</v>
      </c>
      <c t="s" r="AF50">
        <v>1791</v>
      </c>
      <c t="s" r="AG50">
        <v>1792</v>
      </c>
      <c t="s" r="AH50">
        <v>1793</v>
      </c>
      <c t="s" r="AI50">
        <v>1794</v>
      </c>
      <c t="s" r="AJ50">
        <v>1795</v>
      </c>
      <c t="s" r="AK50">
        <v>1796</v>
      </c>
      <c t="s" r="AL50">
        <v>1797</v>
      </c>
      <c t="s" r="AM50">
        <v>1798</v>
      </c>
      <c t="s" r="AN50">
        <v>1799</v>
      </c>
      <c t="s" r="AO50">
        <v>1800</v>
      </c>
      <c t="s" r="AP50">
        <v>1801</v>
      </c>
      <c t="s" r="AQ50">
        <v>1802</v>
      </c>
      <c t="s" r="AR50">
        <v>1803</v>
      </c>
    </row>
    <row r="51">
      <c t="s" s="6" r="A51">
        <v>1804</v>
      </c>
      <c t="s" s="6" r="B51">
        <v>1805</v>
      </c>
      <c s="6" r="D51">
        <v>-4.0</v>
      </c>
      <c r="E51">
        <v>-4.0</v>
      </c>
      <c t="str" r="F51">
        <f ref="F51:U51" t="shared" si="55">if(countif($A$91:$A$200,"="&amp;$A51&amp;F$2)&gt;0,vlookup($A51&amp;F$2,$A$91:$B$200,2,false),AC51)</f>
        <v>P</v>
      </c>
      <c t="str" r="G51">
        <f t="shared" si="55"/>
        <v>P</v>
      </c>
      <c t="str" r="H51">
        <f t="shared" si="55"/>
        <v>P</v>
      </c>
      <c t="str" r="I51">
        <f t="shared" si="55"/>
        <v>P</v>
      </c>
      <c t="str" r="J51">
        <f t="shared" si="55"/>
        <v>P</v>
      </c>
      <c t="str" r="K51">
        <f t="shared" si="55"/>
        <v>P</v>
      </c>
      <c t="str" r="L51">
        <f t="shared" si="55"/>
        <v>P</v>
      </c>
      <c t="str" r="M51">
        <f t="shared" si="55"/>
        <v>P</v>
      </c>
      <c t="str" r="N51">
        <f t="shared" si="55"/>
        <v>P</v>
      </c>
      <c t="str" r="O51">
        <f t="shared" si="55"/>
        <v>P</v>
      </c>
      <c t="str" r="P51">
        <f t="shared" si="55"/>
        <v>M</v>
      </c>
      <c t="str" r="Q51">
        <f t="shared" si="55"/>
        <v>P</v>
      </c>
      <c t="str" r="R51">
        <f t="shared" si="55"/>
        <v>P</v>
      </c>
      <c t="str" r="S51">
        <f t="shared" si="55"/>
        <v>P</v>
      </c>
      <c t="str" r="T51">
        <f t="shared" si="55"/>
        <v/>
      </c>
      <c t="str" r="U51">
        <f t="shared" si="55"/>
        <v>P</v>
      </c>
      <c t="s" r="X51">
        <v>1806</v>
      </c>
      <c t="s" r="Y51">
        <v>1807</v>
      </c>
      <c r="AA51">
        <v>-4.0</v>
      </c>
      <c t="s" r="AC51">
        <v>1808</v>
      </c>
      <c t="s" r="AD51">
        <v>1809</v>
      </c>
      <c t="s" r="AE51">
        <v>1810</v>
      </c>
      <c t="s" r="AF51">
        <v>1811</v>
      </c>
      <c t="s" r="AG51">
        <v>1812</v>
      </c>
      <c t="s" r="AH51">
        <v>1813</v>
      </c>
      <c t="s" r="AI51">
        <v>1814</v>
      </c>
      <c t="s" r="AJ51">
        <v>1815</v>
      </c>
      <c t="s" r="AK51">
        <v>1816</v>
      </c>
      <c t="s" r="AL51">
        <v>1817</v>
      </c>
      <c t="s" r="AM51">
        <v>1818</v>
      </c>
      <c t="s" r="AN51">
        <v>1819</v>
      </c>
      <c t="s" r="AO51">
        <v>1820</v>
      </c>
      <c t="s" r="AP51">
        <v>1821</v>
      </c>
      <c t="s" r="AR51">
        <v>1822</v>
      </c>
    </row>
    <row r="52">
      <c t="s" s="6" r="A52">
        <v>1823</v>
      </c>
      <c t="s" s="6" r="B52">
        <v>1824</v>
      </c>
      <c t="s" s="6" r="C52">
        <v>1825</v>
      </c>
      <c s="6" r="D52">
        <v>-4.0</v>
      </c>
      <c r="E52">
        <v>-4.0</v>
      </c>
      <c t="str" r="F52">
        <f ref="F52:T52" t="shared" si="56">if(countif($A$91:$A$200,"="&amp;$A52&amp;F$2)&gt;0,vlookup($A52&amp;F$2,$A$91:$B$200,2,false),AC52)</f>
        <v>P</v>
      </c>
      <c t="str" r="G52">
        <f t="shared" si="56"/>
        <v>P</v>
      </c>
      <c t="str" r="H52">
        <f t="shared" si="56"/>
        <v>P</v>
      </c>
      <c t="str" r="I52">
        <f t="shared" si="56"/>
        <v>P</v>
      </c>
      <c t="str" r="J52">
        <f t="shared" si="56"/>
        <v>P</v>
      </c>
      <c t="str" r="K52">
        <f t="shared" si="56"/>
        <v>P</v>
      </c>
      <c t="str" r="L52">
        <f t="shared" si="56"/>
        <v>P</v>
      </c>
      <c t="str" r="M52">
        <f t="shared" si="56"/>
        <v>P</v>
      </c>
      <c t="str" r="N52">
        <f t="shared" si="56"/>
        <v>P</v>
      </c>
      <c t="str" r="O52">
        <f t="shared" si="56"/>
        <v>P</v>
      </c>
      <c t="str" r="P52">
        <f t="shared" si="56"/>
        <v>P</v>
      </c>
      <c t="str" r="Q52">
        <f t="shared" si="56"/>
        <v>P</v>
      </c>
      <c t="str" r="R52">
        <f t="shared" si="56"/>
        <v>P</v>
      </c>
      <c t="str" r="S52">
        <f t="shared" si="56"/>
        <v>P</v>
      </c>
      <c t="str" r="T52">
        <f t="shared" si="56"/>
        <v>P</v>
      </c>
      <c t="s" s="6" r="U52">
        <v>1826</v>
      </c>
      <c t="s" r="X52">
        <v>1827</v>
      </c>
      <c t="s" r="Y52">
        <v>1828</v>
      </c>
      <c t="s" r="Z52">
        <v>1829</v>
      </c>
      <c r="AA52">
        <v>-4.0</v>
      </c>
      <c t="s" r="AC52">
        <v>1830</v>
      </c>
      <c t="s" r="AD52">
        <v>1831</v>
      </c>
      <c t="s" r="AE52">
        <v>1832</v>
      </c>
      <c t="s" r="AF52">
        <v>1833</v>
      </c>
      <c t="s" r="AG52">
        <v>1834</v>
      </c>
      <c t="s" r="AH52">
        <v>1835</v>
      </c>
      <c t="s" r="AI52">
        <v>1836</v>
      </c>
      <c t="s" r="AJ52">
        <v>1837</v>
      </c>
      <c t="s" r="AK52">
        <v>1838</v>
      </c>
      <c t="s" r="AL52">
        <v>1839</v>
      </c>
      <c t="s" r="AM52">
        <v>1840</v>
      </c>
      <c t="s" r="AN52">
        <v>1841</v>
      </c>
      <c t="s" r="AO52">
        <v>1842</v>
      </c>
      <c t="s" r="AP52">
        <v>1843</v>
      </c>
      <c t="s" r="AQ52">
        <v>1844</v>
      </c>
      <c t="s" r="AR52">
        <v>1845</v>
      </c>
    </row>
    <row r="53">
      <c t="s" s="6" r="A53">
        <v>1846</v>
      </c>
      <c t="s" s="6" r="B53">
        <v>1847</v>
      </c>
      <c s="6" r="D53">
        <v>-4.0</v>
      </c>
      <c r="E53">
        <v>-4.0</v>
      </c>
      <c t="str" r="F53">
        <f ref="F53:T53" t="shared" si="57">if(countif($A$91:$A$200,"="&amp;$A53&amp;F$2)&gt;0,vlookup($A53&amp;F$2,$A$91:$B$200,2,false),AC53)</f>
        <v>P</v>
      </c>
      <c t="str" r="G53">
        <f t="shared" si="57"/>
        <v>P</v>
      </c>
      <c t="str" r="H53">
        <f t="shared" si="57"/>
        <v>P</v>
      </c>
      <c t="str" r="I53">
        <f t="shared" si="57"/>
        <v>P</v>
      </c>
      <c t="str" r="J53">
        <f t="shared" si="57"/>
        <v>P</v>
      </c>
      <c t="str" r="K53">
        <f t="shared" si="57"/>
        <v>P</v>
      </c>
      <c t="str" r="L53">
        <f t="shared" si="57"/>
        <v>P</v>
      </c>
      <c t="str" r="M53">
        <f t="shared" si="57"/>
        <v>P</v>
      </c>
      <c t="str" r="N53">
        <f t="shared" si="57"/>
        <v>P</v>
      </c>
      <c t="str" r="O53">
        <f t="shared" si="57"/>
        <v>M</v>
      </c>
      <c t="str" r="P53">
        <f t="shared" si="57"/>
        <v>P</v>
      </c>
      <c t="str" r="Q53">
        <f t="shared" si="57"/>
        <v>P</v>
      </c>
      <c t="str" r="R53">
        <f t="shared" si="57"/>
        <v>P</v>
      </c>
      <c t="str" r="S53">
        <f t="shared" si="57"/>
        <v>P</v>
      </c>
      <c t="str" r="T53">
        <f t="shared" si="57"/>
        <v>P/F</v>
      </c>
      <c t="s" s="6" r="U53">
        <v>1848</v>
      </c>
      <c t="s" r="X53">
        <v>1849</v>
      </c>
      <c t="s" r="Y53">
        <v>1850</v>
      </c>
      <c r="AA53">
        <v>-4.0</v>
      </c>
      <c t="s" r="AC53">
        <v>1851</v>
      </c>
      <c t="s" r="AD53">
        <v>1852</v>
      </c>
      <c t="s" r="AE53">
        <v>1853</v>
      </c>
      <c t="s" r="AF53">
        <v>1854</v>
      </c>
      <c t="s" r="AG53">
        <v>1855</v>
      </c>
      <c t="s" r="AH53">
        <v>1856</v>
      </c>
      <c t="s" r="AI53">
        <v>1857</v>
      </c>
      <c t="s" r="AJ53">
        <v>1858</v>
      </c>
      <c t="s" r="AK53">
        <v>1859</v>
      </c>
      <c t="s" r="AL53">
        <v>1860</v>
      </c>
      <c t="s" r="AM53">
        <v>1861</v>
      </c>
      <c t="s" r="AN53">
        <v>1862</v>
      </c>
      <c t="s" r="AO53">
        <v>1863</v>
      </c>
      <c t="s" r="AP53">
        <v>1864</v>
      </c>
      <c t="s" r="AQ53">
        <v>1865</v>
      </c>
      <c t="s" r="AR53">
        <v>1866</v>
      </c>
    </row>
    <row r="54">
      <c t="s" s="6" r="A54">
        <v>1867</v>
      </c>
      <c t="s" s="6" r="B54">
        <v>1868</v>
      </c>
      <c s="6" r="D54">
        <v>-4.0</v>
      </c>
      <c r="E54">
        <v>-4.0</v>
      </c>
      <c t="str" r="F54">
        <f ref="F54:U54" t="shared" si="58">if(countif($A$91:$A$200,"="&amp;$A54&amp;F$2)&gt;0,vlookup($A54&amp;F$2,$A$91:$B$200,2,false),AC54)</f>
        <v>P</v>
      </c>
      <c t="str" r="G54">
        <f t="shared" si="58"/>
        <v>P</v>
      </c>
      <c t="str" r="H54">
        <f t="shared" si="58"/>
        <v>P</v>
      </c>
      <c t="str" r="I54">
        <f t="shared" si="58"/>
        <v>P</v>
      </c>
      <c t="str" r="J54">
        <f t="shared" si="58"/>
        <v>P</v>
      </c>
      <c t="str" r="K54">
        <f t="shared" si="58"/>
        <v>P</v>
      </c>
      <c t="str" r="L54">
        <f t="shared" si="58"/>
        <v>P</v>
      </c>
      <c t="str" r="M54">
        <f t="shared" si="58"/>
        <v>P</v>
      </c>
      <c t="str" r="N54">
        <f t="shared" si="58"/>
        <v>P</v>
      </c>
      <c t="str" r="O54">
        <f t="shared" si="58"/>
        <v>P</v>
      </c>
      <c t="str" r="P54">
        <f t="shared" si="58"/>
        <v>P</v>
      </c>
      <c t="str" r="Q54">
        <f t="shared" si="58"/>
        <v>P</v>
      </c>
      <c t="str" r="R54">
        <f t="shared" si="58"/>
        <v>M</v>
      </c>
      <c t="str" r="S54">
        <f t="shared" si="58"/>
        <v>P/F</v>
      </c>
      <c t="str" r="T54">
        <f t="shared" si="58"/>
        <v>M</v>
      </c>
      <c t="str" r="U54">
        <f t="shared" si="58"/>
        <v>P</v>
      </c>
      <c t="s" r="X54">
        <v>1869</v>
      </c>
      <c t="s" r="Y54">
        <v>1870</v>
      </c>
      <c r="AA54">
        <v>-4.0</v>
      </c>
      <c t="s" r="AC54">
        <v>1871</v>
      </c>
      <c t="s" r="AD54">
        <v>1872</v>
      </c>
      <c t="s" r="AE54">
        <v>1873</v>
      </c>
      <c t="s" r="AF54">
        <v>1874</v>
      </c>
      <c t="s" r="AG54">
        <v>1875</v>
      </c>
      <c t="s" r="AH54">
        <v>1876</v>
      </c>
      <c t="s" r="AI54">
        <v>1877</v>
      </c>
      <c t="s" r="AJ54">
        <v>1878</v>
      </c>
      <c t="s" r="AK54">
        <v>1879</v>
      </c>
      <c t="s" r="AL54">
        <v>1880</v>
      </c>
      <c t="s" r="AM54">
        <v>1881</v>
      </c>
      <c t="s" r="AN54">
        <v>1882</v>
      </c>
      <c t="s" r="AO54">
        <v>1883</v>
      </c>
      <c t="s" r="AP54">
        <v>1884</v>
      </c>
      <c t="s" r="AQ54">
        <v>1885</v>
      </c>
      <c t="s" r="AR54">
        <v>1886</v>
      </c>
    </row>
    <row r="55">
      <c t="s" s="6" r="A55">
        <v>1887</v>
      </c>
      <c t="s" s="6" r="B55">
        <v>1888</v>
      </c>
      <c s="6" r="D55">
        <v>-4.0</v>
      </c>
      <c r="E55">
        <v>-4.0</v>
      </c>
      <c t="str" r="F55">
        <f ref="F55:U55" t="shared" si="59">if(countif($A$91:$A$200,"="&amp;$A55&amp;F$2)&gt;0,vlookup($A55&amp;F$2,$A$91:$B$200,2,false),AC55)</f>
        <v>P</v>
      </c>
      <c t="str" r="G55">
        <f t="shared" si="59"/>
        <v>P</v>
      </c>
      <c t="str" r="H55">
        <f t="shared" si="59"/>
        <v>P</v>
      </c>
      <c t="str" r="I55">
        <f t="shared" si="59"/>
        <v>P</v>
      </c>
      <c t="str" r="J55">
        <f t="shared" si="59"/>
        <v>P</v>
      </c>
      <c t="str" r="K55">
        <f t="shared" si="59"/>
        <v>P</v>
      </c>
      <c t="str" r="L55">
        <f t="shared" si="59"/>
        <v>P</v>
      </c>
      <c t="str" r="M55">
        <f t="shared" si="59"/>
        <v>P</v>
      </c>
      <c t="str" r="N55">
        <f t="shared" si="59"/>
        <v>P</v>
      </c>
      <c t="str" r="O55">
        <f t="shared" si="59"/>
        <v>P</v>
      </c>
      <c t="str" r="P55">
        <f t="shared" si="59"/>
        <v>P</v>
      </c>
      <c t="str" r="Q55">
        <f t="shared" si="59"/>
        <v>P</v>
      </c>
      <c t="str" r="R55">
        <f t="shared" si="59"/>
        <v>P</v>
      </c>
      <c t="str" r="S55">
        <f t="shared" si="59"/>
        <v>M</v>
      </c>
      <c t="str" r="T55">
        <f t="shared" si="59"/>
        <v>P</v>
      </c>
      <c t="str" r="U55">
        <f t="shared" si="59"/>
        <v>P</v>
      </c>
      <c t="s" r="X55">
        <v>1889</v>
      </c>
      <c t="s" r="Y55">
        <v>1890</v>
      </c>
      <c t="s" r="Z55">
        <v>1891</v>
      </c>
      <c r="AA55">
        <v>-4.0</v>
      </c>
      <c t="s" r="AC55">
        <v>1892</v>
      </c>
      <c t="s" r="AD55">
        <v>1893</v>
      </c>
      <c t="s" r="AE55">
        <v>1894</v>
      </c>
      <c t="s" r="AF55">
        <v>1895</v>
      </c>
      <c t="s" r="AG55">
        <v>1896</v>
      </c>
      <c t="s" r="AH55">
        <v>1897</v>
      </c>
      <c t="s" r="AI55">
        <v>1898</v>
      </c>
      <c t="s" r="AJ55">
        <v>1899</v>
      </c>
      <c t="s" r="AK55">
        <v>1900</v>
      </c>
      <c t="s" r="AL55">
        <v>1901</v>
      </c>
      <c t="s" r="AM55">
        <v>1902</v>
      </c>
      <c t="s" r="AN55">
        <v>1903</v>
      </c>
      <c t="s" r="AO55">
        <v>1904</v>
      </c>
      <c t="s" r="AP55">
        <v>1905</v>
      </c>
      <c t="s" r="AQ55">
        <v>1906</v>
      </c>
      <c t="s" r="AR55">
        <v>1907</v>
      </c>
    </row>
    <row r="56">
      <c t="s" s="6" r="A56">
        <v>1908</v>
      </c>
      <c t="s" s="6" r="B56">
        <v>1909</v>
      </c>
      <c s="6" r="D56">
        <v>11.0</v>
      </c>
      <c r="E56">
        <v>11.0</v>
      </c>
      <c t="str" r="F56">
        <f ref="F56:U56" t="shared" si="60">if(countif($A$91:$A$200,"="&amp;$A56&amp;F$2)&gt;0,vlookup($A56&amp;F$2,$A$91:$B$200,2,false),AC56)</f>
        <v/>
      </c>
      <c t="str" r="G56">
        <f t="shared" si="60"/>
        <v>P</v>
      </c>
      <c t="str" r="H56">
        <f t="shared" si="60"/>
        <v>P</v>
      </c>
      <c t="str" r="I56">
        <f t="shared" si="60"/>
        <v>P</v>
      </c>
      <c t="str" r="J56">
        <f t="shared" si="60"/>
        <v>P</v>
      </c>
      <c t="str" r="K56">
        <f t="shared" si="60"/>
        <v>P</v>
      </c>
      <c t="str" r="L56">
        <f t="shared" si="60"/>
        <v/>
      </c>
      <c t="str" r="M56">
        <f t="shared" si="60"/>
        <v/>
      </c>
      <c t="str" r="N56">
        <f t="shared" si="60"/>
        <v/>
      </c>
      <c t="str" r="O56">
        <f t="shared" si="60"/>
        <v/>
      </c>
      <c t="str" r="P56">
        <f t="shared" si="60"/>
        <v/>
      </c>
      <c t="str" r="Q56">
        <f t="shared" si="60"/>
        <v/>
      </c>
      <c t="str" r="R56">
        <f t="shared" si="60"/>
        <v/>
      </c>
      <c t="str" r="S56">
        <f t="shared" si="60"/>
        <v/>
      </c>
      <c t="str" r="T56">
        <f t="shared" si="60"/>
        <v/>
      </c>
      <c t="str" r="U56">
        <f t="shared" si="60"/>
        <v>P</v>
      </c>
      <c t="s" r="X56">
        <v>1910</v>
      </c>
      <c t="s" r="Y56">
        <v>1911</v>
      </c>
      <c r="AA56">
        <v>11.0</v>
      </c>
      <c t="s" r="AD56">
        <v>1912</v>
      </c>
      <c t="s" r="AE56">
        <v>1913</v>
      </c>
      <c t="s" r="AF56">
        <v>1914</v>
      </c>
      <c t="s" r="AG56">
        <v>1915</v>
      </c>
      <c t="s" r="AH56">
        <v>1916</v>
      </c>
      <c t="s" r="AR56">
        <v>1917</v>
      </c>
    </row>
    <row r="57">
      <c t="s" s="6" r="A57">
        <v>1918</v>
      </c>
      <c t="s" s="6" r="B57">
        <v>1919</v>
      </c>
      <c s="6" r="D57">
        <v>-4.0</v>
      </c>
      <c r="E57">
        <v>-4.0</v>
      </c>
      <c t="str" r="F57">
        <f ref="F57:R57" t="shared" si="61">if(countif($A$91:$A$200,"="&amp;$A57&amp;F$2)&gt;0,vlookup($A57&amp;F$2,$A$91:$B$200,2,false),AC57)</f>
        <v/>
      </c>
      <c t="str" r="G57">
        <f t="shared" si="61"/>
        <v>P</v>
      </c>
      <c t="str" r="H57">
        <f t="shared" si="61"/>
        <v>P</v>
      </c>
      <c t="str" r="I57">
        <f t="shared" si="61"/>
        <v>P</v>
      </c>
      <c t="str" r="J57">
        <f t="shared" si="61"/>
        <v>P</v>
      </c>
      <c t="str" r="K57">
        <f t="shared" si="61"/>
        <v>P</v>
      </c>
      <c t="str" r="L57">
        <f t="shared" si="61"/>
        <v>P</v>
      </c>
      <c t="str" r="M57">
        <f t="shared" si="61"/>
        <v>P</v>
      </c>
      <c t="str" r="N57">
        <f t="shared" si="61"/>
        <v>P</v>
      </c>
      <c t="str" r="O57">
        <f t="shared" si="61"/>
        <v>P</v>
      </c>
      <c t="str" r="P57">
        <f t="shared" si="61"/>
        <v>P</v>
      </c>
      <c t="str" r="Q57">
        <f t="shared" si="61"/>
        <v>P</v>
      </c>
      <c t="str" r="R57">
        <f t="shared" si="61"/>
        <v>P</v>
      </c>
      <c t="s" s="6" r="S57">
        <v>1920</v>
      </c>
      <c t="str" r="T57">
        <f ref="T57:U57" t="shared" si="62">if(countif($A$91:$A$200,"="&amp;$A57&amp;T$2)&gt;0,vlookup($A57&amp;T$2,$A$91:$B$200,2,false),AQ57)</f>
        <v>P</v>
      </c>
      <c t="str" r="U57">
        <f t="shared" si="62"/>
        <v>P</v>
      </c>
      <c t="s" r="X57">
        <v>1921</v>
      </c>
      <c t="s" r="Y57">
        <v>1922</v>
      </c>
      <c t="s" r="Z57">
        <v>1923</v>
      </c>
      <c r="AA57">
        <v>-4.0</v>
      </c>
      <c t="s" r="AD57">
        <v>1924</v>
      </c>
      <c t="s" r="AE57">
        <v>1925</v>
      </c>
      <c t="s" r="AF57">
        <v>1926</v>
      </c>
      <c t="s" r="AG57">
        <v>1927</v>
      </c>
      <c t="s" r="AH57">
        <v>1928</v>
      </c>
      <c t="s" r="AI57">
        <v>1929</v>
      </c>
      <c t="s" r="AJ57">
        <v>1930</v>
      </c>
      <c t="s" r="AK57">
        <v>1931</v>
      </c>
      <c t="s" r="AL57">
        <v>1932</v>
      </c>
      <c t="s" r="AM57">
        <v>1933</v>
      </c>
      <c t="s" r="AN57">
        <v>1934</v>
      </c>
      <c t="s" r="AO57">
        <v>1935</v>
      </c>
      <c t="s" r="AP57">
        <v>1936</v>
      </c>
      <c t="s" r="AQ57">
        <v>1937</v>
      </c>
      <c t="s" r="AR57">
        <v>1938</v>
      </c>
    </row>
    <row r="58">
      <c t="s" s="6" r="A58">
        <v>1939</v>
      </c>
      <c t="s" s="6" r="B58">
        <v>1940</v>
      </c>
      <c s="6" r="D58">
        <v>-4.0</v>
      </c>
      <c r="E58">
        <v>-4.0</v>
      </c>
      <c t="str" r="F58">
        <f ref="F58:U58" t="shared" si="63">if(countif($A$91:$A$200,"="&amp;$A58&amp;F$2)&gt;0,vlookup($A58&amp;F$2,$A$91:$B$200,2,false),AC58)</f>
        <v>P</v>
      </c>
      <c t="str" r="G58">
        <f t="shared" si="63"/>
        <v>P</v>
      </c>
      <c t="str" r="H58">
        <f t="shared" si="63"/>
        <v>P</v>
      </c>
      <c t="str" r="I58">
        <f t="shared" si="63"/>
        <v>P</v>
      </c>
      <c t="str" r="J58">
        <f t="shared" si="63"/>
        <v>P</v>
      </c>
      <c t="str" r="K58">
        <f t="shared" si="63"/>
        <v>P</v>
      </c>
      <c t="str" r="L58">
        <f t="shared" si="63"/>
        <v>P</v>
      </c>
      <c t="str" r="M58">
        <f t="shared" si="63"/>
        <v>P</v>
      </c>
      <c t="str" r="N58">
        <f t="shared" si="63"/>
        <v>P</v>
      </c>
      <c t="str" r="O58">
        <f t="shared" si="63"/>
        <v>P</v>
      </c>
      <c t="str" r="P58">
        <f t="shared" si="63"/>
        <v>P</v>
      </c>
      <c t="str" r="Q58">
        <f t="shared" si="63"/>
        <v>P</v>
      </c>
      <c t="str" r="R58">
        <f t="shared" si="63"/>
        <v>M</v>
      </c>
      <c t="str" r="S58">
        <f t="shared" si="63"/>
        <v>P/F</v>
      </c>
      <c t="str" r="T58">
        <f t="shared" si="63"/>
        <v>M</v>
      </c>
      <c t="str" r="U58">
        <f t="shared" si="63"/>
        <v>P</v>
      </c>
      <c t="s" r="X58">
        <v>1941</v>
      </c>
      <c t="s" r="Y58">
        <v>1942</v>
      </c>
      <c r="AA58">
        <v>-4.0</v>
      </c>
      <c t="s" r="AC58">
        <v>1943</v>
      </c>
      <c t="s" r="AD58">
        <v>1944</v>
      </c>
      <c t="s" r="AE58">
        <v>1945</v>
      </c>
      <c t="s" r="AF58">
        <v>1946</v>
      </c>
      <c t="s" r="AG58">
        <v>1947</v>
      </c>
      <c t="s" r="AH58">
        <v>1948</v>
      </c>
      <c t="s" r="AI58">
        <v>1949</v>
      </c>
      <c t="s" r="AJ58">
        <v>1950</v>
      </c>
      <c t="s" r="AK58">
        <v>1951</v>
      </c>
      <c t="s" r="AL58">
        <v>1952</v>
      </c>
      <c t="s" r="AM58">
        <v>1953</v>
      </c>
      <c t="s" r="AN58">
        <v>1954</v>
      </c>
      <c t="s" r="AO58">
        <v>1955</v>
      </c>
      <c t="s" r="AP58">
        <v>1956</v>
      </c>
      <c t="s" r="AQ58">
        <v>1957</v>
      </c>
      <c t="s" r="AR58">
        <v>1958</v>
      </c>
    </row>
    <row r="59">
      <c t="s" s="6" r="A59">
        <v>1959</v>
      </c>
      <c t="s" s="6" r="B59">
        <v>1960</v>
      </c>
      <c s="6" r="D59">
        <v>-4.0</v>
      </c>
      <c r="E59">
        <v>-4.0</v>
      </c>
      <c t="str" r="F59">
        <f ref="F59:U59" t="shared" si="64">if(countif($A$91:$A$200,"="&amp;$A59&amp;F$2)&gt;0,vlookup($A59&amp;F$2,$A$91:$B$200,2,false),AC59)</f>
        <v>P</v>
      </c>
      <c t="str" r="G59">
        <f t="shared" si="64"/>
        <v>P</v>
      </c>
      <c t="str" r="H59">
        <f t="shared" si="64"/>
        <v>P</v>
      </c>
      <c t="str" r="I59">
        <f t="shared" si="64"/>
        <v>P</v>
      </c>
      <c t="str" r="J59">
        <f t="shared" si="64"/>
        <v>P</v>
      </c>
      <c t="str" r="K59">
        <f t="shared" si="64"/>
        <v>P</v>
      </c>
      <c t="str" r="L59">
        <f t="shared" si="64"/>
        <v>P</v>
      </c>
      <c t="str" r="M59">
        <f t="shared" si="64"/>
        <v>P</v>
      </c>
      <c t="str" r="N59">
        <f t="shared" si="64"/>
        <v>P</v>
      </c>
      <c t="str" r="O59">
        <f t="shared" si="64"/>
        <v>P</v>
      </c>
      <c t="str" r="P59">
        <f t="shared" si="64"/>
        <v>P</v>
      </c>
      <c t="str" r="Q59">
        <f t="shared" si="64"/>
        <v>P</v>
      </c>
      <c t="str" r="R59">
        <f t="shared" si="64"/>
        <v>P</v>
      </c>
      <c t="str" r="S59">
        <f t="shared" si="64"/>
        <v>P</v>
      </c>
      <c t="str" r="T59">
        <f t="shared" si="64"/>
        <v>P</v>
      </c>
      <c t="str" r="U59">
        <f t="shared" si="64"/>
        <v>P</v>
      </c>
      <c t="s" r="X59">
        <v>1961</v>
      </c>
      <c t="s" r="Y59">
        <v>1962</v>
      </c>
      <c r="AA59">
        <v>-4.0</v>
      </c>
      <c t="s" r="AC59">
        <v>1963</v>
      </c>
      <c t="s" r="AD59">
        <v>1964</v>
      </c>
      <c t="s" r="AE59">
        <v>1965</v>
      </c>
      <c t="s" r="AF59">
        <v>1966</v>
      </c>
      <c t="s" r="AG59">
        <v>1967</v>
      </c>
      <c t="s" r="AH59">
        <v>1968</v>
      </c>
      <c t="s" r="AI59">
        <v>1969</v>
      </c>
      <c t="s" r="AJ59">
        <v>1970</v>
      </c>
      <c t="s" r="AK59">
        <v>1971</v>
      </c>
      <c t="s" r="AL59">
        <v>1972</v>
      </c>
      <c t="s" r="AM59">
        <v>1973</v>
      </c>
      <c t="s" r="AN59">
        <v>1974</v>
      </c>
      <c t="s" r="AO59">
        <v>1975</v>
      </c>
      <c t="s" r="AP59">
        <v>1976</v>
      </c>
      <c t="s" r="AQ59">
        <v>1977</v>
      </c>
      <c t="s" r="AR59">
        <v>1978</v>
      </c>
    </row>
    <row r="60">
      <c t="s" s="6" r="A60">
        <v>1979</v>
      </c>
      <c t="s" s="6" r="B60">
        <v>1980</v>
      </c>
      <c s="6" r="D60">
        <v>-4.0</v>
      </c>
      <c r="E60">
        <v>-4.0</v>
      </c>
      <c t="str" r="F60">
        <f ref="F60:R60" t="shared" si="65">if(countif($A$91:$A$200,"="&amp;$A60&amp;F$2)&gt;0,vlookup($A60&amp;F$2,$A$91:$B$200,2,false),AC60)</f>
        <v>P</v>
      </c>
      <c t="str" r="G60">
        <f t="shared" si="65"/>
        <v>P</v>
      </c>
      <c t="str" r="H60">
        <f t="shared" si="65"/>
        <v>P</v>
      </c>
      <c t="str" r="I60">
        <f t="shared" si="65"/>
        <v>P</v>
      </c>
      <c t="str" r="J60">
        <f t="shared" si="65"/>
        <v>P</v>
      </c>
      <c t="str" r="K60">
        <f t="shared" si="65"/>
        <v>P</v>
      </c>
      <c t="str" r="L60">
        <f t="shared" si="65"/>
        <v>P</v>
      </c>
      <c t="str" r="M60">
        <f t="shared" si="65"/>
        <v>P</v>
      </c>
      <c t="str" r="N60">
        <f t="shared" si="65"/>
        <v>P</v>
      </c>
      <c t="str" r="O60">
        <f t="shared" si="65"/>
        <v>P</v>
      </c>
      <c t="str" r="P60">
        <f t="shared" si="65"/>
        <v>P</v>
      </c>
      <c t="str" r="Q60">
        <f t="shared" si="65"/>
        <v>P</v>
      </c>
      <c t="str" r="R60">
        <f t="shared" si="65"/>
        <v>P</v>
      </c>
      <c t="s" s="6" r="S60">
        <v>1981</v>
      </c>
      <c t="str" r="T60">
        <f ref="T60:U60" t="shared" si="66">if(countif($A$91:$A$200,"="&amp;$A60&amp;T$2)&gt;0,vlookup($A60&amp;T$2,$A$91:$B$200,2,false),AQ60)</f>
        <v>P</v>
      </c>
      <c t="str" r="U60">
        <f t="shared" si="66"/>
        <v>P</v>
      </c>
      <c t="s" r="X60">
        <v>1982</v>
      </c>
      <c t="s" r="Y60">
        <v>1983</v>
      </c>
      <c r="AA60">
        <v>-4.0</v>
      </c>
      <c t="s" r="AC60">
        <v>1984</v>
      </c>
      <c t="s" r="AD60">
        <v>1985</v>
      </c>
      <c t="s" r="AE60">
        <v>1986</v>
      </c>
      <c t="s" r="AF60">
        <v>1987</v>
      </c>
      <c t="s" r="AG60">
        <v>1988</v>
      </c>
      <c t="s" r="AH60">
        <v>1989</v>
      </c>
      <c t="s" r="AI60">
        <v>1990</v>
      </c>
      <c t="s" r="AJ60">
        <v>1991</v>
      </c>
      <c t="s" r="AK60">
        <v>1992</v>
      </c>
      <c t="s" r="AL60">
        <v>1993</v>
      </c>
      <c t="s" r="AM60">
        <v>1994</v>
      </c>
      <c t="s" r="AN60">
        <v>1995</v>
      </c>
      <c t="s" r="AO60">
        <v>1996</v>
      </c>
      <c t="s" r="AP60">
        <v>1997</v>
      </c>
      <c t="s" r="AQ60">
        <v>1998</v>
      </c>
      <c t="s" r="AR60">
        <v>1999</v>
      </c>
    </row>
    <row r="61">
      <c t="s" s="6" r="A61">
        <v>2000</v>
      </c>
      <c t="s" s="6" r="B61">
        <v>2001</v>
      </c>
      <c t="s" s="6" r="C61">
        <v>2002</v>
      </c>
      <c s="6" r="D61">
        <v>-4.0</v>
      </c>
      <c r="E61">
        <v>-4.0</v>
      </c>
      <c t="str" r="F61">
        <f ref="F61:U61" t="shared" si="67">if(countif($A$91:$A$200,"="&amp;$A61&amp;F$2)&gt;0,vlookup($A61&amp;F$2,$A$91:$B$200,2,false),AC61)</f>
        <v>P</v>
      </c>
      <c t="str" r="G61">
        <f t="shared" si="67"/>
        <v>P</v>
      </c>
      <c t="str" r="H61">
        <f t="shared" si="67"/>
        <v>P</v>
      </c>
      <c t="str" r="I61">
        <f t="shared" si="67"/>
        <v>P</v>
      </c>
      <c t="str" r="J61">
        <f t="shared" si="67"/>
        <v>P</v>
      </c>
      <c t="str" r="K61">
        <f t="shared" si="67"/>
        <v>P</v>
      </c>
      <c t="str" r="L61">
        <f t="shared" si="67"/>
        <v>P</v>
      </c>
      <c t="str" r="M61">
        <f t="shared" si="67"/>
        <v>P</v>
      </c>
      <c t="str" r="N61">
        <f t="shared" si="67"/>
        <v>P</v>
      </c>
      <c t="str" r="O61">
        <f t="shared" si="67"/>
        <v>P</v>
      </c>
      <c t="str" r="P61">
        <f t="shared" si="67"/>
        <v>P</v>
      </c>
      <c t="str" r="Q61">
        <f t="shared" si="67"/>
        <v>P</v>
      </c>
      <c t="str" r="R61">
        <f t="shared" si="67"/>
        <v>P</v>
      </c>
      <c t="str" r="S61">
        <f t="shared" si="67"/>
        <v>P</v>
      </c>
      <c t="str" r="T61">
        <f t="shared" si="67"/>
        <v>P</v>
      </c>
      <c t="str" r="U61">
        <f t="shared" si="67"/>
        <v>P</v>
      </c>
      <c t="s" r="X61">
        <v>2003</v>
      </c>
      <c t="s" r="Y61">
        <v>2004</v>
      </c>
      <c t="s" r="Z61">
        <v>2005</v>
      </c>
      <c r="AA61">
        <v>-4.0</v>
      </c>
      <c t="s" r="AC61">
        <v>2006</v>
      </c>
      <c t="s" r="AD61">
        <v>2007</v>
      </c>
      <c t="s" r="AE61">
        <v>2008</v>
      </c>
      <c t="s" r="AF61">
        <v>2009</v>
      </c>
      <c t="s" r="AG61">
        <v>2010</v>
      </c>
      <c t="s" r="AH61">
        <v>2011</v>
      </c>
      <c t="s" r="AI61">
        <v>2012</v>
      </c>
      <c t="s" r="AJ61">
        <v>2013</v>
      </c>
      <c t="s" r="AK61">
        <v>2014</v>
      </c>
      <c t="s" r="AL61">
        <v>2015</v>
      </c>
      <c t="s" r="AM61">
        <v>2016</v>
      </c>
      <c t="s" r="AN61">
        <v>2017</v>
      </c>
      <c t="s" r="AO61">
        <v>2018</v>
      </c>
      <c t="s" r="AP61">
        <v>2019</v>
      </c>
      <c t="s" r="AQ61">
        <v>2020</v>
      </c>
      <c t="s" r="AR61">
        <v>2021</v>
      </c>
    </row>
    <row r="62">
      <c t="s" s="6" r="A62">
        <v>2022</v>
      </c>
      <c t="s" s="6" r="B62">
        <v>2023</v>
      </c>
      <c s="6" r="D62">
        <v>-4.0</v>
      </c>
      <c r="E62">
        <v>-4.0</v>
      </c>
      <c t="str" r="F62">
        <f ref="F62:U62" t="shared" si="68">if(countif($A$91:$A$200,"="&amp;$A62&amp;F$2)&gt;0,vlookup($A62&amp;F$2,$A$91:$B$200,2,false),AC62)</f>
        <v>P</v>
      </c>
      <c t="str" r="G62">
        <f t="shared" si="68"/>
        <v>P</v>
      </c>
      <c t="str" r="H62">
        <f t="shared" si="68"/>
        <v>P</v>
      </c>
      <c t="str" r="I62">
        <f t="shared" si="68"/>
        <v>P</v>
      </c>
      <c t="str" r="J62">
        <f t="shared" si="68"/>
        <v>P</v>
      </c>
      <c t="str" r="K62">
        <f t="shared" si="68"/>
        <v>P</v>
      </c>
      <c t="str" r="L62">
        <f t="shared" si="68"/>
        <v>P</v>
      </c>
      <c t="str" r="M62">
        <f t="shared" si="68"/>
        <v>P</v>
      </c>
      <c t="str" r="N62">
        <f t="shared" si="68"/>
        <v>P</v>
      </c>
      <c t="str" r="O62">
        <f t="shared" si="68"/>
        <v>P</v>
      </c>
      <c t="str" r="P62">
        <f t="shared" si="68"/>
        <v>P</v>
      </c>
      <c t="str" r="Q62">
        <f t="shared" si="68"/>
        <v>P</v>
      </c>
      <c t="str" r="R62">
        <f t="shared" si="68"/>
        <v>P</v>
      </c>
      <c t="str" r="S62">
        <f t="shared" si="68"/>
        <v>P</v>
      </c>
      <c t="str" r="T62">
        <f t="shared" si="68"/>
        <v>P</v>
      </c>
      <c t="str" r="U62">
        <f t="shared" si="68"/>
        <v>P</v>
      </c>
      <c t="s" r="X62">
        <v>2024</v>
      </c>
      <c t="s" r="Y62">
        <v>2025</v>
      </c>
      <c r="AA62">
        <v>-4.0</v>
      </c>
      <c t="s" r="AC62">
        <v>2026</v>
      </c>
      <c t="s" r="AD62">
        <v>2027</v>
      </c>
      <c t="s" r="AE62">
        <v>2028</v>
      </c>
      <c t="s" r="AF62">
        <v>2029</v>
      </c>
      <c t="s" r="AG62">
        <v>2030</v>
      </c>
      <c t="s" r="AH62">
        <v>2031</v>
      </c>
      <c t="s" r="AI62">
        <v>2032</v>
      </c>
      <c t="s" r="AJ62">
        <v>2033</v>
      </c>
      <c t="s" r="AK62">
        <v>2034</v>
      </c>
      <c t="s" r="AL62">
        <v>2035</v>
      </c>
      <c t="s" r="AM62">
        <v>2036</v>
      </c>
      <c t="s" r="AN62">
        <v>2037</v>
      </c>
      <c t="s" r="AO62">
        <v>2038</v>
      </c>
      <c t="s" r="AP62">
        <v>2039</v>
      </c>
      <c t="s" r="AQ62">
        <v>2040</v>
      </c>
      <c t="s" r="AR62">
        <v>2041</v>
      </c>
    </row>
    <row r="63">
      <c t="s" s="6" r="A63">
        <v>2042</v>
      </c>
      <c t="s" s="6" r="B63">
        <v>2043</v>
      </c>
      <c s="6" r="D63">
        <v>-4.0</v>
      </c>
      <c r="E63">
        <v>-4.0</v>
      </c>
      <c t="str" r="F63">
        <f ref="F63:O63" t="shared" si="69">if(countif($A$91:$A$200,"="&amp;$A63&amp;F$2)&gt;0,vlookup($A63&amp;F$2,$A$91:$B$200,2,false),AC63)</f>
        <v>P</v>
      </c>
      <c t="str" r="G63">
        <f t="shared" si="69"/>
        <v>P</v>
      </c>
      <c t="str" r="H63">
        <f t="shared" si="69"/>
        <v>P</v>
      </c>
      <c t="str" r="I63">
        <f t="shared" si="69"/>
        <v>P</v>
      </c>
      <c t="str" r="J63">
        <f t="shared" si="69"/>
        <v>P</v>
      </c>
      <c t="str" r="K63">
        <f t="shared" si="69"/>
        <v>P</v>
      </c>
      <c t="str" r="L63">
        <f t="shared" si="69"/>
        <v>P</v>
      </c>
      <c t="str" r="M63">
        <f t="shared" si="69"/>
        <v>M</v>
      </c>
      <c t="str" r="N63">
        <f t="shared" si="69"/>
        <v>P</v>
      </c>
      <c t="str" r="O63">
        <f t="shared" si="69"/>
        <v>P</v>
      </c>
      <c t="s" s="6" r="P63">
        <v>2044</v>
      </c>
      <c t="str" r="Q63">
        <f ref="Q63:U63" t="shared" si="70">if(countif($A$91:$A$200,"="&amp;$A63&amp;Q$2)&gt;0,vlookup($A63&amp;Q$2,$A$91:$B$200,2,false),AN63)</f>
        <v>P</v>
      </c>
      <c t="str" r="R63">
        <f t="shared" si="70"/>
        <v>P</v>
      </c>
      <c t="str" r="S63">
        <f t="shared" si="70"/>
        <v>S/F</v>
      </c>
      <c t="str" r="T63">
        <f t="shared" si="70"/>
        <v>F</v>
      </c>
      <c t="str" r="U63">
        <f t="shared" si="70"/>
        <v/>
      </c>
      <c t="s" r="X63">
        <v>2045</v>
      </c>
      <c t="s" r="Y63">
        <v>2046</v>
      </c>
      <c r="AA63">
        <v>-4.0</v>
      </c>
      <c t="s" r="AC63">
        <v>2047</v>
      </c>
      <c t="s" r="AD63">
        <v>2048</v>
      </c>
      <c t="s" r="AE63">
        <v>2049</v>
      </c>
      <c t="s" r="AF63">
        <v>2050</v>
      </c>
      <c t="s" r="AG63">
        <v>2051</v>
      </c>
      <c t="s" r="AH63">
        <v>2052</v>
      </c>
      <c t="s" r="AI63">
        <v>2053</v>
      </c>
      <c t="s" r="AJ63">
        <v>2054</v>
      </c>
      <c t="s" r="AK63">
        <v>2055</v>
      </c>
      <c t="s" r="AL63">
        <v>2056</v>
      </c>
      <c t="s" r="AM63">
        <v>2057</v>
      </c>
      <c t="s" r="AN63">
        <v>2058</v>
      </c>
      <c t="s" r="AO63">
        <v>2059</v>
      </c>
      <c t="s" r="AP63">
        <v>2060</v>
      </c>
      <c t="s" r="AQ63">
        <v>2061</v>
      </c>
    </row>
    <row r="64">
      <c t="s" s="6" r="A64">
        <v>2062</v>
      </c>
      <c t="s" s="6" r="B64">
        <v>2063</v>
      </c>
      <c s="6" r="D64">
        <v>-4.0</v>
      </c>
      <c r="E64">
        <v>-4.0</v>
      </c>
      <c t="str" r="F64">
        <f ref="F64:U64" t="shared" si="71">if(countif($A$91:$A$200,"="&amp;$A64&amp;F$2)&gt;0,vlookup($A64&amp;F$2,$A$91:$B$200,2,false),AC64)</f>
        <v>P</v>
      </c>
      <c t="str" r="G64">
        <f t="shared" si="71"/>
        <v>P</v>
      </c>
      <c t="str" r="H64">
        <f t="shared" si="71"/>
        <v>P</v>
      </c>
      <c t="str" r="I64">
        <f t="shared" si="71"/>
        <v>P</v>
      </c>
      <c t="str" r="J64">
        <f t="shared" si="71"/>
        <v>P</v>
      </c>
      <c t="str" r="K64">
        <f t="shared" si="71"/>
        <v>P</v>
      </c>
      <c t="str" r="L64">
        <f t="shared" si="71"/>
        <v>P</v>
      </c>
      <c t="str" r="M64">
        <f t="shared" si="71"/>
        <v>P</v>
      </c>
      <c t="str" r="N64">
        <f t="shared" si="71"/>
        <v>P</v>
      </c>
      <c t="str" r="O64">
        <f t="shared" si="71"/>
        <v>P</v>
      </c>
      <c t="str" r="P64">
        <f t="shared" si="71"/>
        <v>P</v>
      </c>
      <c t="str" r="Q64">
        <f t="shared" si="71"/>
        <v>P</v>
      </c>
      <c t="str" r="R64">
        <f t="shared" si="71"/>
        <v>P</v>
      </c>
      <c t="str" r="S64">
        <f t="shared" si="71"/>
        <v>P</v>
      </c>
      <c t="str" r="T64">
        <f t="shared" si="71"/>
        <v>M</v>
      </c>
      <c t="str" r="U64">
        <f t="shared" si="71"/>
        <v>P</v>
      </c>
      <c t="s" r="X64">
        <v>2068</v>
      </c>
      <c t="s" r="Y64">
        <v>2069</v>
      </c>
      <c r="AA64">
        <v>-4.0</v>
      </c>
      <c t="s" r="AC64">
        <v>2070</v>
      </c>
      <c t="s" r="AD64">
        <v>2071</v>
      </c>
      <c t="s" r="AE64">
        <v>2072</v>
      </c>
      <c t="s" r="AF64">
        <v>2073</v>
      </c>
      <c t="s" r="AG64">
        <v>2074</v>
      </c>
      <c t="s" r="AH64">
        <v>2075</v>
      </c>
      <c t="s" r="AI64">
        <v>2076</v>
      </c>
      <c t="s" r="AJ64">
        <v>2077</v>
      </c>
      <c t="s" r="AK64">
        <v>2078</v>
      </c>
      <c t="s" r="AL64">
        <v>2079</v>
      </c>
      <c t="s" r="AM64">
        <v>2080</v>
      </c>
      <c t="s" r="AN64">
        <v>2081</v>
      </c>
      <c t="s" r="AO64">
        <v>2082</v>
      </c>
      <c t="s" r="AP64">
        <v>2083</v>
      </c>
      <c t="s" r="AQ64">
        <v>2084</v>
      </c>
      <c t="s" r="AR64">
        <v>2085</v>
      </c>
    </row>
    <row r="65">
      <c t="s" s="6" r="A65">
        <v>2086</v>
      </c>
      <c t="s" s="6" r="B65">
        <v>2087</v>
      </c>
      <c s="6" r="D65">
        <v>-4.0</v>
      </c>
      <c r="E65">
        <v>-4.0</v>
      </c>
      <c t="str" r="F65">
        <f ref="F65:U65" t="shared" si="72">if(countif($A$91:$A$200,"="&amp;$A65&amp;F$2)&gt;0,vlookup($A65&amp;F$2,$A$91:$B$200,2,false),AC65)</f>
        <v>P</v>
      </c>
      <c t="str" r="G65">
        <f t="shared" si="72"/>
        <v>P</v>
      </c>
      <c t="str" r="H65">
        <f t="shared" si="72"/>
        <v>P</v>
      </c>
      <c t="str" r="I65">
        <f t="shared" si="72"/>
        <v>P</v>
      </c>
      <c t="str" r="J65">
        <f t="shared" si="72"/>
        <v>P</v>
      </c>
      <c t="str" r="K65">
        <f t="shared" si="72"/>
        <v>P</v>
      </c>
      <c t="str" r="L65">
        <f t="shared" si="72"/>
        <v>P</v>
      </c>
      <c t="str" r="M65">
        <f t="shared" si="72"/>
        <v>P</v>
      </c>
      <c t="str" r="N65">
        <f t="shared" si="72"/>
        <v>P</v>
      </c>
      <c t="str" r="O65">
        <f t="shared" si="72"/>
        <v>P</v>
      </c>
      <c t="str" r="P65">
        <f t="shared" si="72"/>
        <v>P</v>
      </c>
      <c t="str" r="Q65">
        <f t="shared" si="72"/>
        <v>P</v>
      </c>
      <c t="str" r="R65">
        <f t="shared" si="72"/>
        <v>P</v>
      </c>
      <c t="str" r="S65">
        <f t="shared" si="72"/>
        <v>P</v>
      </c>
      <c t="str" r="T65">
        <f t="shared" si="72"/>
        <v>P/F</v>
      </c>
      <c t="str" r="U65">
        <f t="shared" si="72"/>
        <v>P</v>
      </c>
      <c t="s" r="X65">
        <v>2090</v>
      </c>
      <c t="s" r="Y65">
        <v>2091</v>
      </c>
      <c r="AA65">
        <v>-4.0</v>
      </c>
      <c t="s" r="AC65">
        <v>2092</v>
      </c>
      <c t="s" r="AD65">
        <v>2094</v>
      </c>
      <c t="s" r="AE65">
        <v>2095</v>
      </c>
      <c t="s" r="AF65">
        <v>2096</v>
      </c>
      <c t="s" r="AG65">
        <v>2097</v>
      </c>
      <c t="s" r="AH65">
        <v>2098</v>
      </c>
      <c t="s" r="AI65">
        <v>2099</v>
      </c>
      <c t="s" r="AJ65">
        <v>2100</v>
      </c>
      <c t="s" r="AK65">
        <v>2101</v>
      </c>
      <c t="s" r="AL65">
        <v>2102</v>
      </c>
      <c t="s" r="AM65">
        <v>2103</v>
      </c>
      <c t="s" r="AN65">
        <v>2105</v>
      </c>
      <c t="s" r="AO65">
        <v>2106</v>
      </c>
      <c t="s" r="AP65">
        <v>2107</v>
      </c>
      <c t="s" r="AQ65">
        <v>2108</v>
      </c>
      <c t="s" r="AR65">
        <v>2109</v>
      </c>
    </row>
    <row r="66">
      <c t="s" s="6" r="A66">
        <v>2111</v>
      </c>
      <c t="s" s="6" r="B66">
        <v>2112</v>
      </c>
      <c s="6" r="D66">
        <v>-4.0</v>
      </c>
      <c r="E66">
        <v>-4.0</v>
      </c>
      <c t="str" r="F66">
        <f ref="F66:U66" t="shared" si="73">if(countif($A$91:$A$200,"="&amp;$A66&amp;F$2)&gt;0,vlookup($A66&amp;F$2,$A$91:$B$200,2,false),AC66)</f>
        <v/>
      </c>
      <c t="str" r="G66">
        <f t="shared" si="73"/>
        <v>P</v>
      </c>
      <c t="str" r="H66">
        <f t="shared" si="73"/>
        <v>P</v>
      </c>
      <c t="str" r="I66">
        <f t="shared" si="73"/>
        <v>P</v>
      </c>
      <c t="str" r="J66">
        <f t="shared" si="73"/>
        <v>P</v>
      </c>
      <c t="str" r="K66">
        <f t="shared" si="73"/>
        <v>P</v>
      </c>
      <c t="str" r="L66">
        <f t="shared" si="73"/>
        <v>P</v>
      </c>
      <c t="str" r="M66">
        <f t="shared" si="73"/>
        <v>P</v>
      </c>
      <c t="str" r="N66">
        <f t="shared" si="73"/>
        <v>P</v>
      </c>
      <c t="str" r="O66">
        <f t="shared" si="73"/>
        <v>P</v>
      </c>
      <c t="str" r="P66">
        <f t="shared" si="73"/>
        <v>M</v>
      </c>
      <c t="str" r="Q66">
        <f t="shared" si="73"/>
        <v>P</v>
      </c>
      <c t="str" r="R66">
        <f t="shared" si="73"/>
        <v>P</v>
      </c>
      <c t="str" r="S66">
        <f t="shared" si="73"/>
        <v>P</v>
      </c>
      <c t="str" r="T66">
        <f t="shared" si="73"/>
        <v>P</v>
      </c>
      <c t="str" r="U66">
        <f t="shared" si="73"/>
        <v>P/F</v>
      </c>
      <c t="s" r="X66">
        <v>2129</v>
      </c>
      <c t="s" r="Y66">
        <v>2130</v>
      </c>
      <c r="AA66">
        <v>-4.0</v>
      </c>
      <c t="s" r="AD66">
        <v>2132</v>
      </c>
      <c t="s" r="AE66">
        <v>2133</v>
      </c>
      <c t="s" r="AF66">
        <v>2134</v>
      </c>
      <c t="s" r="AG66">
        <v>2135</v>
      </c>
      <c t="s" r="AH66">
        <v>2136</v>
      </c>
      <c t="s" r="AI66">
        <v>2137</v>
      </c>
      <c t="s" r="AJ66">
        <v>2139</v>
      </c>
      <c t="s" r="AK66">
        <v>2140</v>
      </c>
      <c t="s" r="AL66">
        <v>2141</v>
      </c>
      <c t="s" r="AM66">
        <v>2142</v>
      </c>
      <c t="s" r="AN66">
        <v>2143</v>
      </c>
      <c t="s" r="AO66">
        <v>2144</v>
      </c>
      <c t="s" r="AP66">
        <v>2145</v>
      </c>
      <c t="s" r="AQ66">
        <v>2146</v>
      </c>
      <c t="s" r="AR66">
        <v>2147</v>
      </c>
    </row>
    <row r="67">
      <c t="s" s="6" r="A67">
        <v>2148</v>
      </c>
      <c t="s" s="6" r="B67">
        <v>2150</v>
      </c>
      <c s="6" r="D67">
        <v>-4.0</v>
      </c>
      <c r="E67">
        <v>-4.0</v>
      </c>
      <c t="str" r="F67">
        <f ref="F67:U67" t="shared" si="74">if(countif($A$91:$A$200,"="&amp;$A67&amp;F$2)&gt;0,vlookup($A67&amp;F$2,$A$91:$B$200,2,false),AC67)</f>
        <v>P</v>
      </c>
      <c t="str" r="G67">
        <f t="shared" si="74"/>
        <v>P</v>
      </c>
      <c t="str" r="H67">
        <f t="shared" si="74"/>
        <v>P</v>
      </c>
      <c t="str" r="I67">
        <f t="shared" si="74"/>
        <v>P</v>
      </c>
      <c t="str" r="J67">
        <f t="shared" si="74"/>
        <v>P</v>
      </c>
      <c t="str" r="K67">
        <f t="shared" si="74"/>
        <v>P</v>
      </c>
      <c t="str" r="L67">
        <f t="shared" si="74"/>
        <v>P</v>
      </c>
      <c t="str" r="M67">
        <f t="shared" si="74"/>
        <v>P</v>
      </c>
      <c t="str" r="N67">
        <f t="shared" si="74"/>
        <v>P</v>
      </c>
      <c t="str" r="O67">
        <f t="shared" si="74"/>
        <v>M</v>
      </c>
      <c t="str" r="P67">
        <f t="shared" si="74"/>
        <v>P</v>
      </c>
      <c t="str" r="Q67">
        <f t="shared" si="74"/>
        <v>P</v>
      </c>
      <c t="str" r="R67">
        <f t="shared" si="74"/>
        <v>P</v>
      </c>
      <c t="str" r="S67">
        <f t="shared" si="74"/>
        <v>P</v>
      </c>
      <c t="str" r="T67">
        <f t="shared" si="74"/>
        <v>P</v>
      </c>
      <c t="str" r="U67">
        <f t="shared" si="74"/>
        <v>P</v>
      </c>
      <c t="s" r="X67">
        <v>2167</v>
      </c>
      <c t="s" r="Y67">
        <v>2169</v>
      </c>
      <c r="AA67">
        <v>-4.0</v>
      </c>
      <c t="s" r="AC67">
        <v>2170</v>
      </c>
      <c t="s" r="AD67">
        <v>2171</v>
      </c>
      <c t="s" r="AE67">
        <v>2172</v>
      </c>
      <c t="s" r="AF67">
        <v>2173</v>
      </c>
      <c t="s" r="AG67">
        <v>2174</v>
      </c>
      <c t="s" r="AH67">
        <v>2175</v>
      </c>
      <c t="s" r="AI67">
        <v>2177</v>
      </c>
      <c t="s" r="AJ67">
        <v>2178</v>
      </c>
      <c t="s" r="AK67">
        <v>2179</v>
      </c>
      <c t="s" r="AL67">
        <v>2180</v>
      </c>
      <c t="s" r="AM67">
        <v>2181</v>
      </c>
      <c t="s" r="AN67">
        <v>2182</v>
      </c>
      <c t="s" r="AO67">
        <v>2184</v>
      </c>
      <c t="s" r="AP67">
        <v>2185</v>
      </c>
      <c t="s" r="AQ67">
        <v>2186</v>
      </c>
      <c t="s" r="AR67">
        <v>2187</v>
      </c>
    </row>
    <row r="68">
      <c t="s" s="6" r="A68">
        <v>2188</v>
      </c>
      <c t="s" s="6" r="B68">
        <v>2189</v>
      </c>
      <c s="6" r="D68">
        <v>-4.0</v>
      </c>
      <c r="E68">
        <v>-4.0</v>
      </c>
      <c t="str" r="F68">
        <f ref="F68:U68" t="shared" si="75">if(countif($A$91:$A$200,"="&amp;$A68&amp;F$2)&gt;0,vlookup($A68&amp;F$2,$A$91:$B$200,2,false),AC68)</f>
        <v>P</v>
      </c>
      <c t="str" r="G68">
        <f t="shared" si="75"/>
        <v>P</v>
      </c>
      <c t="str" r="H68">
        <f t="shared" si="75"/>
        <v>P</v>
      </c>
      <c t="str" r="I68">
        <f t="shared" si="75"/>
        <v>P</v>
      </c>
      <c t="str" r="J68">
        <f t="shared" si="75"/>
        <v>P</v>
      </c>
      <c t="str" r="K68">
        <f t="shared" si="75"/>
        <v>P</v>
      </c>
      <c t="str" r="L68">
        <f t="shared" si="75"/>
        <v>P</v>
      </c>
      <c t="str" r="M68">
        <f t="shared" si="75"/>
        <v>P</v>
      </c>
      <c t="str" r="N68">
        <f t="shared" si="75"/>
        <v>P</v>
      </c>
      <c t="str" r="O68">
        <f t="shared" si="75"/>
        <v>P</v>
      </c>
      <c t="str" r="P68">
        <f t="shared" si="75"/>
        <v>P</v>
      </c>
      <c t="str" r="Q68">
        <f t="shared" si="75"/>
        <v>P</v>
      </c>
      <c t="str" r="R68">
        <f t="shared" si="75"/>
        <v>P</v>
      </c>
      <c t="str" r="S68">
        <f t="shared" si="75"/>
        <v>P</v>
      </c>
      <c t="str" r="T68">
        <f t="shared" si="75"/>
        <v>P</v>
      </c>
      <c t="str" r="U68">
        <f t="shared" si="75"/>
        <v>P</v>
      </c>
      <c t="s" r="X68">
        <v>2206</v>
      </c>
      <c t="s" r="Y68">
        <v>2207</v>
      </c>
      <c r="AA68">
        <v>-4.0</v>
      </c>
      <c t="s" r="AC68">
        <v>2208</v>
      </c>
      <c t="s" r="AD68">
        <v>2209</v>
      </c>
      <c t="s" r="AE68">
        <v>2210</v>
      </c>
      <c t="s" r="AF68">
        <v>2211</v>
      </c>
      <c t="s" r="AG68">
        <v>2212</v>
      </c>
      <c t="s" r="AH68">
        <v>2213</v>
      </c>
      <c t="s" r="AI68">
        <v>2214</v>
      </c>
      <c t="s" r="AJ68">
        <v>2215</v>
      </c>
      <c t="s" r="AK68">
        <v>2216</v>
      </c>
      <c t="s" r="AL68">
        <v>2217</v>
      </c>
      <c t="s" r="AM68">
        <v>2218</v>
      </c>
      <c t="s" r="AN68">
        <v>2219</v>
      </c>
      <c t="s" r="AO68">
        <v>2220</v>
      </c>
      <c t="s" r="AP68">
        <v>2221</v>
      </c>
      <c t="s" r="AQ68">
        <v>2223</v>
      </c>
      <c t="s" r="AR68">
        <v>2225</v>
      </c>
    </row>
    <row r="69">
      <c t="s" s="6" r="A69">
        <v>2228</v>
      </c>
      <c t="s" s="6" r="B69">
        <v>2229</v>
      </c>
      <c s="6" r="D69">
        <v>-4.0</v>
      </c>
      <c r="E69">
        <v>-4.0</v>
      </c>
      <c t="str" r="F69">
        <f ref="F69:U69" t="shared" si="76">if(countif($A$91:$A$200,"="&amp;$A69&amp;F$2)&gt;0,vlookup($A69&amp;F$2,$A$91:$B$200,2,false),AC69)</f>
        <v>P</v>
      </c>
      <c t="str" r="G69">
        <f t="shared" si="76"/>
        <v>P</v>
      </c>
      <c t="str" r="H69">
        <f t="shared" si="76"/>
        <v>P</v>
      </c>
      <c t="str" r="I69">
        <f t="shared" si="76"/>
        <v>P</v>
      </c>
      <c t="str" r="J69">
        <f t="shared" si="76"/>
        <v>P</v>
      </c>
      <c t="str" r="K69">
        <f t="shared" si="76"/>
        <v>P</v>
      </c>
      <c t="str" r="L69">
        <f t="shared" si="76"/>
        <v>P</v>
      </c>
      <c t="str" r="M69">
        <f t="shared" si="76"/>
        <v>P</v>
      </c>
      <c t="str" r="N69">
        <f t="shared" si="76"/>
        <v>P</v>
      </c>
      <c t="str" r="O69">
        <f t="shared" si="76"/>
        <v>M</v>
      </c>
      <c t="str" r="P69">
        <f t="shared" si="76"/>
        <v>M</v>
      </c>
      <c t="str" r="Q69">
        <f t="shared" si="76"/>
        <v>P</v>
      </c>
      <c t="str" r="R69">
        <f t="shared" si="76"/>
        <v>M</v>
      </c>
      <c t="str" r="S69">
        <f t="shared" si="76"/>
        <v>P</v>
      </c>
      <c t="str" r="T69">
        <f t="shared" si="76"/>
        <v>P</v>
      </c>
      <c t="str" r="U69">
        <f t="shared" si="76"/>
        <v>P</v>
      </c>
      <c t="s" r="X69">
        <v>2248</v>
      </c>
      <c t="s" r="Y69">
        <v>2249</v>
      </c>
      <c r="AA69">
        <v>-4.0</v>
      </c>
      <c t="s" r="AC69">
        <v>2250</v>
      </c>
      <c t="s" r="AD69">
        <v>2251</v>
      </c>
      <c t="s" r="AE69">
        <v>2252</v>
      </c>
      <c t="s" r="AF69">
        <v>2253</v>
      </c>
      <c t="s" r="AG69">
        <v>2255</v>
      </c>
      <c t="s" r="AH69">
        <v>2256</v>
      </c>
      <c t="s" r="AI69">
        <v>2257</v>
      </c>
      <c t="s" r="AJ69">
        <v>2258</v>
      </c>
      <c t="s" r="AK69">
        <v>2259</v>
      </c>
      <c t="s" r="AL69">
        <v>2261</v>
      </c>
      <c t="s" r="AM69">
        <v>2262</v>
      </c>
      <c t="s" r="AN69">
        <v>2263</v>
      </c>
      <c t="s" r="AO69">
        <v>2264</v>
      </c>
      <c t="s" r="AP69">
        <v>2265</v>
      </c>
      <c t="s" r="AQ69">
        <v>2266</v>
      </c>
      <c t="s" r="AR69">
        <v>2267</v>
      </c>
    </row>
    <row r="70">
      <c t="s" s="6" r="A70">
        <v>2268</v>
      </c>
      <c t="s" s="6" r="B70">
        <v>2269</v>
      </c>
      <c s="6" r="D70">
        <v>-4.0</v>
      </c>
      <c r="E70">
        <v>-4.0</v>
      </c>
      <c t="s" s="6" r="F70">
        <v>2271</v>
      </c>
      <c t="str" r="G70">
        <f ref="G70:U70" t="shared" si="77">if(countif($A$91:$A$200,"="&amp;$A70&amp;G$2)&gt;0,vlookup($A70&amp;G$2,$A$91:$B$200,2,false),AD70)</f>
        <v>P</v>
      </c>
      <c t="str" r="H70">
        <f t="shared" si="77"/>
        <v>P</v>
      </c>
      <c t="str" r="I70">
        <f t="shared" si="77"/>
        <v>P</v>
      </c>
      <c t="str" r="J70">
        <f t="shared" si="77"/>
        <v>P</v>
      </c>
      <c t="str" r="K70">
        <f t="shared" si="77"/>
        <v>P</v>
      </c>
      <c t="str" r="L70">
        <f t="shared" si="77"/>
        <v>P</v>
      </c>
      <c t="str" r="M70">
        <f t="shared" si="77"/>
        <v>P</v>
      </c>
      <c t="str" r="N70">
        <f t="shared" si="77"/>
        <v>P</v>
      </c>
      <c t="str" r="O70">
        <f t="shared" si="77"/>
        <v>P</v>
      </c>
      <c t="str" r="P70">
        <f t="shared" si="77"/>
        <v>P</v>
      </c>
      <c t="str" r="Q70">
        <f t="shared" si="77"/>
        <v>P</v>
      </c>
      <c t="str" r="R70">
        <f t="shared" si="77"/>
        <v>P</v>
      </c>
      <c t="str" r="S70">
        <f t="shared" si="77"/>
        <v>P</v>
      </c>
      <c t="str" r="T70">
        <f t="shared" si="77"/>
        <v>P</v>
      </c>
      <c t="str" r="U70">
        <f t="shared" si="77"/>
        <v>P</v>
      </c>
      <c t="s" r="X70">
        <v>2285</v>
      </c>
      <c t="s" r="Y70">
        <v>2286</v>
      </c>
      <c r="AA70">
        <v>-4.0</v>
      </c>
      <c t="s" r="AC70">
        <v>2288</v>
      </c>
      <c t="s" r="AD70">
        <v>2289</v>
      </c>
      <c t="s" r="AE70">
        <v>2290</v>
      </c>
      <c t="s" r="AF70">
        <v>2291</v>
      </c>
      <c t="s" r="AG70">
        <v>2292</v>
      </c>
      <c t="s" r="AH70">
        <v>2293</v>
      </c>
      <c t="s" r="AI70">
        <v>2295</v>
      </c>
      <c t="s" r="AJ70">
        <v>2296</v>
      </c>
      <c t="s" r="AK70">
        <v>2297</v>
      </c>
      <c t="s" r="AL70">
        <v>2298</v>
      </c>
      <c t="s" r="AM70">
        <v>2299</v>
      </c>
      <c t="s" r="AN70">
        <v>2300</v>
      </c>
      <c t="s" r="AO70">
        <v>2301</v>
      </c>
      <c t="s" r="AP70">
        <v>2302</v>
      </c>
      <c t="s" r="AQ70">
        <v>2303</v>
      </c>
      <c t="s" r="AR70">
        <v>2304</v>
      </c>
    </row>
    <row r="71">
      <c t="s" s="6" r="A71">
        <v>2306</v>
      </c>
      <c t="s" s="6" r="B71">
        <v>2307</v>
      </c>
      <c s="6" r="D71">
        <v>-4.0</v>
      </c>
      <c r="E71">
        <v>-4.0</v>
      </c>
      <c t="str" r="F71">
        <f ref="F71:U71" t="shared" si="78">if(countif($A$91:$A$200,"="&amp;$A71&amp;F$2)&gt;0,vlookup($A71&amp;F$2,$A$91:$B$200,2,false),AC71)</f>
        <v>P</v>
      </c>
      <c t="str" r="G71">
        <f t="shared" si="78"/>
        <v>P</v>
      </c>
      <c t="str" r="H71">
        <f t="shared" si="78"/>
        <v>P</v>
      </c>
      <c t="str" r="I71">
        <f t="shared" si="78"/>
        <v>P</v>
      </c>
      <c t="str" r="J71">
        <f t="shared" si="78"/>
        <v>P</v>
      </c>
      <c t="str" r="K71">
        <f t="shared" si="78"/>
        <v>P</v>
      </c>
      <c t="str" r="L71">
        <f t="shared" si="78"/>
        <v>P</v>
      </c>
      <c t="str" r="M71">
        <f t="shared" si="78"/>
        <v>P</v>
      </c>
      <c t="str" r="N71">
        <f t="shared" si="78"/>
        <v>P</v>
      </c>
      <c t="str" r="O71">
        <f t="shared" si="78"/>
        <v>P</v>
      </c>
      <c t="str" r="P71">
        <f t="shared" si="78"/>
        <v>P</v>
      </c>
      <c t="str" r="Q71">
        <f t="shared" si="78"/>
        <v>P</v>
      </c>
      <c t="str" r="R71">
        <f t="shared" si="78"/>
        <v>P</v>
      </c>
      <c t="str" r="S71">
        <f t="shared" si="78"/>
        <v>P</v>
      </c>
      <c t="str" r="T71">
        <f t="shared" si="78"/>
        <v>P</v>
      </c>
      <c t="str" r="U71">
        <f t="shared" si="78"/>
        <v>P</v>
      </c>
      <c t="s" r="X71">
        <v>2332</v>
      </c>
      <c t="s" r="Y71">
        <v>2333</v>
      </c>
      <c r="AA71">
        <v>-4.0</v>
      </c>
      <c t="s" r="AC71">
        <v>2335</v>
      </c>
      <c t="s" r="AD71">
        <v>2336</v>
      </c>
      <c t="s" r="AE71">
        <v>2337</v>
      </c>
      <c t="s" r="AF71">
        <v>2338</v>
      </c>
      <c t="s" r="AG71">
        <v>2339</v>
      </c>
      <c t="s" r="AH71">
        <v>2340</v>
      </c>
      <c t="s" r="AI71">
        <v>2341</v>
      </c>
      <c t="s" r="AJ71">
        <v>2342</v>
      </c>
      <c t="s" r="AK71">
        <v>2343</v>
      </c>
      <c t="s" r="AL71">
        <v>2344</v>
      </c>
      <c t="s" r="AM71">
        <v>2345</v>
      </c>
      <c t="s" r="AN71">
        <v>2346</v>
      </c>
      <c t="s" r="AO71">
        <v>2347</v>
      </c>
      <c t="s" r="AP71">
        <v>2348</v>
      </c>
      <c t="s" r="AQ71">
        <v>2349</v>
      </c>
      <c t="s" r="AR71">
        <v>2350</v>
      </c>
    </row>
    <row r="72">
      <c t="s" s="6" r="A72">
        <v>2351</v>
      </c>
      <c t="s" s="6" r="B72">
        <v>2352</v>
      </c>
      <c s="6" r="D72">
        <v>-4.0</v>
      </c>
      <c r="E72">
        <v>-4.0</v>
      </c>
      <c t="str" r="F72">
        <f ref="F72:U72" t="shared" si="79">if(countif($A$91:$A$200,"="&amp;$A72&amp;F$2)&gt;0,vlookup($A72&amp;F$2,$A$91:$B$200,2,false),AC72)</f>
        <v>P</v>
      </c>
      <c t="str" r="G72">
        <f t="shared" si="79"/>
        <v>P</v>
      </c>
      <c t="str" r="H72">
        <f t="shared" si="79"/>
        <v>P</v>
      </c>
      <c t="str" r="I72">
        <f t="shared" si="79"/>
        <v>P</v>
      </c>
      <c t="str" r="J72">
        <f t="shared" si="79"/>
        <v>P</v>
      </c>
      <c t="str" r="K72">
        <f t="shared" si="79"/>
        <v>P</v>
      </c>
      <c t="str" r="L72">
        <f t="shared" si="79"/>
        <v>P</v>
      </c>
      <c t="str" r="M72">
        <f t="shared" si="79"/>
        <v>P</v>
      </c>
      <c t="str" r="N72">
        <f t="shared" si="79"/>
        <v>P</v>
      </c>
      <c t="str" r="O72">
        <f t="shared" si="79"/>
        <v>P</v>
      </c>
      <c t="str" r="P72">
        <f t="shared" si="79"/>
        <v>P/F</v>
      </c>
      <c t="str" r="Q72">
        <f t="shared" si="79"/>
        <v>P</v>
      </c>
      <c t="str" r="R72">
        <f t="shared" si="79"/>
        <v>P</v>
      </c>
      <c t="str" r="S72">
        <f t="shared" si="79"/>
        <v>P</v>
      </c>
      <c t="str" r="T72">
        <f t="shared" si="79"/>
        <v>P</v>
      </c>
      <c t="str" r="U72">
        <f t="shared" si="79"/>
        <v>P</v>
      </c>
      <c t="s" r="X72">
        <v>2364</v>
      </c>
      <c t="s" r="Y72">
        <v>2365</v>
      </c>
      <c r="AA72">
        <v>-4.0</v>
      </c>
      <c t="s" r="AC72">
        <v>2367</v>
      </c>
      <c t="s" r="AD72">
        <v>2368</v>
      </c>
      <c t="s" r="AE72">
        <v>2369</v>
      </c>
      <c t="s" r="AF72">
        <v>2370</v>
      </c>
      <c t="s" r="AG72">
        <v>2371</v>
      </c>
      <c t="s" r="AH72">
        <v>2372</v>
      </c>
      <c t="s" r="AI72">
        <v>2373</v>
      </c>
      <c t="s" r="AJ72">
        <v>2374</v>
      </c>
      <c t="s" r="AK72">
        <v>2375</v>
      </c>
      <c t="s" r="AL72">
        <v>2376</v>
      </c>
      <c t="s" r="AM72">
        <v>2378</v>
      </c>
      <c t="s" r="AN72">
        <v>2379</v>
      </c>
      <c t="s" r="AO72">
        <v>2380</v>
      </c>
      <c t="s" r="AP72">
        <v>2381</v>
      </c>
      <c t="s" r="AQ72">
        <v>2382</v>
      </c>
      <c t="s" r="AR72">
        <v>2383</v>
      </c>
    </row>
    <row r="73">
      <c t="s" s="6" r="A73">
        <v>2385</v>
      </c>
      <c t="s" s="6" r="B73">
        <v>2386</v>
      </c>
      <c s="6" r="D73">
        <v>-4.0</v>
      </c>
      <c r="E73">
        <v>-4.0</v>
      </c>
      <c t="str" r="F73">
        <f ref="F73:U73" t="shared" si="80">if(countif($A$91:$A$200,"="&amp;$A73&amp;F$2)&gt;0,vlookup($A73&amp;F$2,$A$91:$B$200,2,false),AC73)</f>
        <v>P</v>
      </c>
      <c t="str" r="G73">
        <f t="shared" si="80"/>
        <v>P</v>
      </c>
      <c t="str" r="H73">
        <f t="shared" si="80"/>
        <v>P</v>
      </c>
      <c t="str" r="I73">
        <f t="shared" si="80"/>
        <v>P</v>
      </c>
      <c t="str" r="J73">
        <f t="shared" si="80"/>
        <v>P</v>
      </c>
      <c t="str" r="K73">
        <f t="shared" si="80"/>
        <v>P</v>
      </c>
      <c t="str" r="L73">
        <f t="shared" si="80"/>
        <v>P</v>
      </c>
      <c t="str" r="M73">
        <f t="shared" si="80"/>
        <v>P</v>
      </c>
      <c t="str" r="N73">
        <f t="shared" si="80"/>
        <v>P</v>
      </c>
      <c t="str" r="O73">
        <f t="shared" si="80"/>
        <v>P</v>
      </c>
      <c t="str" r="P73">
        <f t="shared" si="80"/>
        <v>P</v>
      </c>
      <c t="str" r="Q73">
        <f t="shared" si="80"/>
        <v>P</v>
      </c>
      <c t="str" r="R73">
        <f t="shared" si="80"/>
        <v>P</v>
      </c>
      <c t="str" r="S73">
        <f t="shared" si="80"/>
        <v>P</v>
      </c>
      <c t="str" r="T73">
        <f t="shared" si="80"/>
        <v>P</v>
      </c>
      <c t="str" r="U73">
        <f t="shared" si="80"/>
        <v>P</v>
      </c>
      <c t="s" r="X73">
        <v>2401</v>
      </c>
      <c t="s" r="Y73">
        <v>2402</v>
      </c>
      <c r="AA73">
        <v>-4.0</v>
      </c>
      <c t="s" r="AC73">
        <v>2403</v>
      </c>
      <c t="s" r="AD73">
        <v>2404</v>
      </c>
      <c t="s" r="AE73">
        <v>2405</v>
      </c>
      <c t="s" r="AF73">
        <v>2406</v>
      </c>
      <c t="s" r="AG73">
        <v>2407</v>
      </c>
      <c t="s" r="AH73">
        <v>2408</v>
      </c>
      <c t="s" r="AI73">
        <v>2409</v>
      </c>
      <c t="s" r="AJ73">
        <v>2410</v>
      </c>
      <c t="s" r="AK73">
        <v>2411</v>
      </c>
      <c t="s" r="AL73">
        <v>2412</v>
      </c>
      <c t="s" r="AM73">
        <v>2413</v>
      </c>
      <c t="s" r="AN73">
        <v>2414</v>
      </c>
      <c t="s" r="AO73">
        <v>2415</v>
      </c>
      <c t="s" r="AP73">
        <v>2416</v>
      </c>
      <c t="s" r="AQ73">
        <v>2417</v>
      </c>
      <c t="s" r="AR73">
        <v>2418</v>
      </c>
    </row>
    <row r="74">
      <c t="s" s="6" r="A74">
        <v>2420</v>
      </c>
      <c t="s" s="6" r="B74">
        <v>2421</v>
      </c>
      <c s="6" r="D74">
        <v>-4.0</v>
      </c>
      <c r="E74">
        <v>-4.0</v>
      </c>
      <c t="str" r="F74">
        <f ref="F74:U74" t="shared" si="81">if(countif($A$91:$A$200,"="&amp;$A74&amp;F$2)&gt;0,vlookup($A74&amp;F$2,$A$91:$B$200,2,false),AC74)</f>
        <v>P</v>
      </c>
      <c t="str" r="G74">
        <f t="shared" si="81"/>
        <v>P</v>
      </c>
      <c t="str" r="H74">
        <f t="shared" si="81"/>
        <v>P</v>
      </c>
      <c t="str" r="I74">
        <f t="shared" si="81"/>
        <v>P</v>
      </c>
      <c t="str" r="J74">
        <f t="shared" si="81"/>
        <v>P</v>
      </c>
      <c t="str" r="K74">
        <f t="shared" si="81"/>
        <v>P</v>
      </c>
      <c t="str" r="L74">
        <f t="shared" si="81"/>
        <v>P</v>
      </c>
      <c t="str" r="M74">
        <f t="shared" si="81"/>
        <v>P</v>
      </c>
      <c t="str" r="N74">
        <f t="shared" si="81"/>
        <v>P</v>
      </c>
      <c t="str" r="O74">
        <f t="shared" si="81"/>
        <v>P</v>
      </c>
      <c t="str" r="P74">
        <f t="shared" si="81"/>
        <v>M</v>
      </c>
      <c t="str" r="Q74">
        <f t="shared" si="81"/>
        <v>P</v>
      </c>
      <c t="str" r="R74">
        <f t="shared" si="81"/>
        <v>P</v>
      </c>
      <c t="str" r="S74">
        <f t="shared" si="81"/>
        <v>P</v>
      </c>
      <c t="str" r="T74">
        <f t="shared" si="81"/>
        <v>P</v>
      </c>
      <c t="str" r="U74">
        <f t="shared" si="81"/>
        <v>P</v>
      </c>
      <c t="s" r="X74">
        <v>2436</v>
      </c>
      <c t="s" r="Y74">
        <v>2437</v>
      </c>
      <c r="AA74">
        <v>-4.0</v>
      </c>
      <c t="s" r="AC74">
        <v>2438</v>
      </c>
      <c t="s" r="AD74">
        <v>2439</v>
      </c>
      <c t="s" r="AE74">
        <v>2440</v>
      </c>
      <c t="s" r="AF74">
        <v>2441</v>
      </c>
      <c t="s" r="AG74">
        <v>2442</v>
      </c>
      <c t="s" r="AH74">
        <v>2443</v>
      </c>
      <c t="s" r="AI74">
        <v>2444</v>
      </c>
      <c t="s" r="AJ74">
        <v>2445</v>
      </c>
      <c t="s" r="AK74">
        <v>2446</v>
      </c>
      <c t="s" r="AL74">
        <v>2447</v>
      </c>
      <c t="s" r="AM74">
        <v>2449</v>
      </c>
      <c t="s" r="AN74">
        <v>2450</v>
      </c>
      <c t="s" r="AO74">
        <v>2451</v>
      </c>
      <c t="s" r="AP74">
        <v>2452</v>
      </c>
      <c t="s" r="AQ74">
        <v>2453</v>
      </c>
      <c t="s" r="AR74">
        <v>2454</v>
      </c>
    </row>
    <row r="75">
      <c t="s" s="6" r="A75">
        <v>2455</v>
      </c>
      <c t="s" s="6" r="B75">
        <v>2456</v>
      </c>
      <c t="s" s="6" r="C75">
        <v>2457</v>
      </c>
      <c s="6" r="D75">
        <v>-4.0</v>
      </c>
      <c r="E75">
        <v>-4.0</v>
      </c>
      <c t="str" r="F75">
        <f ref="F75:U75" t="shared" si="82">if(countif($A$91:$A$200,"="&amp;$A75&amp;F$2)&gt;0,vlookup($A75&amp;F$2,$A$91:$B$200,2,false),AC75)</f>
        <v>P</v>
      </c>
      <c t="str" r="G75">
        <f t="shared" si="82"/>
        <v>P</v>
      </c>
      <c t="str" r="H75">
        <f t="shared" si="82"/>
        <v>P</v>
      </c>
      <c t="str" r="I75">
        <f t="shared" si="82"/>
        <v>P</v>
      </c>
      <c t="str" r="J75">
        <f t="shared" si="82"/>
        <v>P</v>
      </c>
      <c t="str" r="K75">
        <f t="shared" si="82"/>
        <v>P</v>
      </c>
      <c t="str" r="L75">
        <f t="shared" si="82"/>
        <v>P</v>
      </c>
      <c t="str" r="M75">
        <f t="shared" si="82"/>
        <v>P</v>
      </c>
      <c t="str" r="N75">
        <f t="shared" si="82"/>
        <v>P</v>
      </c>
      <c t="str" r="O75">
        <f t="shared" si="82"/>
        <v>P</v>
      </c>
      <c t="str" r="P75">
        <f t="shared" si="82"/>
        <v>P</v>
      </c>
      <c t="str" r="Q75">
        <f t="shared" si="82"/>
        <v>P</v>
      </c>
      <c t="str" r="R75">
        <f t="shared" si="82"/>
        <v>P</v>
      </c>
      <c t="str" r="S75">
        <f t="shared" si="82"/>
        <v>P</v>
      </c>
      <c t="str" r="T75">
        <f t="shared" si="82"/>
        <v>P/F</v>
      </c>
      <c t="str" r="U75">
        <f t="shared" si="82"/>
        <v>P</v>
      </c>
      <c t="s" r="X75">
        <v>2472</v>
      </c>
      <c t="s" r="Y75">
        <v>2473</v>
      </c>
      <c t="s" r="Z75">
        <v>2474</v>
      </c>
      <c r="AA75">
        <v>-4.0</v>
      </c>
      <c t="s" r="AC75">
        <v>2475</v>
      </c>
      <c t="s" r="AD75">
        <v>2476</v>
      </c>
      <c t="s" r="AE75">
        <v>2477</v>
      </c>
      <c t="s" r="AF75">
        <v>2478</v>
      </c>
      <c t="s" r="AG75">
        <v>2479</v>
      </c>
      <c t="s" r="AH75">
        <v>2480</v>
      </c>
      <c t="s" r="AI75">
        <v>2481</v>
      </c>
      <c t="s" r="AJ75">
        <v>2482</v>
      </c>
      <c t="s" r="AK75">
        <v>2483</v>
      </c>
      <c t="s" r="AL75">
        <v>2484</v>
      </c>
      <c t="s" r="AM75">
        <v>2485</v>
      </c>
      <c t="s" r="AN75">
        <v>2486</v>
      </c>
      <c t="s" r="AO75">
        <v>2487</v>
      </c>
      <c t="s" r="AP75">
        <v>2488</v>
      </c>
      <c t="s" r="AQ75">
        <v>2489</v>
      </c>
      <c t="s" r="AR75">
        <v>2490</v>
      </c>
    </row>
    <row r="76">
      <c t="s" s="6" r="A76">
        <v>2491</v>
      </c>
      <c t="s" s="6" r="B76">
        <v>2492</v>
      </c>
      <c s="6" r="D76">
        <v>-4.0</v>
      </c>
      <c r="E76">
        <v>-4.0</v>
      </c>
      <c t="str" r="F76">
        <f ref="F76:U76" t="shared" si="83">if(countif($A$91:$A$200,"="&amp;$A76&amp;F$2)&gt;0,vlookup($A76&amp;F$2,$A$91:$B$200,2,false),AC76)</f>
        <v>P</v>
      </c>
      <c t="str" r="G76">
        <f t="shared" si="83"/>
        <v>P</v>
      </c>
      <c t="str" r="H76">
        <f t="shared" si="83"/>
        <v>P</v>
      </c>
      <c t="str" r="I76">
        <f t="shared" si="83"/>
        <v>P</v>
      </c>
      <c t="str" r="J76">
        <f t="shared" si="83"/>
        <v>P</v>
      </c>
      <c t="str" r="K76">
        <f t="shared" si="83"/>
        <v>P</v>
      </c>
      <c t="str" r="L76">
        <f t="shared" si="83"/>
        <v>P</v>
      </c>
      <c t="str" r="M76">
        <f t="shared" si="83"/>
        <v>P</v>
      </c>
      <c t="str" r="N76">
        <f t="shared" si="83"/>
        <v>P</v>
      </c>
      <c t="str" r="O76">
        <f t="shared" si="83"/>
        <v>P</v>
      </c>
      <c t="str" r="P76">
        <f t="shared" si="83"/>
        <v>P</v>
      </c>
      <c t="str" r="Q76">
        <f t="shared" si="83"/>
        <v>P</v>
      </c>
      <c t="str" r="R76">
        <f t="shared" si="83"/>
        <v>P</v>
      </c>
      <c t="str" r="S76">
        <f t="shared" si="83"/>
        <v>P</v>
      </c>
      <c t="str" r="T76">
        <f t="shared" si="83"/>
        <v>P</v>
      </c>
      <c t="str" r="U76">
        <f t="shared" si="83"/>
        <v>P</v>
      </c>
      <c t="s" r="X76">
        <v>2493</v>
      </c>
      <c t="s" r="Y76">
        <v>2494</v>
      </c>
      <c r="AA76">
        <v>-4.0</v>
      </c>
      <c t="s" r="AC76">
        <v>2495</v>
      </c>
      <c t="s" r="AD76">
        <v>2496</v>
      </c>
      <c t="s" r="AE76">
        <v>2497</v>
      </c>
      <c t="s" r="AF76">
        <v>2498</v>
      </c>
      <c t="s" r="AG76">
        <v>2499</v>
      </c>
      <c t="s" r="AH76">
        <v>2500</v>
      </c>
      <c t="s" r="AI76">
        <v>2501</v>
      </c>
      <c t="s" r="AJ76">
        <v>2502</v>
      </c>
      <c t="s" r="AK76">
        <v>2503</v>
      </c>
      <c t="s" r="AL76">
        <v>2504</v>
      </c>
      <c t="s" r="AM76">
        <v>2505</v>
      </c>
      <c t="s" r="AN76">
        <v>2506</v>
      </c>
      <c t="s" r="AO76">
        <v>2507</v>
      </c>
      <c t="s" r="AP76">
        <v>2508</v>
      </c>
      <c t="s" r="AQ76">
        <v>2509</v>
      </c>
      <c t="s" r="AR76">
        <v>2510</v>
      </c>
    </row>
    <row r="77">
      <c t="s" s="6" r="A77">
        <v>2511</v>
      </c>
      <c t="s" s="6" r="B77">
        <v>2512</v>
      </c>
      <c s="6" r="D77">
        <v>-4.0</v>
      </c>
      <c r="E77">
        <v>-4.0</v>
      </c>
      <c t="str" r="F77">
        <f ref="F77:U77" t="shared" si="84">if(countif($A$91:$A$200,"="&amp;$A77&amp;F$2)&gt;0,vlookup($A77&amp;F$2,$A$91:$B$200,2,false),AC77)</f>
        <v>P</v>
      </c>
      <c t="str" r="G77">
        <f t="shared" si="84"/>
        <v>P</v>
      </c>
      <c t="str" r="H77">
        <f t="shared" si="84"/>
        <v>P</v>
      </c>
      <c t="str" r="I77">
        <f t="shared" si="84"/>
        <v>P</v>
      </c>
      <c t="str" r="J77">
        <f t="shared" si="84"/>
        <v>P</v>
      </c>
      <c t="str" r="K77">
        <f t="shared" si="84"/>
        <v>P</v>
      </c>
      <c t="str" r="L77">
        <f t="shared" si="84"/>
        <v>P</v>
      </c>
      <c t="str" r="M77">
        <f t="shared" si="84"/>
        <v>P</v>
      </c>
      <c t="str" r="N77">
        <f t="shared" si="84"/>
        <v>P</v>
      </c>
      <c t="str" r="O77">
        <f t="shared" si="84"/>
        <v>M</v>
      </c>
      <c t="str" r="P77">
        <f t="shared" si="84"/>
        <v>P</v>
      </c>
      <c t="str" r="Q77">
        <f t="shared" si="84"/>
        <v>P</v>
      </c>
      <c t="str" r="R77">
        <f t="shared" si="84"/>
        <v>P</v>
      </c>
      <c t="str" r="S77">
        <f t="shared" si="84"/>
        <v>P/F</v>
      </c>
      <c t="str" r="T77">
        <f t="shared" si="84"/>
        <v>P</v>
      </c>
      <c t="str" r="U77">
        <f t="shared" si="84"/>
        <v>P</v>
      </c>
      <c t="s" r="X77">
        <v>2513</v>
      </c>
      <c t="s" r="Y77">
        <v>2514</v>
      </c>
      <c r="AA77">
        <v>-4.0</v>
      </c>
      <c t="s" r="AC77">
        <v>2515</v>
      </c>
      <c t="s" r="AD77">
        <v>2516</v>
      </c>
      <c t="s" r="AE77">
        <v>2517</v>
      </c>
      <c t="s" r="AF77">
        <v>2518</v>
      </c>
      <c t="s" r="AG77">
        <v>2519</v>
      </c>
      <c t="s" r="AH77">
        <v>2520</v>
      </c>
      <c t="s" r="AI77">
        <v>2521</v>
      </c>
      <c t="s" r="AJ77">
        <v>2522</v>
      </c>
      <c t="s" r="AK77">
        <v>2523</v>
      </c>
      <c t="s" r="AL77">
        <v>2524</v>
      </c>
      <c t="s" r="AM77">
        <v>2525</v>
      </c>
      <c t="s" r="AN77">
        <v>2526</v>
      </c>
      <c t="s" r="AO77">
        <v>2527</v>
      </c>
      <c t="s" r="AP77">
        <v>2528</v>
      </c>
      <c t="s" r="AQ77">
        <v>2529</v>
      </c>
      <c t="s" r="AR77">
        <v>2530</v>
      </c>
    </row>
    <row r="78">
      <c t="s" s="6" r="A78">
        <v>2531</v>
      </c>
      <c t="s" s="6" r="B78">
        <v>2532</v>
      </c>
      <c s="6" r="D78">
        <v>-4.0</v>
      </c>
      <c r="E78">
        <v>-4.0</v>
      </c>
      <c t="str" r="F78">
        <f ref="F78:U78" t="shared" si="85">if(countif($A$91:$A$200,"="&amp;$A78&amp;F$2)&gt;0,vlookup($A78&amp;F$2,$A$91:$B$200,2,false),AC78)</f>
        <v>P</v>
      </c>
      <c t="str" r="G78">
        <f t="shared" si="85"/>
        <v>P</v>
      </c>
      <c t="str" r="H78">
        <f t="shared" si="85"/>
        <v>P</v>
      </c>
      <c t="str" r="I78">
        <f t="shared" si="85"/>
        <v>P</v>
      </c>
      <c t="str" r="J78">
        <f t="shared" si="85"/>
        <v>P</v>
      </c>
      <c t="str" r="K78">
        <f t="shared" si="85"/>
        <v>P</v>
      </c>
      <c t="str" r="L78">
        <f t="shared" si="85"/>
        <v>P</v>
      </c>
      <c t="str" r="M78">
        <f t="shared" si="85"/>
        <v>P</v>
      </c>
      <c t="str" r="N78">
        <f t="shared" si="85"/>
        <v>P</v>
      </c>
      <c t="str" r="O78">
        <f t="shared" si="85"/>
        <v>P</v>
      </c>
      <c t="str" r="P78">
        <f t="shared" si="85"/>
        <v>P</v>
      </c>
      <c t="str" r="Q78">
        <f t="shared" si="85"/>
        <v>P</v>
      </c>
      <c t="str" r="R78">
        <f t="shared" si="85"/>
        <v>P</v>
      </c>
      <c t="str" r="S78">
        <f t="shared" si="85"/>
        <v>P</v>
      </c>
      <c t="str" r="T78">
        <f t="shared" si="85"/>
        <v>P</v>
      </c>
      <c t="str" r="U78">
        <f t="shared" si="85"/>
        <v>P</v>
      </c>
      <c t="s" r="X78">
        <v>2533</v>
      </c>
      <c t="s" r="Y78">
        <v>2534</v>
      </c>
      <c r="AA78">
        <v>-4.0</v>
      </c>
      <c t="s" r="AC78">
        <v>2535</v>
      </c>
      <c t="s" r="AD78">
        <v>2536</v>
      </c>
      <c t="s" r="AE78">
        <v>2537</v>
      </c>
      <c t="s" r="AF78">
        <v>2538</v>
      </c>
      <c t="s" r="AG78">
        <v>2539</v>
      </c>
      <c t="s" r="AH78">
        <v>2540</v>
      </c>
      <c t="s" r="AI78">
        <v>2541</v>
      </c>
      <c t="s" r="AJ78">
        <v>2542</v>
      </c>
      <c t="s" r="AK78">
        <v>2543</v>
      </c>
      <c t="s" r="AL78">
        <v>2544</v>
      </c>
      <c t="s" r="AM78">
        <v>2545</v>
      </c>
      <c t="s" r="AN78">
        <v>2546</v>
      </c>
      <c t="s" r="AO78">
        <v>2547</v>
      </c>
      <c t="s" r="AP78">
        <v>2548</v>
      </c>
      <c t="s" r="AQ78">
        <v>2549</v>
      </c>
      <c t="s" r="AR78">
        <v>2550</v>
      </c>
    </row>
    <row r="79">
      <c t="s" s="6" r="A79">
        <v>2551</v>
      </c>
      <c t="s" s="6" r="B79">
        <v>2552</v>
      </c>
      <c s="6" r="D79">
        <v>-4.0</v>
      </c>
      <c r="E79">
        <v>-4.0</v>
      </c>
      <c t="str" r="F79">
        <f ref="F79:U79" t="shared" si="86">if(countif($A$91:$A$200,"="&amp;$A79&amp;F$2)&gt;0,vlookup($A79&amp;F$2,$A$91:$B$200,2,false),AC79)</f>
        <v>P</v>
      </c>
      <c t="str" r="G79">
        <f t="shared" si="86"/>
        <v>P</v>
      </c>
      <c t="str" r="H79">
        <f t="shared" si="86"/>
        <v>P</v>
      </c>
      <c t="str" r="I79">
        <f t="shared" si="86"/>
        <v>P</v>
      </c>
      <c t="str" r="J79">
        <f t="shared" si="86"/>
        <v>P</v>
      </c>
      <c t="str" r="K79">
        <f t="shared" si="86"/>
        <v>P</v>
      </c>
      <c t="str" r="L79">
        <f t="shared" si="86"/>
        <v>P</v>
      </c>
      <c t="str" r="M79">
        <f t="shared" si="86"/>
        <v>P</v>
      </c>
      <c t="str" r="N79">
        <f t="shared" si="86"/>
        <v>P</v>
      </c>
      <c t="str" r="O79">
        <f t="shared" si="86"/>
        <v>P</v>
      </c>
      <c t="str" r="P79">
        <f t="shared" si="86"/>
        <v>P</v>
      </c>
      <c t="str" r="Q79">
        <f t="shared" si="86"/>
        <v>P</v>
      </c>
      <c t="str" r="R79">
        <f t="shared" si="86"/>
        <v>P</v>
      </c>
      <c t="str" r="S79">
        <f t="shared" si="86"/>
        <v>P</v>
      </c>
      <c t="str" r="T79">
        <f t="shared" si="86"/>
        <v>P/F</v>
      </c>
      <c t="str" r="U79">
        <f t="shared" si="86"/>
        <v>P</v>
      </c>
      <c t="s" r="X79">
        <v>2553</v>
      </c>
      <c t="s" r="Y79">
        <v>2554</v>
      </c>
      <c r="AA79">
        <v>-4.0</v>
      </c>
      <c t="s" r="AC79">
        <v>2555</v>
      </c>
      <c t="s" r="AD79">
        <v>2556</v>
      </c>
      <c t="s" r="AE79">
        <v>2557</v>
      </c>
      <c t="s" r="AF79">
        <v>2558</v>
      </c>
      <c t="s" r="AG79">
        <v>2559</v>
      </c>
      <c t="s" r="AH79">
        <v>2560</v>
      </c>
      <c t="s" r="AI79">
        <v>2561</v>
      </c>
      <c t="s" r="AJ79">
        <v>2562</v>
      </c>
      <c t="s" r="AK79">
        <v>2563</v>
      </c>
      <c t="s" r="AL79">
        <v>2564</v>
      </c>
      <c t="s" r="AM79">
        <v>2565</v>
      </c>
      <c t="s" r="AN79">
        <v>2566</v>
      </c>
      <c t="s" r="AO79">
        <v>2567</v>
      </c>
      <c t="s" r="AP79">
        <v>2568</v>
      </c>
      <c t="s" r="AQ79">
        <v>2569</v>
      </c>
      <c t="s" r="AR79">
        <v>2570</v>
      </c>
    </row>
    <row r="80">
      <c t="s" s="6" r="A80">
        <v>2571</v>
      </c>
      <c t="s" s="6" r="B80">
        <v>2572</v>
      </c>
      <c s="6" r="D80">
        <v>-4.0</v>
      </c>
      <c r="E80">
        <v>-4.0</v>
      </c>
      <c t="str" r="F80">
        <f ref="F80:U80" t="shared" si="87">if(countif($A$91:$A$200,"="&amp;$A80&amp;F$2)&gt;0,vlookup($A80&amp;F$2,$A$91:$B$200,2,false),AC80)</f>
        <v/>
      </c>
      <c t="str" r="G80">
        <f t="shared" si="87"/>
        <v>P</v>
      </c>
      <c t="str" r="H80">
        <f t="shared" si="87"/>
        <v>P</v>
      </c>
      <c t="str" r="I80">
        <f t="shared" si="87"/>
        <v>P</v>
      </c>
      <c t="str" r="J80">
        <f t="shared" si="87"/>
        <v>P</v>
      </c>
      <c t="str" r="K80">
        <f t="shared" si="87"/>
        <v>P</v>
      </c>
      <c t="str" r="L80">
        <f t="shared" si="87"/>
        <v>P</v>
      </c>
      <c t="str" r="M80">
        <f t="shared" si="87"/>
        <v>P</v>
      </c>
      <c t="str" r="N80">
        <f t="shared" si="87"/>
        <v>P</v>
      </c>
      <c t="str" r="O80">
        <f t="shared" si="87"/>
        <v>P</v>
      </c>
      <c t="str" r="P80">
        <f t="shared" si="87"/>
        <v>P</v>
      </c>
      <c t="str" r="Q80">
        <f t="shared" si="87"/>
        <v>P</v>
      </c>
      <c t="str" r="R80">
        <f t="shared" si="87"/>
        <v>P</v>
      </c>
      <c t="str" r="S80">
        <f t="shared" si="87"/>
        <v>P</v>
      </c>
      <c t="str" r="T80">
        <f t="shared" si="87"/>
        <v>P</v>
      </c>
      <c t="str" r="U80">
        <f t="shared" si="87"/>
        <v>P</v>
      </c>
      <c t="s" r="X80">
        <v>2573</v>
      </c>
      <c t="s" r="Y80">
        <v>2574</v>
      </c>
      <c r="AA80">
        <v>-4.0</v>
      </c>
      <c t="s" r="AD80">
        <v>2575</v>
      </c>
      <c t="s" r="AE80">
        <v>2576</v>
      </c>
      <c t="s" r="AF80">
        <v>2577</v>
      </c>
      <c t="s" r="AG80">
        <v>2578</v>
      </c>
      <c t="s" r="AH80">
        <v>2579</v>
      </c>
      <c t="s" r="AI80">
        <v>2580</v>
      </c>
      <c t="s" r="AJ80">
        <v>2581</v>
      </c>
      <c t="s" r="AK80">
        <v>2582</v>
      </c>
      <c t="s" r="AL80">
        <v>2583</v>
      </c>
      <c t="s" r="AM80">
        <v>2584</v>
      </c>
      <c t="s" r="AN80">
        <v>2585</v>
      </c>
      <c t="s" r="AO80">
        <v>2586</v>
      </c>
      <c t="s" r="AP80">
        <v>2587</v>
      </c>
      <c t="s" r="AQ80">
        <v>2588</v>
      </c>
      <c t="s" r="AR80">
        <v>2589</v>
      </c>
    </row>
    <row r="81">
      <c t="s" s="6" r="A81">
        <v>2590</v>
      </c>
      <c t="s" s="6" r="B81">
        <v>2591</v>
      </c>
      <c s="6" r="D81">
        <v>-4.0</v>
      </c>
      <c r="E81">
        <v>-4.0</v>
      </c>
      <c t="str" r="F81">
        <f ref="F81:R81" t="shared" si="88">if(countif($A$91:$A$200,"="&amp;$A81&amp;F$2)&gt;0,vlookup($A81&amp;F$2,$A$91:$B$200,2,false),AC81)</f>
        <v/>
      </c>
      <c t="str" r="G81">
        <f t="shared" si="88"/>
        <v>P</v>
      </c>
      <c t="str" r="H81">
        <f t="shared" si="88"/>
        <v>P</v>
      </c>
      <c t="str" r="I81">
        <f t="shared" si="88"/>
        <v>P</v>
      </c>
      <c t="str" r="J81">
        <f t="shared" si="88"/>
        <v>P</v>
      </c>
      <c t="str" r="K81">
        <f t="shared" si="88"/>
        <v>P</v>
      </c>
      <c t="str" r="L81">
        <f t="shared" si="88"/>
        <v>P</v>
      </c>
      <c t="str" r="M81">
        <f t="shared" si="88"/>
        <v>P</v>
      </c>
      <c t="str" r="N81">
        <f t="shared" si="88"/>
        <v>P</v>
      </c>
      <c t="str" r="O81">
        <f t="shared" si="88"/>
        <v>P</v>
      </c>
      <c t="str" r="P81">
        <f t="shared" si="88"/>
        <v>P</v>
      </c>
      <c t="str" r="Q81">
        <f t="shared" si="88"/>
        <v>P</v>
      </c>
      <c t="str" r="R81">
        <f t="shared" si="88"/>
        <v>M</v>
      </c>
      <c t="s" s="6" r="S81">
        <v>2642</v>
      </c>
      <c t="str" r="T81">
        <f ref="T81:U81" t="shared" si="89">if(countif($A$91:$A$200,"="&amp;$A81&amp;T$2)&gt;0,vlookup($A81&amp;T$2,$A$91:$B$200,2,false),AQ81)</f>
        <v>P</v>
      </c>
      <c t="str" r="U81">
        <f t="shared" si="89"/>
        <v>P</v>
      </c>
      <c t="s" r="X81">
        <v>2747</v>
      </c>
      <c t="s" r="Y81">
        <v>2750</v>
      </c>
      <c r="AA81">
        <v>-4.0</v>
      </c>
      <c t="s" r="AD81">
        <v>2759</v>
      </c>
      <c t="s" r="AE81">
        <v>2762</v>
      </c>
      <c t="s" r="AF81">
        <v>2763</v>
      </c>
      <c t="s" r="AG81">
        <v>2765</v>
      </c>
      <c t="s" r="AH81">
        <v>2767</v>
      </c>
      <c t="s" r="AI81">
        <v>2769</v>
      </c>
      <c t="s" r="AJ81">
        <v>2771</v>
      </c>
      <c t="s" r="AK81">
        <v>2773</v>
      </c>
      <c t="s" r="AL81">
        <v>2775</v>
      </c>
      <c t="s" r="AM81">
        <v>2776</v>
      </c>
      <c t="s" r="AN81">
        <v>2777</v>
      </c>
      <c t="s" r="AO81">
        <v>2779</v>
      </c>
      <c t="s" r="AP81">
        <v>2781</v>
      </c>
      <c t="s" r="AQ81">
        <v>2783</v>
      </c>
      <c t="s" r="AR81">
        <v>2785</v>
      </c>
    </row>
    <row r="82">
      <c t="s" s="6" r="A82">
        <v>2788</v>
      </c>
      <c t="s" s="6" r="B82">
        <v>2790</v>
      </c>
      <c s="6" r="D82">
        <v>-4.0</v>
      </c>
      <c r="E82">
        <v>-4.0</v>
      </c>
      <c t="str" r="F82">
        <f ref="F82:Q82" t="shared" si="90">if(countif($A$91:$A$200,"="&amp;$A82&amp;F$2)&gt;0,vlookup($A82&amp;F$2,$A$91:$B$200,2,false),AC82)</f>
        <v>P</v>
      </c>
      <c t="str" r="G82">
        <f t="shared" si="90"/>
        <v>P</v>
      </c>
      <c t="str" r="H82">
        <f t="shared" si="90"/>
        <v>P</v>
      </c>
      <c t="str" r="I82">
        <f t="shared" si="90"/>
        <v>P</v>
      </c>
      <c t="str" r="J82">
        <f t="shared" si="90"/>
        <v>P</v>
      </c>
      <c t="str" r="K82">
        <f t="shared" si="90"/>
        <v>P</v>
      </c>
      <c t="str" r="L82">
        <f t="shared" si="90"/>
        <v>P</v>
      </c>
      <c t="str" r="M82">
        <f t="shared" si="90"/>
        <v>P</v>
      </c>
      <c t="str" r="N82">
        <f t="shared" si="90"/>
        <v>P</v>
      </c>
      <c t="str" r="O82">
        <f t="shared" si="90"/>
        <v>P/F</v>
      </c>
      <c t="str" r="P82">
        <f t="shared" si="90"/>
        <v>M</v>
      </c>
      <c t="str" r="Q82">
        <f t="shared" si="90"/>
        <v>P</v>
      </c>
      <c t="s" s="6" r="R82">
        <v>2826</v>
      </c>
      <c t="str" r="S82">
        <f ref="S82:U82" t="shared" si="91">if(countif($A$91:$A$200,"="&amp;$A82&amp;S$2)&gt;0,vlookup($A82&amp;S$2,$A$91:$B$200,2,false),AP82)</f>
        <v>F</v>
      </c>
      <c t="str" r="T82">
        <f t="shared" si="91"/>
        <v>F</v>
      </c>
      <c t="str" r="U82">
        <f t="shared" si="91"/>
        <v/>
      </c>
      <c t="s" r="X82">
        <v>2827</v>
      </c>
      <c t="s" r="Y82">
        <v>2828</v>
      </c>
      <c r="AA82">
        <v>-4.0</v>
      </c>
      <c t="s" r="AC82">
        <v>2829</v>
      </c>
      <c t="s" r="AD82">
        <v>2830</v>
      </c>
      <c t="s" r="AE82">
        <v>2831</v>
      </c>
      <c t="s" r="AF82">
        <v>2832</v>
      </c>
      <c t="s" r="AG82">
        <v>2833</v>
      </c>
      <c t="s" r="AH82">
        <v>2834</v>
      </c>
      <c t="s" r="AI82">
        <v>2835</v>
      </c>
      <c t="s" r="AJ82">
        <v>2836</v>
      </c>
      <c t="s" r="AK82">
        <v>2837</v>
      </c>
      <c t="s" r="AL82">
        <v>2838</v>
      </c>
      <c t="s" r="AM82">
        <v>2839</v>
      </c>
      <c t="s" r="AN82">
        <v>2840</v>
      </c>
      <c t="s" r="AO82">
        <v>2841</v>
      </c>
      <c t="s" r="AP82">
        <v>2842</v>
      </c>
      <c t="s" r="AQ82">
        <v>2843</v>
      </c>
    </row>
    <row r="83">
      <c t="s" s="6" r="A83">
        <v>2844</v>
      </c>
      <c t="s" s="6" r="B83">
        <v>2845</v>
      </c>
      <c s="6" r="D83">
        <v>-4.0</v>
      </c>
      <c r="E83">
        <v>-4.0</v>
      </c>
      <c t="str" r="F83">
        <f ref="F83:U83" t="shared" si="92">if(countif($A$91:$A$200,"="&amp;$A83&amp;F$2)&gt;0,vlookup($A83&amp;F$2,$A$91:$B$200,2,false),AC83)</f>
        <v/>
      </c>
      <c t="str" r="G83">
        <f t="shared" si="92"/>
        <v>P</v>
      </c>
      <c t="str" r="H83">
        <f t="shared" si="92"/>
        <v>P</v>
      </c>
      <c t="str" r="I83">
        <f t="shared" si="92"/>
        <v>P</v>
      </c>
      <c t="str" r="J83">
        <f t="shared" si="92"/>
        <v>P</v>
      </c>
      <c t="str" r="K83">
        <f t="shared" si="92"/>
        <v>P</v>
      </c>
      <c t="str" r="L83">
        <f t="shared" si="92"/>
        <v>P</v>
      </c>
      <c t="str" r="M83">
        <f t="shared" si="92"/>
        <v>P</v>
      </c>
      <c t="str" r="N83">
        <f t="shared" si="92"/>
        <v>P</v>
      </c>
      <c t="str" r="O83">
        <f t="shared" si="92"/>
        <v/>
      </c>
      <c t="str" r="P83">
        <f t="shared" si="92"/>
        <v/>
      </c>
      <c t="str" r="Q83">
        <f t="shared" si="92"/>
        <v/>
      </c>
      <c t="str" r="R83">
        <f t="shared" si="92"/>
        <v/>
      </c>
      <c t="str" r="S83">
        <f t="shared" si="92"/>
        <v/>
      </c>
      <c t="str" r="T83">
        <f t="shared" si="92"/>
        <v/>
      </c>
      <c t="str" r="U83">
        <f t="shared" si="92"/>
        <v/>
      </c>
      <c t="s" r="X83">
        <v>2846</v>
      </c>
      <c t="s" r="Y83">
        <v>2847</v>
      </c>
      <c r="AA83">
        <v>-4.0</v>
      </c>
      <c t="s" r="AD83">
        <v>2848</v>
      </c>
      <c t="s" r="AE83">
        <v>2849</v>
      </c>
      <c t="s" r="AF83">
        <v>2850</v>
      </c>
      <c t="s" r="AG83">
        <v>2851</v>
      </c>
      <c t="s" r="AH83">
        <v>2852</v>
      </c>
      <c t="s" r="AI83">
        <v>2853</v>
      </c>
      <c t="s" r="AJ83">
        <v>2854</v>
      </c>
      <c t="s" r="AK83">
        <v>2855</v>
      </c>
    </row>
    <row r="84">
      <c t="s" s="6" r="A84">
        <v>2856</v>
      </c>
      <c t="s" s="6" r="B84">
        <v>2857</v>
      </c>
      <c s="6" r="D84">
        <v>-4.0</v>
      </c>
      <c r="E84">
        <v>-4.0</v>
      </c>
      <c t="str" r="F84">
        <f ref="F84:U84" t="shared" si="93">if(countif($A$91:$A$200,"="&amp;$A84&amp;F$2)&gt;0,vlookup($A84&amp;F$2,$A$91:$B$200,2,false),AC84)</f>
        <v>P</v>
      </c>
      <c t="str" r="G84">
        <f t="shared" si="93"/>
        <v>P</v>
      </c>
      <c t="str" r="H84">
        <f t="shared" si="93"/>
        <v>P</v>
      </c>
      <c t="str" r="I84">
        <f t="shared" si="93"/>
        <v>P</v>
      </c>
      <c t="str" r="J84">
        <f t="shared" si="93"/>
        <v>P</v>
      </c>
      <c t="str" r="K84">
        <f t="shared" si="93"/>
        <v>P</v>
      </c>
      <c t="str" r="L84">
        <f t="shared" si="93"/>
        <v>P</v>
      </c>
      <c t="str" r="M84">
        <f t="shared" si="93"/>
        <v>P</v>
      </c>
      <c t="str" r="N84">
        <f t="shared" si="93"/>
        <v>P</v>
      </c>
      <c t="str" r="O84">
        <f t="shared" si="93"/>
        <v>P</v>
      </c>
      <c t="str" r="P84">
        <f t="shared" si="93"/>
        <v>P</v>
      </c>
      <c t="str" r="Q84">
        <f t="shared" si="93"/>
        <v>P</v>
      </c>
      <c t="str" r="R84">
        <f t="shared" si="93"/>
        <v>P</v>
      </c>
      <c t="str" r="S84">
        <f t="shared" si="93"/>
        <v>P</v>
      </c>
      <c t="str" r="T84">
        <f t="shared" si="93"/>
        <v>P</v>
      </c>
      <c t="str" r="U84">
        <f t="shared" si="93"/>
        <v>P</v>
      </c>
      <c t="s" r="X84">
        <v>2858</v>
      </c>
      <c t="s" r="Y84">
        <v>2859</v>
      </c>
      <c r="AA84">
        <v>-4.0</v>
      </c>
      <c t="s" r="AC84">
        <v>2860</v>
      </c>
      <c t="s" r="AD84">
        <v>2861</v>
      </c>
      <c t="s" r="AE84">
        <v>2862</v>
      </c>
      <c t="s" r="AF84">
        <v>2863</v>
      </c>
      <c t="s" r="AG84">
        <v>2864</v>
      </c>
      <c t="s" r="AH84">
        <v>2865</v>
      </c>
      <c t="s" r="AI84">
        <v>2866</v>
      </c>
      <c t="s" r="AJ84">
        <v>2867</v>
      </c>
      <c t="s" r="AK84">
        <v>2868</v>
      </c>
      <c t="s" r="AL84">
        <v>2869</v>
      </c>
      <c t="s" r="AM84">
        <v>2870</v>
      </c>
      <c t="s" r="AN84">
        <v>2871</v>
      </c>
      <c t="s" r="AO84">
        <v>2872</v>
      </c>
      <c t="s" r="AP84">
        <v>2873</v>
      </c>
      <c t="s" r="AQ84">
        <v>2874</v>
      </c>
      <c t="s" r="AR84">
        <v>2875</v>
      </c>
    </row>
    <row r="85">
      <c t="s" s="6" r="A85">
        <v>2876</v>
      </c>
      <c t="s" s="6" r="B85">
        <v>2877</v>
      </c>
      <c s="6" r="D85">
        <v>-4.0</v>
      </c>
      <c r="E85">
        <v>-4.0</v>
      </c>
      <c t="str" r="F85">
        <f ref="F85:U85" t="shared" si="94">if(countif($A$91:$A$200,"="&amp;$A85&amp;F$2)&gt;0,vlookup($A85&amp;F$2,$A$91:$B$200,2,false),AC85)</f>
        <v/>
      </c>
      <c t="str" r="G85">
        <f t="shared" si="94"/>
        <v>P</v>
      </c>
      <c t="str" r="H85">
        <f t="shared" si="94"/>
        <v>P</v>
      </c>
      <c t="str" r="I85">
        <f t="shared" si="94"/>
        <v>P</v>
      </c>
      <c t="str" r="J85">
        <f t="shared" si="94"/>
        <v>P</v>
      </c>
      <c t="str" r="K85">
        <f t="shared" si="94"/>
        <v>P</v>
      </c>
      <c t="str" r="L85">
        <f t="shared" si="94"/>
        <v>P</v>
      </c>
      <c t="str" r="M85">
        <f t="shared" si="94"/>
        <v>P</v>
      </c>
      <c t="str" r="N85">
        <f t="shared" si="94"/>
        <v>P</v>
      </c>
      <c t="str" r="O85">
        <f t="shared" si="94"/>
        <v>P</v>
      </c>
      <c t="str" r="P85">
        <f t="shared" si="94"/>
        <v>P</v>
      </c>
      <c t="str" r="Q85">
        <f t="shared" si="94"/>
        <v>P</v>
      </c>
      <c t="str" r="R85">
        <f t="shared" si="94"/>
        <v>P</v>
      </c>
      <c t="str" r="S85">
        <f t="shared" si="94"/>
        <v>P</v>
      </c>
      <c t="str" r="T85">
        <f t="shared" si="94"/>
        <v>P</v>
      </c>
      <c t="str" r="U85">
        <f t="shared" si="94"/>
        <v>P</v>
      </c>
      <c t="s" r="X85">
        <v>2878</v>
      </c>
      <c t="s" r="Y85">
        <v>2879</v>
      </c>
      <c r="AA85">
        <v>-4.0</v>
      </c>
      <c t="s" r="AD85">
        <v>2880</v>
      </c>
      <c t="s" r="AE85">
        <v>2881</v>
      </c>
      <c t="s" r="AF85">
        <v>2882</v>
      </c>
      <c t="s" r="AG85">
        <v>2883</v>
      </c>
      <c t="s" r="AH85">
        <v>2884</v>
      </c>
      <c t="s" r="AI85">
        <v>2885</v>
      </c>
      <c t="s" r="AJ85">
        <v>2886</v>
      </c>
      <c t="s" r="AK85">
        <v>2887</v>
      </c>
      <c t="s" r="AL85">
        <v>2888</v>
      </c>
      <c t="s" r="AM85">
        <v>2889</v>
      </c>
      <c t="s" r="AN85">
        <v>2890</v>
      </c>
      <c t="s" r="AO85">
        <v>2891</v>
      </c>
      <c t="s" r="AP85">
        <v>2892</v>
      </c>
      <c t="s" r="AQ85">
        <v>2893</v>
      </c>
      <c t="s" r="AR85">
        <v>2894</v>
      </c>
    </row>
    <row r="86">
      <c t="s" s="6" r="A86">
        <v>2895</v>
      </c>
      <c t="s" s="6" r="B86">
        <v>2896</v>
      </c>
      <c s="6" r="D86">
        <v>-4.0</v>
      </c>
      <c r="E86">
        <v>-4.0</v>
      </c>
      <c t="str" r="F86">
        <f ref="F86:U86" t="shared" si="95">if(countif($A$91:$A$200,"="&amp;$A86&amp;F$2)&gt;0,vlookup($A86&amp;F$2,$A$91:$B$200,2,false),AC86)</f>
        <v/>
      </c>
      <c t="str" r="G86">
        <f t="shared" si="95"/>
        <v>P</v>
      </c>
      <c t="str" r="H86">
        <f t="shared" si="95"/>
        <v>P</v>
      </c>
      <c t="str" r="I86">
        <f t="shared" si="95"/>
        <v>P</v>
      </c>
      <c t="str" r="J86">
        <f t="shared" si="95"/>
        <v>P</v>
      </c>
      <c t="str" r="K86">
        <f t="shared" si="95"/>
        <v>P</v>
      </c>
      <c t="str" r="L86">
        <f t="shared" si="95"/>
        <v>P</v>
      </c>
      <c t="str" r="M86">
        <f t="shared" si="95"/>
        <v>P</v>
      </c>
      <c t="str" r="N86">
        <f t="shared" si="95"/>
        <v>P</v>
      </c>
      <c t="str" r="O86">
        <f t="shared" si="95"/>
        <v/>
      </c>
      <c t="str" r="P86">
        <f t="shared" si="95"/>
        <v/>
      </c>
      <c t="str" r="Q86">
        <f t="shared" si="95"/>
        <v/>
      </c>
      <c t="str" r="R86">
        <f t="shared" si="95"/>
        <v/>
      </c>
      <c t="str" r="S86">
        <f t="shared" si="95"/>
        <v/>
      </c>
      <c t="str" r="T86">
        <f t="shared" si="95"/>
        <v/>
      </c>
      <c t="str" r="U86">
        <f t="shared" si="95"/>
        <v/>
      </c>
      <c t="s" r="X86">
        <v>2900</v>
      </c>
      <c t="s" r="Y86">
        <v>2901</v>
      </c>
      <c r="AA86">
        <v>-4.0</v>
      </c>
      <c t="s" r="AD86">
        <v>2902</v>
      </c>
      <c t="s" r="AE86">
        <v>2903</v>
      </c>
      <c t="s" r="AF86">
        <v>2904</v>
      </c>
      <c t="s" r="AG86">
        <v>2905</v>
      </c>
      <c t="s" r="AH86">
        <v>2906</v>
      </c>
      <c t="s" r="AI86">
        <v>2907</v>
      </c>
      <c t="s" r="AJ86">
        <v>2908</v>
      </c>
      <c t="s" r="AK86">
        <v>2909</v>
      </c>
    </row>
    <row r="87">
      <c t="s" s="6" r="A87">
        <v>2910</v>
      </c>
      <c t="s" s="6" r="B87">
        <v>2911</v>
      </c>
      <c s="6" r="D87">
        <v>-4.0</v>
      </c>
      <c r="E87">
        <v>-4.0</v>
      </c>
      <c t="str" r="F87">
        <f ref="F87:U87" t="shared" si="96">if(countif($A$91:$A$200,"="&amp;$A87&amp;F$2)&gt;0,vlookup($A87&amp;F$2,$A$91:$B$200,2,false),AC87)</f>
        <v>P</v>
      </c>
      <c t="str" r="G87">
        <f t="shared" si="96"/>
        <v>P</v>
      </c>
      <c t="str" r="H87">
        <f t="shared" si="96"/>
        <v>P</v>
      </c>
      <c t="str" r="I87">
        <f t="shared" si="96"/>
        <v>P</v>
      </c>
      <c t="str" r="J87">
        <f t="shared" si="96"/>
        <v>P</v>
      </c>
      <c t="str" r="K87">
        <f t="shared" si="96"/>
        <v>P</v>
      </c>
      <c t="str" r="L87">
        <f t="shared" si="96"/>
        <v>P</v>
      </c>
      <c t="str" r="M87">
        <f t="shared" si="96"/>
        <v>P</v>
      </c>
      <c t="str" r="N87">
        <f t="shared" si="96"/>
        <v>P</v>
      </c>
      <c t="str" r="O87">
        <f t="shared" si="96"/>
        <v>P</v>
      </c>
      <c t="str" r="P87">
        <f t="shared" si="96"/>
        <v>P</v>
      </c>
      <c t="str" r="Q87">
        <f t="shared" si="96"/>
        <v>P</v>
      </c>
      <c t="str" r="R87">
        <f t="shared" si="96"/>
        <v>P</v>
      </c>
      <c t="str" r="S87">
        <f t="shared" si="96"/>
        <v>P</v>
      </c>
      <c t="str" r="T87">
        <f t="shared" si="96"/>
        <v>C</v>
      </c>
      <c t="str" r="U87">
        <f t="shared" si="96"/>
        <v>P</v>
      </c>
      <c t="s" r="X87">
        <v>2915</v>
      </c>
      <c t="s" r="Y87">
        <v>2916</v>
      </c>
      <c r="AA87">
        <v>-4.0</v>
      </c>
      <c t="s" r="AC87">
        <v>2917</v>
      </c>
      <c t="s" r="AD87">
        <v>2918</v>
      </c>
      <c t="s" r="AE87">
        <v>2919</v>
      </c>
      <c t="s" r="AF87">
        <v>2921</v>
      </c>
      <c t="s" r="AG87">
        <v>2922</v>
      </c>
      <c t="s" r="AH87">
        <v>2923</v>
      </c>
      <c t="s" r="AI87">
        <v>2924</v>
      </c>
      <c t="s" r="AJ87">
        <v>2925</v>
      </c>
      <c t="s" r="AK87">
        <v>2927</v>
      </c>
      <c t="s" r="AL87">
        <v>2928</v>
      </c>
      <c t="s" r="AM87">
        <v>2929</v>
      </c>
      <c t="s" r="AN87">
        <v>2931</v>
      </c>
      <c t="s" r="AO87">
        <v>2932</v>
      </c>
      <c t="s" r="AP87">
        <v>2934</v>
      </c>
      <c t="s" r="AQ87">
        <v>2935</v>
      </c>
      <c t="s" r="AR87">
        <v>2936</v>
      </c>
    </row>
    <row r="88">
      <c t="s" s="6" r="A88">
        <v>2937</v>
      </c>
      <c t="s" s="6" r="B88">
        <v>2938</v>
      </c>
      <c s="6" r="D88">
        <v>-4.0</v>
      </c>
      <c r="E88">
        <v>-4.0</v>
      </c>
      <c t="str" r="F88">
        <f ref="F88:U88" t="shared" si="97">if(countif($A$91:$A$200,"="&amp;$A88&amp;F$2)&gt;0,vlookup($A88&amp;F$2,$A$91:$B$200,2,false),AC88)</f>
        <v>P</v>
      </c>
      <c t="str" r="G88">
        <f t="shared" si="97"/>
        <v>P</v>
      </c>
      <c t="str" r="H88">
        <f t="shared" si="97"/>
        <v>P</v>
      </c>
      <c t="str" r="I88">
        <f t="shared" si="97"/>
        <v>P</v>
      </c>
      <c t="str" r="J88">
        <f t="shared" si="97"/>
        <v>P</v>
      </c>
      <c t="str" r="K88">
        <f t="shared" si="97"/>
        <v>P</v>
      </c>
      <c t="str" r="L88">
        <f t="shared" si="97"/>
        <v>P</v>
      </c>
      <c t="str" r="M88">
        <f t="shared" si="97"/>
        <v>P</v>
      </c>
      <c t="str" r="N88">
        <f t="shared" si="97"/>
        <v>P</v>
      </c>
      <c t="str" r="O88">
        <f t="shared" si="97"/>
        <v>P</v>
      </c>
      <c t="str" r="P88">
        <f t="shared" si="97"/>
        <v>P</v>
      </c>
      <c t="str" r="Q88">
        <f t="shared" si="97"/>
        <v>P</v>
      </c>
      <c t="str" r="R88">
        <f t="shared" si="97"/>
        <v>P</v>
      </c>
      <c t="str" r="S88">
        <f t="shared" si="97"/>
        <v>P</v>
      </c>
      <c t="str" r="T88">
        <f t="shared" si="97"/>
        <v>F</v>
      </c>
      <c t="str" r="U88">
        <f t="shared" si="97"/>
        <v>F</v>
      </c>
      <c t="s" r="X88">
        <v>2940</v>
      </c>
      <c t="s" r="Y88">
        <v>2941</v>
      </c>
      <c r="AA88">
        <v>-4.0</v>
      </c>
      <c t="s" r="AC88">
        <v>2942</v>
      </c>
      <c t="s" r="AD88">
        <v>2943</v>
      </c>
      <c t="s" r="AE88">
        <v>2944</v>
      </c>
      <c t="s" r="AF88">
        <v>2945</v>
      </c>
      <c t="s" r="AG88">
        <v>2946</v>
      </c>
      <c t="s" r="AH88">
        <v>2947</v>
      </c>
      <c t="s" r="AI88">
        <v>2948</v>
      </c>
      <c t="s" r="AJ88">
        <v>2949</v>
      </c>
      <c t="s" r="AK88">
        <v>2950</v>
      </c>
      <c t="s" r="AL88">
        <v>2951</v>
      </c>
      <c t="s" r="AM88">
        <v>2952</v>
      </c>
      <c t="s" r="AN88">
        <v>2953</v>
      </c>
      <c t="s" r="AO88">
        <v>2954</v>
      </c>
      <c t="s" r="AP88">
        <v>2955</v>
      </c>
      <c t="s" r="AQ88">
        <v>2956</v>
      </c>
      <c t="s" r="AR88">
        <v>2957</v>
      </c>
    </row>
    <row r="89">
      <c t="s" s="6" r="A89">
        <v>2958</v>
      </c>
      <c t="s" r="B89">
        <v>2959</v>
      </c>
      <c r="D89">
        <v>-4.0</v>
      </c>
      <c r="E89">
        <v>-4.0</v>
      </c>
      <c t="str" r="G89">
        <f ref="G89:U89" t="shared" si="98">if(countif($A$91:$A$200,"="&amp;$A89&amp;G$2)&gt;0,vlookup($A89&amp;G$2,$A$91:$B$200,2,false),AD89)</f>
        <v/>
      </c>
      <c t="str" r="H89">
        <f t="shared" si="98"/>
        <v>P</v>
      </c>
      <c t="str" r="I89">
        <f t="shared" si="98"/>
        <v>P</v>
      </c>
      <c t="str" r="J89">
        <f t="shared" si="98"/>
        <v>P</v>
      </c>
      <c t="str" r="K89">
        <f t="shared" si="98"/>
        <v>P</v>
      </c>
      <c t="str" r="L89">
        <f t="shared" si="98"/>
        <v>P</v>
      </c>
      <c t="str" r="M89">
        <f t="shared" si="98"/>
        <v>P</v>
      </c>
      <c t="str" r="N89">
        <f t="shared" si="98"/>
        <v>P</v>
      </c>
      <c t="str" r="O89">
        <f t="shared" si="98"/>
        <v>P</v>
      </c>
      <c t="str" r="P89">
        <f t="shared" si="98"/>
        <v>P</v>
      </c>
      <c t="str" r="Q89">
        <f t="shared" si="98"/>
        <v>P</v>
      </c>
      <c t="str" r="R89">
        <f t="shared" si="98"/>
        <v>P</v>
      </c>
      <c t="str" r="S89">
        <f t="shared" si="98"/>
        <v>P</v>
      </c>
      <c t="str" r="T89">
        <f t="shared" si="98"/>
        <v>P</v>
      </c>
      <c t="str" r="U89">
        <f t="shared" si="98"/>
        <v>P</v>
      </c>
      <c t="s" r="X89">
        <v>2960</v>
      </c>
      <c t="s" r="Y89">
        <v>2961</v>
      </c>
      <c r="AA89">
        <v>-4.0</v>
      </c>
      <c t="s" r="AE89">
        <v>2962</v>
      </c>
      <c t="s" r="AF89">
        <v>2963</v>
      </c>
      <c t="s" r="AG89">
        <v>2964</v>
      </c>
      <c t="s" r="AH89">
        <v>2965</v>
      </c>
      <c t="s" r="AI89">
        <v>2966</v>
      </c>
      <c t="s" r="AJ89">
        <v>2968</v>
      </c>
      <c t="s" r="AK89">
        <v>2969</v>
      </c>
      <c t="s" r="AL89">
        <v>2970</v>
      </c>
      <c t="s" r="AM89">
        <v>2971</v>
      </c>
      <c t="s" r="AN89">
        <v>2972</v>
      </c>
      <c t="s" r="AO89">
        <v>2973</v>
      </c>
      <c t="s" r="AP89">
        <v>2974</v>
      </c>
      <c t="s" r="AQ89">
        <v>2975</v>
      </c>
      <c t="s" r="AR89">
        <v>2976</v>
      </c>
    </row>
    <row r="90">
      <c r="D90">
        <v>-4.0</v>
      </c>
    </row>
    <row r="91">
      <c t="str" r="A91">
        <f ref="A91" t="array">'Fri Aug 15 2014 00:00:00 GMT-0400 (EDT)'!J31:J153&amp;'Fri Aug 15 2014 00:00:00 GMT-0400 (EDT)'!L31:L153</f>
        <v>#REF!</v>
      </c>
      <c t="str" r="B91">
        <f ref="B91" t="array">if(left('Fri Aug 15 2014 00:00:00 GMT-0400 (EDT)'!K31:K143,1)&lt;&gt;"",left('Fri Aug 15 2014 00:00:00 GMT-0400 (EDT)'!K31:K143,1),"S")</f>
        <v>#REF!</v>
      </c>
      <c t="e" r="D91">
        <v>#REF!</v>
      </c>
      <c t="s" s="6" r="F91">
        <v>2977</v>
      </c>
    </row>
    <row r="92">
      <c r="D92">
        <v>-4.0</v>
      </c>
      <c t="s" s="6" r="F92">
        <v>2978</v>
      </c>
    </row>
    <row r="93">
      <c r="D93">
        <v>-4.0</v>
      </c>
    </row>
    <row r="94">
      <c r="D94">
        <v>-4.0</v>
      </c>
    </row>
    <row r="95">
      <c r="D95">
        <v>-4.0</v>
      </c>
    </row>
    <row r="96">
      <c r="D96">
        <v>-4.0</v>
      </c>
    </row>
    <row r="97">
      <c r="D97">
        <v>-4.0</v>
      </c>
    </row>
    <row r="98">
      <c r="D98">
        <v>-4.0</v>
      </c>
    </row>
  </sheetData>
  <conditionalFormatting sqref="D:D">
    <cfRule priority="1" type="cellIs" operator="between" dxfId="0">
      <formula>-3</formula>
      <formula>10</formula>
    </cfRule>
  </conditionalFormatting>
  <conditionalFormatting sqref="F3:F88 G3:U89 V3:AP88">
    <cfRule priority="2" type="cellIs" operator="equal" dxfId="1">
      <formula>P</formula>
    </cfRule>
  </conditionalFormatting>
  <conditionalFormatting sqref="F3:F88 G3:U89 AC3:AP88">
    <cfRule text="F" priority="3" type="containsText" operator="containsText" dxfId="2">
      <formula>NOT(ISERROR(SEARCH(("F"),(F3))))</formula>
    </cfRule>
  </conditionalFormatting>
  <conditionalFormatting sqref="F3:F88 G3:U89 V3:AP88">
    <cfRule priority="4" type="cellIs" operator="equal" dxfId="3">
      <formula>M</formula>
    </cfRule>
  </conditionalFormatting>
  <conditionalFormatting sqref="F3:F88 G3:U89 V3:AP88">
    <cfRule priority="5" type="cellIs" operator="equal" dxfId="4">
      <formula>S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1.0"/>
    <col min="2" customWidth="1" max="2" width="8.14"/>
    <col min="3" customWidth="1" max="3" width="7.0"/>
    <col min="4" customWidth="1" max="4" width="6.29"/>
    <col min="5" customWidth="1" max="5" width="5.71"/>
    <col min="6" customWidth="1" max="6" width="5.86"/>
    <col min="7" customWidth="1" max="7" width="8.0"/>
    <col min="8" customWidth="1" max="8" width="9.0"/>
    <col min="9" customWidth="1" max="9" width="26.29"/>
    <col min="10" customWidth="1" max="10" width="21.14"/>
    <col min="12" customWidth="1" max="12" width="11.14"/>
    <col min="13" customWidth="1" max="13" width="7.43"/>
    <col min="15" customWidth="1" max="15" width="15.57"/>
  </cols>
  <sheetData>
    <row customHeight="1" r="2" ht="15.0">
      <c t="s" s="45" r="H2">
        <v>3279</v>
      </c>
    </row>
    <row r="3">
      <c s="46" r="A3"/>
      <c s="46" r="B3"/>
      <c s="46" r="C3"/>
      <c s="46" r="D3"/>
      <c s="47" r="L3">
        <v>41866.0</v>
      </c>
    </row>
    <row r="4">
      <c s="46" r="A4"/>
      <c s="46" r="B4"/>
      <c s="46" r="C4"/>
      <c s="46" r="D4"/>
      <c t="s" s="48" r="L4">
        <v>3325</v>
      </c>
    </row>
    <row r="7">
      <c t="s" s="49" r="B7">
        <v>3334</v>
      </c>
      <c s="50" r="D7"/>
    </row>
    <row r="9">
      <c s="51" r="A9"/>
      <c s="51" r="B9"/>
      <c s="51" r="C9"/>
      <c s="51" r="D9"/>
      <c s="51" r="E9"/>
      <c s="51" r="F9"/>
      <c s="51" r="G9"/>
      <c s="51" r="H9"/>
      <c s="51" r="I9"/>
      <c s="51" r="J9"/>
      <c s="51" r="K9"/>
      <c s="51" r="L9"/>
      <c s="51" r="M9"/>
      <c s="51" r="N9"/>
      <c s="51" r="O9"/>
    </row>
    <row r="10">
      <c t="s" s="52" r="A10">
        <v>3364</v>
      </c>
      <c t="str" s="53" r="C10">
        <f>vlookup(L3,SS!A2:C93,2)</f>
        <v>6:06</v>
      </c>
      <c s="54" r="D10"/>
      <c t="s" s="52" r="E10">
        <v>3438</v>
      </c>
      <c t="str" s="53" r="G10">
        <f>vlookup(L3,SS!A2:C93,3)</f>
        <v>20:18</v>
      </c>
      <c s="54" r="H10"/>
      <c s="54" r="I10"/>
      <c t="s" s="52" r="J10">
        <v>3452</v>
      </c>
      <c s="55" r="K10">
        <v>79.0</v>
      </c>
      <c t="s" s="52" r="L10">
        <v>3461</v>
      </c>
      <c s="55" r="M10">
        <v>61.0</v>
      </c>
      <c s="54" r="N10"/>
      <c s="54" r="O10"/>
    </row>
    <row r="11">
      <c t="s" s="56" r="A11">
        <v>3464</v>
      </c>
      <c s="57" r="D11">
        <v>4.0</v>
      </c>
      <c s="58" r="E11"/>
      <c s="58" r="F11"/>
      <c s="58" r="G11"/>
      <c t="s" s="56" r="H11">
        <v>3479</v>
      </c>
      <c t="str" s="58" r="J11">
        <f>countif(A31:B40,"="&amp;"Ground")</f>
        <v>0</v>
      </c>
      <c t="s" s="56" r="K11">
        <v>3492</v>
      </c>
      <c s="57" r="L11">
        <v>25.0</v>
      </c>
      <c s="59" r="M11"/>
    </row>
    <row r="12">
      <c t="s" s="60" r="A12">
        <v>3503</v>
      </c>
      <c s="6" r="D12">
        <v>4.0</v>
      </c>
      <c t="s" s="61" r="H12">
        <v>3509</v>
      </c>
      <c s="6" r="J12">
        <v>0.0</v>
      </c>
      <c s="62" r="L12"/>
    </row>
    <row r="13">
      <c t="s" s="63" r="I13">
        <v>3539</v>
      </c>
      <c s="6" r="J13">
        <v>70.0</v>
      </c>
    </row>
    <row r="14">
      <c s="51" r="A14"/>
      <c s="51" r="B14"/>
      <c s="51" r="C14"/>
      <c s="51" r="D14"/>
      <c s="51" r="E14"/>
      <c s="51" r="F14"/>
      <c s="51" r="G14"/>
      <c s="51" r="H14"/>
      <c t="s" s="64" r="I14">
        <v>3546</v>
      </c>
      <c t="str" s="51" r="J14">
        <f>sum(Dashboard!J4:J7)</f>
        <v>#REF!</v>
      </c>
      <c s="65" r="K14"/>
      <c s="51" r="L14"/>
    </row>
    <row r="15">
      <c s="66" r="A15"/>
      <c s="66" r="B15"/>
      <c s="66" r="C15"/>
      <c s="66" r="D15"/>
      <c s="66" r="E15"/>
      <c s="66" r="F15"/>
      <c s="66" r="G15"/>
      <c t="s" s="67" r="H15">
        <v>3585</v>
      </c>
      <c s="66" r="K15"/>
      <c s="66" r="L15"/>
      <c s="66" r="M15"/>
      <c s="66" r="N15"/>
      <c s="58" r="O15"/>
    </row>
    <row r="16">
      <c t="s" s="68" r="A16">
        <v>3596</v>
      </c>
      <c s="69" r="C16"/>
      <c s="69" r="D16"/>
      <c s="69" r="E16"/>
      <c s="69" r="F16"/>
      <c s="69" r="G16"/>
      <c s="69" r="H16"/>
      <c s="69" r="I16"/>
      <c t="s" s="68" r="J16">
        <v>3611</v>
      </c>
      <c s="70" r="K16"/>
      <c t="s" s="71" r="L16">
        <v>3617</v>
      </c>
      <c t="s" s="71" r="N16">
        <v>3618</v>
      </c>
    </row>
    <row r="17">
      <c t="str" r="A17">
        <f>VLOOKUP(L3,Dates!A5:B58,2,false)</f>
        <v>ENS Pollinger, Kara</v>
      </c>
      <c t="s" s="72" r="J17">
        <v>3643</v>
      </c>
      <c t="str" r="L17">
        <f>vlookup(A17,Dates!L$4:M$31,2,false)</f>
        <v>(304) 840-2969</v>
      </c>
      <c t="s" s="6" r="N17">
        <v>3658</v>
      </c>
      <c s="6" r="O17"/>
    </row>
    <row r="18">
      <c t="str" r="A18">
        <f>VLOOKUP(L3,Dates!A5:C58,3,false)</f>
        <v>ENS Connor, Meghan</v>
      </c>
      <c t="s" s="72" r="J18">
        <v>3673</v>
      </c>
      <c t="str" r="L18">
        <f>vlookup(A18,Dates!L$4:M$31,2,false)</f>
        <v>(703) 615-0348</v>
      </c>
    </row>
    <row r="19">
      <c t="str" r="A19">
        <f>VLOOKUP(L3,Dates!A5:G58,7,false)</f>
        <v>ENS Robinson, Andrew</v>
      </c>
      <c t="s" s="6" r="J19">
        <v>3687</v>
      </c>
      <c t="str" r="L19">
        <f>vlookup(A19,Dates!L$4:M$31,2,false)</f>
        <v>(601) 863-6372</v>
      </c>
    </row>
    <row r="20">
      <c t="str" r="A20">
        <f>VLOOKUP(L3,Dates!A5:H58,8,false)</f>
        <v/>
      </c>
      <c t="s" s="72" r="J20">
        <v>3713</v>
      </c>
      <c t="s" s="1" r="L20">
        <v>3714</v>
      </c>
    </row>
    <row r="22">
      <c t="s" s="4" r="A22">
        <v>3717</v>
      </c>
      <c s="72" r="D22"/>
      <c s="72" r="F22"/>
    </row>
    <row r="23">
      <c t="s" s="55" r="A23">
        <v>3719</v>
      </c>
      <c s="55" r="B23"/>
      <c t="s" s="55" r="C23">
        <v>3721</v>
      </c>
      <c s="59" r="D23"/>
      <c t="s" s="55" r="E23">
        <v>3722</v>
      </c>
      <c s="59" r="F23"/>
      <c t="s" s="55" r="G23">
        <v>3723</v>
      </c>
      <c s="54" r="H23"/>
      <c t="s" s="55" r="I23">
        <v>3725</v>
      </c>
      <c t="s" s="55" r="J23">
        <v>3726</v>
      </c>
      <c s="54" r="K23"/>
      <c t="s" s="55" r="L23">
        <v>3727</v>
      </c>
      <c s="54" r="M23"/>
      <c s="54" r="N23"/>
      <c s="54" r="O23"/>
    </row>
    <row r="24">
      <c s="72" r="D24"/>
      <c s="72" r="F24"/>
    </row>
    <row r="25">
      <c t="s" s="73" r="A25">
        <v>3729</v>
      </c>
      <c s="27" r="B25"/>
      <c t="s" s="73" r="C25">
        <v>3739</v>
      </c>
      <c s="27" r="D25"/>
      <c t="s" s="74" r="E25">
        <v>3741</v>
      </c>
      <c s="27" r="F25"/>
      <c t="s" s="73" r="G25">
        <v>3748</v>
      </c>
      <c s="27" r="H25"/>
      <c s="24" r="I25"/>
      <c t="s" s="1" r="J25">
        <v>3750</v>
      </c>
      <c s="27" r="K25"/>
      <c s="75" r="L25"/>
      <c s="76" r="M25"/>
      <c s="27" r="O25"/>
      <c s="27" r="P25"/>
      <c s="27" r="Q25"/>
      <c s="27" r="R25"/>
      <c s="27" r="S25"/>
      <c s="27" r="T25"/>
      <c s="27" r="U25"/>
      <c s="27" r="V25"/>
      <c s="27" r="W25"/>
      <c s="27" r="X25"/>
      <c s="27" r="Y25"/>
      <c s="27" r="Z25"/>
    </row>
    <row r="26">
      <c s="73" r="A26"/>
      <c s="27" r="B26"/>
      <c s="27" r="C26"/>
      <c s="27" r="D26"/>
      <c s="74" r="E26"/>
      <c s="27" r="F26"/>
      <c s="73" r="G26"/>
      <c s="27" r="H26"/>
      <c s="24" r="I26"/>
      <c s="6" r="J26"/>
      <c s="27" r="K26"/>
      <c s="75" r="L26"/>
      <c s="76" r="M26"/>
      <c s="27" r="N26"/>
      <c s="27" r="O26"/>
      <c s="27" r="P26"/>
      <c s="27" r="Q26"/>
      <c s="27" r="R26"/>
      <c s="27" r="S26"/>
      <c s="27" r="T26"/>
      <c s="27" r="U26"/>
      <c s="27" r="V26"/>
      <c s="27" r="W26"/>
      <c s="27" r="X26"/>
      <c s="27" r="Y26"/>
      <c s="27" r="Z26"/>
    </row>
    <row r="27">
      <c s="73" r="A27"/>
      <c s="27" r="B27"/>
      <c s="27" r="C27"/>
      <c s="27" r="D27"/>
      <c s="74" r="E27"/>
      <c s="27" r="F27"/>
      <c s="73" r="G27"/>
      <c s="27" r="H27"/>
      <c s="24" r="I27"/>
      <c s="1" r="J27"/>
      <c s="27" r="K27"/>
      <c s="75" r="L27"/>
      <c s="76" r="M27"/>
      <c s="27" r="N27"/>
      <c s="27" r="O27"/>
      <c s="27" r="P27"/>
      <c s="27" r="Q27"/>
      <c s="27" r="R27"/>
      <c s="27" r="S27"/>
      <c s="27" r="T27"/>
      <c s="27" r="U27"/>
      <c s="27" r="V27"/>
      <c s="27" r="W27"/>
      <c s="27" r="X27"/>
      <c s="27" r="Y27"/>
      <c s="27" r="Z27"/>
    </row>
    <row r="28">
      <c s="73" r="A28"/>
      <c s="27" r="B28"/>
      <c s="27" r="C28"/>
      <c s="27" r="D28"/>
      <c s="74" r="E28"/>
      <c s="27" r="F28"/>
      <c s="73" r="G28"/>
      <c s="27" r="H28"/>
      <c s="24" r="I28"/>
      <c s="1" r="J28"/>
      <c s="27" r="K28"/>
      <c s="27" r="L28"/>
      <c s="76" r="M28"/>
      <c s="27" r="N28"/>
      <c s="27" r="O28"/>
      <c s="27" r="P28"/>
      <c s="27" r="Q28"/>
      <c s="27" r="R28"/>
      <c s="27" r="S28"/>
      <c s="27" r="T28"/>
      <c s="27" r="U28"/>
      <c s="27" r="V28"/>
      <c s="27" r="W28"/>
      <c s="27" r="X28"/>
      <c s="27" r="Y28"/>
      <c s="27" r="Z28"/>
    </row>
    <row r="29">
      <c s="4" r="A29"/>
      <c s="72" r="D29"/>
      <c s="72" r="F29"/>
    </row>
    <row r="30">
      <c t="s" s="40" r="A30">
        <v>3765</v>
      </c>
      <c s="51" r="B30"/>
      <c s="51" r="C30"/>
      <c t="s" s="77" r="D30">
        <v>3767</v>
      </c>
      <c s="51" r="E30"/>
      <c t="s" s="77" r="F30">
        <v>3779</v>
      </c>
      <c s="51" r="G30"/>
      <c s="51" r="H30"/>
      <c s="51" r="I30"/>
      <c s="51" r="J30"/>
      <c s="51" r="K30"/>
      <c s="51" r="L30"/>
      <c s="51" r="M30"/>
      <c s="51" r="N30"/>
      <c s="51" r="O30"/>
    </row>
    <row r="31">
      <c t="s" s="59" r="A31">
        <v>3780</v>
      </c>
      <c t="s" s="59" r="B31">
        <v>3781</v>
      </c>
      <c t="s" s="59" r="C31">
        <v>3782</v>
      </c>
      <c t="s" s="59" r="D31">
        <v>3783</v>
      </c>
      <c t="s" s="59" r="E31">
        <v>3784</v>
      </c>
      <c t="s" s="59" r="F31">
        <v>3785</v>
      </c>
      <c t="s" s="59" r="G31">
        <v>3786</v>
      </c>
      <c t="s" s="55" r="H31">
        <v>3787</v>
      </c>
      <c t="s" s="59" r="I31">
        <v>3788</v>
      </c>
      <c t="s" s="59" r="J31">
        <v>3789</v>
      </c>
      <c t="s" s="59" r="K31">
        <v>3790</v>
      </c>
      <c t="s" s="59" r="L31">
        <v>3791</v>
      </c>
      <c t="s" s="59" r="M31">
        <v>3792</v>
      </c>
      <c t="s" s="59" r="N31">
        <v>3793</v>
      </c>
      <c t="s" s="55" r="O31">
        <v>3794</v>
      </c>
      <c s="78" r="P31"/>
    </row>
    <row r="32">
      <c s="58" r="A32"/>
      <c s="58" r="B32"/>
      <c s="58" r="C32"/>
      <c s="58" r="D32"/>
      <c s="58" r="E32"/>
      <c s="58" r="F32"/>
      <c s="58" r="G32"/>
      <c s="58" r="H32"/>
      <c s="58" r="I32"/>
      <c s="58" r="J32"/>
      <c s="58" r="K32"/>
      <c s="58" r="L32"/>
      <c t="str" r="M32">
        <f>if(left(L32,1)&lt;&gt;"C",,if(L32="C1",0.7,if(L32="C590",1.1,if(or(L32="C6",L32="C7",),1.2,if(L32="C8",1.3,1)))))</f>
        <v/>
      </c>
      <c s="58" r="N32"/>
    </row>
    <row r="33">
      <c t="s" s="6" r="A33">
        <v>3827</v>
      </c>
      <c t="s" s="79" r="B33">
        <v>3828</v>
      </c>
      <c t="s" s="79" r="C33">
        <v>3841</v>
      </c>
      <c s="80" r="D33"/>
      <c t="s" s="79" r="E33">
        <v>3848</v>
      </c>
      <c s="80" r="F33"/>
      <c t="s" s="6" r="G33">
        <v>3854</v>
      </c>
      <c t="s" s="6" r="H33">
        <v>3856</v>
      </c>
      <c t="s" s="6" r="I33">
        <v>3857</v>
      </c>
      <c t="s" s="6" r="J33">
        <v>3861</v>
      </c>
      <c t="s" s="6" r="L33">
        <v>3864</v>
      </c>
      <c s="6" r="M33">
        <v>1.0</v>
      </c>
    </row>
    <row r="34">
      <c t="s" s="6" r="A34">
        <v>3867</v>
      </c>
      <c t="s" s="79" r="B34">
        <v>3868</v>
      </c>
      <c t="s" s="79" r="C34">
        <v>3869</v>
      </c>
      <c s="80" r="D34"/>
      <c t="s" s="79" r="E34">
        <v>3871</v>
      </c>
      <c s="80" r="F34"/>
      <c t="s" s="6" r="G34">
        <v>3874</v>
      </c>
      <c t="s" s="6" r="H34">
        <v>3875</v>
      </c>
      <c t="s" s="6" r="I34">
        <v>3876</v>
      </c>
      <c t="s" s="6" r="J34">
        <v>3879</v>
      </c>
      <c t="s" s="6" r="L34">
        <v>3882</v>
      </c>
      <c s="6" r="M34">
        <v>1.0</v>
      </c>
    </row>
    <row r="35">
      <c t="s" s="6" r="A35">
        <v>3884</v>
      </c>
      <c t="s" s="79" r="B35">
        <v>3886</v>
      </c>
      <c t="s" s="79" r="C35">
        <v>3887</v>
      </c>
      <c s="80" r="D35"/>
      <c t="s" s="79" r="E35">
        <v>3889</v>
      </c>
      <c s="80" r="F35"/>
      <c t="s" s="6" r="G35">
        <v>3892</v>
      </c>
      <c t="s" s="6" r="H35">
        <v>3894</v>
      </c>
      <c t="s" s="6" r="I35">
        <v>3898</v>
      </c>
      <c t="s" s="6" r="J35">
        <v>3901</v>
      </c>
      <c t="s" s="6" r="L35">
        <v>3904</v>
      </c>
      <c s="6" r="M35">
        <v>1.0</v>
      </c>
    </row>
    <row r="36">
      <c t="s" s="6" r="A36">
        <v>3908</v>
      </c>
      <c t="s" s="79" r="B36">
        <v>3910</v>
      </c>
      <c t="s" s="79" r="C36">
        <v>3911</v>
      </c>
      <c s="80" r="D36"/>
      <c t="s" s="79" r="E36">
        <v>3912</v>
      </c>
      <c s="80" r="F36"/>
      <c t="s" s="6" r="G36">
        <v>3915</v>
      </c>
      <c t="s" s="6" r="H36">
        <v>3917</v>
      </c>
      <c t="s" s="6" r="I36">
        <v>3919</v>
      </c>
      <c t="s" s="6" r="J36">
        <v>3922</v>
      </c>
      <c t="s" s="6" r="L36">
        <v>3925</v>
      </c>
      <c s="6" r="M36">
        <v>1.0</v>
      </c>
    </row>
    <row r="37">
      <c t="s" s="6" r="A37">
        <v>3927</v>
      </c>
      <c s="81" r="B37">
        <v>800.0</v>
      </c>
      <c s="81" r="C37">
        <v>1100.0</v>
      </c>
      <c s="82" r="D37"/>
      <c s="81" r="E37">
        <v>1300.0</v>
      </c>
      <c t="s" s="6" r="G37">
        <v>3944</v>
      </c>
      <c t="s" s="6" r="H37">
        <v>3946</v>
      </c>
      <c t="s" s="6" r="I37">
        <v>3947</v>
      </c>
      <c t="s" s="6" r="J37">
        <v>3949</v>
      </c>
      <c t="s" s="6" r="L37">
        <v>3950</v>
      </c>
      <c s="6" r="M37">
        <v>1.0</v>
      </c>
    </row>
    <row r="38">
      <c t="s" s="6" r="A38">
        <v>3951</v>
      </c>
      <c s="81" r="B38">
        <v>800.0</v>
      </c>
      <c s="81" r="C38">
        <v>1100.0</v>
      </c>
      <c s="82" r="D38"/>
      <c s="81" r="E38">
        <v>1300.0</v>
      </c>
      <c t="s" s="6" r="G38">
        <v>3952</v>
      </c>
      <c t="s" s="6" r="H38">
        <v>3953</v>
      </c>
      <c t="s" s="6" r="I38">
        <v>3954</v>
      </c>
      <c t="s" s="6" r="J38">
        <v>3955</v>
      </c>
      <c t="s" s="6" r="L38">
        <v>3956</v>
      </c>
      <c s="6" r="M38">
        <v>1.0</v>
      </c>
    </row>
    <row r="40">
      <c t="s" s="83" r="A40">
        <v>3957</v>
      </c>
      <c s="51" r="C40"/>
      <c s="51" r="D40"/>
      <c s="51" r="E40"/>
      <c s="51" r="F40"/>
      <c s="51" r="G40"/>
      <c s="51" r="H40"/>
      <c s="51" r="I40"/>
      <c s="51" r="J40"/>
      <c s="51" r="K40"/>
      <c s="51" r="L40"/>
      <c s="51" r="M40"/>
      <c s="51" r="N40"/>
      <c s="51" r="O40"/>
    </row>
    <row r="41">
      <c t="s" s="59" r="A41">
        <v>3973</v>
      </c>
      <c s="54" r="C41"/>
      <c s="54" r="D41"/>
      <c s="54" r="E41"/>
      <c t="s" s="59" r="F41">
        <v>3975</v>
      </c>
      <c s="54" r="G41"/>
      <c t="s" s="59" r="H41">
        <v>3976</v>
      </c>
      <c s="54" r="I41"/>
      <c s="54" r="J41"/>
      <c t="s" s="59" r="K41">
        <v>3977</v>
      </c>
      <c s="54" r="L41"/>
      <c s="54" r="M41"/>
      <c s="54" r="N41"/>
      <c s="54" r="O41"/>
    </row>
    <row r="42">
      <c s="58" r="A42"/>
      <c s="58" r="B42"/>
      <c s="58" r="C42"/>
      <c s="58" r="D42"/>
      <c s="58" r="E42"/>
      <c s="58" r="F42"/>
      <c s="58" r="G42"/>
      <c s="58" r="H42"/>
      <c s="58" r="I42"/>
      <c s="58" r="J42"/>
      <c s="58" r="K42"/>
      <c s="58" r="L42"/>
      <c s="58" r="M42"/>
      <c s="58" r="N42"/>
      <c s="58" r="O42"/>
    </row>
    <row r="43">
      <c t="s" s="6" r="A43">
        <v>3982</v>
      </c>
      <c s="79" r="F43"/>
      <c s="80" r="G43"/>
      <c s="79" r="H43"/>
      <c s="6" r="I43"/>
      <c s="6" r="K43"/>
    </row>
    <row r="44">
      <c s="6" r="A44"/>
      <c s="79" r="F44"/>
      <c s="80" r="G44"/>
      <c s="79" r="H44"/>
      <c s="6" r="I44"/>
      <c s="6" r="K44"/>
    </row>
    <row r="45">
      <c s="51" r="A45"/>
      <c s="51" r="B45"/>
      <c s="51" r="C45"/>
      <c s="51" r="D45"/>
      <c s="51" r="E45"/>
      <c s="51" r="F45"/>
      <c s="51" r="G45"/>
      <c s="51" r="H45"/>
      <c s="51" r="I45"/>
      <c s="51" r="J45"/>
      <c s="51" r="K45"/>
      <c s="51" r="L45"/>
      <c s="51" r="M45"/>
      <c s="51" r="N45"/>
      <c s="51" r="O45"/>
    </row>
    <row r="46">
      <c t="s" s="59" r="A46">
        <v>3987</v>
      </c>
      <c s="54" r="B46"/>
      <c s="54" r="C46"/>
      <c s="54" r="D46"/>
      <c s="54" r="E46"/>
      <c s="54" r="F46"/>
      <c s="54" r="G46"/>
      <c s="54" r="H46"/>
      <c s="54" r="I46"/>
      <c s="54" r="J46"/>
      <c s="54" r="K46"/>
      <c s="54" r="L46"/>
      <c s="54" r="M46"/>
      <c s="54" r="N46"/>
      <c s="54" r="O46"/>
    </row>
    <row r="47">
      <c t="s" s="5" r="A47">
        <v>3989</v>
      </c>
      <c t="s" s="18" r="B47">
        <v>3991</v>
      </c>
      <c s="21" r="D47">
        <v>4.0</v>
      </c>
      <c s="18" r="E47"/>
      <c t="s" s="18" r="F47">
        <v>3993</v>
      </c>
      <c s="21" r="H47">
        <v>0.0</v>
      </c>
      <c s="18" r="I47"/>
      <c s="18" r="J47"/>
      <c s="18" r="K47"/>
      <c s="18" r="L47"/>
      <c s="18" r="M47"/>
      <c s="18" r="N47"/>
      <c s="18" r="O47"/>
    </row>
    <row r="48">
      <c t="s" s="5" r="A48">
        <v>3995</v>
      </c>
      <c t="s" s="18" r="B48">
        <v>3997</v>
      </c>
    </row>
    <row r="49">
      <c t="s" s="59" r="A49">
        <v>3999</v>
      </c>
      <c s="54" r="D49"/>
      <c s="54" r="E49"/>
      <c s="54" r="F49"/>
      <c s="54" r="G49"/>
      <c s="54" r="H49"/>
      <c t="s" s="59" r="I49">
        <v>4001</v>
      </c>
      <c s="54" r="J49"/>
      <c s="54" r="K49"/>
      <c s="54" r="L49"/>
      <c t="s" s="59" r="M49">
        <v>4002</v>
      </c>
      <c s="54" r="O49"/>
    </row>
    <row r="51">
      <c s="72" r="A51"/>
      <c s="72" r="I51"/>
      <c s="72" r="M51"/>
    </row>
    <row r="53">
      <c t="s" s="6" r="A53">
        <v>4005</v>
      </c>
      <c t="s" s="6" r="I53">
        <v>4007</v>
      </c>
      <c t="s" s="6" r="M53">
        <v>4008</v>
      </c>
    </row>
    <row r="54">
      <c t="s" s="6" r="A54">
        <v>4010</v>
      </c>
      <c t="s" s="6" r="I54">
        <v>4011</v>
      </c>
      <c t="s" s="6" r="M54">
        <v>4013</v>
      </c>
    </row>
  </sheetData>
  <mergeCells count="36">
    <mergeCell ref="L19:M19"/>
    <mergeCell ref="L18:M18"/>
    <mergeCell ref="A20:I20"/>
    <mergeCell ref="A18:I18"/>
    <mergeCell ref="A19:I19"/>
    <mergeCell ref="A10:B10"/>
    <mergeCell ref="A11:C11"/>
    <mergeCell ref="B7:C7"/>
    <mergeCell ref="D7:H7"/>
    <mergeCell ref="H2:J5"/>
    <mergeCell ref="L3:N3"/>
    <mergeCell ref="L4:N4"/>
    <mergeCell ref="H11:I11"/>
    <mergeCell ref="H12:I12"/>
    <mergeCell ref="L16:M16"/>
    <mergeCell ref="A17:I17"/>
    <mergeCell ref="M11:O14"/>
    <mergeCell ref="E10:F10"/>
    <mergeCell ref="A16:B16"/>
    <mergeCell ref="H15:J15"/>
    <mergeCell ref="A12:C12"/>
    <mergeCell ref="I54:J54"/>
    <mergeCell ref="A54:C54"/>
    <mergeCell ref="A53:C53"/>
    <mergeCell ref="A41:B41"/>
    <mergeCell ref="A40:B40"/>
    <mergeCell ref="A44:E44"/>
    <mergeCell ref="A43:E43"/>
    <mergeCell ref="A49:C49"/>
    <mergeCell ref="L17:M17"/>
    <mergeCell ref="M53:N53"/>
    <mergeCell ref="M49:N49"/>
    <mergeCell ref="L20:M20"/>
    <mergeCell ref="F47:G47"/>
    <mergeCell ref="B48:O48"/>
    <mergeCell ref="B47:C47"/>
  </mergeCells>
  <conditionalFormatting sqref="K33:K36">
    <cfRule priority="1" type="cellIs" operator="equal" dxfId="1">
      <formula>Pass</formula>
    </cfRule>
  </conditionalFormatting>
  <conditionalFormatting sqref="K33:K36">
    <cfRule priority="2" type="cellIs" operator="equal" dxfId="3">
      <formula>Marginal</formula>
    </cfRule>
  </conditionalFormatting>
  <conditionalFormatting sqref="K33:K36">
    <cfRule priority="3" type="cellIs" operator="equal" dxfId="2">
      <formula>Fail</formula>
    </cfRule>
  </conditionalFormatting>
  <dataValidations>
    <dataValidation sqref="G33:G36" type="list">
      <formula1>Import!$A$4:$A$20</formula1>
    </dataValidation>
    <dataValidation sqref="A19 I33:I36" type="list">
      <formula1>Import!$Q$4:$Q$50</formula1>
    </dataValidation>
    <dataValidation sqref="K33:K36" type="list">
      <formula1>"Pass,Marginal,Fail,Incomplete - Maint,Incomplete - Weather,Incomplete - Student,Incomplete - Instructor (Trident),Incomplete - Instructor (USNA),Incomplete - Ops,Canx - Maintenance,Canx - A/C Availability,Canx - Student,Canx - Instructor (Trident),Canx - Instructor (USNA),Canx - Weather,Canx - Ops"</formula1>
    </dataValidation>
    <dataValidation sqref="A33:A36" type="list">
      <formula1>"Flight,Ground"</formula1>
    </dataValidation>
    <dataValidation sqref="A20" type="list">
      <formula1>Import!$D$7:$D$124</formula1>
    </dataValidation>
    <dataValidation sqref="J28 J33:J36" type="list">
      <formula1>Import!$D$4:$D$117</formula1>
    </dataValidation>
    <dataValidation sqref="A43:A44" type="list">
      <formula1>"Transportation to KESN,Transportation to USNA"</formula1>
    </dataValidation>
    <dataValidation sqref="A17:A18" type="list">
      <formula1>Import!$L$4:$L$26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71"/>
    <col min="3" customWidth="1" max="3" width="16.14"/>
    <col min="4" customWidth="1" max="4" width="10.71"/>
    <col min="6" customWidth="1" max="6" width="10.71"/>
    <col min="7" customWidth="1" max="7" width="15.0"/>
    <col min="8" customWidth="1" max="8" width="6.14"/>
    <col min="9" customWidth="1" max="9" width="10.71"/>
    <col min="10" customWidth="1" max="10" width="7.43"/>
  </cols>
  <sheetData>
    <row r="1">
      <c t="str" s="2" r="A1">
        <v>Full Name</v>
      </c>
      <c t="s" s="2" r="B1">
        <v>2897</v>
      </c>
      <c t="s" s="2" r="C1">
        <v>2898</v>
      </c>
      <c t="s" s="40" r="D1">
        <v>2899</v>
      </c>
      <c t="str" s="41" r="E1">
        <v>Total Unavail</v>
      </c>
      <c t="s" s="40" r="F1">
        <v>2912</v>
      </c>
      <c t="str" s="41" r="G1">
        <v>Assigned Plane</v>
      </c>
      <c t="s" s="42" r="H1">
        <v>2913</v>
      </c>
      <c t="s" s="40" r="I1">
        <v>2914</v>
      </c>
      <c t="str" s="43" r="J1">
        <v>Weight</v>
      </c>
      <c t="s" s="40" r="K1">
        <v>2920</v>
      </c>
    </row>
    <row r="2">
      <c t="s" r="A2">
        <v>2926</v>
      </c>
      <c t="s" r="B2">
        <v>2930</v>
      </c>
      <c t="s" r="C2">
        <v>2933</v>
      </c>
      <c t="str" s="37" r="D2">
        <v>-4</v>
      </c>
      <c t="s" r="E2">
        <v>2939</v>
      </c>
      <c t="str" r="F2">
        <f ref="F2:F87" t="array">countif('Stud Sked Input'!A$2:A$98,"="&amp;A2:A87)</f>
        <v>#REF!</v>
      </c>
      <c t="s" r="G2">
        <v>2967</v>
      </c>
      <c t="str" r="H2">
        <f ref="H2:H85" t="array">iferror(VLOOKUP(A2:A85,'Stud Sked Input'!A2:C100,3,false),)</f>
        <v/>
      </c>
      <c t="str" r="I2">
        <f ref="I2:I87" t="array">if(F2:F87=1, VLOOKUP(D2:D87,SS!E$1:F$15,2,false),)</f>
        <v>#REF!</v>
      </c>
      <c t="str" s="37" r="K2">
        <f ref="K2:K1000" t="array">if(H2:H1000=5,"123",
if(H2:H1000=4,"12",
if(H2:H1000=3,"15",
if(H2:H1000=2,"5",
if(H2:H1000=1,"5",)))))</f>
        <v/>
      </c>
    </row>
    <row r="3">
      <c t="s" r="A3">
        <v>2979</v>
      </c>
      <c t="s" r="B3">
        <v>2980</v>
      </c>
      <c t="s" r="C3">
        <v>2981</v>
      </c>
      <c r="D3">
        <v>-4.0</v>
      </c>
      <c t="s" r="E3">
        <v>2982</v>
      </c>
      <c t="e" r="F3">
        <v>#REF!</v>
      </c>
      <c t="s" r="G3">
        <v>2983</v>
      </c>
      <c t="e" r="I3">
        <v>#REF!</v>
      </c>
      <c s="44" r="K3"/>
    </row>
    <row r="4">
      <c t="s" r="A4">
        <v>2984</v>
      </c>
      <c t="s" r="B4">
        <v>2985</v>
      </c>
      <c t="s" r="C4">
        <v>2986</v>
      </c>
      <c r="D4">
        <v>-4.0</v>
      </c>
      <c t="s" r="E4">
        <v>2987</v>
      </c>
      <c t="e" r="F4">
        <v>#REF!</v>
      </c>
      <c t="s" r="G4">
        <v>2988</v>
      </c>
      <c t="e" r="I4">
        <v>#REF!</v>
      </c>
      <c s="44" r="K4"/>
    </row>
    <row r="5">
      <c t="s" r="A5">
        <v>2989</v>
      </c>
      <c t="s" r="B5">
        <v>2990</v>
      </c>
      <c t="s" r="C5">
        <v>2991</v>
      </c>
      <c r="D5">
        <v>-4.0</v>
      </c>
      <c t="s" r="E5">
        <v>2992</v>
      </c>
      <c t="e" r="F5">
        <v>#REF!</v>
      </c>
      <c t="s" r="G5">
        <v>2993</v>
      </c>
      <c t="e" r="I5">
        <v>#REF!</v>
      </c>
      <c r="J5">
        <v>155268.0</v>
      </c>
      <c s="44" r="K5"/>
    </row>
    <row r="6">
      <c t="s" r="A6">
        <v>2994</v>
      </c>
      <c t="s" r="B6">
        <v>2995</v>
      </c>
      <c t="s" r="C6">
        <v>2996</v>
      </c>
      <c r="D6">
        <v>-4.0</v>
      </c>
      <c t="s" r="E6">
        <v>2997</v>
      </c>
      <c t="e" r="F6">
        <v>#REF!</v>
      </c>
      <c t="s" r="G6">
        <v>2998</v>
      </c>
      <c t="e" r="I6">
        <v>#REF!</v>
      </c>
      <c r="J6">
        <v>151134.0</v>
      </c>
      <c s="44" r="K6"/>
    </row>
    <row r="7">
      <c t="s" r="A7">
        <v>2999</v>
      </c>
      <c t="s" r="B7">
        <v>3000</v>
      </c>
      <c t="s" r="C7">
        <v>3001</v>
      </c>
      <c r="D7">
        <v>-4.0</v>
      </c>
      <c t="s" r="E7">
        <v>3002</v>
      </c>
      <c t="e" r="F7">
        <v>#REF!</v>
      </c>
      <c t="s" r="G7">
        <v>3003</v>
      </c>
      <c t="e" r="I7">
        <v>#REF!</v>
      </c>
      <c r="J7">
        <v>153702.0</v>
      </c>
    </row>
    <row r="8">
      <c t="s" r="A8">
        <v>3004</v>
      </c>
      <c t="s" r="B8">
        <v>3005</v>
      </c>
      <c t="s" r="C8">
        <v>3006</v>
      </c>
      <c r="D8">
        <v>-4.0</v>
      </c>
      <c t="s" r="E8">
        <v>3007</v>
      </c>
      <c t="e" r="F8">
        <v>#REF!</v>
      </c>
      <c t="s" r="G8">
        <v>3008</v>
      </c>
      <c t="e" r="I8">
        <v>#REF!</v>
      </c>
    </row>
    <row r="9">
      <c t="s" r="A9">
        <v>3009</v>
      </c>
      <c t="s" r="B9">
        <v>3010</v>
      </c>
      <c t="s" r="C9">
        <v>3011</v>
      </c>
      <c r="D9">
        <v>-4.0</v>
      </c>
      <c t="s" r="E9">
        <v>3012</v>
      </c>
      <c t="e" r="F9">
        <v>#REF!</v>
      </c>
      <c t="s" r="G9">
        <v>3013</v>
      </c>
      <c t="e" r="I9">
        <v>#REF!</v>
      </c>
    </row>
    <row r="10">
      <c t="s" r="A10">
        <v>3014</v>
      </c>
      <c t="s" r="B10">
        <v>3015</v>
      </c>
      <c t="s" r="C10">
        <v>3016</v>
      </c>
      <c r="D10">
        <v>-4.0</v>
      </c>
      <c t="s" r="E10">
        <v>3017</v>
      </c>
      <c t="e" r="F10">
        <v>#REF!</v>
      </c>
      <c t="s" r="G10">
        <v>3018</v>
      </c>
      <c t="e" r="I10">
        <v>#REF!</v>
      </c>
      <c r="J10">
        <v>152220.0</v>
      </c>
    </row>
    <row r="11">
      <c t="s" r="A11">
        <v>3019</v>
      </c>
      <c t="s" r="B11">
        <v>3020</v>
      </c>
      <c t="s" r="C11">
        <v>3021</v>
      </c>
      <c r="D11">
        <v>-4.0</v>
      </c>
      <c t="s" r="E11">
        <v>3022</v>
      </c>
      <c t="e" r="F11">
        <v>#REF!</v>
      </c>
      <c t="s" r="G11">
        <v>3023</v>
      </c>
      <c t="e" r="I11">
        <v>#REF!</v>
      </c>
    </row>
    <row r="12">
      <c t="s" r="A12">
        <v>3024</v>
      </c>
      <c t="s" r="B12">
        <v>3025</v>
      </c>
      <c t="s" r="C12">
        <v>3026</v>
      </c>
      <c r="D12">
        <v>-4.0</v>
      </c>
      <c t="s" r="E12">
        <v>3027</v>
      </c>
      <c t="e" r="F12">
        <v>#REF!</v>
      </c>
      <c t="s" r="G12">
        <v>3028</v>
      </c>
      <c t="e" r="I12">
        <v>#REF!</v>
      </c>
    </row>
    <row r="13">
      <c t="s" r="A13">
        <v>3029</v>
      </c>
      <c t="s" r="B13">
        <v>3030</v>
      </c>
      <c t="s" r="C13">
        <v>3031</v>
      </c>
      <c r="D13">
        <v>-4.0</v>
      </c>
      <c t="s" r="E13">
        <v>3032</v>
      </c>
      <c t="e" r="F13">
        <v>#REF!</v>
      </c>
      <c t="s" r="G13">
        <v>3033</v>
      </c>
      <c t="e" r="I13">
        <v>#REF!</v>
      </c>
    </row>
    <row r="14">
      <c t="s" r="A14">
        <v>3034</v>
      </c>
      <c t="s" r="B14">
        <v>3035</v>
      </c>
      <c t="s" r="C14">
        <v>3036</v>
      </c>
      <c r="D14">
        <v>-4.0</v>
      </c>
      <c t="s" r="E14">
        <v>3037</v>
      </c>
      <c t="e" r="F14">
        <v>#REF!</v>
      </c>
      <c t="s" r="G14">
        <v>3038</v>
      </c>
      <c t="e" r="I14">
        <v>#REF!</v>
      </c>
      <c r="J14">
        <v>154410.0</v>
      </c>
    </row>
    <row r="15">
      <c t="s" r="A15">
        <v>3039</v>
      </c>
      <c t="s" r="B15">
        <v>3040</v>
      </c>
      <c t="s" r="C15">
        <v>3041</v>
      </c>
      <c r="D15">
        <v>-4.0</v>
      </c>
      <c t="s" r="E15">
        <v>3042</v>
      </c>
      <c t="e" r="F15">
        <v>#REF!</v>
      </c>
      <c t="s" r="G15">
        <v>3043</v>
      </c>
      <c t="e" r="I15">
        <v>#REF!</v>
      </c>
      <c r="J15">
        <v>150588.0</v>
      </c>
    </row>
    <row r="16">
      <c t="s" r="A16">
        <v>3044</v>
      </c>
      <c t="s" r="B16">
        <v>3045</v>
      </c>
      <c t="s" r="C16">
        <v>3046</v>
      </c>
      <c r="D16">
        <v>-4.0</v>
      </c>
      <c t="s" r="E16">
        <v>3047</v>
      </c>
      <c t="e" r="F16">
        <v>#REF!</v>
      </c>
      <c t="s" r="G16">
        <v>3048</v>
      </c>
      <c t="e" r="I16">
        <v>#REF!</v>
      </c>
      <c r="J16">
        <v>152058.0</v>
      </c>
    </row>
    <row r="17">
      <c t="s" r="A17">
        <v>3049</v>
      </c>
      <c t="s" r="B17">
        <v>3050</v>
      </c>
      <c t="s" r="C17">
        <v>3051</v>
      </c>
      <c r="D17">
        <v>-4.0</v>
      </c>
      <c t="s" r="E17">
        <v>3052</v>
      </c>
      <c t="e" r="F17">
        <v>#REF!</v>
      </c>
      <c t="s" r="G17">
        <v>3053</v>
      </c>
      <c t="e" r="I17">
        <v>#REF!</v>
      </c>
      <c r="J17">
        <v>153978.0</v>
      </c>
    </row>
    <row r="18">
      <c t="s" r="A18">
        <v>3054</v>
      </c>
      <c t="s" r="B18">
        <v>3055</v>
      </c>
      <c t="s" r="C18">
        <v>3056</v>
      </c>
      <c r="D18">
        <v>-4.0</v>
      </c>
      <c t="s" r="E18">
        <v>3057</v>
      </c>
      <c t="e" r="F18">
        <v>#REF!</v>
      </c>
      <c t="s" r="G18">
        <v>3058</v>
      </c>
      <c t="e" r="I18">
        <v>#REF!</v>
      </c>
    </row>
    <row r="19">
      <c t="s" r="A19">
        <v>3059</v>
      </c>
      <c t="s" r="B19">
        <v>3060</v>
      </c>
      <c t="s" r="C19">
        <v>3061</v>
      </c>
      <c r="D19">
        <v>-4.0</v>
      </c>
      <c t="s" r="E19">
        <v>3062</v>
      </c>
      <c t="e" r="F19">
        <v>#REF!</v>
      </c>
      <c t="s" r="G19">
        <v>3063</v>
      </c>
      <c t="e" r="I19">
        <v>#REF!</v>
      </c>
      <c r="J19">
        <v>155220.0</v>
      </c>
    </row>
    <row r="20">
      <c t="s" r="A20">
        <v>3064</v>
      </c>
      <c t="s" r="B20">
        <v>3065</v>
      </c>
      <c t="s" r="C20">
        <v>3066</v>
      </c>
      <c r="D20">
        <v>-4.0</v>
      </c>
      <c t="s" r="E20">
        <v>3067</v>
      </c>
      <c t="e" r="F20">
        <v>#REF!</v>
      </c>
      <c t="s" r="G20">
        <v>3068</v>
      </c>
      <c t="e" r="I20">
        <v>#REF!</v>
      </c>
      <c r="J20">
        <v>155532.0</v>
      </c>
    </row>
    <row r="21">
      <c t="s" r="A21">
        <v>3069</v>
      </c>
      <c t="s" r="B21">
        <v>3070</v>
      </c>
      <c t="s" r="C21">
        <v>3071</v>
      </c>
      <c r="D21">
        <v>-4.0</v>
      </c>
      <c t="s" r="E21">
        <v>3072</v>
      </c>
      <c t="e" r="F21">
        <v>#REF!</v>
      </c>
      <c t="s" r="G21">
        <v>3073</v>
      </c>
      <c t="e" r="I21">
        <v>#REF!</v>
      </c>
      <c r="J21">
        <v>156636.0</v>
      </c>
    </row>
    <row r="22">
      <c t="s" r="A22">
        <v>3074</v>
      </c>
      <c t="s" r="B22">
        <v>3075</v>
      </c>
      <c t="s" r="C22">
        <v>3076</v>
      </c>
      <c r="D22">
        <v>-4.0</v>
      </c>
      <c t="s" r="E22">
        <v>3077</v>
      </c>
      <c t="e" r="F22">
        <v>#REF!</v>
      </c>
      <c t="s" r="G22">
        <v>3078</v>
      </c>
      <c t="e" r="I22">
        <v>#REF!</v>
      </c>
      <c r="J22">
        <v>152538.0</v>
      </c>
    </row>
    <row r="23">
      <c t="s" r="A23">
        <v>3079</v>
      </c>
      <c t="s" r="B23">
        <v>3080</v>
      </c>
      <c t="s" r="C23">
        <v>3081</v>
      </c>
      <c r="D23">
        <v>-4.0</v>
      </c>
      <c t="s" r="E23">
        <v>3082</v>
      </c>
      <c t="e" r="F23">
        <v>#REF!</v>
      </c>
      <c t="s" r="G23">
        <v>3083</v>
      </c>
      <c t="e" r="I23">
        <v>#REF!</v>
      </c>
    </row>
    <row r="24">
      <c t="s" r="A24">
        <v>3084</v>
      </c>
      <c t="s" r="B24">
        <v>3085</v>
      </c>
      <c t="s" r="C24">
        <v>3086</v>
      </c>
      <c r="D24">
        <v>-4.0</v>
      </c>
      <c t="s" r="E24">
        <v>3087</v>
      </c>
      <c t="e" r="F24">
        <v>#REF!</v>
      </c>
      <c t="s" r="G24">
        <v>3088</v>
      </c>
      <c t="e" r="I24">
        <v>#REF!</v>
      </c>
      <c r="J24">
        <v>154170.0</v>
      </c>
    </row>
    <row r="25">
      <c t="s" r="A25">
        <v>3089</v>
      </c>
      <c t="s" r="B25">
        <v>3090</v>
      </c>
      <c t="s" r="C25">
        <v>3091</v>
      </c>
      <c r="D25">
        <v>-4.0</v>
      </c>
      <c t="s" r="E25">
        <v>3092</v>
      </c>
      <c t="e" r="F25">
        <v>#REF!</v>
      </c>
      <c t="s" r="G25">
        <v>3093</v>
      </c>
      <c t="e" r="I25">
        <v>#REF!</v>
      </c>
    </row>
    <row r="26">
      <c t="s" r="A26">
        <v>3094</v>
      </c>
      <c t="s" r="B26">
        <v>3095</v>
      </c>
      <c t="s" r="C26">
        <v>3096</v>
      </c>
      <c r="D26">
        <v>-4.0</v>
      </c>
      <c t="s" r="E26">
        <v>3097</v>
      </c>
      <c t="e" r="F26">
        <v>#REF!</v>
      </c>
      <c t="s" r="G26">
        <v>3098</v>
      </c>
      <c t="e" r="I26">
        <v>#REF!</v>
      </c>
      <c r="J26">
        <v>151176.0</v>
      </c>
    </row>
    <row r="27">
      <c t="s" r="A27">
        <v>3099</v>
      </c>
      <c t="s" r="B27">
        <v>3100</v>
      </c>
      <c t="s" r="C27">
        <v>3101</v>
      </c>
      <c r="D27">
        <v>-4.0</v>
      </c>
      <c t="s" r="E27">
        <v>3102</v>
      </c>
      <c t="e" r="F27">
        <v>#REF!</v>
      </c>
      <c t="s" r="G27">
        <v>3103</v>
      </c>
      <c t="e" r="I27">
        <v>#REF!</v>
      </c>
      <c r="J27">
        <v>150816.0</v>
      </c>
    </row>
    <row r="28">
      <c t="s" r="A28">
        <v>3104</v>
      </c>
      <c t="s" r="B28">
        <v>3105</v>
      </c>
      <c t="s" r="C28">
        <v>3106</v>
      </c>
      <c r="D28">
        <v>-4.0</v>
      </c>
      <c t="s" r="E28">
        <v>3107</v>
      </c>
      <c t="e" r="F28">
        <v>#REF!</v>
      </c>
      <c t="s" r="G28">
        <v>3108</v>
      </c>
      <c t="e" r="I28">
        <v>#REF!</v>
      </c>
      <c r="J28">
        <v>155922.0</v>
      </c>
    </row>
    <row r="29">
      <c t="s" r="A29">
        <v>3109</v>
      </c>
      <c t="s" r="B29">
        <v>3110</v>
      </c>
      <c t="s" r="C29">
        <v>3111</v>
      </c>
      <c r="D29">
        <v>-4.0</v>
      </c>
      <c t="s" r="E29">
        <v>3112</v>
      </c>
      <c t="e" r="F29">
        <v>#REF!</v>
      </c>
      <c t="s" r="G29">
        <v>3113</v>
      </c>
      <c t="e" r="I29">
        <v>#REF!</v>
      </c>
    </row>
    <row r="30">
      <c t="s" r="A30">
        <v>3114</v>
      </c>
      <c t="s" r="B30">
        <v>3115</v>
      </c>
      <c t="s" r="C30">
        <v>3116</v>
      </c>
      <c r="D30">
        <v>-4.0</v>
      </c>
      <c t="s" r="E30">
        <v>3117</v>
      </c>
      <c t="e" r="F30">
        <v>#REF!</v>
      </c>
      <c t="s" r="G30">
        <v>3118</v>
      </c>
      <c t="e" r="I30">
        <v>#REF!</v>
      </c>
      <c r="J30">
        <v>153132.0</v>
      </c>
    </row>
    <row r="31">
      <c t="s" r="A31">
        <v>3119</v>
      </c>
      <c t="s" r="B31">
        <v>3120</v>
      </c>
      <c t="s" r="C31">
        <v>3121</v>
      </c>
      <c r="D31">
        <v>-4.0</v>
      </c>
      <c t="s" r="E31">
        <v>3122</v>
      </c>
      <c t="e" r="F31">
        <v>#REF!</v>
      </c>
      <c t="s" r="G31">
        <v>3123</v>
      </c>
      <c t="e" r="I31">
        <v>#REF!</v>
      </c>
    </row>
    <row r="32">
      <c t="s" r="A32">
        <v>3124</v>
      </c>
      <c t="s" r="B32">
        <v>3125</v>
      </c>
      <c t="s" r="C32">
        <v>3126</v>
      </c>
      <c r="D32">
        <v>-4.0</v>
      </c>
      <c t="s" r="E32">
        <v>3127</v>
      </c>
      <c t="e" r="F32">
        <v>#REF!</v>
      </c>
      <c t="s" r="G32">
        <v>3128</v>
      </c>
      <c t="e" r="I32">
        <v>#REF!</v>
      </c>
      <c r="J32">
        <v>153840.0</v>
      </c>
    </row>
    <row r="33">
      <c t="s" r="A33">
        <v>3129</v>
      </c>
      <c t="s" r="B33">
        <v>3130</v>
      </c>
      <c t="s" r="C33">
        <v>3131</v>
      </c>
      <c r="D33">
        <v>-4.0</v>
      </c>
      <c t="s" r="E33">
        <v>3132</v>
      </c>
      <c t="e" r="F33">
        <v>#REF!</v>
      </c>
      <c t="s" r="G33">
        <v>3133</v>
      </c>
      <c t="e" r="I33">
        <v>#REF!</v>
      </c>
    </row>
    <row r="34">
      <c t="s" r="A34">
        <v>3134</v>
      </c>
      <c t="s" r="B34">
        <v>3135</v>
      </c>
      <c t="s" r="C34">
        <v>3136</v>
      </c>
      <c r="D34">
        <v>-4.0</v>
      </c>
      <c t="s" r="E34">
        <v>3137</v>
      </c>
      <c t="e" r="F34">
        <v>#REF!</v>
      </c>
      <c t="s" r="G34">
        <v>3138</v>
      </c>
      <c t="e" r="I34">
        <v>#REF!</v>
      </c>
    </row>
    <row r="35">
      <c t="s" r="A35">
        <v>3139</v>
      </c>
      <c t="s" r="B35">
        <v>3140</v>
      </c>
      <c t="s" r="C35">
        <v>3141</v>
      </c>
      <c r="D35">
        <v>-4.0</v>
      </c>
      <c t="s" r="E35">
        <v>3142</v>
      </c>
      <c t="e" r="F35">
        <v>#REF!</v>
      </c>
      <c t="s" r="G35">
        <v>3143</v>
      </c>
      <c t="e" r="I35">
        <v>#REF!</v>
      </c>
      <c r="J35">
        <v>143684.0</v>
      </c>
    </row>
    <row r="36">
      <c t="s" r="A36">
        <v>3144</v>
      </c>
      <c t="s" r="B36">
        <v>3145</v>
      </c>
      <c t="s" r="C36">
        <v>3146</v>
      </c>
      <c r="D36">
        <v>-4.0</v>
      </c>
      <c t="s" r="E36">
        <v>3147</v>
      </c>
      <c t="e" r="F36">
        <v>#REF!</v>
      </c>
      <c t="s" r="G36">
        <v>3148</v>
      </c>
      <c t="e" r="I36">
        <v>#REF!</v>
      </c>
    </row>
    <row r="37">
      <c t="s" r="A37">
        <v>3149</v>
      </c>
      <c t="s" r="B37">
        <v>3150</v>
      </c>
      <c t="s" r="C37">
        <v>3151</v>
      </c>
      <c r="D37">
        <v>-4.0</v>
      </c>
      <c t="s" r="E37">
        <v>3152</v>
      </c>
      <c t="e" r="F37">
        <v>#REF!</v>
      </c>
      <c t="s" r="G37">
        <v>3153</v>
      </c>
      <c t="e" r="I37">
        <v>#REF!</v>
      </c>
    </row>
    <row r="38">
      <c t="s" r="A38">
        <v>3154</v>
      </c>
      <c t="s" r="B38">
        <v>3155</v>
      </c>
      <c t="s" r="C38">
        <v>3156</v>
      </c>
      <c r="D38">
        <v>-4.0</v>
      </c>
      <c t="s" r="E38">
        <v>3157</v>
      </c>
      <c t="e" r="F38">
        <v>#REF!</v>
      </c>
      <c t="s" r="G38">
        <v>3158</v>
      </c>
      <c t="e" r="I38">
        <v>#REF!</v>
      </c>
      <c r="J38">
        <v>150642.0</v>
      </c>
    </row>
    <row r="39">
      <c t="s" r="A39">
        <v>3159</v>
      </c>
      <c t="s" r="B39">
        <v>3160</v>
      </c>
      <c t="s" r="C39">
        <v>3161</v>
      </c>
      <c r="D39">
        <v>-4.0</v>
      </c>
      <c t="s" r="E39">
        <v>3162</v>
      </c>
      <c t="e" r="F39">
        <v>#REF!</v>
      </c>
      <c t="s" r="G39">
        <v>3163</v>
      </c>
      <c t="e" r="I39">
        <v>#REF!</v>
      </c>
    </row>
    <row r="40">
      <c t="s" r="A40">
        <v>3164</v>
      </c>
      <c t="s" r="B40">
        <v>3165</v>
      </c>
      <c t="s" r="C40">
        <v>3166</v>
      </c>
      <c r="D40">
        <v>-4.0</v>
      </c>
      <c t="s" r="E40">
        <v>3167</v>
      </c>
      <c t="e" r="F40">
        <v>#REF!</v>
      </c>
      <c t="s" r="G40">
        <v>3168</v>
      </c>
      <c t="e" r="I40">
        <v>#REF!</v>
      </c>
      <c r="J40">
        <v>154350.0</v>
      </c>
    </row>
    <row r="41">
      <c t="s" r="A41">
        <v>3169</v>
      </c>
      <c t="s" r="B41">
        <v>3170</v>
      </c>
      <c t="s" r="C41">
        <v>3171</v>
      </c>
      <c r="D41">
        <v>-4.0</v>
      </c>
      <c t="s" r="E41">
        <v>3172</v>
      </c>
      <c t="e" r="F41">
        <v>#REF!</v>
      </c>
      <c t="s" r="G41">
        <v>3173</v>
      </c>
      <c t="e" r="I41">
        <v>#REF!</v>
      </c>
      <c r="J41">
        <v>156330.0</v>
      </c>
    </row>
    <row r="42">
      <c t="s" r="A42">
        <v>3174</v>
      </c>
      <c t="s" r="B42">
        <v>3175</v>
      </c>
      <c t="s" r="C42">
        <v>3176</v>
      </c>
      <c r="D42">
        <v>-4.0</v>
      </c>
      <c t="s" r="E42">
        <v>3177</v>
      </c>
      <c t="e" r="F42">
        <v>#REF!</v>
      </c>
      <c t="s" r="G42">
        <v>3178</v>
      </c>
      <c t="e" r="I42">
        <v>#REF!</v>
      </c>
    </row>
    <row r="43">
      <c t="s" r="A43">
        <v>3179</v>
      </c>
      <c t="s" r="B43">
        <v>3180</v>
      </c>
      <c t="s" r="C43">
        <v>3181</v>
      </c>
      <c r="D43">
        <v>-4.0</v>
      </c>
      <c t="s" r="E43">
        <v>3182</v>
      </c>
      <c t="e" r="F43">
        <v>#REF!</v>
      </c>
      <c t="s" r="G43">
        <v>3183</v>
      </c>
      <c t="e" r="I43">
        <v>#REF!</v>
      </c>
    </row>
    <row r="44">
      <c t="s" r="A44">
        <v>3184</v>
      </c>
      <c t="s" r="B44">
        <v>3185</v>
      </c>
      <c t="s" r="C44">
        <v>3186</v>
      </c>
      <c r="D44">
        <v>-4.0</v>
      </c>
      <c t="s" r="E44">
        <v>3187</v>
      </c>
      <c t="e" r="F44">
        <v>#REF!</v>
      </c>
      <c t="s" r="G44">
        <v>3188</v>
      </c>
      <c t="e" r="I44">
        <v>#REF!</v>
      </c>
    </row>
    <row r="45">
      <c t="s" r="A45">
        <v>3189</v>
      </c>
      <c t="s" r="B45">
        <v>3190</v>
      </c>
      <c t="s" r="C45">
        <v>3191</v>
      </c>
      <c r="D45">
        <v>-4.0</v>
      </c>
      <c t="s" r="E45">
        <v>3192</v>
      </c>
      <c t="e" r="F45">
        <v>#REF!</v>
      </c>
      <c t="s" r="G45">
        <v>3193</v>
      </c>
      <c t="e" r="I45">
        <v>#REF!</v>
      </c>
      <c r="J45">
        <v>150630.0</v>
      </c>
    </row>
    <row r="46">
      <c t="s" r="A46">
        <v>3194</v>
      </c>
      <c t="s" r="B46">
        <v>3195</v>
      </c>
      <c t="s" r="C46">
        <v>3196</v>
      </c>
      <c r="D46">
        <v>-4.0</v>
      </c>
      <c t="s" r="E46">
        <v>3197</v>
      </c>
      <c t="e" r="F46">
        <v>#REF!</v>
      </c>
      <c t="s" r="G46">
        <v>3198</v>
      </c>
      <c t="e" r="I46">
        <v>#REF!</v>
      </c>
      <c r="J46">
        <v>152538.0</v>
      </c>
    </row>
    <row r="47">
      <c t="s" r="A47">
        <v>3199</v>
      </c>
      <c t="s" r="B47">
        <v>3200</v>
      </c>
      <c t="s" r="C47">
        <v>3201</v>
      </c>
      <c r="D47">
        <v>-4.0</v>
      </c>
      <c t="s" r="E47">
        <v>3202</v>
      </c>
      <c t="e" r="F47">
        <v>#REF!</v>
      </c>
      <c t="s" r="G47">
        <v>3203</v>
      </c>
      <c t="e" r="I47">
        <v>#REF!</v>
      </c>
    </row>
    <row r="48">
      <c t="s" r="A48">
        <v>3204</v>
      </c>
      <c t="s" r="B48">
        <v>3205</v>
      </c>
      <c t="s" r="C48">
        <v>3206</v>
      </c>
      <c r="D48">
        <v>-4.0</v>
      </c>
      <c t="s" r="E48">
        <v>3207</v>
      </c>
      <c t="e" r="F48">
        <v>#REF!</v>
      </c>
      <c t="s" r="G48">
        <v>3208</v>
      </c>
      <c t="e" r="I48">
        <v>#REF!</v>
      </c>
      <c r="J48">
        <v>142520.0</v>
      </c>
    </row>
    <row r="49">
      <c t="s" r="A49">
        <v>3209</v>
      </c>
      <c t="s" r="B49">
        <v>3210</v>
      </c>
      <c t="s" r="C49">
        <v>3211</v>
      </c>
      <c r="D49">
        <v>-4.0</v>
      </c>
      <c t="s" r="E49">
        <v>3212</v>
      </c>
      <c t="e" r="F49">
        <v>#REF!</v>
      </c>
      <c t="s" r="G49">
        <v>3213</v>
      </c>
      <c t="e" r="I49">
        <v>#REF!</v>
      </c>
      <c r="J49">
        <v>156420.0</v>
      </c>
    </row>
    <row r="50">
      <c t="s" r="A50">
        <v>3214</v>
      </c>
      <c t="s" r="B50">
        <v>3215</v>
      </c>
      <c t="s" r="C50">
        <v>3216</v>
      </c>
      <c r="D50">
        <v>-4.0</v>
      </c>
      <c t="s" r="E50">
        <v>3217</v>
      </c>
      <c t="e" r="F50">
        <v>#REF!</v>
      </c>
      <c t="s" r="G50">
        <v>3218</v>
      </c>
      <c t="e" r="I50">
        <v>#REF!</v>
      </c>
      <c r="J50">
        <v>151932.0</v>
      </c>
    </row>
    <row r="51">
      <c t="s" r="A51">
        <v>3219</v>
      </c>
      <c t="s" r="B51">
        <v>3220</v>
      </c>
      <c t="s" r="C51">
        <v>3221</v>
      </c>
      <c r="D51">
        <v>-4.0</v>
      </c>
      <c t="s" r="E51">
        <v>3222</v>
      </c>
      <c t="e" r="F51">
        <v>#REF!</v>
      </c>
      <c t="s" r="G51">
        <v>3223</v>
      </c>
      <c t="e" r="I51">
        <v>#REF!</v>
      </c>
      <c r="J51">
        <v>153132.0</v>
      </c>
    </row>
    <row r="52">
      <c t="s" r="A52">
        <v>3224</v>
      </c>
      <c t="s" r="B52">
        <v>3225</v>
      </c>
      <c t="s" r="C52">
        <v>3226</v>
      </c>
      <c r="D52">
        <v>-4.0</v>
      </c>
      <c t="s" r="E52">
        <v>3227</v>
      </c>
      <c t="e" r="F52">
        <v>#REF!</v>
      </c>
      <c t="s" r="G52">
        <v>3228</v>
      </c>
      <c t="e" r="I52">
        <v>#REF!</v>
      </c>
      <c r="J52">
        <v>145904.0</v>
      </c>
    </row>
    <row r="53">
      <c t="s" r="A53">
        <v>3229</v>
      </c>
      <c t="s" r="B53">
        <v>3230</v>
      </c>
      <c t="s" r="C53">
        <v>3231</v>
      </c>
      <c r="D53">
        <v>-4.0</v>
      </c>
      <c t="s" r="E53">
        <v>3232</v>
      </c>
      <c t="e" r="F53">
        <v>#REF!</v>
      </c>
      <c t="s" r="G53">
        <v>3233</v>
      </c>
      <c t="e" r="I53">
        <v>#REF!</v>
      </c>
    </row>
    <row r="54">
      <c t="s" r="A54">
        <v>3234</v>
      </c>
      <c t="s" r="B54">
        <v>3235</v>
      </c>
      <c t="s" r="C54">
        <v>3236</v>
      </c>
      <c r="D54">
        <v>-4.0</v>
      </c>
      <c t="s" r="E54">
        <v>3237</v>
      </c>
      <c t="e" r="F54">
        <v>#REF!</v>
      </c>
      <c t="s" r="G54">
        <v>3238</v>
      </c>
      <c t="e" r="I54">
        <v>#REF!</v>
      </c>
      <c r="J54">
        <v>154248.0</v>
      </c>
    </row>
    <row r="55">
      <c t="s" r="A55">
        <v>3239</v>
      </c>
      <c t="s" r="B55">
        <v>3240</v>
      </c>
      <c t="s" r="C55">
        <v>3241</v>
      </c>
      <c r="D55">
        <v>-4.0</v>
      </c>
      <c t="s" r="E55">
        <v>3242</v>
      </c>
      <c t="e" r="F55">
        <v>#REF!</v>
      </c>
      <c t="s" r="G55">
        <v>3243</v>
      </c>
      <c t="e" r="I55">
        <v>#REF!</v>
      </c>
    </row>
    <row r="56">
      <c t="s" r="A56">
        <v>3244</v>
      </c>
      <c t="s" r="B56">
        <v>3245</v>
      </c>
      <c t="s" r="C56">
        <v>3246</v>
      </c>
      <c r="D56">
        <v>-4.0</v>
      </c>
      <c t="s" r="E56">
        <v>3247</v>
      </c>
      <c t="e" r="F56">
        <v>#REF!</v>
      </c>
      <c t="s" r="G56">
        <v>3248</v>
      </c>
      <c t="e" r="I56">
        <v>#REF!</v>
      </c>
    </row>
    <row r="57">
      <c t="s" r="A57">
        <v>3249</v>
      </c>
      <c t="s" r="B57">
        <v>3250</v>
      </c>
      <c t="s" r="C57">
        <v>3251</v>
      </c>
      <c r="D57">
        <v>-4.0</v>
      </c>
      <c t="s" r="E57">
        <v>3252</v>
      </c>
      <c t="e" r="F57">
        <v>#REF!</v>
      </c>
      <c t="s" r="G57">
        <v>3253</v>
      </c>
      <c t="e" r="I57">
        <v>#REF!</v>
      </c>
    </row>
    <row r="58">
      <c t="s" r="A58">
        <v>3254</v>
      </c>
      <c t="s" r="B58">
        <v>3255</v>
      </c>
      <c t="s" r="C58">
        <v>3256</v>
      </c>
      <c r="D58">
        <v>-4.0</v>
      </c>
      <c t="s" r="E58">
        <v>3257</v>
      </c>
      <c t="e" r="F58">
        <v>#REF!</v>
      </c>
      <c t="s" r="G58">
        <v>3258</v>
      </c>
      <c t="e" r="I58">
        <v>#REF!</v>
      </c>
    </row>
    <row r="59">
      <c t="s" r="A59">
        <v>3259</v>
      </c>
      <c t="s" r="B59">
        <v>3260</v>
      </c>
      <c t="s" r="C59">
        <v>3261</v>
      </c>
      <c r="D59">
        <v>-4.0</v>
      </c>
      <c t="s" r="E59">
        <v>3262</v>
      </c>
      <c t="e" r="F59">
        <v>#REF!</v>
      </c>
      <c t="s" r="G59">
        <v>3263</v>
      </c>
      <c t="e" r="I59">
        <v>#REF!</v>
      </c>
      <c r="J59">
        <v>156612.0</v>
      </c>
    </row>
    <row r="60">
      <c t="s" r="A60">
        <v>3264</v>
      </c>
      <c t="s" r="B60">
        <v>3265</v>
      </c>
      <c t="s" r="C60">
        <v>3266</v>
      </c>
      <c r="D60">
        <v>-4.0</v>
      </c>
      <c t="s" r="E60">
        <v>3267</v>
      </c>
      <c t="e" r="F60">
        <v>#REF!</v>
      </c>
      <c t="s" r="G60">
        <v>3268</v>
      </c>
      <c t="e" r="I60">
        <v>#REF!</v>
      </c>
    </row>
    <row r="61">
      <c t="s" r="A61">
        <v>3269</v>
      </c>
      <c t="s" r="B61">
        <v>3270</v>
      </c>
      <c t="s" r="C61">
        <v>3271</v>
      </c>
      <c r="D61">
        <v>-4.0</v>
      </c>
      <c t="s" r="E61">
        <v>3272</v>
      </c>
      <c t="e" r="F61">
        <v>#REF!</v>
      </c>
      <c t="s" r="G61">
        <v>3273</v>
      </c>
      <c t="e" r="I61">
        <v>#REF!</v>
      </c>
    </row>
    <row r="62">
      <c t="s" r="A62">
        <v>3274</v>
      </c>
      <c t="s" r="B62">
        <v>3275</v>
      </c>
      <c t="s" r="C62">
        <v>3276</v>
      </c>
      <c r="D62">
        <v>-4.0</v>
      </c>
      <c t="s" r="E62">
        <v>3277</v>
      </c>
      <c t="e" r="F62">
        <v>#REF!</v>
      </c>
      <c t="s" r="G62">
        <v>3278</v>
      </c>
      <c t="e" r="I62">
        <v>#REF!</v>
      </c>
      <c r="J62">
        <v>153060.0</v>
      </c>
    </row>
    <row r="63">
      <c t="s" r="A63">
        <v>3280</v>
      </c>
      <c t="s" r="B63">
        <v>3281</v>
      </c>
      <c t="s" r="C63">
        <v>3282</v>
      </c>
      <c r="D63">
        <v>-4.0</v>
      </c>
      <c t="s" r="E63">
        <v>3283</v>
      </c>
      <c t="e" r="F63">
        <v>#REF!</v>
      </c>
      <c t="s" r="G63">
        <v>3284</v>
      </c>
      <c t="e" r="I63">
        <v>#REF!</v>
      </c>
    </row>
    <row r="64">
      <c t="s" r="A64">
        <v>3285</v>
      </c>
      <c t="s" r="B64">
        <v>3286</v>
      </c>
      <c t="s" r="C64">
        <v>3287</v>
      </c>
      <c r="D64">
        <v>-4.0</v>
      </c>
      <c t="s" r="E64">
        <v>3288</v>
      </c>
      <c t="e" r="F64">
        <v>#REF!</v>
      </c>
      <c t="s" r="G64">
        <v>3289</v>
      </c>
      <c t="e" r="I64">
        <v>#REF!</v>
      </c>
    </row>
    <row r="65">
      <c t="s" r="A65">
        <v>3290</v>
      </c>
      <c t="s" r="B65">
        <v>3291</v>
      </c>
      <c t="s" r="C65">
        <v>3292</v>
      </c>
      <c r="D65">
        <v>-4.0</v>
      </c>
      <c t="s" r="E65">
        <v>3293</v>
      </c>
      <c t="e" r="F65">
        <v>#REF!</v>
      </c>
      <c t="s" r="G65">
        <v>3294</v>
      </c>
      <c t="e" r="I65">
        <v>#REF!</v>
      </c>
      <c r="J65">
        <v>151572.0</v>
      </c>
    </row>
    <row r="66">
      <c t="s" r="A66">
        <v>3295</v>
      </c>
      <c t="s" r="B66">
        <v>3296</v>
      </c>
      <c t="s" r="C66">
        <v>3297</v>
      </c>
      <c r="D66">
        <v>-4.0</v>
      </c>
      <c t="s" r="E66">
        <v>3298</v>
      </c>
      <c t="e" r="F66">
        <v>#REF!</v>
      </c>
      <c t="s" r="G66">
        <v>3299</v>
      </c>
      <c t="e" r="I66">
        <v>#REF!</v>
      </c>
    </row>
    <row r="67">
      <c t="s" r="A67">
        <v>3300</v>
      </c>
      <c t="s" r="B67">
        <v>3301</v>
      </c>
      <c t="s" r="C67">
        <v>3302</v>
      </c>
      <c r="D67">
        <v>-4.0</v>
      </c>
      <c t="s" r="E67">
        <v>3303</v>
      </c>
      <c t="e" r="F67">
        <v>#REF!</v>
      </c>
      <c t="s" r="G67">
        <v>3304</v>
      </c>
      <c t="e" r="I67">
        <v>#REF!</v>
      </c>
      <c r="J67">
        <v>155220.0</v>
      </c>
    </row>
    <row r="68">
      <c t="s" r="A68">
        <v>3305</v>
      </c>
      <c t="s" r="B68">
        <v>3306</v>
      </c>
      <c t="s" r="C68">
        <v>3307</v>
      </c>
      <c r="D68">
        <v>-4.0</v>
      </c>
      <c t="s" r="E68">
        <v>3308</v>
      </c>
      <c t="e" r="F68">
        <v>#REF!</v>
      </c>
      <c t="s" r="G68">
        <v>3309</v>
      </c>
      <c t="e" r="I68">
        <v>#REF!</v>
      </c>
    </row>
    <row r="69">
      <c t="s" r="A69">
        <v>3310</v>
      </c>
      <c t="s" r="B69">
        <v>3311</v>
      </c>
      <c t="s" r="C69">
        <v>3312</v>
      </c>
      <c r="D69">
        <v>-4.0</v>
      </c>
      <c t="s" r="E69">
        <v>3313</v>
      </c>
      <c t="e" r="F69">
        <v>#REF!</v>
      </c>
      <c t="s" r="G69">
        <v>3314</v>
      </c>
      <c t="e" r="I69">
        <v>#REF!</v>
      </c>
    </row>
    <row r="70">
      <c t="s" r="A70">
        <v>3315</v>
      </c>
      <c t="s" r="B70">
        <v>3316</v>
      </c>
      <c t="s" r="C70">
        <v>3317</v>
      </c>
      <c r="D70">
        <v>-4.0</v>
      </c>
      <c t="s" r="E70">
        <v>3318</v>
      </c>
      <c t="e" r="F70">
        <v>#REF!</v>
      </c>
      <c t="s" r="G70">
        <v>3319</v>
      </c>
      <c t="e" r="I70">
        <v>#REF!</v>
      </c>
      <c r="J70">
        <v>144104.0</v>
      </c>
    </row>
    <row r="71">
      <c t="s" r="A71">
        <v>3320</v>
      </c>
      <c t="s" r="B71">
        <v>3321</v>
      </c>
      <c t="s" r="C71">
        <v>3322</v>
      </c>
      <c r="D71">
        <v>-4.0</v>
      </c>
      <c t="s" r="E71">
        <v>3323</v>
      </c>
      <c t="e" r="F71">
        <v>#REF!</v>
      </c>
      <c t="s" r="G71">
        <v>3324</v>
      </c>
      <c t="e" r="I71">
        <v>#REF!</v>
      </c>
      <c r="J71">
        <v>152682.0</v>
      </c>
    </row>
    <row r="72">
      <c t="s" r="A72">
        <v>3326</v>
      </c>
      <c t="s" r="B72">
        <v>3327</v>
      </c>
      <c t="s" r="C72">
        <v>3328</v>
      </c>
      <c r="D72">
        <v>-4.0</v>
      </c>
      <c t="s" r="E72">
        <v>3329</v>
      </c>
      <c t="e" r="F72">
        <v>#REF!</v>
      </c>
      <c t="s" r="G72">
        <v>3330</v>
      </c>
      <c t="e" r="I72">
        <v>#REF!</v>
      </c>
    </row>
    <row r="73">
      <c t="s" r="A73">
        <v>3331</v>
      </c>
      <c t="s" r="B73">
        <v>3332</v>
      </c>
      <c t="s" r="C73">
        <v>3333</v>
      </c>
      <c r="D73">
        <v>-4.0</v>
      </c>
      <c t="s" r="E73">
        <v>3335</v>
      </c>
      <c t="e" r="F73">
        <v>#REF!</v>
      </c>
      <c t="s" r="G73">
        <v>3336</v>
      </c>
      <c t="e" r="I73">
        <v>#REF!</v>
      </c>
      <c r="J73">
        <v>153288.0</v>
      </c>
    </row>
    <row r="74">
      <c t="s" r="A74">
        <v>3337</v>
      </c>
      <c t="s" r="B74">
        <v>3338</v>
      </c>
      <c t="s" r="C74">
        <v>3339</v>
      </c>
      <c r="D74">
        <v>-4.0</v>
      </c>
      <c t="s" r="E74">
        <v>3340</v>
      </c>
      <c t="e" r="F74">
        <v>#REF!</v>
      </c>
      <c t="s" r="G74">
        <v>3341</v>
      </c>
      <c t="e" r="I74">
        <v>#REF!</v>
      </c>
      <c r="J74">
        <v>153954.0</v>
      </c>
    </row>
    <row r="75">
      <c t="s" r="A75">
        <v>3342</v>
      </c>
      <c t="s" r="B75">
        <v>3343</v>
      </c>
      <c t="s" r="C75">
        <v>3344</v>
      </c>
      <c r="D75">
        <v>-4.0</v>
      </c>
      <c t="s" r="E75">
        <v>3345</v>
      </c>
      <c t="e" r="F75">
        <v>#REF!</v>
      </c>
      <c t="s" r="G75">
        <v>3346</v>
      </c>
      <c t="e" r="I75">
        <v>#REF!</v>
      </c>
    </row>
    <row r="76">
      <c t="s" r="A76">
        <v>3347</v>
      </c>
      <c t="s" r="B76">
        <v>3348</v>
      </c>
      <c t="s" r="C76">
        <v>3349</v>
      </c>
      <c r="D76">
        <v>-4.0</v>
      </c>
      <c t="s" r="E76">
        <v>3350</v>
      </c>
      <c t="e" r="F76">
        <v>#REF!</v>
      </c>
      <c t="s" r="G76">
        <v>3351</v>
      </c>
      <c t="e" r="I76">
        <v>#REF!</v>
      </c>
      <c r="J76">
        <v>156456.0</v>
      </c>
    </row>
    <row r="77">
      <c t="s" r="A77">
        <v>3352</v>
      </c>
      <c t="s" r="B77">
        <v>3353</v>
      </c>
      <c t="s" r="C77">
        <v>3354</v>
      </c>
      <c r="D77">
        <v>-4.0</v>
      </c>
      <c t="s" r="E77">
        <v>3355</v>
      </c>
      <c t="e" r="F77">
        <v>#REF!</v>
      </c>
      <c t="s" r="G77">
        <v>3356</v>
      </c>
      <c t="e" r="I77">
        <v>#REF!</v>
      </c>
    </row>
    <row r="78">
      <c t="s" r="A78">
        <v>3357</v>
      </c>
      <c t="s" r="B78">
        <v>3358</v>
      </c>
      <c t="s" r="C78">
        <v>3359</v>
      </c>
      <c r="D78">
        <v>-4.0</v>
      </c>
      <c t="s" r="E78">
        <v>3360</v>
      </c>
      <c t="e" r="F78">
        <v>#REF!</v>
      </c>
      <c t="s" r="G78">
        <v>3361</v>
      </c>
      <c t="e" r="I78">
        <v>#REF!</v>
      </c>
      <c r="J78">
        <v>150186.0</v>
      </c>
    </row>
    <row r="79">
      <c t="s" r="A79">
        <v>3362</v>
      </c>
      <c t="s" r="B79">
        <v>3363</v>
      </c>
      <c t="s" r="C79">
        <v>3365</v>
      </c>
      <c r="D79">
        <v>-4.0</v>
      </c>
      <c t="s" r="E79">
        <v>3366</v>
      </c>
      <c t="e" r="F79">
        <v>#REF!</v>
      </c>
      <c t="s" r="G79">
        <v>3367</v>
      </c>
      <c t="e" r="I79">
        <v>#REF!</v>
      </c>
      <c r="J79">
        <v>153132.0</v>
      </c>
    </row>
    <row r="80">
      <c t="s" r="A80">
        <v>3368</v>
      </c>
      <c t="s" r="B80">
        <v>3369</v>
      </c>
      <c t="s" r="C80">
        <v>3370</v>
      </c>
      <c r="D80">
        <v>-4.0</v>
      </c>
      <c t="s" r="E80">
        <v>3371</v>
      </c>
      <c t="e" r="F80">
        <v>#REF!</v>
      </c>
      <c t="s" r="G80">
        <v>3372</v>
      </c>
      <c t="e" r="I80">
        <v>#REF!</v>
      </c>
      <c r="J80">
        <v>155154.0</v>
      </c>
    </row>
    <row r="81">
      <c t="s" r="A81">
        <v>3373</v>
      </c>
      <c t="s" r="B81">
        <v>3374</v>
      </c>
      <c t="s" r="C81">
        <v>3375</v>
      </c>
      <c r="D81">
        <v>-4.0</v>
      </c>
      <c t="s" r="E81">
        <v>3376</v>
      </c>
      <c t="e" r="F81">
        <v>#REF!</v>
      </c>
      <c t="s" r="G81">
        <v>3377</v>
      </c>
      <c t="e" r="I81">
        <v>#REF!</v>
      </c>
    </row>
    <row r="82">
      <c t="s" r="A82">
        <v>3378</v>
      </c>
      <c t="s" r="B82">
        <v>3379</v>
      </c>
      <c t="s" r="C82">
        <v>3380</v>
      </c>
      <c r="D82">
        <v>-4.0</v>
      </c>
      <c t="s" r="E82">
        <v>3381</v>
      </c>
      <c t="e" r="F82">
        <v>#REF!</v>
      </c>
      <c t="s" r="G82">
        <v>3382</v>
      </c>
      <c t="e" r="I82">
        <v>#REF!</v>
      </c>
    </row>
    <row r="83">
      <c t="s" r="A83">
        <v>3383</v>
      </c>
      <c t="s" r="B83">
        <v>3384</v>
      </c>
      <c t="s" r="C83">
        <v>3385</v>
      </c>
      <c r="D83">
        <v>-4.0</v>
      </c>
      <c t="s" r="E83">
        <v>3386</v>
      </c>
      <c t="e" r="F83">
        <v>#REF!</v>
      </c>
      <c t="s" r="G83">
        <v>3387</v>
      </c>
      <c t="e" r="I83">
        <v>#REF!</v>
      </c>
      <c r="J83">
        <v>152310.0</v>
      </c>
    </row>
    <row r="84">
      <c t="s" r="A84">
        <v>3388</v>
      </c>
      <c t="s" r="B84">
        <v>3389</v>
      </c>
      <c t="s" r="C84">
        <v>3390</v>
      </c>
      <c r="D84">
        <v>-4.0</v>
      </c>
      <c t="s" r="E84">
        <v>3391</v>
      </c>
      <c t="e" r="F84">
        <v>#REF!</v>
      </c>
      <c t="s" r="G84">
        <v>3392</v>
      </c>
      <c t="e" r="I84">
        <v>#REF!</v>
      </c>
    </row>
    <row r="85">
      <c t="s" r="A85">
        <v>3393</v>
      </c>
      <c t="s" r="B85">
        <v>3394</v>
      </c>
      <c t="s" r="C85">
        <v>3395</v>
      </c>
      <c r="D85">
        <v>-4.0</v>
      </c>
      <c t="s" r="E85">
        <v>3396</v>
      </c>
      <c t="e" r="F85">
        <v>#REF!</v>
      </c>
      <c t="s" r="G85">
        <v>3397</v>
      </c>
      <c t="e" r="I85">
        <v>#REF!</v>
      </c>
    </row>
    <row r="86">
      <c t="e" r="B86">
        <v>#N/A</v>
      </c>
      <c t="e" r="C86">
        <v>#N/A</v>
      </c>
      <c r="D86">
        <v>-4.0</v>
      </c>
      <c t="s" r="E86">
        <v>3398</v>
      </c>
      <c t="e" r="F86">
        <v>#REF!</v>
      </c>
      <c t="e" r="I86">
        <v>#REF!</v>
      </c>
    </row>
    <row r="87">
      <c t="e" r="B87">
        <v>#N/A</v>
      </c>
      <c t="e" r="C87">
        <v>#N/A</v>
      </c>
      <c r="D87">
        <v>-4.0</v>
      </c>
      <c t="s" r="E87">
        <v>3399</v>
      </c>
      <c t="e" r="F87">
        <v>#REF!</v>
      </c>
      <c t="e" r="I87">
        <v>#REF!</v>
      </c>
    </row>
    <row r="88">
      <c r="D88">
        <v>-4.0</v>
      </c>
      <c t="s" r="E88">
        <v>3400</v>
      </c>
    </row>
    <row r="89">
      <c r="D89">
        <v>-4.0</v>
      </c>
      <c t="s" r="E89">
        <v>3401</v>
      </c>
    </row>
    <row r="90">
      <c r="D90">
        <v>-4.0</v>
      </c>
      <c t="s" r="E90">
        <v>3402</v>
      </c>
    </row>
    <row r="91">
      <c r="D91">
        <v>-3.0</v>
      </c>
      <c t="s" r="E91">
        <v>3403</v>
      </c>
    </row>
    <row r="92">
      <c r="D92">
        <v>-4.0</v>
      </c>
      <c t="s" r="E92">
        <v>3404</v>
      </c>
    </row>
    <row r="93">
      <c t="s" r="E93">
        <v>3405</v>
      </c>
    </row>
    <row r="94">
      <c t="s" r="E94">
        <v>3406</v>
      </c>
    </row>
    <row r="95">
      <c t="s" r="E95">
        <v>3407</v>
      </c>
    </row>
    <row r="96">
      <c t="s" r="E96">
        <v>3408</v>
      </c>
    </row>
    <row r="97">
      <c t="s" r="E97">
        <v>3409</v>
      </c>
    </row>
    <row r="98">
      <c t="s" r="E98">
        <v>3410</v>
      </c>
    </row>
    <row r="99">
      <c t="s" r="E99">
        <v>3411</v>
      </c>
    </row>
    <row r="100">
      <c t="s" r="E100">
        <v>3412</v>
      </c>
    </row>
    <row r="101">
      <c t="s" r="E101">
        <v>3413</v>
      </c>
    </row>
    <row r="102">
      <c t="s" r="E102">
        <v>3414</v>
      </c>
    </row>
    <row r="103">
      <c t="s" r="E103">
        <v>3415</v>
      </c>
    </row>
    <row r="104">
      <c t="s" r="E104">
        <v>3416</v>
      </c>
    </row>
    <row r="105">
      <c t="s" r="E105">
        <v>3417</v>
      </c>
    </row>
    <row r="106">
      <c t="s" r="E106">
        <v>3418</v>
      </c>
    </row>
    <row r="107">
      <c t="s" r="E107">
        <v>3419</v>
      </c>
    </row>
    <row r="108">
      <c t="s" r="E108">
        <v>3420</v>
      </c>
    </row>
    <row r="109">
      <c t="s" r="E109">
        <v>3421</v>
      </c>
    </row>
    <row r="110">
      <c t="s" r="E110">
        <v>3422</v>
      </c>
    </row>
    <row r="111">
      <c t="s" r="E111">
        <v>3423</v>
      </c>
    </row>
    <row r="112">
      <c t="s" r="E112">
        <v>3424</v>
      </c>
    </row>
    <row r="113">
      <c t="s" r="E113">
        <v>3425</v>
      </c>
    </row>
    <row r="114">
      <c t="s" r="E114">
        <v>3426</v>
      </c>
    </row>
    <row r="115">
      <c t="s" r="E115">
        <v>3427</v>
      </c>
    </row>
    <row r="116">
      <c t="s" r="E116">
        <v>3428</v>
      </c>
    </row>
    <row r="117">
      <c t="s" r="E117">
        <v>3429</v>
      </c>
    </row>
    <row r="118">
      <c t="s" r="E118">
        <v>3430</v>
      </c>
    </row>
    <row r="119">
      <c t="s" r="E119">
        <v>3431</v>
      </c>
    </row>
    <row r="120">
      <c t="s" r="E120">
        <v>3432</v>
      </c>
    </row>
    <row r="121">
      <c t="s" r="E121">
        <v>3433</v>
      </c>
    </row>
    <row r="122">
      <c t="s" r="E122">
        <v>3434</v>
      </c>
    </row>
    <row r="123">
      <c t="s" r="E123">
        <v>3435</v>
      </c>
    </row>
    <row r="124">
      <c t="s" r="E124">
        <v>3436</v>
      </c>
    </row>
    <row r="125">
      <c t="s" r="E125">
        <v>3437</v>
      </c>
    </row>
    <row r="126">
      <c t="s" r="E126">
        <v>3439</v>
      </c>
    </row>
    <row r="127">
      <c t="s" r="E127">
        <v>3440</v>
      </c>
    </row>
    <row r="128">
      <c t="s" r="E128">
        <v>3441</v>
      </c>
    </row>
    <row r="129">
      <c t="s" r="E129">
        <v>3442</v>
      </c>
    </row>
    <row r="130">
      <c t="s" r="E130">
        <v>3443</v>
      </c>
    </row>
    <row r="131">
      <c t="s" r="E131">
        <v>3444</v>
      </c>
    </row>
    <row r="132">
      <c t="s" r="E132">
        <v>3445</v>
      </c>
    </row>
    <row r="133">
      <c t="s" r="E133">
        <v>3446</v>
      </c>
    </row>
    <row r="134">
      <c t="s" r="E134">
        <v>3447</v>
      </c>
    </row>
    <row r="135">
      <c t="s" r="E135">
        <v>3448</v>
      </c>
    </row>
    <row r="136">
      <c t="s" r="E136">
        <v>3449</v>
      </c>
    </row>
    <row r="137">
      <c t="s" r="E137">
        <v>3450</v>
      </c>
    </row>
    <row r="138">
      <c t="s" r="E138">
        <v>3451</v>
      </c>
    </row>
    <row r="139">
      <c t="s" r="E139">
        <v>3453</v>
      </c>
    </row>
    <row r="140">
      <c t="s" r="E140">
        <v>3454</v>
      </c>
    </row>
    <row r="141">
      <c t="s" r="E141">
        <v>3455</v>
      </c>
    </row>
    <row r="142">
      <c t="s" r="E142">
        <v>3456</v>
      </c>
    </row>
    <row r="143">
      <c t="s" r="E143">
        <v>3457</v>
      </c>
    </row>
    <row r="144">
      <c t="s" r="E144">
        <v>3458</v>
      </c>
    </row>
    <row r="145">
      <c t="s" r="E145">
        <v>3459</v>
      </c>
    </row>
    <row r="146">
      <c t="s" r="E146">
        <v>3460</v>
      </c>
    </row>
    <row r="147">
      <c t="s" r="E147">
        <v>3462</v>
      </c>
    </row>
    <row r="148">
      <c t="s" r="E148">
        <v>3463</v>
      </c>
    </row>
    <row r="149">
      <c t="s" r="E149">
        <v>3465</v>
      </c>
    </row>
    <row r="150">
      <c t="s" r="E150">
        <v>3466</v>
      </c>
    </row>
    <row r="151">
      <c t="s" r="E151">
        <v>3467</v>
      </c>
    </row>
    <row r="152">
      <c t="s" r="E152">
        <v>3468</v>
      </c>
    </row>
    <row r="153">
      <c t="s" r="E153">
        <v>3469</v>
      </c>
    </row>
    <row r="154">
      <c t="s" r="E154">
        <v>3470</v>
      </c>
    </row>
    <row r="155">
      <c t="s" r="E155">
        <v>3471</v>
      </c>
    </row>
    <row r="156">
      <c t="s" r="E156">
        <v>3472</v>
      </c>
    </row>
    <row r="157">
      <c t="s" r="E157">
        <v>3473</v>
      </c>
    </row>
    <row r="158">
      <c t="s" r="E158">
        <v>3474</v>
      </c>
    </row>
    <row r="159">
      <c t="s" r="E159">
        <v>3475</v>
      </c>
    </row>
    <row r="160">
      <c t="s" r="E160">
        <v>3476</v>
      </c>
    </row>
    <row r="161">
      <c t="s" r="E161">
        <v>3477</v>
      </c>
    </row>
    <row r="162">
      <c t="s" r="E162">
        <v>3478</v>
      </c>
    </row>
    <row r="163">
      <c t="s" r="E163">
        <v>3480</v>
      </c>
    </row>
    <row r="164">
      <c t="s" r="E164">
        <v>3481</v>
      </c>
    </row>
    <row r="165">
      <c t="s" r="E165">
        <v>3482</v>
      </c>
    </row>
    <row r="166">
      <c t="s" r="E166">
        <v>3483</v>
      </c>
    </row>
    <row r="167">
      <c t="s" r="E167">
        <v>3484</v>
      </c>
    </row>
    <row r="168">
      <c t="s" r="E168">
        <v>3485</v>
      </c>
    </row>
    <row r="169">
      <c t="s" r="E169">
        <v>3486</v>
      </c>
    </row>
    <row r="170">
      <c t="s" r="E170">
        <v>3487</v>
      </c>
    </row>
    <row r="171">
      <c t="s" r="E171">
        <v>3488</v>
      </c>
    </row>
    <row r="172">
      <c t="s" r="E172">
        <v>3489</v>
      </c>
    </row>
    <row r="173">
      <c t="s" r="E173">
        <v>3490</v>
      </c>
    </row>
    <row r="174">
      <c t="s" r="E174">
        <v>3491</v>
      </c>
    </row>
    <row r="175">
      <c t="s" r="E175">
        <v>3493</v>
      </c>
    </row>
    <row r="176">
      <c t="s" r="E176">
        <v>3494</v>
      </c>
    </row>
    <row r="177">
      <c t="s" r="E177">
        <v>3495</v>
      </c>
    </row>
    <row r="178">
      <c t="s" r="E178">
        <v>3496</v>
      </c>
    </row>
    <row r="179">
      <c t="s" r="E179">
        <v>3497</v>
      </c>
    </row>
    <row r="180">
      <c t="s" r="E180">
        <v>3498</v>
      </c>
    </row>
    <row r="181">
      <c t="s" r="E181">
        <v>3499</v>
      </c>
    </row>
    <row r="182">
      <c t="s" r="E182">
        <v>3500</v>
      </c>
    </row>
    <row r="183">
      <c t="s" r="E183">
        <v>3501</v>
      </c>
    </row>
    <row r="184">
      <c t="s" r="E184">
        <v>3502</v>
      </c>
    </row>
    <row r="185">
      <c t="s" r="E185">
        <v>3504</v>
      </c>
    </row>
    <row r="186">
      <c t="s" r="E186">
        <v>3505</v>
      </c>
    </row>
    <row r="187">
      <c t="s" r="E187">
        <v>3506</v>
      </c>
    </row>
    <row r="188">
      <c t="s" r="E188">
        <v>3507</v>
      </c>
    </row>
    <row r="189">
      <c t="s" r="E189">
        <v>3508</v>
      </c>
    </row>
    <row r="190">
      <c t="s" r="E190">
        <v>3510</v>
      </c>
    </row>
    <row r="191">
      <c t="s" r="E191">
        <v>3511</v>
      </c>
    </row>
    <row r="192">
      <c t="s" r="E192">
        <v>3512</v>
      </c>
    </row>
    <row r="193">
      <c t="s" r="E193">
        <v>3513</v>
      </c>
    </row>
    <row r="194">
      <c t="s" r="E194">
        <v>3514</v>
      </c>
    </row>
    <row r="195">
      <c t="s" r="E195">
        <v>3515</v>
      </c>
    </row>
    <row r="196">
      <c t="s" r="E196">
        <v>3516</v>
      </c>
    </row>
    <row r="197">
      <c t="s" r="E197">
        <v>3517</v>
      </c>
    </row>
    <row r="198">
      <c t="s" r="E198">
        <v>3518</v>
      </c>
    </row>
    <row r="199">
      <c t="s" r="E199">
        <v>3519</v>
      </c>
    </row>
    <row r="200">
      <c t="s" r="E200">
        <v>3520</v>
      </c>
    </row>
    <row r="201">
      <c t="s" r="E201">
        <v>3521</v>
      </c>
    </row>
    <row r="202">
      <c t="s" r="E202">
        <v>3522</v>
      </c>
    </row>
    <row r="203">
      <c t="s" r="E203">
        <v>3523</v>
      </c>
    </row>
    <row r="204">
      <c t="s" r="E204">
        <v>3524</v>
      </c>
    </row>
    <row r="205">
      <c t="s" r="E205">
        <v>3525</v>
      </c>
    </row>
    <row r="206">
      <c t="s" r="E206">
        <v>3526</v>
      </c>
    </row>
    <row r="207">
      <c t="s" r="E207">
        <v>3527</v>
      </c>
    </row>
    <row r="208">
      <c t="s" r="E208">
        <v>3528</v>
      </c>
    </row>
    <row r="209">
      <c t="s" r="E209">
        <v>3529</v>
      </c>
    </row>
    <row r="210">
      <c t="s" r="E210">
        <v>3530</v>
      </c>
    </row>
    <row r="211">
      <c t="s" r="E211">
        <v>3531</v>
      </c>
    </row>
    <row r="212">
      <c t="s" r="E212">
        <v>3532</v>
      </c>
    </row>
    <row r="213">
      <c t="s" r="E213">
        <v>3533</v>
      </c>
    </row>
    <row r="214">
      <c t="s" r="E214">
        <v>3534</v>
      </c>
    </row>
    <row r="215">
      <c t="s" r="E215">
        <v>3535</v>
      </c>
    </row>
    <row r="216">
      <c t="s" r="E216">
        <v>3536</v>
      </c>
    </row>
    <row r="217">
      <c t="s" r="E217">
        <v>3537</v>
      </c>
    </row>
    <row r="218">
      <c t="s" r="E218">
        <v>3538</v>
      </c>
    </row>
    <row r="219">
      <c t="s" r="E219">
        <v>3540</v>
      </c>
    </row>
    <row r="220">
      <c t="s" r="E220">
        <v>3541</v>
      </c>
    </row>
    <row r="221">
      <c t="s" r="E221">
        <v>3542</v>
      </c>
    </row>
    <row r="222">
      <c t="s" r="E222">
        <v>3543</v>
      </c>
    </row>
    <row r="223">
      <c t="s" r="E223">
        <v>3544</v>
      </c>
    </row>
    <row r="224">
      <c t="s" r="E224">
        <v>3545</v>
      </c>
    </row>
    <row r="225">
      <c t="s" r="E225">
        <v>3547</v>
      </c>
    </row>
    <row r="226">
      <c t="s" r="E226">
        <v>3548</v>
      </c>
    </row>
    <row r="227">
      <c t="s" r="E227">
        <v>3549</v>
      </c>
    </row>
    <row r="228">
      <c t="s" r="E228">
        <v>3550</v>
      </c>
    </row>
    <row r="229">
      <c t="s" r="E229">
        <v>3551</v>
      </c>
    </row>
    <row r="230">
      <c t="s" r="E230">
        <v>3552</v>
      </c>
    </row>
    <row r="231">
      <c t="s" r="E231">
        <v>3553</v>
      </c>
    </row>
    <row r="232">
      <c t="s" r="E232">
        <v>3554</v>
      </c>
    </row>
    <row r="233">
      <c t="s" r="E233">
        <v>3555</v>
      </c>
    </row>
    <row r="234">
      <c t="s" r="E234">
        <v>3556</v>
      </c>
    </row>
    <row r="235">
      <c t="s" r="E235">
        <v>3557</v>
      </c>
    </row>
    <row r="236">
      <c t="s" r="E236">
        <v>3558</v>
      </c>
    </row>
    <row r="237">
      <c t="s" r="E237">
        <v>3559</v>
      </c>
    </row>
    <row r="238">
      <c t="s" r="E238">
        <v>3560</v>
      </c>
    </row>
    <row r="239">
      <c t="s" r="E239">
        <v>3561</v>
      </c>
    </row>
    <row r="240">
      <c t="s" r="E240">
        <v>3562</v>
      </c>
    </row>
    <row r="241">
      <c t="s" r="E241">
        <v>3563</v>
      </c>
    </row>
    <row r="242">
      <c t="s" r="E242">
        <v>3564</v>
      </c>
    </row>
    <row r="243">
      <c t="s" r="E243">
        <v>3565</v>
      </c>
    </row>
    <row r="244">
      <c t="s" r="E244">
        <v>3566</v>
      </c>
    </row>
    <row r="245">
      <c t="s" r="E245">
        <v>3567</v>
      </c>
    </row>
    <row r="246">
      <c t="s" r="E246">
        <v>3568</v>
      </c>
    </row>
    <row r="247">
      <c t="s" r="E247">
        <v>3569</v>
      </c>
    </row>
    <row r="248">
      <c t="s" r="E248">
        <v>3570</v>
      </c>
    </row>
    <row r="249">
      <c t="s" r="E249">
        <v>3571</v>
      </c>
    </row>
    <row r="250">
      <c t="s" r="E250">
        <v>3572</v>
      </c>
    </row>
    <row r="251">
      <c t="s" r="E251">
        <v>3573</v>
      </c>
    </row>
    <row r="252">
      <c t="s" r="E252">
        <v>3574</v>
      </c>
    </row>
    <row r="253">
      <c t="s" r="E253">
        <v>3575</v>
      </c>
    </row>
    <row r="254">
      <c t="s" r="E254">
        <v>3576</v>
      </c>
    </row>
    <row r="255">
      <c t="s" r="E255">
        <v>3577</v>
      </c>
    </row>
    <row r="256">
      <c t="s" r="E256">
        <v>3578</v>
      </c>
    </row>
    <row r="257">
      <c t="s" r="E257">
        <v>3579</v>
      </c>
    </row>
    <row r="258">
      <c t="s" r="E258">
        <v>3580</v>
      </c>
    </row>
    <row r="259">
      <c t="s" r="E259">
        <v>3581</v>
      </c>
    </row>
    <row r="260">
      <c t="s" r="E260">
        <v>3582</v>
      </c>
    </row>
    <row r="261">
      <c t="s" r="E261">
        <v>3583</v>
      </c>
    </row>
    <row r="262">
      <c t="s" r="E262">
        <v>3584</v>
      </c>
    </row>
    <row r="263">
      <c t="s" r="E263">
        <v>3586</v>
      </c>
    </row>
    <row r="264">
      <c t="s" r="E264">
        <v>3587</v>
      </c>
    </row>
    <row r="265">
      <c t="s" r="E265">
        <v>3588</v>
      </c>
    </row>
    <row r="266">
      <c t="s" r="E266">
        <v>3589</v>
      </c>
    </row>
    <row r="267">
      <c t="s" r="E267">
        <v>3590</v>
      </c>
    </row>
    <row r="268">
      <c t="s" r="E268">
        <v>3591</v>
      </c>
    </row>
    <row r="269">
      <c t="s" r="E269">
        <v>3592</v>
      </c>
    </row>
    <row r="270">
      <c t="s" r="E270">
        <v>3593</v>
      </c>
    </row>
    <row r="271">
      <c t="s" r="E271">
        <v>3594</v>
      </c>
    </row>
    <row r="272">
      <c t="s" r="E272">
        <v>3595</v>
      </c>
    </row>
    <row r="273">
      <c t="s" r="E273">
        <v>3597</v>
      </c>
    </row>
    <row r="274">
      <c t="s" r="E274">
        <v>3598</v>
      </c>
    </row>
    <row r="275">
      <c t="s" r="E275">
        <v>3599</v>
      </c>
    </row>
    <row r="276">
      <c t="s" r="E276">
        <v>3600</v>
      </c>
    </row>
    <row r="277">
      <c t="s" r="E277">
        <v>3601</v>
      </c>
    </row>
    <row r="278">
      <c t="s" r="E278">
        <v>3602</v>
      </c>
    </row>
    <row r="279">
      <c t="s" r="E279">
        <v>3603</v>
      </c>
    </row>
    <row r="280">
      <c t="s" r="E280">
        <v>3604</v>
      </c>
    </row>
    <row r="281">
      <c t="s" r="E281">
        <v>3605</v>
      </c>
    </row>
    <row r="282">
      <c t="s" r="E282">
        <v>3606</v>
      </c>
    </row>
    <row r="283">
      <c t="s" r="E283">
        <v>3607</v>
      </c>
    </row>
    <row r="284">
      <c t="s" r="E284">
        <v>3608</v>
      </c>
    </row>
    <row r="285">
      <c t="s" r="E285">
        <v>3609</v>
      </c>
    </row>
    <row r="286">
      <c t="s" r="E286">
        <v>3610</v>
      </c>
    </row>
    <row r="287">
      <c t="s" r="E287">
        <v>3612</v>
      </c>
    </row>
    <row r="288">
      <c t="s" r="E288">
        <v>3613</v>
      </c>
    </row>
    <row r="289">
      <c t="s" r="E289">
        <v>3614</v>
      </c>
    </row>
    <row r="290">
      <c t="s" r="E290">
        <v>3615</v>
      </c>
    </row>
    <row r="291">
      <c t="s" r="E291">
        <v>3616</v>
      </c>
    </row>
    <row r="292">
      <c t="s" r="E292">
        <v>3619</v>
      </c>
    </row>
    <row r="293">
      <c t="s" r="E293">
        <v>3620</v>
      </c>
    </row>
    <row r="294">
      <c t="s" r="E294">
        <v>3621</v>
      </c>
    </row>
    <row r="295">
      <c t="s" r="E295">
        <v>3622</v>
      </c>
    </row>
    <row r="296">
      <c t="s" r="E296">
        <v>3623</v>
      </c>
    </row>
    <row r="297">
      <c t="s" r="E297">
        <v>3624</v>
      </c>
    </row>
    <row r="298">
      <c t="s" r="E298">
        <v>3625</v>
      </c>
    </row>
    <row r="299">
      <c t="s" r="E299">
        <v>3626</v>
      </c>
    </row>
    <row r="300">
      <c t="s" r="E300">
        <v>3627</v>
      </c>
    </row>
    <row r="301">
      <c t="s" r="E301">
        <v>3628</v>
      </c>
    </row>
    <row r="302">
      <c t="s" r="E302">
        <v>3629</v>
      </c>
    </row>
    <row r="303">
      <c t="s" r="E303">
        <v>3630</v>
      </c>
    </row>
    <row r="304">
      <c t="s" r="E304">
        <v>3631</v>
      </c>
    </row>
    <row r="305">
      <c t="s" r="E305">
        <v>3632</v>
      </c>
    </row>
    <row r="306">
      <c t="s" r="E306">
        <v>3633</v>
      </c>
    </row>
    <row r="307">
      <c t="s" r="E307">
        <v>3634</v>
      </c>
    </row>
    <row r="308">
      <c t="s" r="E308">
        <v>3635</v>
      </c>
    </row>
    <row r="309">
      <c t="s" r="E309">
        <v>3636</v>
      </c>
    </row>
    <row r="310">
      <c t="s" r="E310">
        <v>3637</v>
      </c>
    </row>
    <row r="311">
      <c t="s" r="E311">
        <v>3638</v>
      </c>
    </row>
    <row r="312">
      <c t="s" r="E312">
        <v>3639</v>
      </c>
    </row>
    <row r="313">
      <c t="s" r="E313">
        <v>3640</v>
      </c>
    </row>
    <row r="314">
      <c t="s" r="E314">
        <v>3641</v>
      </c>
    </row>
    <row r="315">
      <c t="s" r="E315">
        <v>3642</v>
      </c>
    </row>
    <row r="316">
      <c t="s" r="E316">
        <v>3644</v>
      </c>
    </row>
    <row r="317">
      <c t="s" r="E317">
        <v>3645</v>
      </c>
    </row>
    <row r="318">
      <c t="s" r="E318">
        <v>3646</v>
      </c>
    </row>
    <row r="319">
      <c t="s" r="E319">
        <v>3647</v>
      </c>
    </row>
    <row r="320">
      <c t="s" r="E320">
        <v>3648</v>
      </c>
    </row>
    <row r="321">
      <c t="s" r="E321">
        <v>3649</v>
      </c>
    </row>
    <row r="322">
      <c t="s" r="E322">
        <v>3650</v>
      </c>
    </row>
    <row r="323">
      <c t="s" r="E323">
        <v>3651</v>
      </c>
    </row>
    <row r="324">
      <c t="s" r="E324">
        <v>3652</v>
      </c>
    </row>
    <row r="325">
      <c t="s" r="E325">
        <v>3653</v>
      </c>
    </row>
    <row r="326">
      <c t="s" r="E326">
        <v>3654</v>
      </c>
    </row>
    <row r="327">
      <c t="s" r="E327">
        <v>3655</v>
      </c>
    </row>
    <row r="328">
      <c t="s" r="E328">
        <v>3656</v>
      </c>
    </row>
    <row r="329">
      <c t="s" r="E329">
        <v>3657</v>
      </c>
    </row>
    <row r="330">
      <c t="s" r="E330">
        <v>3659</v>
      </c>
    </row>
    <row r="331">
      <c t="s" r="E331">
        <v>3660</v>
      </c>
    </row>
    <row r="332">
      <c t="s" r="E332">
        <v>3661</v>
      </c>
    </row>
    <row r="333">
      <c t="s" r="E333">
        <v>3662</v>
      </c>
    </row>
    <row r="334">
      <c t="s" r="E334">
        <v>3663</v>
      </c>
    </row>
    <row r="335">
      <c t="s" r="E335">
        <v>3664</v>
      </c>
    </row>
    <row r="336">
      <c t="s" r="E336">
        <v>3665</v>
      </c>
    </row>
    <row r="337">
      <c t="s" r="E337">
        <v>3666</v>
      </c>
    </row>
    <row r="338">
      <c t="s" r="E338">
        <v>3667</v>
      </c>
    </row>
    <row r="339">
      <c t="s" r="E339">
        <v>3668</v>
      </c>
    </row>
    <row r="340">
      <c t="s" r="E340">
        <v>3669</v>
      </c>
    </row>
    <row r="341">
      <c t="s" r="E341">
        <v>3670</v>
      </c>
    </row>
    <row r="342">
      <c t="s" r="E342">
        <v>3671</v>
      </c>
    </row>
    <row r="343">
      <c t="s" r="E343">
        <v>3672</v>
      </c>
    </row>
    <row r="344">
      <c t="s" r="E344">
        <v>3674</v>
      </c>
    </row>
    <row r="345">
      <c t="s" r="E345">
        <v>3675</v>
      </c>
    </row>
    <row r="346">
      <c t="s" r="E346">
        <v>3676</v>
      </c>
    </row>
    <row r="347">
      <c t="s" r="E347">
        <v>3677</v>
      </c>
    </row>
    <row r="348">
      <c t="s" r="E348">
        <v>3678</v>
      </c>
    </row>
    <row r="349">
      <c t="s" r="E349">
        <v>3679</v>
      </c>
    </row>
    <row r="350">
      <c t="s" r="E350">
        <v>3680</v>
      </c>
    </row>
    <row r="351">
      <c t="s" r="E351">
        <v>3681</v>
      </c>
    </row>
    <row r="352">
      <c t="s" r="E352">
        <v>3682</v>
      </c>
    </row>
    <row r="353">
      <c t="s" r="E353">
        <v>3683</v>
      </c>
    </row>
    <row r="354">
      <c t="s" r="E354">
        <v>3684</v>
      </c>
    </row>
    <row r="355">
      <c t="s" r="E355">
        <v>3685</v>
      </c>
    </row>
    <row r="356">
      <c t="s" r="E356">
        <v>3686</v>
      </c>
    </row>
    <row r="357">
      <c t="s" r="E357">
        <v>3688</v>
      </c>
    </row>
    <row r="358">
      <c t="s" r="E358">
        <v>3689</v>
      </c>
    </row>
    <row r="359">
      <c t="s" r="E359">
        <v>3690</v>
      </c>
    </row>
    <row r="360">
      <c t="s" r="E360">
        <v>3691</v>
      </c>
    </row>
    <row r="361">
      <c t="s" r="E361">
        <v>3692</v>
      </c>
    </row>
    <row r="362">
      <c t="s" r="E362">
        <v>3693</v>
      </c>
    </row>
    <row r="363">
      <c t="s" r="E363">
        <v>3694</v>
      </c>
    </row>
    <row r="364">
      <c t="s" r="E364">
        <v>3695</v>
      </c>
    </row>
    <row r="365">
      <c t="s" r="E365">
        <v>3696</v>
      </c>
    </row>
    <row r="366">
      <c t="s" r="E366">
        <v>3697</v>
      </c>
    </row>
    <row r="367">
      <c t="s" r="E367">
        <v>3698</v>
      </c>
    </row>
    <row r="368">
      <c t="s" r="E368">
        <v>3699</v>
      </c>
    </row>
    <row r="369">
      <c t="s" r="E369">
        <v>3700</v>
      </c>
    </row>
    <row r="370">
      <c t="s" r="E370">
        <v>3701</v>
      </c>
    </row>
    <row r="371">
      <c t="s" r="E371">
        <v>3702</v>
      </c>
    </row>
    <row r="372">
      <c t="s" r="E372">
        <v>3703</v>
      </c>
    </row>
    <row r="373">
      <c t="s" r="E373">
        <v>3704</v>
      </c>
    </row>
    <row r="374">
      <c t="s" r="E374">
        <v>3705</v>
      </c>
    </row>
    <row r="375">
      <c t="s" r="E375">
        <v>3706</v>
      </c>
    </row>
    <row r="376">
      <c t="s" r="E376">
        <v>3707</v>
      </c>
    </row>
    <row r="377">
      <c t="s" r="E377">
        <v>3708</v>
      </c>
    </row>
    <row r="378">
      <c t="s" r="E378">
        <v>3709</v>
      </c>
    </row>
    <row r="379">
      <c t="s" r="E379">
        <v>3710</v>
      </c>
    </row>
    <row r="380">
      <c t="s" r="E380">
        <v>3711</v>
      </c>
    </row>
    <row r="381">
      <c t="s" r="E381">
        <v>3712</v>
      </c>
    </row>
    <row r="382">
      <c t="s" r="E382">
        <v>3715</v>
      </c>
    </row>
    <row r="383">
      <c t="s" r="E383">
        <v>3716</v>
      </c>
    </row>
    <row r="384">
      <c t="s" r="E384">
        <v>3718</v>
      </c>
    </row>
    <row r="385">
      <c t="s" r="E385">
        <v>3720</v>
      </c>
    </row>
    <row r="386">
      <c t="s" r="E386">
        <v>3724</v>
      </c>
    </row>
    <row r="387">
      <c t="s" r="E387">
        <v>3728</v>
      </c>
    </row>
    <row r="388">
      <c t="s" r="E388">
        <v>3730</v>
      </c>
    </row>
    <row r="389">
      <c t="s" r="E389">
        <v>3731</v>
      </c>
    </row>
    <row r="390">
      <c t="s" r="E390">
        <v>3732</v>
      </c>
    </row>
    <row r="391">
      <c t="s" r="E391">
        <v>3733</v>
      </c>
    </row>
    <row r="392">
      <c t="s" r="E392">
        <v>3734</v>
      </c>
    </row>
    <row r="393">
      <c t="s" r="E393">
        <v>3735</v>
      </c>
    </row>
    <row r="394">
      <c t="s" r="E394">
        <v>3736</v>
      </c>
    </row>
    <row r="395">
      <c t="s" r="E395">
        <v>3737</v>
      </c>
    </row>
    <row r="396">
      <c t="s" r="E396">
        <v>3738</v>
      </c>
    </row>
    <row r="397">
      <c t="s" r="E397">
        <v>3740</v>
      </c>
    </row>
    <row r="398">
      <c t="s" r="E398">
        <v>3742</v>
      </c>
    </row>
    <row r="399">
      <c t="s" r="E399">
        <v>3743</v>
      </c>
    </row>
    <row r="400">
      <c t="s" r="E400">
        <v>3744</v>
      </c>
    </row>
    <row r="401">
      <c t="s" r="E401">
        <v>3745</v>
      </c>
    </row>
    <row r="402">
      <c t="s" r="E402">
        <v>3746</v>
      </c>
    </row>
    <row r="403">
      <c t="s" r="E403">
        <v>3747</v>
      </c>
    </row>
    <row r="404">
      <c t="s" r="E404">
        <v>3749</v>
      </c>
    </row>
    <row r="405">
      <c t="s" r="E405">
        <v>3751</v>
      </c>
    </row>
    <row r="406">
      <c t="s" r="E406">
        <v>3752</v>
      </c>
    </row>
    <row r="407">
      <c t="s" r="E407">
        <v>3753</v>
      </c>
    </row>
    <row r="408">
      <c t="s" r="E408">
        <v>3754</v>
      </c>
    </row>
    <row r="409">
      <c t="s" r="E409">
        <v>3755</v>
      </c>
    </row>
    <row r="410">
      <c t="s" r="E410">
        <v>3756</v>
      </c>
    </row>
    <row r="411">
      <c t="s" r="E411">
        <v>3757</v>
      </c>
    </row>
    <row r="412">
      <c t="s" r="E412">
        <v>3758</v>
      </c>
    </row>
    <row r="413">
      <c t="s" r="E413">
        <v>3759</v>
      </c>
    </row>
    <row r="414">
      <c t="s" r="E414">
        <v>3760</v>
      </c>
    </row>
    <row r="415">
      <c t="s" r="E415">
        <v>3761</v>
      </c>
    </row>
    <row r="416">
      <c t="s" r="E416">
        <v>3762</v>
      </c>
    </row>
    <row r="417">
      <c t="s" r="E417">
        <v>3763</v>
      </c>
    </row>
    <row r="418">
      <c t="s" r="E418">
        <v>3764</v>
      </c>
    </row>
    <row r="419">
      <c t="s" r="E419">
        <v>3766</v>
      </c>
    </row>
    <row r="420">
      <c t="s" r="E420">
        <v>3768</v>
      </c>
    </row>
    <row r="421">
      <c t="s" r="E421">
        <v>3769</v>
      </c>
    </row>
    <row r="422">
      <c t="s" r="E422">
        <v>3770</v>
      </c>
    </row>
    <row r="423">
      <c t="s" r="E423">
        <v>3771</v>
      </c>
    </row>
    <row r="424">
      <c t="s" r="E424">
        <v>3772</v>
      </c>
    </row>
    <row r="425">
      <c t="s" r="E425">
        <v>3773</v>
      </c>
    </row>
    <row r="426">
      <c t="s" r="E426">
        <v>3774</v>
      </c>
    </row>
    <row r="427">
      <c t="s" r="E427">
        <v>3775</v>
      </c>
    </row>
    <row r="428">
      <c t="s" r="E428">
        <v>3776</v>
      </c>
    </row>
    <row r="429">
      <c t="s" r="E429">
        <v>3777</v>
      </c>
    </row>
    <row r="430">
      <c t="s" r="E430">
        <v>3778</v>
      </c>
    </row>
    <row r="431">
      <c t="s" r="E431">
        <v>3795</v>
      </c>
    </row>
    <row r="432">
      <c t="s" r="E432">
        <v>3796</v>
      </c>
    </row>
    <row r="433">
      <c t="s" r="E433">
        <v>3797</v>
      </c>
    </row>
    <row r="434">
      <c t="s" r="E434">
        <v>3798</v>
      </c>
    </row>
    <row r="435">
      <c t="s" r="E435">
        <v>3799</v>
      </c>
    </row>
    <row r="436">
      <c t="s" r="E436">
        <v>3800</v>
      </c>
    </row>
    <row r="437">
      <c t="s" r="E437">
        <v>3801</v>
      </c>
    </row>
    <row r="438">
      <c t="s" r="E438">
        <v>3802</v>
      </c>
    </row>
    <row r="439">
      <c t="s" r="E439">
        <v>3803</v>
      </c>
    </row>
    <row r="440">
      <c t="s" r="E440">
        <v>3804</v>
      </c>
    </row>
    <row r="441">
      <c t="s" r="E441">
        <v>3805</v>
      </c>
    </row>
    <row r="442">
      <c t="s" r="E442">
        <v>3806</v>
      </c>
    </row>
    <row r="443">
      <c t="s" r="E443">
        <v>3807</v>
      </c>
    </row>
    <row r="444">
      <c t="s" r="E444">
        <v>3808</v>
      </c>
    </row>
    <row r="445">
      <c t="s" r="E445">
        <v>3809</v>
      </c>
    </row>
    <row r="446">
      <c t="s" r="E446">
        <v>3810</v>
      </c>
    </row>
    <row r="447">
      <c t="s" r="E447">
        <v>3811</v>
      </c>
    </row>
    <row r="448">
      <c t="s" r="E448">
        <v>3812</v>
      </c>
    </row>
    <row r="449">
      <c t="s" r="E449">
        <v>3813</v>
      </c>
    </row>
    <row r="450">
      <c t="s" r="E450">
        <v>3814</v>
      </c>
    </row>
    <row r="451">
      <c t="s" r="E451">
        <v>3815</v>
      </c>
    </row>
    <row r="452">
      <c t="s" r="E452">
        <v>3816</v>
      </c>
    </row>
    <row r="453">
      <c t="s" r="E453">
        <v>3817</v>
      </c>
    </row>
    <row r="454">
      <c t="s" r="E454">
        <v>3818</v>
      </c>
    </row>
    <row r="455">
      <c t="s" r="E455">
        <v>3819</v>
      </c>
    </row>
    <row r="456">
      <c t="s" r="E456">
        <v>3820</v>
      </c>
    </row>
    <row r="457">
      <c t="s" r="E457">
        <v>3821</v>
      </c>
    </row>
    <row r="458">
      <c t="s" r="E458">
        <v>3822</v>
      </c>
    </row>
    <row r="459">
      <c t="s" r="E459">
        <v>3823</v>
      </c>
    </row>
    <row r="460">
      <c t="s" r="E460">
        <v>3824</v>
      </c>
    </row>
    <row r="461">
      <c t="s" r="E461">
        <v>3825</v>
      </c>
    </row>
    <row r="462">
      <c t="s" r="E462">
        <v>3826</v>
      </c>
    </row>
    <row r="463">
      <c t="s" r="E463">
        <v>3829</v>
      </c>
    </row>
    <row r="464">
      <c t="s" r="E464">
        <v>3830</v>
      </c>
    </row>
    <row r="465">
      <c t="s" r="E465">
        <v>3831</v>
      </c>
    </row>
    <row r="466">
      <c t="s" r="E466">
        <v>3832</v>
      </c>
    </row>
    <row r="467">
      <c t="s" r="E467">
        <v>3833</v>
      </c>
    </row>
    <row r="468">
      <c t="s" r="E468">
        <v>3834</v>
      </c>
    </row>
    <row r="469">
      <c t="s" r="E469">
        <v>3835</v>
      </c>
    </row>
    <row r="470">
      <c t="s" r="E470">
        <v>3836</v>
      </c>
    </row>
    <row r="471">
      <c t="s" r="E471">
        <v>3837</v>
      </c>
    </row>
    <row r="472">
      <c t="s" r="E472">
        <v>3838</v>
      </c>
    </row>
    <row r="473">
      <c t="s" r="E473">
        <v>3839</v>
      </c>
    </row>
    <row r="474">
      <c t="s" r="E474">
        <v>3840</v>
      </c>
    </row>
    <row r="475">
      <c t="s" r="E475">
        <v>3842</v>
      </c>
    </row>
    <row r="476">
      <c t="s" r="E476">
        <v>3843</v>
      </c>
    </row>
    <row r="477">
      <c t="s" r="E477">
        <v>3844</v>
      </c>
    </row>
    <row r="478">
      <c t="s" r="E478">
        <v>3845</v>
      </c>
    </row>
    <row r="479">
      <c t="s" r="E479">
        <v>3846</v>
      </c>
    </row>
    <row r="480">
      <c t="s" r="E480">
        <v>3847</v>
      </c>
    </row>
    <row r="481">
      <c t="s" r="E481">
        <v>3849</v>
      </c>
    </row>
    <row r="482">
      <c t="s" r="E482">
        <v>3850</v>
      </c>
    </row>
    <row r="483">
      <c t="s" r="E483">
        <v>3851</v>
      </c>
    </row>
    <row r="484">
      <c t="s" r="E484">
        <v>3852</v>
      </c>
    </row>
    <row r="485">
      <c t="s" r="E485">
        <v>3853</v>
      </c>
    </row>
    <row r="486">
      <c t="s" r="E486">
        <v>3855</v>
      </c>
    </row>
    <row r="487">
      <c t="s" r="E487">
        <v>3858</v>
      </c>
    </row>
    <row r="488">
      <c t="s" r="E488">
        <v>3859</v>
      </c>
    </row>
    <row r="489">
      <c t="s" r="E489">
        <v>3860</v>
      </c>
    </row>
    <row r="490">
      <c t="s" r="E490">
        <v>3862</v>
      </c>
    </row>
    <row r="491">
      <c t="s" r="E491">
        <v>3863</v>
      </c>
    </row>
    <row r="492">
      <c t="s" r="E492">
        <v>3865</v>
      </c>
    </row>
    <row r="493">
      <c t="s" r="E493">
        <v>3866</v>
      </c>
    </row>
    <row r="494">
      <c t="s" r="E494">
        <v>3870</v>
      </c>
    </row>
    <row r="495">
      <c t="s" r="E495">
        <v>3872</v>
      </c>
    </row>
    <row r="496">
      <c t="s" r="E496">
        <v>3873</v>
      </c>
    </row>
    <row r="497">
      <c t="s" r="E497">
        <v>3877</v>
      </c>
    </row>
    <row r="498">
      <c t="s" r="E498">
        <v>3878</v>
      </c>
    </row>
    <row r="499">
      <c t="s" r="E499">
        <v>3880</v>
      </c>
    </row>
    <row r="500">
      <c t="s" r="E500">
        <v>3881</v>
      </c>
    </row>
    <row r="501">
      <c t="s" r="E501">
        <v>3883</v>
      </c>
    </row>
    <row r="502">
      <c t="s" r="E502">
        <v>3885</v>
      </c>
    </row>
    <row r="503">
      <c t="s" r="E503">
        <v>3888</v>
      </c>
    </row>
    <row r="504">
      <c t="s" r="E504">
        <v>3890</v>
      </c>
    </row>
    <row r="505">
      <c t="s" r="E505">
        <v>3891</v>
      </c>
    </row>
    <row r="506">
      <c t="s" r="E506">
        <v>3893</v>
      </c>
    </row>
    <row r="507">
      <c t="s" r="E507">
        <v>3895</v>
      </c>
    </row>
    <row r="508">
      <c t="s" r="E508">
        <v>3896</v>
      </c>
    </row>
    <row r="509">
      <c t="s" r="E509">
        <v>3897</v>
      </c>
    </row>
    <row r="510">
      <c t="s" r="E510">
        <v>3899</v>
      </c>
    </row>
    <row r="511">
      <c t="s" r="E511">
        <v>3900</v>
      </c>
    </row>
    <row r="512">
      <c t="s" r="E512">
        <v>3902</v>
      </c>
    </row>
    <row r="513">
      <c t="s" r="E513">
        <v>3903</v>
      </c>
    </row>
    <row r="514">
      <c t="s" r="E514">
        <v>3905</v>
      </c>
    </row>
    <row r="515">
      <c t="s" r="E515">
        <v>3906</v>
      </c>
    </row>
    <row r="516">
      <c t="s" r="E516">
        <v>3907</v>
      </c>
    </row>
    <row r="517">
      <c t="s" r="E517">
        <v>3909</v>
      </c>
    </row>
    <row r="518">
      <c t="s" r="E518">
        <v>3913</v>
      </c>
    </row>
    <row r="519">
      <c t="s" r="E519">
        <v>3914</v>
      </c>
    </row>
    <row r="520">
      <c t="s" r="E520">
        <v>3916</v>
      </c>
    </row>
    <row r="521">
      <c t="s" r="E521">
        <v>3918</v>
      </c>
    </row>
    <row r="522">
      <c t="s" r="E522">
        <v>3920</v>
      </c>
    </row>
    <row r="523">
      <c t="s" r="E523">
        <v>3921</v>
      </c>
    </row>
    <row r="524">
      <c t="s" r="E524">
        <v>3923</v>
      </c>
    </row>
    <row r="525">
      <c t="s" r="E525">
        <v>3924</v>
      </c>
    </row>
    <row r="526">
      <c t="s" r="E526">
        <v>3926</v>
      </c>
    </row>
    <row r="527">
      <c t="s" r="E527">
        <v>3928</v>
      </c>
    </row>
    <row r="528">
      <c t="s" r="E528">
        <v>3929</v>
      </c>
    </row>
    <row r="529">
      <c t="s" r="E529">
        <v>3930</v>
      </c>
    </row>
    <row r="530">
      <c t="s" r="E530">
        <v>3931</v>
      </c>
    </row>
    <row r="531">
      <c t="s" r="E531">
        <v>3932</v>
      </c>
    </row>
    <row r="532">
      <c t="s" r="E532">
        <v>3933</v>
      </c>
    </row>
    <row r="533">
      <c t="s" r="E533">
        <v>3934</v>
      </c>
    </row>
    <row r="534">
      <c t="s" r="E534">
        <v>3935</v>
      </c>
    </row>
    <row r="535">
      <c t="s" r="E535">
        <v>3936</v>
      </c>
    </row>
    <row r="536">
      <c t="s" r="E536">
        <v>3937</v>
      </c>
    </row>
    <row r="537">
      <c t="s" r="E537">
        <v>3938</v>
      </c>
    </row>
    <row r="538">
      <c t="s" r="E538">
        <v>3939</v>
      </c>
    </row>
    <row r="539">
      <c t="s" r="E539">
        <v>3940</v>
      </c>
    </row>
    <row r="540">
      <c t="s" r="E540">
        <v>3941</v>
      </c>
    </row>
    <row r="541">
      <c t="s" r="E541">
        <v>3942</v>
      </c>
    </row>
    <row r="542">
      <c t="s" r="E542">
        <v>3943</v>
      </c>
    </row>
    <row r="543">
      <c t="s" r="E543">
        <v>3945</v>
      </c>
    </row>
    <row r="544">
      <c t="s" r="E544">
        <v>3948</v>
      </c>
    </row>
    <row r="545">
      <c t="s" r="E545">
        <v>3958</v>
      </c>
    </row>
    <row r="546">
      <c t="s" r="E546">
        <v>3959</v>
      </c>
    </row>
    <row r="547">
      <c t="s" r="E547">
        <v>3960</v>
      </c>
    </row>
    <row r="548">
      <c t="s" r="E548">
        <v>3961</v>
      </c>
    </row>
    <row r="549">
      <c t="s" r="E549">
        <v>3962</v>
      </c>
    </row>
    <row r="550">
      <c t="s" r="E550">
        <v>3963</v>
      </c>
    </row>
    <row r="551">
      <c t="s" r="E551">
        <v>3964</v>
      </c>
    </row>
    <row r="552">
      <c t="s" r="E552">
        <v>3965</v>
      </c>
    </row>
    <row r="553">
      <c t="s" r="E553">
        <v>3966</v>
      </c>
    </row>
    <row r="554">
      <c t="s" r="E554">
        <v>3967</v>
      </c>
    </row>
    <row r="555">
      <c t="s" r="E555">
        <v>3968</v>
      </c>
    </row>
    <row r="556">
      <c t="s" r="E556">
        <v>3969</v>
      </c>
    </row>
    <row r="557">
      <c t="s" r="E557">
        <v>3970</v>
      </c>
    </row>
    <row r="558">
      <c t="s" r="E558">
        <v>3971</v>
      </c>
    </row>
    <row r="559">
      <c t="s" r="E559">
        <v>3972</v>
      </c>
    </row>
    <row r="560">
      <c t="s" r="E560">
        <v>3974</v>
      </c>
    </row>
    <row r="561">
      <c t="s" r="E561">
        <v>3978</v>
      </c>
    </row>
    <row r="562">
      <c t="s" r="E562">
        <v>3979</v>
      </c>
    </row>
    <row r="563">
      <c t="s" r="E563">
        <v>3980</v>
      </c>
    </row>
    <row r="564">
      <c t="s" r="E564">
        <v>3981</v>
      </c>
    </row>
    <row r="565">
      <c t="s" r="E565">
        <v>3983</v>
      </c>
    </row>
    <row r="566">
      <c t="s" r="E566">
        <v>3984</v>
      </c>
    </row>
    <row r="567">
      <c t="s" r="E567">
        <v>3985</v>
      </c>
    </row>
    <row r="568">
      <c t="s" r="E568">
        <v>3986</v>
      </c>
    </row>
    <row r="569">
      <c t="s" r="E569">
        <v>3988</v>
      </c>
    </row>
    <row r="570">
      <c t="s" r="E570">
        <v>3990</v>
      </c>
    </row>
    <row r="571">
      <c t="s" r="E571">
        <v>3992</v>
      </c>
    </row>
    <row r="572">
      <c t="s" r="E572">
        <v>3994</v>
      </c>
    </row>
    <row r="573">
      <c t="s" r="E573">
        <v>3996</v>
      </c>
    </row>
    <row r="574">
      <c t="s" r="E574">
        <v>3998</v>
      </c>
    </row>
    <row r="575">
      <c t="s" r="E575">
        <v>4000</v>
      </c>
    </row>
    <row r="576">
      <c t="s" r="E576">
        <v>4003</v>
      </c>
    </row>
    <row r="577">
      <c t="s" r="E577">
        <v>4004</v>
      </c>
    </row>
    <row r="578">
      <c t="s" r="E578">
        <v>4006</v>
      </c>
    </row>
    <row r="579">
      <c t="s" r="E579">
        <v>4009</v>
      </c>
    </row>
    <row r="580">
      <c t="s" r="E580">
        <v>4012</v>
      </c>
    </row>
    <row r="581">
      <c t="s" r="E581">
        <v>4014</v>
      </c>
    </row>
    <row r="582">
      <c t="s" r="E582">
        <v>4015</v>
      </c>
    </row>
    <row r="583">
      <c t="s" r="E583">
        <v>4016</v>
      </c>
    </row>
    <row r="584">
      <c t="s" r="E584">
        <v>4017</v>
      </c>
    </row>
    <row r="585">
      <c t="s" r="E585">
        <v>4018</v>
      </c>
    </row>
    <row r="586">
      <c t="s" r="E586">
        <v>4019</v>
      </c>
    </row>
    <row r="587">
      <c t="s" r="E587">
        <v>4020</v>
      </c>
    </row>
    <row r="588">
      <c t="s" r="E588">
        <v>4021</v>
      </c>
    </row>
    <row r="589">
      <c t="s" r="E589">
        <v>4022</v>
      </c>
    </row>
    <row r="590">
      <c t="s" r="E590">
        <v>4023</v>
      </c>
    </row>
    <row r="591">
      <c t="s" r="E591">
        <v>4024</v>
      </c>
    </row>
    <row r="592">
      <c t="s" r="E592">
        <v>4025</v>
      </c>
    </row>
    <row r="593">
      <c t="s" r="E593">
        <v>4026</v>
      </c>
    </row>
    <row r="594">
      <c t="s" r="E594">
        <v>4027</v>
      </c>
    </row>
    <row r="595">
      <c t="s" r="E595">
        <v>4028</v>
      </c>
    </row>
    <row r="596">
      <c t="s" r="E596">
        <v>4029</v>
      </c>
    </row>
    <row r="597">
      <c t="s" r="E597">
        <v>4030</v>
      </c>
    </row>
    <row r="598">
      <c t="s" r="E598">
        <v>4031</v>
      </c>
    </row>
    <row r="599">
      <c t="s" r="E599">
        <v>4032</v>
      </c>
    </row>
    <row r="600">
      <c t="s" r="E600">
        <v>4033</v>
      </c>
    </row>
    <row r="601">
      <c t="s" r="E601">
        <v>4034</v>
      </c>
    </row>
    <row r="602">
      <c t="s" r="E602">
        <v>4035</v>
      </c>
    </row>
    <row r="603">
      <c t="s" r="E603">
        <v>4036</v>
      </c>
    </row>
    <row r="604">
      <c t="s" r="E604">
        <v>4037</v>
      </c>
    </row>
    <row r="605">
      <c t="s" r="E605">
        <v>4038</v>
      </c>
    </row>
    <row r="606">
      <c t="s" r="E606">
        <v>4039</v>
      </c>
    </row>
    <row r="607">
      <c t="s" r="E607">
        <v>4040</v>
      </c>
    </row>
    <row r="608">
      <c t="s" r="E608">
        <v>4041</v>
      </c>
    </row>
    <row r="609">
      <c t="s" r="E609">
        <v>4042</v>
      </c>
    </row>
    <row r="610">
      <c t="s" r="E610">
        <v>4043</v>
      </c>
    </row>
    <row r="611">
      <c t="s" r="E611">
        <v>4044</v>
      </c>
    </row>
    <row r="612">
      <c t="s" r="E612">
        <v>4045</v>
      </c>
    </row>
    <row r="613">
      <c t="s" r="E613">
        <v>4046</v>
      </c>
    </row>
    <row r="614">
      <c t="s" r="E614">
        <v>4047</v>
      </c>
    </row>
    <row r="615">
      <c t="s" r="E615">
        <v>4048</v>
      </c>
    </row>
    <row r="616">
      <c t="s" r="E616">
        <v>4049</v>
      </c>
    </row>
    <row r="617">
      <c t="s" r="E617">
        <v>4050</v>
      </c>
    </row>
    <row r="618">
      <c t="s" r="E618">
        <v>4051</v>
      </c>
    </row>
    <row r="619">
      <c t="s" r="E619">
        <v>4052</v>
      </c>
    </row>
    <row r="620">
      <c t="s" r="E620">
        <v>4053</v>
      </c>
    </row>
    <row r="621">
      <c t="s" r="E621">
        <v>4054</v>
      </c>
    </row>
    <row r="622">
      <c t="s" r="E622">
        <v>4055</v>
      </c>
    </row>
    <row r="623">
      <c t="s" r="E623">
        <v>4056</v>
      </c>
    </row>
    <row r="624">
      <c t="s" r="E624">
        <v>4057</v>
      </c>
    </row>
    <row r="625">
      <c t="s" r="E625">
        <v>4058</v>
      </c>
    </row>
    <row r="626">
      <c t="s" r="E626">
        <v>4059</v>
      </c>
    </row>
    <row r="627">
      <c t="s" r="E627">
        <v>4060</v>
      </c>
    </row>
    <row r="628">
      <c t="s" r="E628">
        <v>4061</v>
      </c>
    </row>
    <row r="629">
      <c t="s" r="E629">
        <v>4062</v>
      </c>
    </row>
    <row r="630">
      <c t="s" r="E630">
        <v>4063</v>
      </c>
    </row>
    <row r="631">
      <c t="s" r="E631">
        <v>4064</v>
      </c>
    </row>
    <row r="632">
      <c t="s" r="E632">
        <v>4065</v>
      </c>
    </row>
    <row r="633">
      <c t="s" r="E633">
        <v>4066</v>
      </c>
    </row>
    <row r="634">
      <c t="s" r="E634">
        <v>4067</v>
      </c>
    </row>
    <row r="635">
      <c t="s" r="E635">
        <v>4068</v>
      </c>
    </row>
    <row r="636">
      <c t="s" r="E636">
        <v>4069</v>
      </c>
    </row>
    <row r="637">
      <c t="s" r="E637">
        <v>4070</v>
      </c>
    </row>
    <row r="638">
      <c t="s" r="E638">
        <v>4071</v>
      </c>
    </row>
    <row r="639">
      <c t="s" r="E639">
        <v>4072</v>
      </c>
    </row>
    <row r="640">
      <c t="s" r="E640">
        <v>4073</v>
      </c>
    </row>
    <row r="641">
      <c t="s" r="E641">
        <v>4074</v>
      </c>
    </row>
    <row r="642">
      <c t="s" r="E642">
        <v>4075</v>
      </c>
    </row>
    <row r="643">
      <c t="s" r="E643">
        <v>4076</v>
      </c>
    </row>
    <row r="644">
      <c t="s" r="E644">
        <v>4077</v>
      </c>
    </row>
    <row r="645">
      <c t="s" r="E645">
        <v>4078</v>
      </c>
    </row>
    <row r="646">
      <c t="s" r="E646">
        <v>4079</v>
      </c>
    </row>
    <row r="647">
      <c t="s" r="E647">
        <v>4080</v>
      </c>
    </row>
    <row r="648">
      <c t="s" r="E648">
        <v>4081</v>
      </c>
    </row>
    <row r="649">
      <c t="s" r="E649">
        <v>4082</v>
      </c>
    </row>
    <row r="650">
      <c t="s" r="E650">
        <v>4083</v>
      </c>
    </row>
    <row r="651">
      <c t="s" r="E651">
        <v>4084</v>
      </c>
    </row>
    <row r="652">
      <c t="s" r="E652">
        <v>4085</v>
      </c>
    </row>
    <row r="653">
      <c t="s" r="E653">
        <v>4086</v>
      </c>
    </row>
    <row r="654">
      <c t="s" r="E654">
        <v>4087</v>
      </c>
    </row>
    <row r="655">
      <c t="s" r="E655">
        <v>4088</v>
      </c>
    </row>
    <row r="656">
      <c t="s" r="E656">
        <v>4089</v>
      </c>
    </row>
    <row r="657">
      <c t="s" r="E657">
        <v>4090</v>
      </c>
    </row>
    <row r="658">
      <c t="s" r="E658">
        <v>4091</v>
      </c>
    </row>
    <row r="659">
      <c t="s" r="E659">
        <v>4092</v>
      </c>
    </row>
    <row r="660">
      <c t="s" r="E660">
        <v>4093</v>
      </c>
    </row>
    <row r="661">
      <c t="s" r="E661">
        <v>4094</v>
      </c>
    </row>
    <row r="662">
      <c t="s" r="E662">
        <v>4095</v>
      </c>
    </row>
    <row r="663">
      <c t="s" r="E663">
        <v>4096</v>
      </c>
    </row>
    <row r="664">
      <c t="s" r="E664">
        <v>4097</v>
      </c>
    </row>
    <row r="665">
      <c t="s" r="E665">
        <v>4098</v>
      </c>
    </row>
    <row r="666">
      <c t="s" r="E666">
        <v>4099</v>
      </c>
    </row>
    <row r="667">
      <c t="s" r="E667">
        <v>4100</v>
      </c>
    </row>
    <row r="668">
      <c t="s" r="E668">
        <v>4101</v>
      </c>
    </row>
    <row r="669">
      <c t="s" r="E669">
        <v>4102</v>
      </c>
    </row>
    <row r="670">
      <c t="s" r="E670">
        <v>4103</v>
      </c>
    </row>
    <row r="671">
      <c t="s" r="E671">
        <v>4104</v>
      </c>
    </row>
    <row r="672">
      <c t="s" r="E672">
        <v>4105</v>
      </c>
    </row>
    <row r="673">
      <c t="s" r="E673">
        <v>4106</v>
      </c>
    </row>
    <row r="674">
      <c t="s" r="E674">
        <v>4107</v>
      </c>
    </row>
    <row r="675">
      <c t="s" r="E675">
        <v>4108</v>
      </c>
    </row>
    <row r="676">
      <c t="s" r="E676">
        <v>4109</v>
      </c>
    </row>
    <row r="677">
      <c t="s" r="E677">
        <v>4110</v>
      </c>
    </row>
    <row r="678">
      <c t="s" r="E678">
        <v>4111</v>
      </c>
    </row>
    <row r="679">
      <c t="s" r="E679">
        <v>4112</v>
      </c>
    </row>
    <row r="680">
      <c t="s" r="E680">
        <v>4113</v>
      </c>
    </row>
    <row r="681">
      <c t="s" r="E681">
        <v>4114</v>
      </c>
    </row>
    <row r="682">
      <c t="s" r="E682">
        <v>4115</v>
      </c>
    </row>
    <row r="683">
      <c t="s" r="E683">
        <v>4116</v>
      </c>
    </row>
    <row r="684">
      <c t="s" r="E684">
        <v>4117</v>
      </c>
    </row>
    <row r="685">
      <c t="s" r="E685">
        <v>4118</v>
      </c>
    </row>
    <row r="686">
      <c t="s" r="E686">
        <v>4119</v>
      </c>
    </row>
    <row r="687">
      <c t="s" r="E687">
        <v>4120</v>
      </c>
    </row>
    <row r="688">
      <c t="s" r="E688">
        <v>4121</v>
      </c>
    </row>
    <row r="689">
      <c t="s" r="E689">
        <v>4122</v>
      </c>
    </row>
    <row r="690">
      <c t="s" r="E690">
        <v>4123</v>
      </c>
    </row>
    <row r="691">
      <c t="s" r="E691">
        <v>4124</v>
      </c>
    </row>
    <row r="692">
      <c t="s" r="E692">
        <v>4125</v>
      </c>
    </row>
    <row r="693">
      <c t="s" r="E693">
        <v>4126</v>
      </c>
    </row>
    <row r="694">
      <c t="s" r="E694">
        <v>4127</v>
      </c>
    </row>
    <row r="695">
      <c t="s" r="E695">
        <v>4128</v>
      </c>
    </row>
    <row r="696">
      <c t="s" r="E696">
        <v>4129</v>
      </c>
    </row>
    <row r="697">
      <c t="s" r="E697">
        <v>4130</v>
      </c>
    </row>
    <row r="698">
      <c t="s" r="E698">
        <v>4131</v>
      </c>
    </row>
    <row r="699">
      <c t="s" r="E699">
        <v>4132</v>
      </c>
    </row>
    <row r="700">
      <c t="s" r="E700">
        <v>4133</v>
      </c>
    </row>
    <row r="701">
      <c t="s" r="E701">
        <v>4134</v>
      </c>
    </row>
    <row r="702">
      <c t="s" r="E702">
        <v>4135</v>
      </c>
    </row>
    <row r="703">
      <c t="s" r="E703">
        <v>4136</v>
      </c>
    </row>
    <row r="704">
      <c t="s" r="E704">
        <v>4137</v>
      </c>
    </row>
    <row r="705">
      <c t="s" r="E705">
        <v>4138</v>
      </c>
    </row>
    <row r="706">
      <c t="s" r="E706">
        <v>4139</v>
      </c>
    </row>
    <row r="707">
      <c t="s" r="E707">
        <v>4140</v>
      </c>
    </row>
    <row r="708">
      <c t="s" r="E708">
        <v>4141</v>
      </c>
    </row>
    <row r="709">
      <c t="s" r="E709">
        <v>4142</v>
      </c>
    </row>
    <row r="710">
      <c t="s" r="E710">
        <v>4143</v>
      </c>
    </row>
    <row r="711">
      <c t="s" r="E711">
        <v>4144</v>
      </c>
    </row>
    <row r="712">
      <c t="s" r="E712">
        <v>4145</v>
      </c>
    </row>
    <row r="713">
      <c t="s" r="E713">
        <v>4146</v>
      </c>
    </row>
    <row r="714">
      <c t="s" r="E714">
        <v>4147</v>
      </c>
    </row>
    <row r="715">
      <c t="s" r="E715">
        <v>4148</v>
      </c>
    </row>
    <row r="716">
      <c t="s" r="E716">
        <v>4149</v>
      </c>
    </row>
    <row r="717">
      <c t="s" r="E717">
        <v>4150</v>
      </c>
    </row>
    <row r="718">
      <c t="s" r="E718">
        <v>4151</v>
      </c>
    </row>
    <row r="719">
      <c t="s" r="E719">
        <v>4152</v>
      </c>
    </row>
    <row r="720">
      <c t="s" r="E720">
        <v>4153</v>
      </c>
    </row>
    <row r="721">
      <c t="s" r="E721">
        <v>4154</v>
      </c>
    </row>
    <row r="722">
      <c t="s" r="E722">
        <v>4155</v>
      </c>
    </row>
    <row r="723">
      <c t="s" r="E723">
        <v>4156</v>
      </c>
    </row>
    <row r="724">
      <c t="s" r="E724">
        <v>4157</v>
      </c>
    </row>
    <row r="725">
      <c t="s" r="E725">
        <v>4158</v>
      </c>
    </row>
    <row r="726">
      <c t="s" r="E726">
        <v>4159</v>
      </c>
    </row>
    <row r="727">
      <c t="s" r="E727">
        <v>4160</v>
      </c>
    </row>
    <row r="728">
      <c t="s" r="E728">
        <v>4161</v>
      </c>
    </row>
    <row r="729">
      <c t="s" r="E729">
        <v>4162</v>
      </c>
    </row>
    <row r="730">
      <c t="s" r="E730">
        <v>4163</v>
      </c>
    </row>
    <row r="731">
      <c t="s" r="E731">
        <v>4164</v>
      </c>
    </row>
    <row r="732">
      <c t="s" r="E732">
        <v>4165</v>
      </c>
    </row>
    <row r="733">
      <c t="s" r="E733">
        <v>4166</v>
      </c>
    </row>
    <row r="734">
      <c t="s" r="E734">
        <v>4167</v>
      </c>
    </row>
    <row r="735">
      <c t="s" r="E735">
        <v>4168</v>
      </c>
    </row>
    <row r="736">
      <c t="s" r="E736">
        <v>4169</v>
      </c>
    </row>
    <row r="737">
      <c t="s" r="E737">
        <v>4170</v>
      </c>
    </row>
    <row r="738">
      <c t="s" r="E738">
        <v>4171</v>
      </c>
    </row>
    <row r="739">
      <c t="s" r="E739">
        <v>4172</v>
      </c>
    </row>
    <row r="740">
      <c t="s" r="E740">
        <v>4173</v>
      </c>
    </row>
    <row r="741">
      <c t="s" r="E741">
        <v>4174</v>
      </c>
    </row>
    <row r="742">
      <c t="s" r="E742">
        <v>4175</v>
      </c>
    </row>
    <row r="743">
      <c t="s" r="E743">
        <v>4176</v>
      </c>
    </row>
    <row r="744">
      <c t="s" r="E744">
        <v>4177</v>
      </c>
    </row>
    <row r="745">
      <c t="s" r="E745">
        <v>4178</v>
      </c>
    </row>
    <row r="746">
      <c t="s" r="E746">
        <v>4179</v>
      </c>
    </row>
    <row r="747">
      <c t="s" r="E747">
        <v>4180</v>
      </c>
    </row>
    <row r="748">
      <c t="s" r="E748">
        <v>4181</v>
      </c>
    </row>
    <row r="749">
      <c t="s" r="E749">
        <v>4182</v>
      </c>
    </row>
    <row r="750">
      <c t="s" r="E750">
        <v>4183</v>
      </c>
    </row>
    <row r="751">
      <c t="s" r="E751">
        <v>4184</v>
      </c>
    </row>
    <row r="752">
      <c t="s" r="E752">
        <v>4185</v>
      </c>
    </row>
    <row r="753">
      <c t="s" r="E753">
        <v>4186</v>
      </c>
    </row>
    <row r="754">
      <c t="s" r="E754">
        <v>4187</v>
      </c>
    </row>
    <row r="755">
      <c t="s" r="E755">
        <v>4188</v>
      </c>
    </row>
    <row r="756">
      <c t="s" r="E756">
        <v>4189</v>
      </c>
    </row>
    <row r="757">
      <c t="s" r="E757">
        <v>4190</v>
      </c>
    </row>
    <row r="758">
      <c t="s" r="E758">
        <v>4191</v>
      </c>
    </row>
    <row r="759">
      <c t="s" r="E759">
        <v>4192</v>
      </c>
    </row>
    <row r="760">
      <c t="s" r="E760">
        <v>4193</v>
      </c>
    </row>
    <row r="761">
      <c t="s" r="E761">
        <v>4194</v>
      </c>
    </row>
    <row r="762">
      <c t="s" r="E762">
        <v>4195</v>
      </c>
    </row>
    <row r="763">
      <c t="s" r="E763">
        <v>4196</v>
      </c>
    </row>
    <row r="764">
      <c t="s" r="E764">
        <v>4197</v>
      </c>
    </row>
    <row r="765">
      <c t="s" r="E765">
        <v>4198</v>
      </c>
    </row>
    <row r="766">
      <c t="s" r="E766">
        <v>4199</v>
      </c>
    </row>
    <row r="767">
      <c t="s" r="E767">
        <v>4200</v>
      </c>
    </row>
    <row r="768">
      <c t="s" r="E768">
        <v>4201</v>
      </c>
    </row>
    <row r="769">
      <c t="s" r="E769">
        <v>4202</v>
      </c>
    </row>
    <row r="770">
      <c t="s" r="E770">
        <v>4203</v>
      </c>
    </row>
    <row r="771">
      <c t="s" r="E771">
        <v>4204</v>
      </c>
    </row>
    <row r="772">
      <c t="s" r="E772">
        <v>4205</v>
      </c>
    </row>
    <row r="773">
      <c t="s" r="E773">
        <v>4206</v>
      </c>
    </row>
    <row r="774">
      <c t="s" r="E774">
        <v>4207</v>
      </c>
    </row>
    <row r="775">
      <c t="s" r="E775">
        <v>4208</v>
      </c>
    </row>
    <row r="776">
      <c t="s" r="E776">
        <v>4209</v>
      </c>
    </row>
    <row r="777">
      <c t="s" r="E777">
        <v>4210</v>
      </c>
    </row>
    <row r="778">
      <c t="s" r="E778">
        <v>4211</v>
      </c>
    </row>
    <row r="779">
      <c t="s" r="E779">
        <v>4212</v>
      </c>
    </row>
    <row r="780">
      <c t="s" r="E780">
        <v>4213</v>
      </c>
    </row>
    <row r="781">
      <c t="s" r="E781">
        <v>4214</v>
      </c>
    </row>
    <row r="782">
      <c t="s" r="E782">
        <v>4215</v>
      </c>
    </row>
    <row r="783">
      <c t="s" r="E783">
        <v>4216</v>
      </c>
    </row>
    <row r="784">
      <c t="s" r="E784">
        <v>4217</v>
      </c>
    </row>
    <row r="785">
      <c t="s" r="E785">
        <v>4218</v>
      </c>
    </row>
    <row r="786">
      <c t="s" r="E786">
        <v>4219</v>
      </c>
    </row>
    <row r="787">
      <c t="s" r="E787">
        <v>4220</v>
      </c>
    </row>
    <row r="788">
      <c t="s" r="E788">
        <v>4221</v>
      </c>
    </row>
    <row r="789">
      <c t="s" r="E789">
        <v>4222</v>
      </c>
    </row>
    <row r="790">
      <c t="s" r="E790">
        <v>4223</v>
      </c>
    </row>
    <row r="791">
      <c t="s" r="E791">
        <v>4224</v>
      </c>
    </row>
    <row r="792">
      <c t="s" r="E792">
        <v>4225</v>
      </c>
    </row>
    <row r="793">
      <c t="s" r="E793">
        <v>4226</v>
      </c>
    </row>
    <row r="794">
      <c t="s" r="E794">
        <v>4227</v>
      </c>
    </row>
    <row r="795">
      <c t="s" r="E795">
        <v>4228</v>
      </c>
    </row>
    <row r="796">
      <c t="s" r="E796">
        <v>4229</v>
      </c>
    </row>
    <row r="797">
      <c t="s" r="E797">
        <v>4230</v>
      </c>
    </row>
    <row r="798">
      <c t="s" r="E798">
        <v>4231</v>
      </c>
    </row>
    <row r="799">
      <c t="s" r="E799">
        <v>4232</v>
      </c>
    </row>
    <row r="800">
      <c t="s" r="E800">
        <v>4233</v>
      </c>
    </row>
    <row r="801">
      <c t="s" r="E801">
        <v>4234</v>
      </c>
    </row>
    <row r="802">
      <c t="s" r="E802">
        <v>4235</v>
      </c>
    </row>
    <row r="803">
      <c t="s" r="E803">
        <v>4236</v>
      </c>
    </row>
    <row r="804">
      <c t="s" r="E804">
        <v>4237</v>
      </c>
    </row>
    <row r="805">
      <c t="s" r="E805">
        <v>4238</v>
      </c>
    </row>
    <row r="806">
      <c t="s" r="E806">
        <v>4239</v>
      </c>
    </row>
    <row r="807">
      <c t="s" r="E807">
        <v>4240</v>
      </c>
    </row>
    <row r="808">
      <c t="s" r="E808">
        <v>4241</v>
      </c>
    </row>
    <row r="809">
      <c t="s" r="E809">
        <v>4242</v>
      </c>
    </row>
    <row r="810">
      <c t="s" r="E810">
        <v>4243</v>
      </c>
    </row>
    <row r="811">
      <c t="s" r="E811">
        <v>4244</v>
      </c>
    </row>
    <row r="812">
      <c t="s" r="E812">
        <v>4245</v>
      </c>
    </row>
    <row r="813">
      <c t="s" r="E813">
        <v>4246</v>
      </c>
    </row>
    <row r="814">
      <c t="s" r="E814">
        <v>4247</v>
      </c>
    </row>
    <row r="815">
      <c t="s" r="E815">
        <v>4248</v>
      </c>
    </row>
    <row r="816">
      <c t="s" r="E816">
        <v>4249</v>
      </c>
    </row>
    <row r="817">
      <c t="s" r="E817">
        <v>4250</v>
      </c>
    </row>
    <row r="818">
      <c t="s" r="E818">
        <v>4251</v>
      </c>
    </row>
    <row r="819">
      <c t="s" r="E819">
        <v>4252</v>
      </c>
    </row>
    <row r="820">
      <c t="s" r="E820">
        <v>4253</v>
      </c>
    </row>
    <row r="821">
      <c t="s" r="E821">
        <v>4254</v>
      </c>
    </row>
    <row r="822">
      <c t="s" r="E822">
        <v>4255</v>
      </c>
    </row>
    <row r="823">
      <c t="s" r="E823">
        <v>4256</v>
      </c>
    </row>
    <row r="824">
      <c t="s" r="E824">
        <v>4257</v>
      </c>
    </row>
    <row r="825">
      <c t="s" r="E825">
        <v>4258</v>
      </c>
    </row>
    <row r="826">
      <c t="s" r="E826">
        <v>4259</v>
      </c>
    </row>
    <row r="827">
      <c t="s" r="E827">
        <v>4260</v>
      </c>
    </row>
    <row r="828">
      <c t="s" r="E828">
        <v>4261</v>
      </c>
    </row>
    <row r="829">
      <c t="s" r="E829">
        <v>4262</v>
      </c>
    </row>
    <row r="830">
      <c t="s" r="E830">
        <v>4263</v>
      </c>
    </row>
    <row r="831">
      <c t="s" r="E831">
        <v>4264</v>
      </c>
    </row>
    <row r="832">
      <c t="s" r="E832">
        <v>4265</v>
      </c>
    </row>
    <row r="833">
      <c t="s" r="E833">
        <v>4266</v>
      </c>
    </row>
    <row r="834">
      <c t="s" r="E834">
        <v>4267</v>
      </c>
    </row>
    <row r="835">
      <c t="s" r="E835">
        <v>4268</v>
      </c>
    </row>
    <row r="836">
      <c t="s" r="E836">
        <v>4269</v>
      </c>
    </row>
    <row r="837">
      <c t="s" r="E837">
        <v>4270</v>
      </c>
    </row>
    <row r="838">
      <c t="s" r="E838">
        <v>4271</v>
      </c>
    </row>
    <row r="839">
      <c t="s" r="E839">
        <v>4272</v>
      </c>
    </row>
    <row r="840">
      <c t="s" r="E840">
        <v>4273</v>
      </c>
    </row>
    <row r="841">
      <c t="s" r="E841">
        <v>4274</v>
      </c>
    </row>
    <row r="842">
      <c t="s" r="E842">
        <v>4275</v>
      </c>
    </row>
    <row r="843">
      <c t="s" r="E843">
        <v>4276</v>
      </c>
    </row>
    <row r="844">
      <c t="s" r="E844">
        <v>4277</v>
      </c>
    </row>
    <row r="845">
      <c t="s" r="E845">
        <v>4278</v>
      </c>
    </row>
    <row r="846">
      <c t="s" r="E846">
        <v>4279</v>
      </c>
    </row>
    <row r="847">
      <c t="s" r="E847">
        <v>4280</v>
      </c>
    </row>
    <row r="848">
      <c t="s" r="E848">
        <v>4281</v>
      </c>
    </row>
    <row r="849">
      <c t="s" r="E849">
        <v>4282</v>
      </c>
    </row>
    <row r="850">
      <c t="s" r="E850">
        <v>4283</v>
      </c>
    </row>
    <row r="851">
      <c t="s" r="E851">
        <v>4284</v>
      </c>
    </row>
    <row r="852">
      <c t="s" r="E852">
        <v>4285</v>
      </c>
    </row>
    <row r="853">
      <c t="s" r="E853">
        <v>4286</v>
      </c>
    </row>
    <row r="854">
      <c t="s" r="E854">
        <v>4287</v>
      </c>
    </row>
    <row r="855">
      <c t="s" r="E855">
        <v>4288</v>
      </c>
    </row>
    <row r="856">
      <c t="s" r="E856">
        <v>4289</v>
      </c>
    </row>
    <row r="857">
      <c t="s" r="E857">
        <v>4290</v>
      </c>
    </row>
    <row r="858">
      <c t="s" r="E858">
        <v>4291</v>
      </c>
    </row>
    <row r="859">
      <c t="s" r="E859">
        <v>4292</v>
      </c>
    </row>
    <row r="860">
      <c t="s" r="E860">
        <v>4293</v>
      </c>
    </row>
    <row r="861">
      <c t="s" r="E861">
        <v>4294</v>
      </c>
    </row>
    <row r="862">
      <c t="s" r="E862">
        <v>4295</v>
      </c>
    </row>
    <row r="863">
      <c t="s" r="E863">
        <v>4296</v>
      </c>
    </row>
    <row r="864">
      <c t="s" r="E864">
        <v>4297</v>
      </c>
    </row>
    <row r="865">
      <c t="s" r="E865">
        <v>4298</v>
      </c>
    </row>
    <row r="866">
      <c t="s" r="E866">
        <v>4299</v>
      </c>
    </row>
    <row r="867">
      <c t="s" r="E867">
        <v>4300</v>
      </c>
    </row>
    <row r="868">
      <c t="s" r="E868">
        <v>4301</v>
      </c>
    </row>
    <row r="869">
      <c t="s" r="E869">
        <v>4302</v>
      </c>
    </row>
    <row r="870">
      <c t="s" r="E870">
        <v>4303</v>
      </c>
    </row>
    <row r="871">
      <c t="s" r="E871">
        <v>4304</v>
      </c>
    </row>
    <row r="872">
      <c t="s" r="E872">
        <v>4305</v>
      </c>
    </row>
    <row r="873">
      <c t="s" r="E873">
        <v>4306</v>
      </c>
    </row>
    <row r="874">
      <c t="s" r="E874">
        <v>4307</v>
      </c>
    </row>
    <row r="875">
      <c t="s" r="E875">
        <v>4308</v>
      </c>
    </row>
    <row r="876">
      <c t="s" r="E876">
        <v>4309</v>
      </c>
    </row>
    <row r="877">
      <c t="s" r="E877">
        <v>4310</v>
      </c>
    </row>
    <row r="878">
      <c t="s" r="E878">
        <v>4311</v>
      </c>
    </row>
    <row r="879">
      <c t="s" r="E879">
        <v>4312</v>
      </c>
    </row>
    <row r="880">
      <c t="s" r="E880">
        <v>4313</v>
      </c>
    </row>
    <row r="881">
      <c t="s" r="E881">
        <v>4314</v>
      </c>
    </row>
    <row r="882">
      <c t="s" r="E882">
        <v>4315</v>
      </c>
    </row>
    <row r="883">
      <c t="s" r="E883">
        <v>4316</v>
      </c>
    </row>
    <row r="884">
      <c t="s" r="E884">
        <v>4317</v>
      </c>
    </row>
    <row r="885">
      <c t="s" r="E885">
        <v>4318</v>
      </c>
    </row>
    <row r="886">
      <c t="s" r="E886">
        <v>4319</v>
      </c>
    </row>
    <row r="887">
      <c t="s" r="E887">
        <v>4320</v>
      </c>
    </row>
    <row r="888">
      <c t="s" r="E888">
        <v>4321</v>
      </c>
    </row>
    <row r="889">
      <c t="s" r="E889">
        <v>4322</v>
      </c>
    </row>
    <row r="890">
      <c t="s" r="E890">
        <v>4323</v>
      </c>
    </row>
    <row r="891">
      <c t="s" r="E891">
        <v>4324</v>
      </c>
    </row>
    <row r="892">
      <c t="s" r="E892">
        <v>4325</v>
      </c>
    </row>
    <row r="893">
      <c t="s" r="E893">
        <v>4326</v>
      </c>
    </row>
    <row r="894">
      <c t="s" r="E894">
        <v>4327</v>
      </c>
    </row>
    <row r="895">
      <c t="s" r="E895">
        <v>4328</v>
      </c>
    </row>
    <row r="896">
      <c t="s" r="E896">
        <v>4329</v>
      </c>
    </row>
    <row r="897">
      <c t="s" r="E897">
        <v>4330</v>
      </c>
    </row>
    <row r="898">
      <c t="s" r="E898">
        <v>4331</v>
      </c>
    </row>
    <row r="899">
      <c t="s" r="E899">
        <v>4332</v>
      </c>
    </row>
    <row r="900">
      <c t="s" r="E900">
        <v>4333</v>
      </c>
    </row>
    <row r="901">
      <c t="s" r="E901">
        <v>4334</v>
      </c>
    </row>
    <row r="902">
      <c t="s" r="E902">
        <v>4335</v>
      </c>
    </row>
    <row r="903">
      <c t="s" r="E903">
        <v>4336</v>
      </c>
    </row>
    <row r="904">
      <c t="s" r="E904">
        <v>4337</v>
      </c>
    </row>
    <row r="905">
      <c t="s" r="E905">
        <v>4338</v>
      </c>
    </row>
    <row r="906">
      <c t="s" r="E906">
        <v>4339</v>
      </c>
    </row>
    <row r="907">
      <c t="s" r="E907">
        <v>4340</v>
      </c>
    </row>
    <row r="908">
      <c t="s" r="E908">
        <v>4341</v>
      </c>
    </row>
    <row r="909">
      <c t="s" r="E909">
        <v>4342</v>
      </c>
    </row>
    <row r="910">
      <c t="s" r="E910">
        <v>4343</v>
      </c>
    </row>
    <row r="911">
      <c t="s" r="E911">
        <v>4344</v>
      </c>
    </row>
    <row r="912">
      <c t="s" r="E912">
        <v>4345</v>
      </c>
    </row>
    <row r="913">
      <c t="s" r="E913">
        <v>4346</v>
      </c>
    </row>
    <row r="914">
      <c t="s" r="E914">
        <v>4347</v>
      </c>
    </row>
    <row r="915">
      <c t="s" r="E915">
        <v>4348</v>
      </c>
    </row>
    <row r="916">
      <c t="s" r="E916">
        <v>4349</v>
      </c>
    </row>
    <row r="917">
      <c t="s" r="E917">
        <v>4350</v>
      </c>
    </row>
    <row r="918">
      <c t="s" r="E918">
        <v>4351</v>
      </c>
    </row>
    <row r="919">
      <c t="s" r="E919">
        <v>4352</v>
      </c>
    </row>
    <row r="920">
      <c t="s" r="E920">
        <v>4353</v>
      </c>
    </row>
    <row r="921">
      <c t="s" r="E921">
        <v>4354</v>
      </c>
    </row>
    <row r="922">
      <c t="s" r="E922">
        <v>4355</v>
      </c>
    </row>
    <row r="923">
      <c t="s" r="E923">
        <v>4356</v>
      </c>
    </row>
    <row r="924">
      <c t="s" r="E924">
        <v>4357</v>
      </c>
    </row>
    <row r="925">
      <c t="s" r="E925">
        <v>4358</v>
      </c>
    </row>
    <row r="926">
      <c t="s" r="E926">
        <v>4359</v>
      </c>
    </row>
    <row r="927">
      <c t="s" r="E927">
        <v>4360</v>
      </c>
    </row>
    <row r="928">
      <c t="s" r="E928">
        <v>4361</v>
      </c>
    </row>
    <row r="929">
      <c t="s" r="E929">
        <v>4362</v>
      </c>
    </row>
    <row r="930">
      <c t="s" r="E930">
        <v>4363</v>
      </c>
    </row>
    <row r="931">
      <c t="s" r="E931">
        <v>4364</v>
      </c>
    </row>
    <row r="932">
      <c t="s" r="E932">
        <v>4365</v>
      </c>
    </row>
    <row r="933">
      <c t="s" r="E933">
        <v>4366</v>
      </c>
    </row>
    <row r="934">
      <c t="s" r="E934">
        <v>4367</v>
      </c>
    </row>
    <row r="935">
      <c t="s" r="E935">
        <v>4368</v>
      </c>
    </row>
    <row r="936">
      <c t="s" r="E936">
        <v>4369</v>
      </c>
    </row>
    <row r="937">
      <c t="s" r="E937">
        <v>4370</v>
      </c>
    </row>
    <row r="938">
      <c t="s" r="E938">
        <v>4371</v>
      </c>
    </row>
    <row r="939">
      <c t="s" r="E939">
        <v>4372</v>
      </c>
    </row>
    <row r="940">
      <c t="s" r="E940">
        <v>4373</v>
      </c>
    </row>
    <row r="941">
      <c t="s" r="E941">
        <v>4374</v>
      </c>
    </row>
    <row r="942">
      <c t="s" r="E942">
        <v>4375</v>
      </c>
    </row>
    <row r="943">
      <c t="s" r="E943">
        <v>4376</v>
      </c>
    </row>
    <row r="944">
      <c t="s" r="E944">
        <v>4377</v>
      </c>
    </row>
    <row r="945">
      <c t="s" r="E945">
        <v>4378</v>
      </c>
    </row>
    <row r="946">
      <c t="s" r="E946">
        <v>4379</v>
      </c>
    </row>
    <row r="947">
      <c t="s" r="E947">
        <v>4380</v>
      </c>
    </row>
    <row r="948">
      <c t="s" r="E948">
        <v>4381</v>
      </c>
    </row>
    <row r="949">
      <c t="s" r="E949">
        <v>4382</v>
      </c>
    </row>
    <row r="950">
      <c t="s" r="E950">
        <v>4383</v>
      </c>
    </row>
    <row r="951">
      <c t="s" r="E951">
        <v>4384</v>
      </c>
    </row>
    <row r="952">
      <c t="s" r="E952">
        <v>4385</v>
      </c>
    </row>
    <row r="953">
      <c t="s" r="E953">
        <v>4386</v>
      </c>
    </row>
    <row r="954">
      <c t="s" r="E954">
        <v>4387</v>
      </c>
    </row>
    <row r="955">
      <c t="s" r="E955">
        <v>4388</v>
      </c>
    </row>
    <row r="956">
      <c t="s" r="E956">
        <v>4389</v>
      </c>
    </row>
    <row r="957">
      <c t="s" r="E957">
        <v>4390</v>
      </c>
    </row>
    <row r="958">
      <c t="s" r="E958">
        <v>4391</v>
      </c>
    </row>
    <row r="959">
      <c t="s" r="E959">
        <v>4392</v>
      </c>
    </row>
    <row r="960">
      <c t="s" r="E960">
        <v>4393</v>
      </c>
    </row>
    <row r="961">
      <c t="s" r="E961">
        <v>4394</v>
      </c>
    </row>
    <row r="962">
      <c t="s" r="E962">
        <v>4395</v>
      </c>
    </row>
    <row r="963">
      <c t="s" r="E963">
        <v>4396</v>
      </c>
    </row>
    <row r="964">
      <c t="s" r="E964">
        <v>4397</v>
      </c>
    </row>
    <row r="965">
      <c t="s" r="E965">
        <v>4398</v>
      </c>
    </row>
    <row r="966">
      <c t="s" r="E966">
        <v>4399</v>
      </c>
    </row>
    <row r="967">
      <c t="s" r="E967">
        <v>4400</v>
      </c>
    </row>
    <row r="968">
      <c t="s" r="E968">
        <v>4401</v>
      </c>
    </row>
    <row r="969">
      <c t="s" r="E969">
        <v>4402</v>
      </c>
    </row>
    <row r="970">
      <c t="s" r="E970">
        <v>4403</v>
      </c>
    </row>
    <row r="971">
      <c t="s" r="E971">
        <v>4404</v>
      </c>
    </row>
    <row r="972">
      <c t="s" r="E972">
        <v>4405</v>
      </c>
    </row>
    <row r="973">
      <c t="s" r="E973">
        <v>4406</v>
      </c>
    </row>
    <row r="974">
      <c t="s" r="E974">
        <v>4407</v>
      </c>
    </row>
    <row r="975">
      <c t="s" r="E975">
        <v>4408</v>
      </c>
    </row>
    <row r="976">
      <c t="s" r="E976">
        <v>4409</v>
      </c>
    </row>
    <row r="977">
      <c t="s" r="E977">
        <v>4410</v>
      </c>
    </row>
    <row r="978">
      <c t="s" r="E978">
        <v>4411</v>
      </c>
    </row>
    <row r="979">
      <c t="s" r="E979">
        <v>4412</v>
      </c>
    </row>
    <row r="980">
      <c t="s" r="E980">
        <v>4413</v>
      </c>
    </row>
    <row r="981">
      <c t="s" r="E981">
        <v>4414</v>
      </c>
    </row>
    <row r="982">
      <c t="s" r="E982">
        <v>4415</v>
      </c>
    </row>
    <row r="983">
      <c t="s" r="E983">
        <v>4416</v>
      </c>
    </row>
    <row r="984">
      <c t="s" r="E984">
        <v>4417</v>
      </c>
    </row>
    <row r="985">
      <c t="s" r="E985">
        <v>4418</v>
      </c>
    </row>
    <row r="986">
      <c t="s" r="E986">
        <v>4419</v>
      </c>
    </row>
    <row r="987">
      <c t="s" r="E987">
        <v>4420</v>
      </c>
    </row>
    <row r="988">
      <c t="s" r="E988">
        <v>4421</v>
      </c>
    </row>
    <row r="989">
      <c t="s" r="E989">
        <v>4422</v>
      </c>
    </row>
    <row r="990">
      <c t="s" r="E990">
        <v>4423</v>
      </c>
    </row>
    <row r="991">
      <c t="s" r="E991">
        <v>4424</v>
      </c>
    </row>
    <row r="992">
      <c t="s" r="E992">
        <v>4425</v>
      </c>
    </row>
    <row r="993">
      <c t="s" r="E993">
        <v>4426</v>
      </c>
    </row>
    <row r="994">
      <c t="s" r="E994">
        <v>4427</v>
      </c>
    </row>
    <row r="995">
      <c t="s" r="E995">
        <v>4428</v>
      </c>
    </row>
    <row r="996">
      <c t="s" r="E996">
        <v>4429</v>
      </c>
    </row>
    <row r="997">
      <c t="s" r="E997">
        <v>4430</v>
      </c>
    </row>
    <row r="998">
      <c t="s" r="E998">
        <v>4431</v>
      </c>
    </row>
    <row r="999">
      <c t="s" r="E999">
        <v>4432</v>
      </c>
    </row>
    <row r="1000">
      <c t="s" r="E1000">
        <v>4433</v>
      </c>
    </row>
  </sheetData>
  <drawing r:id="rId1"/>
</worksheet>
</file>