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m43\Box Sync\EGH Retreat Group Files\Fixed Assets\R approach\Miller et al (2018), Methods for Endogenizing Capital in the USEEIO - v2\final input files\2007_files\klems\"/>
    </mc:Choice>
  </mc:AlternateContent>
  <xr:revisionPtr revIDLastSave="0" documentId="8_{447C283F-0299-4204-A4D0-D083C24FC42E}" xr6:coauthVersionLast="40" xr6:coauthVersionMax="40" xr10:uidLastSave="{00000000-0000-0000-0000-000000000000}"/>
  <bookViews>
    <workbookView xWindow="-28920" yWindow="-120" windowWidth="29040" windowHeight="15840" activeTab="1" xr2:uid="{C3AF2A88-69DE-4775-9F40-1453DB4A62ED}"/>
  </bookViews>
  <sheets>
    <sheet name="cfc_sig_2007 prep" sheetId="1" r:id="rId1"/>
    <sheet name="cfc_sig_2007" sheetId="2" r:id="rId2"/>
  </sheets>
  <definedNames>
    <definedName name="_xlnm._FilterDatabase" localSheetId="0" hidden="1">'cfc_sig_2007 prep'!$A$1:$N$95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1" i="1" l="1"/>
  <c r="E90" i="1"/>
  <c r="E78" i="1"/>
  <c r="E77" i="1"/>
  <c r="E62" i="1"/>
  <c r="E61" i="1"/>
  <c r="E39" i="1"/>
  <c r="E38" i="1"/>
  <c r="E37" i="1"/>
  <c r="E36" i="1"/>
  <c r="D39" i="1"/>
  <c r="D38" i="1"/>
  <c r="D37" i="1"/>
  <c r="D61" i="1"/>
  <c r="D91" i="1"/>
  <c r="D7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9" i="1"/>
  <c r="D80" i="1"/>
  <c r="D81" i="1"/>
  <c r="D82" i="1"/>
  <c r="D83" i="1"/>
  <c r="D84" i="1"/>
  <c r="D85" i="1"/>
  <c r="D86" i="1"/>
  <c r="D87" i="1"/>
  <c r="D88" i="1"/>
  <c r="D89" i="1"/>
  <c r="D90" i="1"/>
  <c r="D92" i="1"/>
  <c r="D93" i="1"/>
  <c r="D94" i="1"/>
  <c r="D95" i="1"/>
  <c r="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2" i="1"/>
  <c r="F6" i="1" l="1"/>
  <c r="E6" i="1" s="1"/>
  <c r="F92" i="1"/>
  <c r="E92" i="1" s="1"/>
  <c r="F79" i="1"/>
  <c r="E79" i="1" s="1"/>
  <c r="F66" i="1"/>
  <c r="E66" i="1" s="1"/>
  <c r="F53" i="1"/>
  <c r="E53" i="1" s="1"/>
  <c r="F34" i="1"/>
  <c r="E34" i="1" s="1"/>
  <c r="F26" i="1"/>
  <c r="F18" i="1"/>
  <c r="E18" i="1" s="1"/>
  <c r="F10" i="1"/>
  <c r="E10" i="1" s="1"/>
  <c r="F95" i="1"/>
  <c r="E95" i="1" s="1"/>
  <c r="F86" i="1"/>
  <c r="E86" i="1" s="1"/>
  <c r="F82" i="1"/>
  <c r="E82" i="1" s="1"/>
  <c r="F73" i="1"/>
  <c r="F69" i="1"/>
  <c r="E69" i="1" s="1"/>
  <c r="F65" i="1"/>
  <c r="F60" i="1"/>
  <c r="F56" i="1"/>
  <c r="E56" i="1" s="1"/>
  <c r="F52" i="1"/>
  <c r="E52" i="1" s="1"/>
  <c r="F48" i="1"/>
  <c r="E48" i="1" s="1"/>
  <c r="F44" i="1"/>
  <c r="E44" i="1" s="1"/>
  <c r="F40" i="1"/>
  <c r="F33" i="1"/>
  <c r="E33" i="1" s="1"/>
  <c r="F29" i="1"/>
  <c r="E29" i="1" s="1"/>
  <c r="F25" i="1"/>
  <c r="E25" i="1" s="1"/>
  <c r="F21" i="1"/>
  <c r="E21" i="1" s="1"/>
  <c r="F17" i="1"/>
  <c r="E17" i="1" s="1"/>
  <c r="F13" i="1"/>
  <c r="F9" i="1"/>
  <c r="E9" i="1" s="1"/>
  <c r="F5" i="1"/>
  <c r="E5" i="1" s="1"/>
  <c r="F83" i="1"/>
  <c r="E83" i="1" s="1"/>
  <c r="F70" i="1"/>
  <c r="F57" i="1"/>
  <c r="E57" i="1" s="1"/>
  <c r="F49" i="1"/>
  <c r="F41" i="1"/>
  <c r="E41" i="1" s="1"/>
  <c r="F94" i="1"/>
  <c r="E94" i="1" s="1"/>
  <c r="F89" i="1"/>
  <c r="F85" i="1"/>
  <c r="E85" i="1" s="1"/>
  <c r="F81" i="1"/>
  <c r="F76" i="1"/>
  <c r="E76" i="1" s="1"/>
  <c r="F72" i="1"/>
  <c r="E72" i="1" s="1"/>
  <c r="F68" i="1"/>
  <c r="E68" i="1" s="1"/>
  <c r="F64" i="1"/>
  <c r="F59" i="1"/>
  <c r="E59" i="1" s="1"/>
  <c r="F55" i="1"/>
  <c r="F51" i="1"/>
  <c r="E51" i="1" s="1"/>
  <c r="F47" i="1"/>
  <c r="E47" i="1" s="1"/>
  <c r="F43" i="1"/>
  <c r="E43" i="1" s="1"/>
  <c r="F32" i="1"/>
  <c r="E32" i="1" s="1"/>
  <c r="F28" i="1"/>
  <c r="E28" i="1" s="1"/>
  <c r="F24" i="1"/>
  <c r="E24" i="1" s="1"/>
  <c r="F20" i="1"/>
  <c r="E20" i="1" s="1"/>
  <c r="F16" i="1"/>
  <c r="E16" i="1" s="1"/>
  <c r="F12" i="1"/>
  <c r="E12" i="1" s="1"/>
  <c r="F8" i="1"/>
  <c r="E8" i="1" s="1"/>
  <c r="F4" i="1"/>
  <c r="F2" i="1"/>
  <c r="F87" i="1"/>
  <c r="E87" i="1" s="1"/>
  <c r="F74" i="1"/>
  <c r="E74" i="1" s="1"/>
  <c r="F45" i="1"/>
  <c r="E45" i="1" s="1"/>
  <c r="F30" i="1"/>
  <c r="E30" i="1" s="1"/>
  <c r="F22" i="1"/>
  <c r="E22" i="1" s="1"/>
  <c r="F14" i="1"/>
  <c r="F93" i="1"/>
  <c r="F88" i="1"/>
  <c r="F84" i="1"/>
  <c r="F80" i="1"/>
  <c r="F75" i="1"/>
  <c r="F71" i="1"/>
  <c r="E71" i="1" s="1"/>
  <c r="F67" i="1"/>
  <c r="E67" i="1" s="1"/>
  <c r="F63" i="1"/>
  <c r="E63" i="1" s="1"/>
  <c r="F58" i="1"/>
  <c r="E58" i="1" s="1"/>
  <c r="F54" i="1"/>
  <c r="F50" i="1"/>
  <c r="E50" i="1" s="1"/>
  <c r="F46" i="1"/>
  <c r="E46" i="1" s="1"/>
  <c r="F42" i="1"/>
  <c r="E42" i="1" s="1"/>
  <c r="F35" i="1"/>
  <c r="E35" i="1" s="1"/>
  <c r="F31" i="1"/>
  <c r="E31" i="1" s="1"/>
  <c r="F27" i="1"/>
  <c r="E27" i="1" s="1"/>
  <c r="F23" i="1"/>
  <c r="E23" i="1" s="1"/>
  <c r="F19" i="1"/>
  <c r="E19" i="1" s="1"/>
  <c r="F15" i="1"/>
  <c r="E15" i="1" s="1"/>
  <c r="F11" i="1"/>
  <c r="E11" i="1" s="1"/>
  <c r="F7" i="1"/>
  <c r="F3" i="1"/>
</calcChain>
</file>

<file path=xl/sharedStrings.xml><?xml version="1.0" encoding="utf-8"?>
<sst xmlns="http://schemas.openxmlformats.org/spreadsheetml/2006/main" count="463" uniqueCount="187">
  <si>
    <t>CFC</t>
  </si>
  <si>
    <t>All industries</t>
  </si>
  <si>
    <t xml:space="preserve">  Private industries</t>
  </si>
  <si>
    <t xml:space="preserve">      Agriculture, forestry, fishing, and hunting</t>
  </si>
  <si>
    <t xml:space="preserve">          Farms</t>
  </si>
  <si>
    <t xml:space="preserve">          Forestry, fishing, and related activities</t>
  </si>
  <si>
    <t xml:space="preserve">      Mining</t>
  </si>
  <si>
    <t xml:space="preserve">          Oil and gas extraction</t>
  </si>
  <si>
    <t xml:space="preserve">          Mining, except oil and gas</t>
  </si>
  <si>
    <t xml:space="preserve">          Support activities for mining</t>
  </si>
  <si>
    <t xml:space="preserve">      Utilities</t>
  </si>
  <si>
    <t xml:space="preserve">      Construction</t>
  </si>
  <si>
    <t xml:space="preserve">      Manufacturing</t>
  </si>
  <si>
    <t xml:space="preserve">        Durable goods</t>
  </si>
  <si>
    <t xml:space="preserve">          Wood products</t>
  </si>
  <si>
    <t xml:space="preserve">          Nonmetallic mineral products</t>
  </si>
  <si>
    <t xml:space="preserve">          Primary metals</t>
  </si>
  <si>
    <t xml:space="preserve">          Fabricated metal products</t>
  </si>
  <si>
    <t xml:space="preserve">          Machinery</t>
  </si>
  <si>
    <t xml:space="preserve">          Computer and electronic products</t>
  </si>
  <si>
    <t xml:space="preserve">          Electrical equipment, appliances, and components</t>
  </si>
  <si>
    <t xml:space="preserve">          Motor vehicles, bodies and trailers, and parts</t>
  </si>
  <si>
    <t xml:space="preserve">          Other transportation equipment</t>
  </si>
  <si>
    <t xml:space="preserve">          Furniture and related products</t>
  </si>
  <si>
    <t xml:space="preserve">          Miscellaneous manufacturing</t>
  </si>
  <si>
    <t xml:space="preserve">        Nondurable goods</t>
  </si>
  <si>
    <t xml:space="preserve">          Food and beverage and tobacco products</t>
  </si>
  <si>
    <t xml:space="preserve">          Textile mills and textile product mills</t>
  </si>
  <si>
    <t xml:space="preserve">          Apparel and leather and allied products</t>
  </si>
  <si>
    <t xml:space="preserve">          Paper products</t>
  </si>
  <si>
    <t xml:space="preserve">          Printing and related support activities</t>
  </si>
  <si>
    <t xml:space="preserve">          Petroleum and coal products</t>
  </si>
  <si>
    <t xml:space="preserve">          Chemical products</t>
  </si>
  <si>
    <t xml:space="preserve">          Plastics and rubber products</t>
  </si>
  <si>
    <t xml:space="preserve">      Wholesale trade</t>
  </si>
  <si>
    <t xml:space="preserve">      Retail trade</t>
  </si>
  <si>
    <t xml:space="preserve">      Transportation and warehousing</t>
  </si>
  <si>
    <t xml:space="preserve">          Air transportation</t>
  </si>
  <si>
    <t xml:space="preserve">          Rail transportation</t>
  </si>
  <si>
    <t xml:space="preserve">          Water transportation</t>
  </si>
  <si>
    <t xml:space="preserve">          Truck transportation</t>
  </si>
  <si>
    <t xml:space="preserve">          Transit and ground passenger transportation</t>
  </si>
  <si>
    <t xml:space="preserve">          Pipeline transportation</t>
  </si>
  <si>
    <t xml:space="preserve">          Other transportation and support activities</t>
  </si>
  <si>
    <t xml:space="preserve">          Warehousing and storage</t>
  </si>
  <si>
    <t xml:space="preserve">      Information</t>
  </si>
  <si>
    <t xml:space="preserve">          Publishing industries, except internet (includes software)</t>
  </si>
  <si>
    <t xml:space="preserve">          Motion picture and sound recording industries</t>
  </si>
  <si>
    <t xml:space="preserve">          Broadcasting and telecommunications</t>
  </si>
  <si>
    <t xml:space="preserve">          Data processing, internet publishing, and other information services</t>
  </si>
  <si>
    <t xml:space="preserve">    Finance, insurance, real estate, rental, and leasing</t>
  </si>
  <si>
    <t xml:space="preserve">      Finance and insurance</t>
  </si>
  <si>
    <t xml:space="preserve">          Federal Reserve banks, credit intermediation, and related activities</t>
  </si>
  <si>
    <t xml:space="preserve">          Securities, commodity contracts, and investments</t>
  </si>
  <si>
    <t xml:space="preserve">          Insurance carriers and related activities</t>
  </si>
  <si>
    <t xml:space="preserve">          Funds, trusts, and other financial vehicles</t>
  </si>
  <si>
    <t xml:space="preserve">      Real estate and rental and leasing</t>
  </si>
  <si>
    <t xml:space="preserve">          Real estate</t>
  </si>
  <si>
    <t xml:space="preserve">          Rental and leasing services and lessors of intangible assets</t>
  </si>
  <si>
    <t xml:space="preserve">    Professional and business services</t>
  </si>
  <si>
    <t xml:space="preserve">      Professional, scientific, and technical services</t>
  </si>
  <si>
    <t xml:space="preserve">          Legal services</t>
  </si>
  <si>
    <t xml:space="preserve">          Computer systems design and related services</t>
  </si>
  <si>
    <t xml:space="preserve">          Miscellaneous professional, scientific, and technical services</t>
  </si>
  <si>
    <t xml:space="preserve">      Management of companies and enterprises</t>
  </si>
  <si>
    <t xml:space="preserve">      Administrative and waste management services</t>
  </si>
  <si>
    <t xml:space="preserve">          Administrative and support services</t>
  </si>
  <si>
    <t xml:space="preserve">          Waste management and remediation services</t>
  </si>
  <si>
    <t xml:space="preserve">    Educational services, health care, and social assistance</t>
  </si>
  <si>
    <t xml:space="preserve">      Educational services</t>
  </si>
  <si>
    <t xml:space="preserve">      Health care and social assistance</t>
  </si>
  <si>
    <t xml:space="preserve">          Ambulatory health care services</t>
  </si>
  <si>
    <t xml:space="preserve">          Hospitals and nursing and residential care facilities</t>
  </si>
  <si>
    <t xml:space="preserve">          Social assistance</t>
  </si>
  <si>
    <t xml:space="preserve">    Arts, entertainment, recreation, accommodation, and food services</t>
  </si>
  <si>
    <t xml:space="preserve">      Arts, entertainment, and recreation</t>
  </si>
  <si>
    <t xml:space="preserve">          Performing arts, spectator sports, museums, and related activities</t>
  </si>
  <si>
    <t xml:space="preserve">          Amusements, gambling, and recreation industries</t>
  </si>
  <si>
    <t xml:space="preserve">      Accommodation and food services</t>
  </si>
  <si>
    <t xml:space="preserve">          Accommodation</t>
  </si>
  <si>
    <t xml:space="preserve">          Food services and drinking places</t>
  </si>
  <si>
    <t xml:space="preserve">    Other services, except government</t>
  </si>
  <si>
    <t xml:space="preserve">  Government</t>
  </si>
  <si>
    <t xml:space="preserve">      Federal</t>
  </si>
  <si>
    <t xml:space="preserve">          Federal general government</t>
  </si>
  <si>
    <t xml:space="preserve">          Federal government enterprises</t>
  </si>
  <si>
    <t xml:space="preserve">      State and local</t>
  </si>
  <si>
    <t xml:space="preserve">          State and local general government</t>
  </si>
  <si>
    <t xml:space="preserve">          State and local government enterprises</t>
  </si>
  <si>
    <t xml:space="preserve">Code </t>
  </si>
  <si>
    <t>Industry Title</t>
  </si>
  <si>
    <t>sig_code</t>
  </si>
  <si>
    <t>sig_desc</t>
  </si>
  <si>
    <t>111CA</t>
  </si>
  <si>
    <t>Farms</t>
  </si>
  <si>
    <t>113FF</t>
  </si>
  <si>
    <t>Forestry, fishing, and related activities</t>
  </si>
  <si>
    <t>Oil and gas extraction</t>
  </si>
  <si>
    <t>Mining, except oil and gas</t>
  </si>
  <si>
    <t>Support activities for mining</t>
  </si>
  <si>
    <t>Utilities</t>
  </si>
  <si>
    <t>Construction</t>
  </si>
  <si>
    <t>311FT</t>
  </si>
  <si>
    <t>Food and beverage and tobacco products</t>
  </si>
  <si>
    <t>313TT</t>
  </si>
  <si>
    <t>Textile mills and textile product mills</t>
  </si>
  <si>
    <t>315AL</t>
  </si>
  <si>
    <t>Apparel and leather and allied products</t>
  </si>
  <si>
    <t>Wood products</t>
  </si>
  <si>
    <t>Paper products</t>
  </si>
  <si>
    <t>Printing and related support activities</t>
  </si>
  <si>
    <t>Petroleum and coal products</t>
  </si>
  <si>
    <t>Chemical products</t>
  </si>
  <si>
    <t>Plastics and rubber products</t>
  </si>
  <si>
    <t>Nonmetallic mineral products</t>
  </si>
  <si>
    <t>Primary metals</t>
  </si>
  <si>
    <t>Fabricated metal products</t>
  </si>
  <si>
    <t>Machinery</t>
  </si>
  <si>
    <t>Computer and electronic products</t>
  </si>
  <si>
    <t>Electrical equipment, appliances, and components</t>
  </si>
  <si>
    <t>3361MV</t>
  </si>
  <si>
    <t>Motor vehicles, bodies and trailers, and parts</t>
  </si>
  <si>
    <t>3364OT</t>
  </si>
  <si>
    <t>Other transportation equipment</t>
  </si>
  <si>
    <t>Furniture and related products</t>
  </si>
  <si>
    <t>Miscellaneous manufacturing</t>
  </si>
  <si>
    <t>Wholesale trade</t>
  </si>
  <si>
    <t>Motor vehicle and parts dealers</t>
  </si>
  <si>
    <t>Food and beverage stores</t>
  </si>
  <si>
    <t>General merchandise stores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</si>
  <si>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</si>
  <si>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</si>
  <si>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</si>
  <si>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</si>
  <si>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</si>
  <si>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</si>
  <si>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487OS</t>
  </si>
  <si>
    <t>Other transportation and support activities</t>
  </si>
  <si>
    <t>Warehousing and storage</t>
  </si>
  <si>
    <t>4A0</t>
  </si>
  <si>
    <t>Other retail</t>
  </si>
  <si>
    <t>Publishing industries, except internet (includes software)</t>
  </si>
  <si>
    <t>Motion picture and sound recording industries</t>
  </si>
  <si>
    <t>Broadcasting and telecommunications</t>
  </si>
  <si>
    <t>Data processing, internet publishing, and other information services</t>
  </si>
  <si>
    <t>521CI</t>
  </si>
  <si>
    <t>Federal Reserve banks, credit intermediation, and related activities</t>
  </si>
  <si>
    <t>Securities, commodity contracts, and investments</t>
  </si>
  <si>
    <t>Insurance carriers and related activities</t>
  </si>
  <si>
    <t>Funds, trusts, and other financial vehicles</t>
  </si>
  <si>
    <t>532RL</t>
  </si>
  <si>
    <t>Rental and leasing services and lessors of intangible assets</t>
  </si>
  <si>
    <t>Legal services</t>
  </si>
  <si>
    <t>5412OP</t>
  </si>
  <si>
    <t>Miscellaneous professional, scientific, and technical services</t>
  </si>
  <si>
    <t>Computer systems design and related services</t>
  </si>
  <si>
    <t>Management of companies and enterprises</t>
  </si>
  <si>
    <t>Administrative and support services</t>
  </si>
  <si>
    <t>Waste management and remediation services</t>
  </si>
  <si>
    <t>Educational services</t>
  </si>
  <si>
    <t>Ambulatory health care services</t>
  </si>
  <si>
    <t>Hospitals</t>
  </si>
  <si>
    <t>Nursing and residential care facilities</t>
  </si>
  <si>
    <t>Social assistance</t>
  </si>
  <si>
    <t>711AS</t>
  </si>
  <si>
    <t>Performing arts, spectator sports, museums, and related activities</t>
  </si>
  <si>
    <t>Amusements, gambling, and recreation industries</t>
  </si>
  <si>
    <t>Accommodation</t>
  </si>
  <si>
    <t>Food services and drinking places</t>
  </si>
  <si>
    <t>Other services, except government</t>
  </si>
  <si>
    <t>GFE</t>
  </si>
  <si>
    <t>Federal government enterprises</t>
  </si>
  <si>
    <t>GFGD</t>
  </si>
  <si>
    <t>Federal general government (defense)</t>
  </si>
  <si>
    <t>GFGN</t>
  </si>
  <si>
    <t>Federal general government (nondefense)</t>
  </si>
  <si>
    <t>GSLE</t>
  </si>
  <si>
    <t>State and local government enterprises</t>
  </si>
  <si>
    <t>GSLG</t>
  </si>
  <si>
    <t>State and local general government</t>
  </si>
  <si>
    <t>HS</t>
  </si>
  <si>
    <t>Housing</t>
  </si>
  <si>
    <t>ORE</t>
  </si>
  <si>
    <t>Other real estate</t>
  </si>
  <si>
    <t>nospace</t>
  </si>
  <si>
    <t>cfc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</si>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</sst>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3" fillId="0" borderId="0" xfId="1" applyFont="1"/>
    <xf numFmtId="1" fontId="3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right"/>
    </xf>
    <xf numFmtId="1" fontId="0" fillId="0" borderId="0" xfId="0" applyNumberFormat="1"/>
    <xf numFmtId="0" fontId="0" fillId="0" borderId="0" xfId="0" applyFill="1"/>
  </cellXfs>
  <cellStyles count="2">
    <cellStyle name="Normal" xfId="0" builtinId="0"/>
    <cellStyle name="Normal 2 2" xfId="1" xr:uid="{732BA2DB-D722-477A-A390-A32C81768CE0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EE1CB-6D87-41F5-8143-EB5EC6F8FB69}">
  <sheetPr filterMode="1"/>
  <dimension ref="A1:N95"/>
  <sheetViews>
    <sheetView topLeftCell="A37" workbookViewId="0">
      <selection activeCell="B1" sqref="B1:F95"/>
    </sheetView>
  </sheetViews>
  <sheetFormatPr defaultRowHeight="15" x14ac:dyDescent="0.25"/>
  <cols>
    <col min="2" max="2" width="29.140625" customWidth="1"/>
    <col min="3" max="3" width="10.42578125" style="5" bestFit="1" customWidth="1"/>
    <col min="4" max="4" width="10.42578125" style="5" customWidth="1"/>
    <col min="6" max="6" width="9.140625" style="6"/>
  </cols>
  <sheetData>
    <row r="1" spans="1:14" x14ac:dyDescent="0.25">
      <c r="A1" s="2" t="s">
        <v>89</v>
      </c>
      <c r="B1" s="2" t="s">
        <v>90</v>
      </c>
      <c r="C1" s="3">
        <v>2007</v>
      </c>
      <c r="D1" s="3" t="s">
        <v>184</v>
      </c>
      <c r="E1" t="s">
        <v>91</v>
      </c>
      <c r="F1" s="6" t="s">
        <v>92</v>
      </c>
      <c r="L1" t="s">
        <v>91</v>
      </c>
      <c r="M1" t="s">
        <v>92</v>
      </c>
      <c r="N1" t="s">
        <v>184</v>
      </c>
    </row>
    <row r="2" spans="1:14" hidden="1" x14ac:dyDescent="0.25">
      <c r="A2" s="1" t="s">
        <v>0</v>
      </c>
      <c r="B2" s="1" t="s">
        <v>1</v>
      </c>
      <c r="C2" s="4">
        <v>2252806</v>
      </c>
      <c r="D2" t="str">
        <f>SUBSTITUTE(B2," ","")</f>
        <v>Allindustries</v>
      </c>
      <c r="F2" s="6" t="str">
        <f>IFERROR(INDEX($M$2:$M$72,MATCH($D2,$N$2:$N$72,0)),"")</f>
        <v/>
      </c>
      <c r="L2" t="s">
        <v>93</v>
      </c>
      <c r="M2" t="s">
        <v>94</v>
      </c>
      <c r="N2" t="str">
        <f>SUBSTITUTE(M2," ","")</f>
        <v>Farms</v>
      </c>
    </row>
    <row r="3" spans="1:14" hidden="1" x14ac:dyDescent="0.25">
      <c r="A3" s="1" t="s">
        <v>0</v>
      </c>
      <c r="B3" s="1" t="s">
        <v>2</v>
      </c>
      <c r="C3" s="4">
        <v>1852499</v>
      </c>
      <c r="D3" t="str">
        <f t="shared" ref="D3:D70" si="0">SUBSTITUTE(B3," ","")</f>
        <v>Privateindustries</v>
      </c>
      <c r="F3" s="6" t="str">
        <f t="shared" ref="F3:F70" si="1">IFERROR(INDEX($M$2:$M$72,MATCH($D3,$N$2:$N$72,0)),"")</f>
        <v/>
      </c>
      <c r="L3" t="s">
        <v>95</v>
      </c>
      <c r="M3" t="s">
        <v>96</v>
      </c>
      <c r="N3" t="str">
        <f t="shared" ref="N3:N66" si="2">SUBSTITUTE(M3," ","")</f>
        <v>Forestry,fishing,andrelatedactivities</v>
      </c>
    </row>
    <row r="4" spans="1:14" hidden="1" x14ac:dyDescent="0.25">
      <c r="A4" s="1" t="s">
        <v>0</v>
      </c>
      <c r="B4" s="1" t="s">
        <v>3</v>
      </c>
      <c r="C4" s="4">
        <v>34082</v>
      </c>
      <c r="D4" t="str">
        <f t="shared" si="0"/>
        <v>Agriculture,forestry,fishing,andhunting</v>
      </c>
      <c r="F4" s="6" t="str">
        <f t="shared" si="1"/>
        <v/>
      </c>
      <c r="L4">
        <v>211</v>
      </c>
      <c r="M4" t="s">
        <v>97</v>
      </c>
      <c r="N4" t="str">
        <f t="shared" si="2"/>
        <v>Oilandgasextraction</v>
      </c>
    </row>
    <row r="5" spans="1:14" x14ac:dyDescent="0.25">
      <c r="A5" s="1" t="s">
        <v>0</v>
      </c>
      <c r="B5" s="1" t="s">
        <v>4</v>
      </c>
      <c r="C5" s="4">
        <v>30073</v>
      </c>
      <c r="D5" t="str">
        <f t="shared" si="0"/>
        <v>Farms</v>
      </c>
      <c r="E5" t="str">
        <f>INDEX($L$2:$L$72,MATCH(F5,$M$2:$M$72,0))</f>
        <v>111CA</v>
      </c>
      <c r="F5" s="6" t="str">
        <f t="shared" si="1"/>
        <v>Farms</v>
      </c>
      <c r="L5">
        <v>212</v>
      </c>
      <c r="M5" t="s">
        <v>98</v>
      </c>
      <c r="N5" t="str">
        <f t="shared" si="2"/>
        <v>Mining,exceptoilandgas</v>
      </c>
    </row>
    <row r="6" spans="1:14" x14ac:dyDescent="0.25">
      <c r="A6" s="1" t="s">
        <v>0</v>
      </c>
      <c r="B6" s="1" t="s">
        <v>5</v>
      </c>
      <c r="C6" s="4">
        <v>4009</v>
      </c>
      <c r="D6" t="str">
        <f t="shared" si="0"/>
        <v>Forestry,fishing,andrelatedactivities</v>
      </c>
      <c r="E6" t="str">
        <f>INDEX($L$2:$L$72,MATCH(F6,$M$2:$M$72,0))</f>
        <v>113FF</v>
      </c>
      <c r="F6" s="6" t="str">
        <f t="shared" si="1"/>
        <v>Forestry, fishing, and related activities</v>
      </c>
      <c r="L6">
        <v>213</v>
      </c>
      <c r="M6" t="s">
        <v>99</v>
      </c>
      <c r="N6" t="str">
        <f t="shared" si="2"/>
        <v>Supportactivitiesformining</v>
      </c>
    </row>
    <row r="7" spans="1:14" hidden="1" x14ac:dyDescent="0.25">
      <c r="A7" s="1" t="s">
        <v>0</v>
      </c>
      <c r="B7" s="1" t="s">
        <v>6</v>
      </c>
      <c r="C7" s="4">
        <v>112606</v>
      </c>
      <c r="D7" t="str">
        <f t="shared" si="0"/>
        <v>Mining</v>
      </c>
      <c r="F7" s="6" t="str">
        <f t="shared" si="1"/>
        <v/>
      </c>
      <c r="L7">
        <v>22</v>
      </c>
      <c r="M7" t="s">
        <v>100</v>
      </c>
      <c r="N7" t="str">
        <f t="shared" si="2"/>
        <v>Utilities</v>
      </c>
    </row>
    <row r="8" spans="1:14" x14ac:dyDescent="0.25">
      <c r="A8" s="1" t="s">
        <v>0</v>
      </c>
      <c r="B8" s="1" t="s">
        <v>7</v>
      </c>
      <c r="C8" s="4">
        <v>95633</v>
      </c>
      <c r="D8" t="str">
        <f t="shared" si="0"/>
        <v>Oilandgasextraction</v>
      </c>
      <c r="E8">
        <f t="shared" ref="E8:E12" si="3">INDEX($L$2:$L$72,MATCH(F8,$M$2:$M$72,0))</f>
        <v>211</v>
      </c>
      <c r="F8" s="6" t="str">
        <f t="shared" si="1"/>
        <v>Oil and gas extraction</v>
      </c>
      <c r="L8">
        <v>23</v>
      </c>
      <c r="M8" t="s">
        <v>101</v>
      </c>
      <c r="N8" t="str">
        <f t="shared" si="2"/>
        <v>Construction</v>
      </c>
    </row>
    <row r="9" spans="1:14" x14ac:dyDescent="0.25">
      <c r="A9" s="1" t="s">
        <v>0</v>
      </c>
      <c r="B9" s="1" t="s">
        <v>8</v>
      </c>
      <c r="C9" s="4">
        <v>8639</v>
      </c>
      <c r="D9" t="str">
        <f t="shared" si="0"/>
        <v>Mining,exceptoilandgas</v>
      </c>
      <c r="E9">
        <f t="shared" si="3"/>
        <v>212</v>
      </c>
      <c r="F9" s="6" t="str">
        <f t="shared" si="1"/>
        <v>Mining, except oil and gas</v>
      </c>
      <c r="L9" t="s">
        <v>102</v>
      </c>
      <c r="M9" t="s">
        <v>103</v>
      </c>
      <c r="N9" t="str">
        <f t="shared" si="2"/>
        <v>Foodandbeverageandtobaccoproducts</v>
      </c>
    </row>
    <row r="10" spans="1:14" x14ac:dyDescent="0.25">
      <c r="A10" s="1" t="s">
        <v>0</v>
      </c>
      <c r="B10" s="1" t="s">
        <v>9</v>
      </c>
      <c r="C10" s="4">
        <v>8334</v>
      </c>
      <c r="D10" t="str">
        <f t="shared" si="0"/>
        <v>Supportactivitiesformining</v>
      </c>
      <c r="E10">
        <f t="shared" si="3"/>
        <v>213</v>
      </c>
      <c r="F10" s="6" t="str">
        <f t="shared" si="1"/>
        <v>Support activities for mining</v>
      </c>
      <c r="L10" t="s">
        <v>104</v>
      </c>
      <c r="M10" t="s">
        <v>105</v>
      </c>
      <c r="N10" t="str">
        <f t="shared" si="2"/>
        <v>Textilemillsandtextileproductmills</v>
      </c>
    </row>
    <row r="11" spans="1:14" x14ac:dyDescent="0.25">
      <c r="A11" s="1" t="s">
        <v>0</v>
      </c>
      <c r="B11" s="1" t="s">
        <v>10</v>
      </c>
      <c r="C11" s="4">
        <v>58733</v>
      </c>
      <c r="D11" t="str">
        <f t="shared" si="0"/>
        <v>Utilities</v>
      </c>
      <c r="E11">
        <f t="shared" si="3"/>
        <v>22</v>
      </c>
      <c r="F11" s="6" t="str">
        <f t="shared" si="1"/>
        <v>Utilities</v>
      </c>
      <c r="L11" t="s">
        <v>106</v>
      </c>
      <c r="M11" t="s">
        <v>107</v>
      </c>
      <c r="N11" t="str">
        <f t="shared" si="2"/>
        <v>Apparelandleatherandalliedproducts</v>
      </c>
    </row>
    <row r="12" spans="1:14" x14ac:dyDescent="0.25">
      <c r="A12" s="1" t="s">
        <v>0</v>
      </c>
      <c r="B12" s="1" t="s">
        <v>11</v>
      </c>
      <c r="C12" s="4">
        <v>34858</v>
      </c>
      <c r="D12" t="str">
        <f t="shared" si="0"/>
        <v>Construction</v>
      </c>
      <c r="E12">
        <f t="shared" si="3"/>
        <v>23</v>
      </c>
      <c r="F12" s="6" t="str">
        <f t="shared" si="1"/>
        <v>Construction</v>
      </c>
      <c r="L12">
        <v>321</v>
      </c>
      <c r="M12" t="s">
        <v>108</v>
      </c>
      <c r="N12" t="str">
        <f t="shared" si="2"/>
        <v>Woodproducts</v>
      </c>
    </row>
    <row r="13" spans="1:14" hidden="1" x14ac:dyDescent="0.25">
      <c r="A13" s="1" t="s">
        <v>0</v>
      </c>
      <c r="B13" s="1" t="s">
        <v>12</v>
      </c>
      <c r="C13" s="4">
        <v>326158</v>
      </c>
      <c r="D13" t="str">
        <f t="shared" si="0"/>
        <v>Manufacturing</v>
      </c>
      <c r="F13" s="6" t="str">
        <f t="shared" si="1"/>
        <v/>
      </c>
      <c r="L13">
        <v>322</v>
      </c>
      <c r="M13" t="s">
        <v>109</v>
      </c>
      <c r="N13" t="str">
        <f t="shared" si="2"/>
        <v>Paperproducts</v>
      </c>
    </row>
    <row r="14" spans="1:14" hidden="1" x14ac:dyDescent="0.25">
      <c r="A14" s="1" t="s">
        <v>0</v>
      </c>
      <c r="B14" s="1" t="s">
        <v>13</v>
      </c>
      <c r="C14" s="4">
        <v>201250</v>
      </c>
      <c r="D14" t="str">
        <f t="shared" si="0"/>
        <v>Durablegoods</v>
      </c>
      <c r="F14" s="6" t="str">
        <f t="shared" si="1"/>
        <v/>
      </c>
      <c r="L14">
        <v>323</v>
      </c>
      <c r="M14" t="s">
        <v>110</v>
      </c>
      <c r="N14" t="str">
        <f t="shared" si="2"/>
        <v>Printingandrelatedsupportactivities</v>
      </c>
    </row>
    <row r="15" spans="1:14" x14ac:dyDescent="0.25">
      <c r="A15" s="1" t="s">
        <v>0</v>
      </c>
      <c r="B15" s="1" t="s">
        <v>14</v>
      </c>
      <c r="C15" s="4">
        <v>3551</v>
      </c>
      <c r="D15" t="str">
        <f t="shared" si="0"/>
        <v>Woodproducts</v>
      </c>
      <c r="E15">
        <f t="shared" ref="E15:E25" si="4">INDEX($L$2:$L$72,MATCH(F15,$M$2:$M$72,0))</f>
        <v>321</v>
      </c>
      <c r="F15" s="6" t="str">
        <f t="shared" si="1"/>
        <v>Wood products</v>
      </c>
      <c r="L15">
        <v>324</v>
      </c>
      <c r="M15" t="s">
        <v>111</v>
      </c>
      <c r="N15" t="str">
        <f t="shared" si="2"/>
        <v>Petroleumandcoalproducts</v>
      </c>
    </row>
    <row r="16" spans="1:14" x14ac:dyDescent="0.25">
      <c r="A16" s="1" t="s">
        <v>0</v>
      </c>
      <c r="B16" s="1" t="s">
        <v>15</v>
      </c>
      <c r="C16" s="4">
        <v>8085</v>
      </c>
      <c r="D16" t="str">
        <f t="shared" si="0"/>
        <v>Nonmetallicmineralproducts</v>
      </c>
      <c r="E16">
        <f t="shared" si="4"/>
        <v>327</v>
      </c>
      <c r="F16" s="6" t="str">
        <f t="shared" si="1"/>
        <v>Nonmetallic mineral products</v>
      </c>
      <c r="L16">
        <v>325</v>
      </c>
      <c r="M16" t="s">
        <v>112</v>
      </c>
      <c r="N16" t="str">
        <f t="shared" si="2"/>
        <v>Chemicalproducts</v>
      </c>
    </row>
    <row r="17" spans="1:14" x14ac:dyDescent="0.25">
      <c r="A17" s="1" t="s">
        <v>0</v>
      </c>
      <c r="B17" s="1" t="s">
        <v>16</v>
      </c>
      <c r="C17" s="4">
        <v>9478</v>
      </c>
      <c r="D17" t="str">
        <f t="shared" si="0"/>
        <v>Primarymetals</v>
      </c>
      <c r="E17">
        <f t="shared" si="4"/>
        <v>331</v>
      </c>
      <c r="F17" s="6" t="str">
        <f t="shared" si="1"/>
        <v>Primary metals</v>
      </c>
      <c r="L17">
        <v>326</v>
      </c>
      <c r="M17" t="s">
        <v>113</v>
      </c>
      <c r="N17" t="str">
        <f t="shared" si="2"/>
        <v>Plasticsandrubberproducts</v>
      </c>
    </row>
    <row r="18" spans="1:14" x14ac:dyDescent="0.25">
      <c r="A18" s="1" t="s">
        <v>0</v>
      </c>
      <c r="B18" s="1" t="s">
        <v>17</v>
      </c>
      <c r="C18" s="4">
        <v>12288</v>
      </c>
      <c r="D18" t="str">
        <f t="shared" si="0"/>
        <v>Fabricatedmetalproducts</v>
      </c>
      <c r="E18">
        <f t="shared" si="4"/>
        <v>332</v>
      </c>
      <c r="F18" s="6" t="str">
        <f t="shared" si="1"/>
        <v>Fabricated metal products</v>
      </c>
      <c r="L18">
        <v>327</v>
      </c>
      <c r="M18" t="s">
        <v>114</v>
      </c>
      <c r="N18" t="str">
        <f t="shared" si="2"/>
        <v>Nonmetallicmineralproducts</v>
      </c>
    </row>
    <row r="19" spans="1:14" x14ac:dyDescent="0.25">
      <c r="A19" s="1" t="s">
        <v>0</v>
      </c>
      <c r="B19" s="1" t="s">
        <v>18</v>
      </c>
      <c r="C19" s="4">
        <v>17408</v>
      </c>
      <c r="D19" t="str">
        <f t="shared" si="0"/>
        <v>Machinery</v>
      </c>
      <c r="E19">
        <f t="shared" si="4"/>
        <v>333</v>
      </c>
      <c r="F19" s="6" t="str">
        <f t="shared" si="1"/>
        <v>Machinery</v>
      </c>
      <c r="L19">
        <v>331</v>
      </c>
      <c r="M19" t="s">
        <v>115</v>
      </c>
      <c r="N19" t="str">
        <f t="shared" si="2"/>
        <v>Primarymetals</v>
      </c>
    </row>
    <row r="20" spans="1:14" x14ac:dyDescent="0.25">
      <c r="A20" s="1" t="s">
        <v>0</v>
      </c>
      <c r="B20" s="1" t="s">
        <v>19</v>
      </c>
      <c r="C20" s="4">
        <v>78887</v>
      </c>
      <c r="D20" t="str">
        <f t="shared" si="0"/>
        <v>Computerandelectronicproducts</v>
      </c>
      <c r="E20">
        <f t="shared" si="4"/>
        <v>334</v>
      </c>
      <c r="F20" s="6" t="str">
        <f t="shared" si="1"/>
        <v>Computer and electronic products</v>
      </c>
      <c r="L20">
        <v>332</v>
      </c>
      <c r="M20" t="s">
        <v>116</v>
      </c>
      <c r="N20" t="str">
        <f t="shared" si="2"/>
        <v>Fabricatedmetalproducts</v>
      </c>
    </row>
    <row r="21" spans="1:14" x14ac:dyDescent="0.25">
      <c r="A21" s="1" t="s">
        <v>0</v>
      </c>
      <c r="B21" s="1" t="s">
        <v>20</v>
      </c>
      <c r="C21" s="4">
        <v>6803</v>
      </c>
      <c r="D21" t="str">
        <f t="shared" si="0"/>
        <v>Electricalequipment,appliances,andcomponents</v>
      </c>
      <c r="E21">
        <f t="shared" si="4"/>
        <v>335</v>
      </c>
      <c r="F21" s="6" t="str">
        <f t="shared" si="1"/>
        <v>Electrical equipment, appliances, and components</v>
      </c>
      <c r="L21">
        <v>333</v>
      </c>
      <c r="M21" t="s">
        <v>117</v>
      </c>
      <c r="N21" t="str">
        <f t="shared" si="2"/>
        <v>Machinery</v>
      </c>
    </row>
    <row r="22" spans="1:14" x14ac:dyDescent="0.25">
      <c r="A22" s="1" t="s">
        <v>0</v>
      </c>
      <c r="B22" s="1" t="s">
        <v>21</v>
      </c>
      <c r="C22" s="4">
        <v>33523</v>
      </c>
      <c r="D22" t="str">
        <f t="shared" si="0"/>
        <v>Motorvehicles,bodiesandtrailers,andparts</v>
      </c>
      <c r="E22" t="str">
        <f t="shared" si="4"/>
        <v>3361MV</v>
      </c>
      <c r="F22" s="6" t="str">
        <f t="shared" si="1"/>
        <v>Motor vehicles, bodies and trailers, and parts</v>
      </c>
      <c r="L22">
        <v>334</v>
      </c>
      <c r="M22" t="s">
        <v>118</v>
      </c>
      <c r="N22" t="str">
        <f t="shared" si="2"/>
        <v>Computerandelectronicproducts</v>
      </c>
    </row>
    <row r="23" spans="1:14" x14ac:dyDescent="0.25">
      <c r="A23" s="1" t="s">
        <v>0</v>
      </c>
      <c r="B23" s="1" t="s">
        <v>22</v>
      </c>
      <c r="C23" s="4">
        <v>19505</v>
      </c>
      <c r="D23" t="str">
        <f t="shared" si="0"/>
        <v>Othertransportationequipment</v>
      </c>
      <c r="E23" t="str">
        <f t="shared" si="4"/>
        <v>3364OT</v>
      </c>
      <c r="F23" s="6" t="str">
        <f t="shared" si="1"/>
        <v>Other transportation equipment</v>
      </c>
      <c r="L23">
        <v>335</v>
      </c>
      <c r="M23" t="s">
        <v>119</v>
      </c>
      <c r="N23" t="str">
        <f t="shared" si="2"/>
        <v>Electricalequipment,appliances,andcomponents</v>
      </c>
    </row>
    <row r="24" spans="1:14" x14ac:dyDescent="0.25">
      <c r="A24" s="1" t="s">
        <v>0</v>
      </c>
      <c r="B24" s="1" t="s">
        <v>23</v>
      </c>
      <c r="C24" s="4">
        <v>2260</v>
      </c>
      <c r="D24" t="str">
        <f t="shared" si="0"/>
        <v>Furnitureandrelatedproducts</v>
      </c>
      <c r="E24">
        <f t="shared" si="4"/>
        <v>337</v>
      </c>
      <c r="F24" s="6" t="str">
        <f t="shared" si="1"/>
        <v>Furniture and related products</v>
      </c>
      <c r="L24" t="s">
        <v>120</v>
      </c>
      <c r="M24" t="s">
        <v>121</v>
      </c>
      <c r="N24" t="str">
        <f t="shared" si="2"/>
        <v>Motorvehicles,bodiesandtrailers,andparts</v>
      </c>
    </row>
    <row r="25" spans="1:14" x14ac:dyDescent="0.25">
      <c r="A25" s="1" t="s">
        <v>0</v>
      </c>
      <c r="B25" s="1" t="s">
        <v>24</v>
      </c>
      <c r="C25" s="4">
        <v>9462</v>
      </c>
      <c r="D25" t="str">
        <f t="shared" si="0"/>
        <v>Miscellaneousmanufacturing</v>
      </c>
      <c r="E25">
        <f t="shared" si="4"/>
        <v>339</v>
      </c>
      <c r="F25" s="6" t="str">
        <f t="shared" si="1"/>
        <v>Miscellaneous manufacturing</v>
      </c>
      <c r="L25" t="s">
        <v>122</v>
      </c>
      <c r="M25" t="s">
        <v>123</v>
      </c>
      <c r="N25" t="str">
        <f t="shared" si="2"/>
        <v>Othertransportationequipment</v>
      </c>
    </row>
    <row r="26" spans="1:14" hidden="1" x14ac:dyDescent="0.25">
      <c r="A26" s="1" t="s">
        <v>0</v>
      </c>
      <c r="B26" s="1" t="s">
        <v>25</v>
      </c>
      <c r="C26" s="4">
        <v>124908</v>
      </c>
      <c r="D26" t="str">
        <f t="shared" si="0"/>
        <v>Nondurablegoods</v>
      </c>
      <c r="F26" s="6" t="str">
        <f t="shared" si="1"/>
        <v/>
      </c>
      <c r="L26">
        <v>337</v>
      </c>
      <c r="M26" t="s">
        <v>124</v>
      </c>
      <c r="N26" t="str">
        <f t="shared" si="2"/>
        <v>Furnitureandrelatedproducts</v>
      </c>
    </row>
    <row r="27" spans="1:14" x14ac:dyDescent="0.25">
      <c r="A27" s="1" t="s">
        <v>0</v>
      </c>
      <c r="B27" s="1" t="s">
        <v>26</v>
      </c>
      <c r="C27" s="4">
        <v>20533</v>
      </c>
      <c r="D27" t="str">
        <f t="shared" si="0"/>
        <v>Foodandbeverageandtobaccoproducts</v>
      </c>
      <c r="E27" t="str">
        <f t="shared" ref="E27:E39" si="5">INDEX($L$2:$L$72,MATCH(F27,$M$2:$M$72,0))</f>
        <v>311FT</v>
      </c>
      <c r="F27" s="6" t="str">
        <f t="shared" si="1"/>
        <v>Food and beverage and tobacco products</v>
      </c>
      <c r="L27">
        <v>339</v>
      </c>
      <c r="M27" t="s">
        <v>125</v>
      </c>
      <c r="N27" t="str">
        <f t="shared" si="2"/>
        <v>Miscellaneousmanufacturing</v>
      </c>
    </row>
    <row r="28" spans="1:14" x14ac:dyDescent="0.25">
      <c r="A28" s="1" t="s">
        <v>0</v>
      </c>
      <c r="B28" s="1" t="s">
        <v>27</v>
      </c>
      <c r="C28" s="4">
        <v>3303</v>
      </c>
      <c r="D28" t="str">
        <f t="shared" si="0"/>
        <v>Textilemillsandtextileproductmills</v>
      </c>
      <c r="E28" t="str">
        <f t="shared" si="5"/>
        <v>313TT</v>
      </c>
      <c r="F28" s="6" t="str">
        <f t="shared" si="1"/>
        <v>Textile mills and textile product mills</v>
      </c>
      <c r="L28">
        <v>42</v>
      </c>
      <c r="M28" t="s">
        <v>126</v>
      </c>
      <c r="N28" t="str">
        <f t="shared" si="2"/>
        <v>Wholesaletrade</v>
      </c>
    </row>
    <row r="29" spans="1:14" x14ac:dyDescent="0.25">
      <c r="A29" s="1" t="s">
        <v>0</v>
      </c>
      <c r="B29" s="1" t="s">
        <v>28</v>
      </c>
      <c r="C29" s="4">
        <v>1484</v>
      </c>
      <c r="D29" t="str">
        <f t="shared" si="0"/>
        <v>Apparelandleatherandalliedproducts</v>
      </c>
      <c r="E29" t="str">
        <f t="shared" si="5"/>
        <v>315AL</v>
      </c>
      <c r="F29" s="6" t="str">
        <f t="shared" si="1"/>
        <v>Apparel and leather and allied products</v>
      </c>
      <c r="L29">
        <v>441</v>
      </c>
      <c r="M29" t="s">
        <v>127</v>
      </c>
      <c r="N29" t="str">
        <f t="shared" si="2"/>
        <v>Motorvehicleandpartsdealers</v>
      </c>
    </row>
    <row r="30" spans="1:14" x14ac:dyDescent="0.25">
      <c r="A30" s="1" t="s">
        <v>0</v>
      </c>
      <c r="B30" s="1" t="s">
        <v>29</v>
      </c>
      <c r="C30" s="4">
        <v>10275</v>
      </c>
      <c r="D30" t="str">
        <f t="shared" si="0"/>
        <v>Paperproducts</v>
      </c>
      <c r="E30">
        <f t="shared" si="5"/>
        <v>322</v>
      </c>
      <c r="F30" s="6" t="str">
        <f t="shared" si="1"/>
        <v>Paper products</v>
      </c>
      <c r="L30">
        <v>445</v>
      </c>
      <c r="M30" t="s">
        <v>128</v>
      </c>
      <c r="N30" t="str">
        <f t="shared" si="2"/>
        <v>Foodandbeveragestores</v>
      </c>
    </row>
    <row r="31" spans="1:14" x14ac:dyDescent="0.25">
      <c r="A31" s="1" t="s">
        <v>0</v>
      </c>
      <c r="B31" s="1" t="s">
        <v>30</v>
      </c>
      <c r="C31" s="4">
        <v>5522</v>
      </c>
      <c r="D31" t="str">
        <f t="shared" si="0"/>
        <v>Printingandrelatedsupportactivities</v>
      </c>
      <c r="E31">
        <f t="shared" si="5"/>
        <v>323</v>
      </c>
      <c r="F31" s="6" t="str">
        <f t="shared" si="1"/>
        <v>Printing and related support activities</v>
      </c>
      <c r="L31">
        <v>452</v>
      </c>
      <c r="M31" t="s">
        <v>129</v>
      </c>
      <c r="N31" t="str">
        <f t="shared" si="2"/>
        <v>Generalmerchandisestores</v>
      </c>
    </row>
    <row r="32" spans="1:14" x14ac:dyDescent="0.25">
      <c r="A32" s="1" t="s">
        <v>0</v>
      </c>
      <c r="B32" s="1" t="s">
        <v>31</v>
      </c>
      <c r="C32" s="4">
        <v>14326</v>
      </c>
      <c r="D32" t="str">
        <f t="shared" si="0"/>
        <v>Petroleumandcoalproducts</v>
      </c>
      <c r="E32">
        <f t="shared" si="5"/>
        <v>324</v>
      </c>
      <c r="F32" s="6" t="str">
        <f t="shared" si="1"/>
        <v>Petroleum and coal products</v>
      </c>
      <c r="L32">
        <v>481</v>
      </c>
      <c r="M32" t="s">
        <v>130</v>
      </c>
      <c r="N32" t="str">
        <f t="shared" si="2"/>
        <v>Airtransportation</v>
      </c>
    </row>
    <row r="33" spans="1:14" x14ac:dyDescent="0.25">
      <c r="A33" s="1" t="s">
        <v>0</v>
      </c>
      <c r="B33" s="1" t="s">
        <v>32</v>
      </c>
      <c r="C33" s="4">
        <v>59598</v>
      </c>
      <c r="D33" t="str">
        <f t="shared" si="0"/>
        <v>Chemicalproducts</v>
      </c>
      <c r="E33">
        <f t="shared" si="5"/>
        <v>325</v>
      </c>
      <c r="F33" s="6" t="str">
        <f t="shared" si="1"/>
        <v>Chemical products</v>
      </c>
      <c r="L33">
        <v>482</v>
      </c>
      <c r="M33" t="s">
        <v>131</v>
      </c>
      <c r="N33" t="str">
        <f t="shared" si="2"/>
        <v>Railtransportation</v>
      </c>
    </row>
    <row r="34" spans="1:14" x14ac:dyDescent="0.25">
      <c r="A34" s="1" t="s">
        <v>0</v>
      </c>
      <c r="B34" s="1" t="s">
        <v>33</v>
      </c>
      <c r="C34" s="4">
        <v>9867</v>
      </c>
      <c r="D34" t="str">
        <f t="shared" si="0"/>
        <v>Plasticsandrubberproducts</v>
      </c>
      <c r="E34">
        <f t="shared" si="5"/>
        <v>326</v>
      </c>
      <c r="F34" s="6" t="str">
        <f t="shared" si="1"/>
        <v>Plastics and rubber products</v>
      </c>
      <c r="L34">
        <v>483</v>
      </c>
      <c r="M34" t="s">
        <v>132</v>
      </c>
      <c r="N34" t="str">
        <f t="shared" si="2"/>
        <v>Watertransportation</v>
      </c>
    </row>
    <row r="35" spans="1:14" x14ac:dyDescent="0.25">
      <c r="A35" s="1" t="s">
        <v>0</v>
      </c>
      <c r="B35" s="1" t="s">
        <v>34</v>
      </c>
      <c r="C35" s="4">
        <v>55140</v>
      </c>
      <c r="D35" t="str">
        <f t="shared" si="0"/>
        <v>Wholesaletrade</v>
      </c>
      <c r="E35">
        <f t="shared" si="5"/>
        <v>42</v>
      </c>
      <c r="F35" s="6" t="str">
        <f t="shared" si="1"/>
        <v>Wholesale trade</v>
      </c>
      <c r="L35">
        <v>484</v>
      </c>
      <c r="M35" t="s">
        <v>133</v>
      </c>
      <c r="N35" t="str">
        <f t="shared" si="2"/>
        <v>Trucktransportation</v>
      </c>
    </row>
    <row r="36" spans="1:14" x14ac:dyDescent="0.25">
      <c r="A36" s="1" t="s">
        <v>0</v>
      </c>
      <c r="B36" s="1" t="s">
        <v>35</v>
      </c>
      <c r="C36" s="4">
        <v>70140</v>
      </c>
      <c r="D36" t="str">
        <f t="shared" si="0"/>
        <v>Retailtrade</v>
      </c>
      <c r="E36">
        <f t="shared" si="5"/>
        <v>441</v>
      </c>
      <c r="F36" s="6" t="s">
        <v>127</v>
      </c>
      <c r="L36">
        <v>485</v>
      </c>
      <c r="M36" t="s">
        <v>134</v>
      </c>
      <c r="N36" t="str">
        <f t="shared" si="2"/>
        <v>Transitandgroundpassengertransportation</v>
      </c>
    </row>
    <row r="37" spans="1:14" x14ac:dyDescent="0.25">
      <c r="A37" s="1" t="s">
        <v>0</v>
      </c>
      <c r="B37" s="1" t="s">
        <v>35</v>
      </c>
      <c r="C37" s="4">
        <v>70140</v>
      </c>
      <c r="D37" t="str">
        <f t="shared" ref="D37:D38" si="6">SUBSTITUTE(B37," ","")</f>
        <v>Retailtrade</v>
      </c>
      <c r="E37">
        <f t="shared" si="5"/>
        <v>445</v>
      </c>
      <c r="F37" s="6" t="s">
        <v>128</v>
      </c>
      <c r="L37">
        <v>486</v>
      </c>
      <c r="M37" t="s">
        <v>135</v>
      </c>
      <c r="N37" t="str">
        <f t="shared" si="2"/>
        <v>Pipelinetransportation</v>
      </c>
    </row>
    <row r="38" spans="1:14" x14ac:dyDescent="0.25">
      <c r="A38" s="1" t="s">
        <v>0</v>
      </c>
      <c r="B38" s="1" t="s">
        <v>35</v>
      </c>
      <c r="C38" s="4">
        <v>70140</v>
      </c>
      <c r="D38" t="str">
        <f t="shared" si="6"/>
        <v>Retailtrade</v>
      </c>
      <c r="E38">
        <f t="shared" si="5"/>
        <v>452</v>
      </c>
      <c r="F38" s="6" t="s">
        <v>129</v>
      </c>
      <c r="L38" t="s">
        <v>136</v>
      </c>
      <c r="M38" t="s">
        <v>137</v>
      </c>
      <c r="N38" t="str">
        <f t="shared" si="2"/>
        <v>Othertransportationandsupportactivities</v>
      </c>
    </row>
    <row r="39" spans="1:14" x14ac:dyDescent="0.25">
      <c r="A39" s="1" t="s">
        <v>0</v>
      </c>
      <c r="B39" s="1" t="s">
        <v>35</v>
      </c>
      <c r="C39" s="4">
        <v>70140</v>
      </c>
      <c r="D39" t="str">
        <f t="shared" ref="D39" si="7">SUBSTITUTE(B39," ","")</f>
        <v>Retailtrade</v>
      </c>
      <c r="E39" t="str">
        <f t="shared" si="5"/>
        <v>4A0</v>
      </c>
      <c r="F39" s="6" t="s">
        <v>140</v>
      </c>
      <c r="L39">
        <v>493</v>
      </c>
      <c r="M39" t="s">
        <v>138</v>
      </c>
      <c r="N39" t="str">
        <f t="shared" si="2"/>
        <v>Warehousingandstorage</v>
      </c>
    </row>
    <row r="40" spans="1:14" hidden="1" x14ac:dyDescent="0.25">
      <c r="A40" s="1" t="s">
        <v>0</v>
      </c>
      <c r="B40" s="1" t="s">
        <v>36</v>
      </c>
      <c r="C40" s="4">
        <v>64220</v>
      </c>
      <c r="D40" t="str">
        <f t="shared" si="0"/>
        <v>Transportationandwarehousing</v>
      </c>
      <c r="F40" s="6" t="str">
        <f t="shared" si="1"/>
        <v/>
      </c>
      <c r="L40" t="s">
        <v>139</v>
      </c>
      <c r="M40" t="s">
        <v>140</v>
      </c>
      <c r="N40" t="str">
        <f t="shared" si="2"/>
        <v>Otherretail</v>
      </c>
    </row>
    <row r="41" spans="1:14" x14ac:dyDescent="0.25">
      <c r="A41" s="1" t="s">
        <v>0</v>
      </c>
      <c r="B41" s="1" t="s">
        <v>37</v>
      </c>
      <c r="C41" s="4">
        <v>14073</v>
      </c>
      <c r="D41" t="str">
        <f t="shared" si="0"/>
        <v>Airtransportation</v>
      </c>
      <c r="E41">
        <f t="shared" ref="E41:E48" si="8">INDEX($L$2:$L$72,MATCH(F41,$M$2:$M$72,0))</f>
        <v>481</v>
      </c>
      <c r="F41" s="6" t="str">
        <f t="shared" si="1"/>
        <v>Air transportation</v>
      </c>
      <c r="L41">
        <v>511</v>
      </c>
      <c r="M41" t="s">
        <v>141</v>
      </c>
      <c r="N41" t="str">
        <f t="shared" si="2"/>
        <v>Publishingindustries,exceptinternet(includessoftware)</v>
      </c>
    </row>
    <row r="42" spans="1:14" x14ac:dyDescent="0.25">
      <c r="A42" s="1" t="s">
        <v>0</v>
      </c>
      <c r="B42" s="1" t="s">
        <v>38</v>
      </c>
      <c r="C42" s="4">
        <v>9816</v>
      </c>
      <c r="D42" t="str">
        <f t="shared" si="0"/>
        <v>Railtransportation</v>
      </c>
      <c r="E42">
        <f t="shared" si="8"/>
        <v>482</v>
      </c>
      <c r="F42" s="6" t="str">
        <f t="shared" si="1"/>
        <v>Rail transportation</v>
      </c>
      <c r="L42">
        <v>512</v>
      </c>
      <c r="M42" t="s">
        <v>142</v>
      </c>
      <c r="N42" t="str">
        <f t="shared" si="2"/>
        <v>Motionpictureandsoundrecordingindustries</v>
      </c>
    </row>
    <row r="43" spans="1:14" x14ac:dyDescent="0.25">
      <c r="A43" s="1" t="s">
        <v>0</v>
      </c>
      <c r="B43" s="1" t="s">
        <v>39</v>
      </c>
      <c r="C43" s="4">
        <v>2878</v>
      </c>
      <c r="D43" t="str">
        <f t="shared" si="0"/>
        <v>Watertransportation</v>
      </c>
      <c r="E43">
        <f t="shared" si="8"/>
        <v>483</v>
      </c>
      <c r="F43" s="6" t="str">
        <f t="shared" si="1"/>
        <v>Water transportation</v>
      </c>
      <c r="L43">
        <v>513</v>
      </c>
      <c r="M43" t="s">
        <v>143</v>
      </c>
      <c r="N43" t="str">
        <f t="shared" si="2"/>
        <v>Broadcastingandtelecommunications</v>
      </c>
    </row>
    <row r="44" spans="1:14" x14ac:dyDescent="0.25">
      <c r="A44" s="1" t="s">
        <v>0</v>
      </c>
      <c r="B44" s="1" t="s">
        <v>40</v>
      </c>
      <c r="C44" s="4">
        <v>17131</v>
      </c>
      <c r="D44" t="str">
        <f t="shared" si="0"/>
        <v>Trucktransportation</v>
      </c>
      <c r="E44">
        <f t="shared" si="8"/>
        <v>484</v>
      </c>
      <c r="F44" s="6" t="str">
        <f t="shared" si="1"/>
        <v>Truck transportation</v>
      </c>
      <c r="L44">
        <v>514</v>
      </c>
      <c r="M44" t="s">
        <v>144</v>
      </c>
      <c r="N44" t="str">
        <f t="shared" si="2"/>
        <v>Dataprocessing,internetpublishing,andotherinformationservices</v>
      </c>
    </row>
    <row r="45" spans="1:14" x14ac:dyDescent="0.25">
      <c r="A45" s="1" t="s">
        <v>0</v>
      </c>
      <c r="B45" s="1" t="s">
        <v>41</v>
      </c>
      <c r="C45" s="4">
        <v>2992</v>
      </c>
      <c r="D45" t="str">
        <f t="shared" si="0"/>
        <v>Transitandgroundpassengertransportation</v>
      </c>
      <c r="E45">
        <f t="shared" si="8"/>
        <v>485</v>
      </c>
      <c r="F45" s="6" t="str">
        <f t="shared" si="1"/>
        <v>Transit and ground passenger transportation</v>
      </c>
      <c r="L45" t="s">
        <v>145</v>
      </c>
      <c r="M45" t="s">
        <v>146</v>
      </c>
      <c r="N45" t="str">
        <f t="shared" si="2"/>
        <v>FederalReservebanks,creditintermediation,andrelatedactivities</v>
      </c>
    </row>
    <row r="46" spans="1:14" x14ac:dyDescent="0.25">
      <c r="A46" s="1" t="s">
        <v>0</v>
      </c>
      <c r="B46" s="1" t="s">
        <v>42</v>
      </c>
      <c r="C46" s="4">
        <v>5626</v>
      </c>
      <c r="D46" t="str">
        <f t="shared" si="0"/>
        <v>Pipelinetransportation</v>
      </c>
      <c r="E46">
        <f t="shared" si="8"/>
        <v>486</v>
      </c>
      <c r="F46" s="6" t="str">
        <f t="shared" si="1"/>
        <v>Pipeline transportation</v>
      </c>
      <c r="L46">
        <v>523</v>
      </c>
      <c r="M46" t="s">
        <v>147</v>
      </c>
      <c r="N46" t="str">
        <f t="shared" si="2"/>
        <v>Securities,commoditycontracts,andinvestments</v>
      </c>
    </row>
    <row r="47" spans="1:14" x14ac:dyDescent="0.25">
      <c r="A47" s="1" t="s">
        <v>0</v>
      </c>
      <c r="B47" s="1" t="s">
        <v>43</v>
      </c>
      <c r="C47" s="4">
        <v>9805</v>
      </c>
      <c r="D47" t="str">
        <f t="shared" si="0"/>
        <v>Othertransportationandsupportactivities</v>
      </c>
      <c r="E47" t="str">
        <f t="shared" si="8"/>
        <v>487OS</v>
      </c>
      <c r="F47" s="6" t="str">
        <f t="shared" si="1"/>
        <v>Other transportation and support activities</v>
      </c>
      <c r="L47">
        <v>524</v>
      </c>
      <c r="M47" t="s">
        <v>148</v>
      </c>
      <c r="N47" t="str">
        <f t="shared" si="2"/>
        <v>Insurancecarriersandrelatedactivities</v>
      </c>
    </row>
    <row r="48" spans="1:14" x14ac:dyDescent="0.25">
      <c r="A48" s="1" t="s">
        <v>0</v>
      </c>
      <c r="B48" s="1" t="s">
        <v>44</v>
      </c>
      <c r="C48" s="4">
        <v>1899</v>
      </c>
      <c r="D48" t="str">
        <f t="shared" si="0"/>
        <v>Warehousingandstorage</v>
      </c>
      <c r="E48">
        <f t="shared" si="8"/>
        <v>493</v>
      </c>
      <c r="F48" s="6" t="str">
        <f t="shared" si="1"/>
        <v>Warehousing and storage</v>
      </c>
      <c r="L48">
        <v>525</v>
      </c>
      <c r="M48" t="s">
        <v>149</v>
      </c>
      <c r="N48" t="str">
        <f t="shared" si="2"/>
        <v>Funds,trusts,andotherfinancialvehicles</v>
      </c>
    </row>
    <row r="49" spans="1:14" hidden="1" x14ac:dyDescent="0.25">
      <c r="A49" s="1" t="s">
        <v>0</v>
      </c>
      <c r="B49" s="1" t="s">
        <v>45</v>
      </c>
      <c r="C49" s="4">
        <v>169835</v>
      </c>
      <c r="D49" t="str">
        <f t="shared" si="0"/>
        <v>Information</v>
      </c>
      <c r="F49" s="6" t="str">
        <f t="shared" si="1"/>
        <v/>
      </c>
      <c r="L49" t="s">
        <v>150</v>
      </c>
      <c r="M49" t="s">
        <v>151</v>
      </c>
      <c r="N49" t="str">
        <f t="shared" si="2"/>
        <v>Rentalandleasingservicesandlessorsofintangibleassets</v>
      </c>
    </row>
    <row r="50" spans="1:14" x14ac:dyDescent="0.25">
      <c r="A50" s="1" t="s">
        <v>0</v>
      </c>
      <c r="B50" s="1" t="s">
        <v>46</v>
      </c>
      <c r="C50" s="4">
        <v>38812</v>
      </c>
      <c r="D50" t="str">
        <f t="shared" si="0"/>
        <v>Publishingindustries,exceptinternet(includessoftware)</v>
      </c>
      <c r="E50">
        <f t="shared" ref="E50:E53" si="9">INDEX($L$2:$L$72,MATCH(F50,$M$2:$M$72,0))</f>
        <v>511</v>
      </c>
      <c r="F50" s="6" t="str">
        <f t="shared" si="1"/>
        <v>Publishing industries, except internet (includes software)</v>
      </c>
      <c r="L50">
        <v>5411</v>
      </c>
      <c r="M50" t="s">
        <v>152</v>
      </c>
      <c r="N50" t="str">
        <f t="shared" si="2"/>
        <v>Legalservices</v>
      </c>
    </row>
    <row r="51" spans="1:14" x14ac:dyDescent="0.25">
      <c r="A51" s="1" t="s">
        <v>0</v>
      </c>
      <c r="B51" s="1" t="s">
        <v>47</v>
      </c>
      <c r="C51" s="4">
        <v>29784</v>
      </c>
      <c r="D51" t="str">
        <f t="shared" si="0"/>
        <v>Motionpictureandsoundrecordingindustries</v>
      </c>
      <c r="E51">
        <f t="shared" si="9"/>
        <v>512</v>
      </c>
      <c r="F51" s="6" t="str">
        <f t="shared" si="1"/>
        <v>Motion picture and sound recording industries</v>
      </c>
      <c r="L51" t="s">
        <v>153</v>
      </c>
      <c r="M51" t="s">
        <v>154</v>
      </c>
      <c r="N51" t="str">
        <f t="shared" si="2"/>
        <v>Miscellaneousprofessional,scientific,andtechnicalservices</v>
      </c>
    </row>
    <row r="52" spans="1:14" x14ac:dyDescent="0.25">
      <c r="A52" s="1" t="s">
        <v>0</v>
      </c>
      <c r="B52" s="1" t="s">
        <v>48</v>
      </c>
      <c r="C52" s="4">
        <v>83874</v>
      </c>
      <c r="D52" t="str">
        <f t="shared" si="0"/>
        <v>Broadcastingandtelecommunications</v>
      </c>
      <c r="E52">
        <f t="shared" si="9"/>
        <v>513</v>
      </c>
      <c r="F52" s="6" t="str">
        <f t="shared" si="1"/>
        <v>Broadcasting and telecommunications</v>
      </c>
      <c r="L52">
        <v>5415</v>
      </c>
      <c r="M52" t="s">
        <v>155</v>
      </c>
      <c r="N52" t="str">
        <f t="shared" si="2"/>
        <v>Computersystemsdesignandrelatedservices</v>
      </c>
    </row>
    <row r="53" spans="1:14" x14ac:dyDescent="0.25">
      <c r="A53" s="1" t="s">
        <v>0</v>
      </c>
      <c r="B53" s="1" t="s">
        <v>49</v>
      </c>
      <c r="C53" s="4">
        <v>17365</v>
      </c>
      <c r="D53" t="str">
        <f t="shared" si="0"/>
        <v>Dataprocessing,internetpublishing,andotherinformationservices</v>
      </c>
      <c r="E53">
        <f t="shared" si="9"/>
        <v>514</v>
      </c>
      <c r="F53" s="6" t="str">
        <f t="shared" si="1"/>
        <v>Data processing, internet publishing, and other information services</v>
      </c>
      <c r="L53">
        <v>55</v>
      </c>
      <c r="M53" t="s">
        <v>156</v>
      </c>
      <c r="N53" t="str">
        <f t="shared" si="2"/>
        <v>Managementofcompaniesandenterprises</v>
      </c>
    </row>
    <row r="54" spans="1:14" hidden="1" x14ac:dyDescent="0.25">
      <c r="A54" s="1" t="s">
        <v>0</v>
      </c>
      <c r="B54" s="1" t="s">
        <v>50</v>
      </c>
      <c r="C54" s="4">
        <v>620697</v>
      </c>
      <c r="D54" t="str">
        <f t="shared" si="0"/>
        <v>Finance,insurance,realestate,rental,andleasing</v>
      </c>
      <c r="F54" s="6" t="str">
        <f t="shared" si="1"/>
        <v/>
      </c>
      <c r="L54">
        <v>561</v>
      </c>
      <c r="M54" t="s">
        <v>157</v>
      </c>
      <c r="N54" t="str">
        <f t="shared" si="2"/>
        <v>Administrativeandsupportservices</v>
      </c>
    </row>
    <row r="55" spans="1:14" hidden="1" x14ac:dyDescent="0.25">
      <c r="A55" s="1" t="s">
        <v>0</v>
      </c>
      <c r="B55" s="1" t="s">
        <v>51</v>
      </c>
      <c r="C55" s="4">
        <v>128962</v>
      </c>
      <c r="D55" t="str">
        <f t="shared" si="0"/>
        <v>Financeandinsurance</v>
      </c>
      <c r="F55" s="6" t="str">
        <f t="shared" si="1"/>
        <v/>
      </c>
      <c r="L55">
        <v>562</v>
      </c>
      <c r="M55" t="s">
        <v>158</v>
      </c>
      <c r="N55" t="str">
        <f t="shared" si="2"/>
        <v>Wastemanagementandremediationservices</v>
      </c>
    </row>
    <row r="56" spans="1:14" x14ac:dyDescent="0.25">
      <c r="A56" s="1" t="s">
        <v>0</v>
      </c>
      <c r="B56" s="1" t="s">
        <v>52</v>
      </c>
      <c r="C56" s="4">
        <v>84399</v>
      </c>
      <c r="D56" t="str">
        <f t="shared" si="0"/>
        <v>FederalReservebanks,creditintermediation,andrelatedactivities</v>
      </c>
      <c r="E56" t="str">
        <f t="shared" ref="E56:E59" si="10">INDEX($L$2:$L$72,MATCH(F56,$M$2:$M$72,0))</f>
        <v>521CI</v>
      </c>
      <c r="F56" s="6" t="str">
        <f t="shared" si="1"/>
        <v>Federal Reserve banks, credit intermediation, and related activities</v>
      </c>
      <c r="L56">
        <v>61</v>
      </c>
      <c r="M56" t="s">
        <v>159</v>
      </c>
      <c r="N56" t="str">
        <f t="shared" si="2"/>
        <v>Educationalservices</v>
      </c>
    </row>
    <row r="57" spans="1:14" x14ac:dyDescent="0.25">
      <c r="A57" s="1" t="s">
        <v>0</v>
      </c>
      <c r="B57" s="1" t="s">
        <v>53</v>
      </c>
      <c r="C57" s="4">
        <v>14170</v>
      </c>
      <c r="D57" t="str">
        <f t="shared" si="0"/>
        <v>Securities,commoditycontracts,andinvestments</v>
      </c>
      <c r="E57">
        <f t="shared" si="10"/>
        <v>523</v>
      </c>
      <c r="F57" s="6" t="str">
        <f t="shared" si="1"/>
        <v>Securities, commodity contracts, and investments</v>
      </c>
      <c r="L57">
        <v>621</v>
      </c>
      <c r="M57" t="s">
        <v>160</v>
      </c>
      <c r="N57" t="str">
        <f t="shared" si="2"/>
        <v>Ambulatoryhealthcareservices</v>
      </c>
    </row>
    <row r="58" spans="1:14" x14ac:dyDescent="0.25">
      <c r="A58" s="1" t="s">
        <v>0</v>
      </c>
      <c r="B58" s="1" t="s">
        <v>54</v>
      </c>
      <c r="C58" s="4">
        <v>29334</v>
      </c>
      <c r="D58" t="str">
        <f t="shared" si="0"/>
        <v>Insurancecarriersandrelatedactivities</v>
      </c>
      <c r="E58">
        <f t="shared" si="10"/>
        <v>524</v>
      </c>
      <c r="F58" s="6" t="str">
        <f t="shared" si="1"/>
        <v>Insurance carriers and related activities</v>
      </c>
      <c r="L58">
        <v>622</v>
      </c>
      <c r="M58" t="s">
        <v>161</v>
      </c>
      <c r="N58" t="str">
        <f t="shared" si="2"/>
        <v>Hospitals</v>
      </c>
    </row>
    <row r="59" spans="1:14" x14ac:dyDescent="0.25">
      <c r="A59" s="1" t="s">
        <v>0</v>
      </c>
      <c r="B59" s="1" t="s">
        <v>55</v>
      </c>
      <c r="C59" s="4">
        <v>1059</v>
      </c>
      <c r="D59" t="str">
        <f t="shared" si="0"/>
        <v>Funds,trusts,andotherfinancialvehicles</v>
      </c>
      <c r="E59">
        <f t="shared" si="10"/>
        <v>525</v>
      </c>
      <c r="F59" s="6" t="str">
        <f t="shared" si="1"/>
        <v>Funds, trusts, and other financial vehicles</v>
      </c>
      <c r="L59">
        <v>623</v>
      </c>
      <c r="M59" t="s">
        <v>162</v>
      </c>
      <c r="N59" t="str">
        <f t="shared" si="2"/>
        <v>Nursingandresidentialcarefacilities</v>
      </c>
    </row>
    <row r="60" spans="1:14" hidden="1" x14ac:dyDescent="0.25">
      <c r="A60" s="1" t="s">
        <v>0</v>
      </c>
      <c r="B60" s="1" t="s">
        <v>56</v>
      </c>
      <c r="C60" s="4">
        <v>491735</v>
      </c>
      <c r="D60" t="str">
        <f t="shared" si="0"/>
        <v>Realestateandrentalandleasing</v>
      </c>
      <c r="F60" s="6" t="str">
        <f t="shared" si="1"/>
        <v/>
      </c>
      <c r="L60">
        <v>624</v>
      </c>
      <c r="M60" t="s">
        <v>163</v>
      </c>
      <c r="N60" t="str">
        <f t="shared" si="2"/>
        <v>Socialassistance</v>
      </c>
    </row>
    <row r="61" spans="1:14" x14ac:dyDescent="0.25">
      <c r="A61" s="1" t="s">
        <v>0</v>
      </c>
      <c r="B61" s="1" t="s">
        <v>57</v>
      </c>
      <c r="C61" s="4">
        <v>441985</v>
      </c>
      <c r="D61" t="str">
        <f t="shared" ref="D61" si="11">SUBSTITUTE(B61," ","")</f>
        <v>Realestate</v>
      </c>
      <c r="E61" t="str">
        <f t="shared" ref="E61:E63" si="12">INDEX($L$2:$L$72,MATCH(F61,$M$2:$M$72,0))</f>
        <v>HS</v>
      </c>
      <c r="F61" s="6" t="s">
        <v>181</v>
      </c>
      <c r="L61" t="s">
        <v>164</v>
      </c>
      <c r="M61" t="s">
        <v>165</v>
      </c>
      <c r="N61" t="str">
        <f t="shared" si="2"/>
        <v>Performingarts,spectatorsports,museums,andrelatedactivities</v>
      </c>
    </row>
    <row r="62" spans="1:14" x14ac:dyDescent="0.25">
      <c r="A62" s="1" t="s">
        <v>0</v>
      </c>
      <c r="B62" s="1" t="s">
        <v>57</v>
      </c>
      <c r="C62" s="4">
        <v>441985</v>
      </c>
      <c r="D62" t="str">
        <f t="shared" si="0"/>
        <v>Realestate</v>
      </c>
      <c r="E62" t="str">
        <f t="shared" si="12"/>
        <v>ORE</v>
      </c>
      <c r="F62" s="6" t="s">
        <v>183</v>
      </c>
      <c r="L62">
        <v>713</v>
      </c>
      <c r="M62" t="s">
        <v>166</v>
      </c>
      <c r="N62" t="str">
        <f t="shared" si="2"/>
        <v>Amusements,gambling,andrecreationindustries</v>
      </c>
    </row>
    <row r="63" spans="1:14" x14ac:dyDescent="0.25">
      <c r="A63" s="1" t="s">
        <v>0</v>
      </c>
      <c r="B63" s="1" t="s">
        <v>58</v>
      </c>
      <c r="C63" s="4">
        <v>49750</v>
      </c>
      <c r="D63" t="str">
        <f t="shared" si="0"/>
        <v>Rentalandleasingservicesandlessorsofintangibleassets</v>
      </c>
      <c r="E63" t="str">
        <f t="shared" si="12"/>
        <v>532RL</v>
      </c>
      <c r="F63" s="6" t="str">
        <f t="shared" si="1"/>
        <v>Rental and leasing services and lessors of intangible assets</v>
      </c>
      <c r="L63">
        <v>721</v>
      </c>
      <c r="M63" t="s">
        <v>167</v>
      </c>
      <c r="N63" t="str">
        <f t="shared" si="2"/>
        <v>Accommodation</v>
      </c>
    </row>
    <row r="64" spans="1:14" hidden="1" x14ac:dyDescent="0.25">
      <c r="A64" s="1" t="s">
        <v>0</v>
      </c>
      <c r="B64" s="1" t="s">
        <v>59</v>
      </c>
      <c r="C64" s="4">
        <v>141816</v>
      </c>
      <c r="D64" t="str">
        <f t="shared" si="0"/>
        <v>Professionalandbusinessservices</v>
      </c>
      <c r="F64" s="6" t="str">
        <f t="shared" si="1"/>
        <v/>
      </c>
      <c r="L64">
        <v>722</v>
      </c>
      <c r="M64" t="s">
        <v>168</v>
      </c>
      <c r="N64" t="str">
        <f t="shared" si="2"/>
        <v>Foodservicesanddrinkingplaces</v>
      </c>
    </row>
    <row r="65" spans="1:14" hidden="1" x14ac:dyDescent="0.25">
      <c r="A65" s="1" t="s">
        <v>0</v>
      </c>
      <c r="B65" s="1" t="s">
        <v>60</v>
      </c>
      <c r="C65" s="4">
        <v>90156</v>
      </c>
      <c r="D65" t="str">
        <f t="shared" si="0"/>
        <v>Professional,scientific,andtechnicalservices</v>
      </c>
      <c r="F65" s="6" t="str">
        <f t="shared" si="1"/>
        <v/>
      </c>
      <c r="L65">
        <v>81</v>
      </c>
      <c r="M65" t="s">
        <v>169</v>
      </c>
      <c r="N65" t="str">
        <f t="shared" si="2"/>
        <v>Otherservices,exceptgovernment</v>
      </c>
    </row>
    <row r="66" spans="1:14" x14ac:dyDescent="0.25">
      <c r="A66" s="1" t="s">
        <v>0</v>
      </c>
      <c r="B66" s="1" t="s">
        <v>61</v>
      </c>
      <c r="C66" s="4">
        <v>4844</v>
      </c>
      <c r="D66" t="str">
        <f t="shared" si="0"/>
        <v>Legalservices</v>
      </c>
      <c r="E66">
        <f t="shared" ref="E66:E69" si="13">INDEX($L$2:$L$72,MATCH(F66,$M$2:$M$72,0))</f>
        <v>5411</v>
      </c>
      <c r="F66" s="6" t="str">
        <f t="shared" si="1"/>
        <v>Legal services</v>
      </c>
      <c r="L66" t="s">
        <v>170</v>
      </c>
      <c r="M66" t="s">
        <v>171</v>
      </c>
      <c r="N66" t="str">
        <f t="shared" si="2"/>
        <v>Federalgovernmententerprises</v>
      </c>
    </row>
    <row r="67" spans="1:14" x14ac:dyDescent="0.25">
      <c r="A67" s="1" t="s">
        <v>0</v>
      </c>
      <c r="B67" s="1" t="s">
        <v>62</v>
      </c>
      <c r="C67" s="4">
        <v>23781</v>
      </c>
      <c r="D67" t="str">
        <f t="shared" si="0"/>
        <v>Computersystemsdesignandrelatedservices</v>
      </c>
      <c r="E67">
        <f t="shared" si="13"/>
        <v>5415</v>
      </c>
      <c r="F67" s="6" t="str">
        <f t="shared" si="1"/>
        <v>Computer systems design and related services</v>
      </c>
      <c r="L67" t="s">
        <v>172</v>
      </c>
      <c r="M67" t="s">
        <v>173</v>
      </c>
      <c r="N67" t="str">
        <f t="shared" ref="N67:N72" si="14">SUBSTITUTE(M67," ","")</f>
        <v>Federalgeneralgovernment(defense)</v>
      </c>
    </row>
    <row r="68" spans="1:14" x14ac:dyDescent="0.25">
      <c r="A68" s="1" t="s">
        <v>0</v>
      </c>
      <c r="B68" s="1" t="s">
        <v>63</v>
      </c>
      <c r="C68" s="4">
        <v>61531</v>
      </c>
      <c r="D68" t="str">
        <f t="shared" si="0"/>
        <v>Miscellaneousprofessional,scientific,andtechnicalservices</v>
      </c>
      <c r="E68" t="str">
        <f t="shared" si="13"/>
        <v>5412OP</v>
      </c>
      <c r="F68" s="6" t="str">
        <f t="shared" si="1"/>
        <v>Miscellaneous professional, scientific, and technical services</v>
      </c>
      <c r="L68" t="s">
        <v>174</v>
      </c>
      <c r="M68" t="s">
        <v>175</v>
      </c>
      <c r="N68" t="str">
        <f t="shared" si="14"/>
        <v>Federalgeneralgovernment(nondefense)</v>
      </c>
    </row>
    <row r="69" spans="1:14" x14ac:dyDescent="0.25">
      <c r="A69" s="1" t="s">
        <v>0</v>
      </c>
      <c r="B69" s="1" t="s">
        <v>64</v>
      </c>
      <c r="C69" s="4">
        <v>23515</v>
      </c>
      <c r="D69" t="str">
        <f t="shared" si="0"/>
        <v>Managementofcompaniesandenterprises</v>
      </c>
      <c r="E69">
        <f t="shared" si="13"/>
        <v>55</v>
      </c>
      <c r="F69" s="6" t="str">
        <f t="shared" si="1"/>
        <v>Management of companies and enterprises</v>
      </c>
      <c r="L69" t="s">
        <v>176</v>
      </c>
      <c r="M69" t="s">
        <v>177</v>
      </c>
      <c r="N69" t="str">
        <f t="shared" si="14"/>
        <v>Stateandlocalgovernmententerprises</v>
      </c>
    </row>
    <row r="70" spans="1:14" hidden="1" x14ac:dyDescent="0.25">
      <c r="A70" s="1" t="s">
        <v>0</v>
      </c>
      <c r="B70" s="1" t="s">
        <v>65</v>
      </c>
      <c r="C70" s="4">
        <v>28145</v>
      </c>
      <c r="D70" t="str">
        <f t="shared" si="0"/>
        <v>Administrativeandwastemanagementservices</v>
      </c>
      <c r="F70" s="6" t="str">
        <f t="shared" si="1"/>
        <v/>
      </c>
      <c r="L70" t="s">
        <v>178</v>
      </c>
      <c r="M70" t="s">
        <v>179</v>
      </c>
      <c r="N70" t="str">
        <f t="shared" si="14"/>
        <v>Stateandlocalgeneralgovernment</v>
      </c>
    </row>
    <row r="71" spans="1:14" x14ac:dyDescent="0.25">
      <c r="A71" s="1" t="s">
        <v>0</v>
      </c>
      <c r="B71" s="1" t="s">
        <v>66</v>
      </c>
      <c r="C71" s="4">
        <v>22966</v>
      </c>
      <c r="D71" t="str">
        <f t="shared" ref="D71:D95" si="15">SUBSTITUTE(B71," ","")</f>
        <v>Administrativeandsupportservices</v>
      </c>
      <c r="E71">
        <f t="shared" ref="E71:E72" si="16">INDEX($L$2:$L$72,MATCH(F71,$M$2:$M$72,0))</f>
        <v>561</v>
      </c>
      <c r="F71" s="6" t="str">
        <f t="shared" ref="F71:F95" si="17">IFERROR(INDEX($M$2:$M$72,MATCH($D71,$N$2:$N$72,0)),"")</f>
        <v>Administrative and support services</v>
      </c>
      <c r="L71" t="s">
        <v>180</v>
      </c>
      <c r="M71" t="s">
        <v>181</v>
      </c>
      <c r="N71" t="str">
        <f t="shared" si="14"/>
        <v>Housing</v>
      </c>
    </row>
    <row r="72" spans="1:14" x14ac:dyDescent="0.25">
      <c r="A72" s="1" t="s">
        <v>0</v>
      </c>
      <c r="B72" s="1" t="s">
        <v>67</v>
      </c>
      <c r="C72" s="4">
        <v>5179</v>
      </c>
      <c r="D72" t="str">
        <f t="shared" si="15"/>
        <v>Wastemanagementandremediationservices</v>
      </c>
      <c r="E72">
        <f t="shared" si="16"/>
        <v>562</v>
      </c>
      <c r="F72" s="6" t="str">
        <f t="shared" si="17"/>
        <v>Waste management and remediation services</v>
      </c>
      <c r="L72" t="s">
        <v>182</v>
      </c>
      <c r="M72" t="s">
        <v>183</v>
      </c>
      <c r="N72" t="str">
        <f t="shared" si="14"/>
        <v>Otherrealestate</v>
      </c>
    </row>
    <row r="73" spans="1:14" hidden="1" x14ac:dyDescent="0.25">
      <c r="A73" s="1" t="s">
        <v>0</v>
      </c>
      <c r="B73" s="1" t="s">
        <v>68</v>
      </c>
      <c r="C73" s="4">
        <v>88324</v>
      </c>
      <c r="D73" t="str">
        <f t="shared" si="15"/>
        <v>Educationalservices,healthcare,andsocialassistance</v>
      </c>
      <c r="F73" s="6" t="str">
        <f t="shared" si="17"/>
        <v/>
      </c>
    </row>
    <row r="74" spans="1:14" x14ac:dyDescent="0.25">
      <c r="A74" s="1" t="s">
        <v>0</v>
      </c>
      <c r="B74" s="1" t="s">
        <v>69</v>
      </c>
      <c r="C74" s="4">
        <v>17572</v>
      </c>
      <c r="D74" t="str">
        <f t="shared" si="15"/>
        <v>Educationalservices</v>
      </c>
      <c r="E74">
        <f>INDEX($L$2:$L$72,MATCH(F74,$M$2:$M$72,0))</f>
        <v>61</v>
      </c>
      <c r="F74" s="6" t="str">
        <f t="shared" si="17"/>
        <v>Educational services</v>
      </c>
    </row>
    <row r="75" spans="1:14" hidden="1" x14ac:dyDescent="0.25">
      <c r="A75" s="1" t="s">
        <v>0</v>
      </c>
      <c r="B75" s="1" t="s">
        <v>70</v>
      </c>
      <c r="C75" s="4">
        <v>70752</v>
      </c>
      <c r="D75" t="str">
        <f t="shared" si="15"/>
        <v>Healthcareandsocialassistance</v>
      </c>
      <c r="F75" s="6" t="str">
        <f t="shared" si="17"/>
        <v/>
      </c>
    </row>
    <row r="76" spans="1:14" x14ac:dyDescent="0.25">
      <c r="A76" s="1" t="s">
        <v>0</v>
      </c>
      <c r="B76" s="1" t="s">
        <v>71</v>
      </c>
      <c r="C76" s="4">
        <v>26079</v>
      </c>
      <c r="D76" t="str">
        <f t="shared" si="15"/>
        <v>Ambulatoryhealthcareservices</v>
      </c>
      <c r="E76">
        <f t="shared" ref="E76:E79" si="18">INDEX($L$2:$L$72,MATCH(F76,$M$2:$M$72,0))</f>
        <v>621</v>
      </c>
      <c r="F76" s="6" t="str">
        <f t="shared" si="17"/>
        <v>Ambulatory health care services</v>
      </c>
    </row>
    <row r="77" spans="1:14" x14ac:dyDescent="0.25">
      <c r="A77" s="1" t="s">
        <v>0</v>
      </c>
      <c r="B77" s="1" t="s">
        <v>72</v>
      </c>
      <c r="C77" s="4">
        <v>41736</v>
      </c>
      <c r="D77" t="str">
        <f t="shared" si="15"/>
        <v>Hospitalsandnursingandresidentialcarefacilities</v>
      </c>
      <c r="E77">
        <f t="shared" si="18"/>
        <v>622</v>
      </c>
      <c r="F77" s="6" t="s">
        <v>161</v>
      </c>
    </row>
    <row r="78" spans="1:14" x14ac:dyDescent="0.25">
      <c r="A78" s="1" t="s">
        <v>0</v>
      </c>
      <c r="B78" s="1" t="s">
        <v>72</v>
      </c>
      <c r="C78" s="4">
        <v>41736</v>
      </c>
      <c r="D78" t="str">
        <f t="shared" ref="D78" si="19">SUBSTITUTE(B78," ","")</f>
        <v>Hospitalsandnursingandresidentialcarefacilities</v>
      </c>
      <c r="E78">
        <f t="shared" si="18"/>
        <v>623</v>
      </c>
      <c r="F78" s="6" t="s">
        <v>162</v>
      </c>
    </row>
    <row r="79" spans="1:14" x14ac:dyDescent="0.25">
      <c r="A79" s="1" t="s">
        <v>0</v>
      </c>
      <c r="B79" s="1" t="s">
        <v>73</v>
      </c>
      <c r="C79" s="4">
        <v>2937</v>
      </c>
      <c r="D79" t="str">
        <f t="shared" si="15"/>
        <v>Socialassistance</v>
      </c>
      <c r="E79">
        <f t="shared" si="18"/>
        <v>624</v>
      </c>
      <c r="F79" s="6" t="str">
        <f t="shared" si="17"/>
        <v>Social assistance</v>
      </c>
    </row>
    <row r="80" spans="1:14" hidden="1" x14ac:dyDescent="0.25">
      <c r="A80" s="1" t="s">
        <v>0</v>
      </c>
      <c r="B80" s="1" t="s">
        <v>74</v>
      </c>
      <c r="C80" s="4">
        <v>49391</v>
      </c>
      <c r="D80" t="str">
        <f t="shared" si="15"/>
        <v>Arts,entertainment,recreation,accommodation,andfoodservices</v>
      </c>
      <c r="F80" s="6" t="str">
        <f t="shared" si="17"/>
        <v/>
      </c>
    </row>
    <row r="81" spans="1:6" hidden="1" x14ac:dyDescent="0.25">
      <c r="A81" s="1" t="s">
        <v>0</v>
      </c>
      <c r="B81" s="1" t="s">
        <v>75</v>
      </c>
      <c r="C81" s="4">
        <v>20951</v>
      </c>
      <c r="D81" t="str">
        <f t="shared" si="15"/>
        <v>Arts,entertainment,andrecreation</v>
      </c>
      <c r="F81" s="6" t="str">
        <f t="shared" si="17"/>
        <v/>
      </c>
    </row>
    <row r="82" spans="1:6" x14ac:dyDescent="0.25">
      <c r="A82" s="1" t="s">
        <v>0</v>
      </c>
      <c r="B82" s="1" t="s">
        <v>76</v>
      </c>
      <c r="C82" s="4">
        <v>12757</v>
      </c>
      <c r="D82" t="str">
        <f t="shared" si="15"/>
        <v>Performingarts,spectatorsports,museums,andrelatedactivities</v>
      </c>
      <c r="E82" t="str">
        <f t="shared" ref="E82:E83" si="20">INDEX($L$2:$L$72,MATCH(F82,$M$2:$M$72,0))</f>
        <v>711AS</v>
      </c>
      <c r="F82" s="6" t="str">
        <f t="shared" si="17"/>
        <v>Performing arts, spectator sports, museums, and related activities</v>
      </c>
    </row>
    <row r="83" spans="1:6" x14ac:dyDescent="0.25">
      <c r="A83" s="1" t="s">
        <v>0</v>
      </c>
      <c r="B83" s="1" t="s">
        <v>77</v>
      </c>
      <c r="C83" s="4">
        <v>8194</v>
      </c>
      <c r="D83" t="str">
        <f t="shared" si="15"/>
        <v>Amusements,gambling,andrecreationindustries</v>
      </c>
      <c r="E83">
        <f t="shared" si="20"/>
        <v>713</v>
      </c>
      <c r="F83" s="6" t="str">
        <f t="shared" si="17"/>
        <v>Amusements, gambling, and recreation industries</v>
      </c>
    </row>
    <row r="84" spans="1:6" hidden="1" x14ac:dyDescent="0.25">
      <c r="A84" s="1" t="s">
        <v>0</v>
      </c>
      <c r="B84" s="1" t="s">
        <v>78</v>
      </c>
      <c r="C84" s="4">
        <v>28440</v>
      </c>
      <c r="D84" t="str">
        <f t="shared" si="15"/>
        <v>Accommodationandfoodservices</v>
      </c>
      <c r="F84" s="6" t="str">
        <f t="shared" si="17"/>
        <v/>
      </c>
    </row>
    <row r="85" spans="1:6" x14ac:dyDescent="0.25">
      <c r="A85" s="1" t="s">
        <v>0</v>
      </c>
      <c r="B85" s="1" t="s">
        <v>79</v>
      </c>
      <c r="C85" s="4">
        <v>13717</v>
      </c>
      <c r="D85" t="str">
        <f t="shared" si="15"/>
        <v>Accommodation</v>
      </c>
      <c r="E85">
        <f t="shared" ref="E85:E87" si="21">INDEX($L$2:$L$72,MATCH(F85,$M$2:$M$72,0))</f>
        <v>721</v>
      </c>
      <c r="F85" s="6" t="str">
        <f t="shared" si="17"/>
        <v>Accommodation</v>
      </c>
    </row>
    <row r="86" spans="1:6" x14ac:dyDescent="0.25">
      <c r="A86" s="1" t="s">
        <v>0</v>
      </c>
      <c r="B86" s="1" t="s">
        <v>80</v>
      </c>
      <c r="C86" s="4">
        <v>14723</v>
      </c>
      <c r="D86" t="str">
        <f t="shared" si="15"/>
        <v>Foodservicesanddrinkingplaces</v>
      </c>
      <c r="E86">
        <f t="shared" si="21"/>
        <v>722</v>
      </c>
      <c r="F86" s="6" t="str">
        <f t="shared" si="17"/>
        <v>Food services and drinking places</v>
      </c>
    </row>
    <row r="87" spans="1:6" x14ac:dyDescent="0.25">
      <c r="A87" s="1" t="s">
        <v>0</v>
      </c>
      <c r="B87" s="1" t="s">
        <v>81</v>
      </c>
      <c r="C87" s="4">
        <v>26499</v>
      </c>
      <c r="D87" t="str">
        <f t="shared" si="15"/>
        <v>Otherservices,exceptgovernment</v>
      </c>
      <c r="E87">
        <f t="shared" si="21"/>
        <v>81</v>
      </c>
      <c r="F87" s="6" t="str">
        <f t="shared" si="17"/>
        <v>Other services, except government</v>
      </c>
    </row>
    <row r="88" spans="1:6" hidden="1" x14ac:dyDescent="0.25">
      <c r="A88" s="1" t="s">
        <v>0</v>
      </c>
      <c r="B88" s="1" t="s">
        <v>82</v>
      </c>
      <c r="C88" s="4">
        <v>400307</v>
      </c>
      <c r="D88" t="str">
        <f t="shared" si="15"/>
        <v>Government</v>
      </c>
      <c r="F88" s="6" t="str">
        <f t="shared" si="17"/>
        <v/>
      </c>
    </row>
    <row r="89" spans="1:6" hidden="1" x14ac:dyDescent="0.25">
      <c r="A89" s="1" t="s">
        <v>0</v>
      </c>
      <c r="B89" s="1" t="s">
        <v>83</v>
      </c>
      <c r="C89" s="4">
        <v>212804</v>
      </c>
      <c r="D89" t="str">
        <f t="shared" si="15"/>
        <v>Federal</v>
      </c>
      <c r="F89" s="6" t="str">
        <f t="shared" si="17"/>
        <v/>
      </c>
    </row>
    <row r="90" spans="1:6" x14ac:dyDescent="0.25">
      <c r="A90" s="1" t="s">
        <v>0</v>
      </c>
      <c r="B90" s="1" t="s">
        <v>84</v>
      </c>
      <c r="C90" s="4">
        <v>206678</v>
      </c>
      <c r="D90" t="str">
        <f t="shared" si="15"/>
        <v>Federalgeneralgovernment</v>
      </c>
      <c r="E90" t="str">
        <f t="shared" ref="E90:E92" si="22">INDEX($L$2:$L$72,MATCH(F90,$M$2:$M$72,0))</f>
        <v>GFGD</v>
      </c>
      <c r="F90" s="6" t="s">
        <v>173</v>
      </c>
    </row>
    <row r="91" spans="1:6" x14ac:dyDescent="0.25">
      <c r="A91" s="1" t="s">
        <v>0</v>
      </c>
      <c r="B91" s="1" t="s">
        <v>84</v>
      </c>
      <c r="C91" s="4">
        <v>206678</v>
      </c>
      <c r="D91" t="str">
        <f t="shared" ref="D91" si="23">SUBSTITUTE(B91," ","")</f>
        <v>Federalgeneralgovernment</v>
      </c>
      <c r="E91" t="str">
        <f t="shared" si="22"/>
        <v>GFGN</v>
      </c>
      <c r="F91" s="6" t="s">
        <v>175</v>
      </c>
    </row>
    <row r="92" spans="1:6" x14ac:dyDescent="0.25">
      <c r="A92" s="1" t="s">
        <v>0</v>
      </c>
      <c r="B92" s="1" t="s">
        <v>85</v>
      </c>
      <c r="C92" s="4">
        <v>6126</v>
      </c>
      <c r="D92" t="str">
        <f t="shared" si="15"/>
        <v>Federalgovernmententerprises</v>
      </c>
      <c r="E92" t="str">
        <f t="shared" si="22"/>
        <v>GFE</v>
      </c>
      <c r="F92" s="6" t="str">
        <f t="shared" si="17"/>
        <v>Federal government enterprises</v>
      </c>
    </row>
    <row r="93" spans="1:6" hidden="1" x14ac:dyDescent="0.25">
      <c r="A93" s="1" t="s">
        <v>0</v>
      </c>
      <c r="B93" s="1" t="s">
        <v>86</v>
      </c>
      <c r="C93" s="4">
        <v>187503</v>
      </c>
      <c r="D93" t="str">
        <f t="shared" si="15"/>
        <v>Stateandlocal</v>
      </c>
      <c r="F93" s="6" t="str">
        <f t="shared" si="17"/>
        <v/>
      </c>
    </row>
    <row r="94" spans="1:6" x14ac:dyDescent="0.25">
      <c r="A94" s="1" t="s">
        <v>0</v>
      </c>
      <c r="B94" s="1" t="s">
        <v>87</v>
      </c>
      <c r="C94" s="4">
        <v>145434</v>
      </c>
      <c r="D94" t="str">
        <f t="shared" si="15"/>
        <v>Stateandlocalgeneralgovernment</v>
      </c>
      <c r="E94" t="str">
        <f t="shared" ref="E94:E95" si="24">INDEX($L$2:$L$72,MATCH(F94,$M$2:$M$72,0))</f>
        <v>GSLG</v>
      </c>
      <c r="F94" s="6" t="str">
        <f t="shared" si="17"/>
        <v>State and local general government</v>
      </c>
    </row>
    <row r="95" spans="1:6" x14ac:dyDescent="0.25">
      <c r="A95" s="1" t="s">
        <v>0</v>
      </c>
      <c r="B95" s="1" t="s">
        <v>88</v>
      </c>
      <c r="C95" s="4">
        <v>42069</v>
      </c>
      <c r="D95" t="str">
        <f t="shared" si="15"/>
        <v>Stateandlocalgovernmententerprises</v>
      </c>
      <c r="E95" t="str">
        <f t="shared" si="24"/>
        <v>GSLE</v>
      </c>
      <c r="F95" s="6" t="str">
        <f t="shared" si="17"/>
        <v>State and local government enterprises</v>
      </c>
    </row>
  </sheetData>
  <autoFilter ref="A1:N95" xr:uid="{886F3B1F-9CB9-4EEB-9051-2D9920EDE23D}">
    <filterColumn colId="5">
      <customFilters>
        <customFilter operator="notEqual" val=" "/>
      </customFilters>
    </filterColumn>
  </autoFilter>
  <conditionalFormatting sqref="F1:F1048576 M1:M1048576">
    <cfRule type="uniqueValues" dxfId="2" priority="2"/>
  </conditionalFormatting>
  <conditionalFormatting sqref="D1:D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CC46-BC1A-4FF4-A635-6F667E6F10CE}">
  <dimension ref="A1:D72"/>
  <sheetViews>
    <sheetView tabSelected="1" workbookViewId="0">
      <selection activeCell="A2" sqref="A2"/>
    </sheetView>
  </sheetViews>
  <sheetFormatPr defaultRowHeight="15" x14ac:dyDescent="0.25"/>
  <sheetData>
    <row r="1" spans="1:4" x14ac:dyDescent="0.25">
      <c r="A1" s="2" t="s">
        <v>186</v>
      </c>
      <c r="B1" s="3" t="s">
        <v>185</v>
      </c>
      <c r="C1" t="s">
        <v>91</v>
      </c>
      <c r="D1" s="6" t="s">
        <v>92</v>
      </c>
    </row>
    <row r="2" spans="1:4" x14ac:dyDescent="0.25">
      <c r="A2" s="1" t="s">
        <v>4</v>
      </c>
      <c r="B2" s="4">
        <v>30073</v>
      </c>
      <c r="C2" t="s">
        <v>93</v>
      </c>
      <c r="D2" s="6" t="s">
        <v>94</v>
      </c>
    </row>
    <row r="3" spans="1:4" x14ac:dyDescent="0.25">
      <c r="A3" s="1" t="s">
        <v>5</v>
      </c>
      <c r="B3" s="4">
        <v>4009</v>
      </c>
      <c r="C3" t="s">
        <v>95</v>
      </c>
      <c r="D3" s="6" t="s">
        <v>96</v>
      </c>
    </row>
    <row r="4" spans="1:4" x14ac:dyDescent="0.25">
      <c r="A4" s="1" t="s">
        <v>7</v>
      </c>
      <c r="B4" s="4">
        <v>95633</v>
      </c>
      <c r="C4">
        <v>211</v>
      </c>
      <c r="D4" s="6" t="s">
        <v>97</v>
      </c>
    </row>
    <row r="5" spans="1:4" x14ac:dyDescent="0.25">
      <c r="A5" s="1" t="s">
        <v>8</v>
      </c>
      <c r="B5" s="4">
        <v>8639</v>
      </c>
      <c r="C5">
        <v>212</v>
      </c>
      <c r="D5" s="6" t="s">
        <v>98</v>
      </c>
    </row>
    <row r="6" spans="1:4" x14ac:dyDescent="0.25">
      <c r="A6" s="1" t="s">
        <v>9</v>
      </c>
      <c r="B6" s="4">
        <v>8334</v>
      </c>
      <c r="C6">
        <v>213</v>
      </c>
      <c r="D6" s="6" t="s">
        <v>99</v>
      </c>
    </row>
    <row r="7" spans="1:4" x14ac:dyDescent="0.25">
      <c r="A7" s="1" t="s">
        <v>10</v>
      </c>
      <c r="B7" s="4">
        <v>58733</v>
      </c>
      <c r="C7">
        <v>22</v>
      </c>
      <c r="D7" s="6" t="s">
        <v>100</v>
      </c>
    </row>
    <row r="8" spans="1:4" x14ac:dyDescent="0.25">
      <c r="A8" s="1" t="s">
        <v>11</v>
      </c>
      <c r="B8" s="4">
        <v>34858</v>
      </c>
      <c r="C8">
        <v>23</v>
      </c>
      <c r="D8" s="6" t="s">
        <v>101</v>
      </c>
    </row>
    <row r="9" spans="1:4" x14ac:dyDescent="0.25">
      <c r="A9" s="1" t="s">
        <v>14</v>
      </c>
      <c r="B9" s="4">
        <v>3551</v>
      </c>
      <c r="C9">
        <v>321</v>
      </c>
      <c r="D9" s="6" t="s">
        <v>108</v>
      </c>
    </row>
    <row r="10" spans="1:4" x14ac:dyDescent="0.25">
      <c r="A10" s="1" t="s">
        <v>15</v>
      </c>
      <c r="B10" s="4">
        <v>8085</v>
      </c>
      <c r="C10">
        <v>327</v>
      </c>
      <c r="D10" s="6" t="s">
        <v>114</v>
      </c>
    </row>
    <row r="11" spans="1:4" x14ac:dyDescent="0.25">
      <c r="A11" s="1" t="s">
        <v>16</v>
      </c>
      <c r="B11" s="4">
        <v>9478</v>
      </c>
      <c r="C11">
        <v>331</v>
      </c>
      <c r="D11" s="6" t="s">
        <v>115</v>
      </c>
    </row>
    <row r="12" spans="1:4" x14ac:dyDescent="0.25">
      <c r="A12" s="1" t="s">
        <v>17</v>
      </c>
      <c r="B12" s="4">
        <v>12288</v>
      </c>
      <c r="C12">
        <v>332</v>
      </c>
      <c r="D12" s="6" t="s">
        <v>116</v>
      </c>
    </row>
    <row r="13" spans="1:4" x14ac:dyDescent="0.25">
      <c r="A13" s="1" t="s">
        <v>18</v>
      </c>
      <c r="B13" s="4">
        <v>17408</v>
      </c>
      <c r="C13">
        <v>333</v>
      </c>
      <c r="D13" s="6" t="s">
        <v>117</v>
      </c>
    </row>
    <row r="14" spans="1:4" x14ac:dyDescent="0.25">
      <c r="A14" s="1" t="s">
        <v>19</v>
      </c>
      <c r="B14" s="4">
        <v>78887</v>
      </c>
      <c r="C14">
        <v>334</v>
      </c>
      <c r="D14" s="6" t="s">
        <v>118</v>
      </c>
    </row>
    <row r="15" spans="1:4" x14ac:dyDescent="0.25">
      <c r="A15" s="1" t="s">
        <v>20</v>
      </c>
      <c r="B15" s="4">
        <v>6803</v>
      </c>
      <c r="C15">
        <v>335</v>
      </c>
      <c r="D15" s="6" t="s">
        <v>119</v>
      </c>
    </row>
    <row r="16" spans="1:4" x14ac:dyDescent="0.25">
      <c r="A16" s="1" t="s">
        <v>21</v>
      </c>
      <c r="B16" s="4">
        <v>33523</v>
      </c>
      <c r="C16" t="s">
        <v>120</v>
      </c>
      <c r="D16" s="6" t="s">
        <v>121</v>
      </c>
    </row>
    <row r="17" spans="1:4" x14ac:dyDescent="0.25">
      <c r="A17" s="1" t="s">
        <v>22</v>
      </c>
      <c r="B17" s="4">
        <v>19505</v>
      </c>
      <c r="C17" t="s">
        <v>122</v>
      </c>
      <c r="D17" s="6" t="s">
        <v>123</v>
      </c>
    </row>
    <row r="18" spans="1:4" x14ac:dyDescent="0.25">
      <c r="A18" s="1" t="s">
        <v>23</v>
      </c>
      <c r="B18" s="4">
        <v>2260</v>
      </c>
      <c r="C18">
        <v>337</v>
      </c>
      <c r="D18" s="6" t="s">
        <v>124</v>
      </c>
    </row>
    <row r="19" spans="1:4" x14ac:dyDescent="0.25">
      <c r="A19" s="1" t="s">
        <v>24</v>
      </c>
      <c r="B19" s="4">
        <v>9462</v>
      </c>
      <c r="C19">
        <v>339</v>
      </c>
      <c r="D19" s="6" t="s">
        <v>125</v>
      </c>
    </row>
    <row r="20" spans="1:4" x14ac:dyDescent="0.25">
      <c r="A20" s="1" t="s">
        <v>26</v>
      </c>
      <c r="B20" s="4">
        <v>20533</v>
      </c>
      <c r="C20" t="s">
        <v>102</v>
      </c>
      <c r="D20" s="6" t="s">
        <v>103</v>
      </c>
    </row>
    <row r="21" spans="1:4" x14ac:dyDescent="0.25">
      <c r="A21" s="1" t="s">
        <v>27</v>
      </c>
      <c r="B21" s="4">
        <v>3303</v>
      </c>
      <c r="C21" t="s">
        <v>104</v>
      </c>
      <c r="D21" s="6" t="s">
        <v>105</v>
      </c>
    </row>
    <row r="22" spans="1:4" x14ac:dyDescent="0.25">
      <c r="A22" s="1" t="s">
        <v>28</v>
      </c>
      <c r="B22" s="4">
        <v>1484</v>
      </c>
      <c r="C22" t="s">
        <v>106</v>
      </c>
      <c r="D22" s="6" t="s">
        <v>107</v>
      </c>
    </row>
    <row r="23" spans="1:4" x14ac:dyDescent="0.25">
      <c r="A23" s="1" t="s">
        <v>29</v>
      </c>
      <c r="B23" s="4">
        <v>10275</v>
      </c>
      <c r="C23">
        <v>322</v>
      </c>
      <c r="D23" s="6" t="s">
        <v>109</v>
      </c>
    </row>
    <row r="24" spans="1:4" x14ac:dyDescent="0.25">
      <c r="A24" s="1" t="s">
        <v>30</v>
      </c>
      <c r="B24" s="4">
        <v>5522</v>
      </c>
      <c r="C24">
        <v>323</v>
      </c>
      <c r="D24" s="6" t="s">
        <v>110</v>
      </c>
    </row>
    <row r="25" spans="1:4" x14ac:dyDescent="0.25">
      <c r="A25" s="1" t="s">
        <v>31</v>
      </c>
      <c r="B25" s="4">
        <v>14326</v>
      </c>
      <c r="C25">
        <v>324</v>
      </c>
      <c r="D25" s="6" t="s">
        <v>111</v>
      </c>
    </row>
    <row r="26" spans="1:4" x14ac:dyDescent="0.25">
      <c r="A26" s="1" t="s">
        <v>32</v>
      </c>
      <c r="B26" s="4">
        <v>59598</v>
      </c>
      <c r="C26">
        <v>325</v>
      </c>
      <c r="D26" s="6" t="s">
        <v>112</v>
      </c>
    </row>
    <row r="27" spans="1:4" x14ac:dyDescent="0.25">
      <c r="A27" s="1" t="s">
        <v>33</v>
      </c>
      <c r="B27" s="4">
        <v>9867</v>
      </c>
      <c r="C27">
        <v>326</v>
      </c>
      <c r="D27" s="6" t="s">
        <v>113</v>
      </c>
    </row>
    <row r="28" spans="1:4" x14ac:dyDescent="0.25">
      <c r="A28" s="1" t="s">
        <v>34</v>
      </c>
      <c r="B28" s="4">
        <v>55140</v>
      </c>
      <c r="C28">
        <v>42</v>
      </c>
      <c r="D28" s="6" t="s">
        <v>126</v>
      </c>
    </row>
    <row r="29" spans="1:4" x14ac:dyDescent="0.25">
      <c r="A29" s="1" t="s">
        <v>35</v>
      </c>
      <c r="B29" s="4">
        <v>70140</v>
      </c>
      <c r="C29">
        <v>441</v>
      </c>
      <c r="D29" s="6" t="s">
        <v>127</v>
      </c>
    </row>
    <row r="30" spans="1:4" x14ac:dyDescent="0.25">
      <c r="A30" s="1" t="s">
        <v>35</v>
      </c>
      <c r="B30" s="4">
        <v>70140</v>
      </c>
      <c r="C30">
        <v>445</v>
      </c>
      <c r="D30" s="6" t="s">
        <v>128</v>
      </c>
    </row>
    <row r="31" spans="1:4" x14ac:dyDescent="0.25">
      <c r="A31" s="1" t="s">
        <v>35</v>
      </c>
      <c r="B31" s="4">
        <v>70140</v>
      </c>
      <c r="C31">
        <v>452</v>
      </c>
      <c r="D31" s="6" t="s">
        <v>129</v>
      </c>
    </row>
    <row r="32" spans="1:4" x14ac:dyDescent="0.25">
      <c r="A32" s="1" t="s">
        <v>35</v>
      </c>
      <c r="B32" s="4">
        <v>70140</v>
      </c>
      <c r="C32" t="s">
        <v>139</v>
      </c>
      <c r="D32" s="6" t="s">
        <v>140</v>
      </c>
    </row>
    <row r="33" spans="1:4" x14ac:dyDescent="0.25">
      <c r="A33" s="1" t="s">
        <v>37</v>
      </c>
      <c r="B33" s="4">
        <v>14073</v>
      </c>
      <c r="C33">
        <v>481</v>
      </c>
      <c r="D33" s="6" t="s">
        <v>130</v>
      </c>
    </row>
    <row r="34" spans="1:4" x14ac:dyDescent="0.25">
      <c r="A34" s="1" t="s">
        <v>38</v>
      </c>
      <c r="B34" s="4">
        <v>9816</v>
      </c>
      <c r="C34">
        <v>482</v>
      </c>
      <c r="D34" s="6" t="s">
        <v>131</v>
      </c>
    </row>
    <row r="35" spans="1:4" x14ac:dyDescent="0.25">
      <c r="A35" s="1" t="s">
        <v>39</v>
      </c>
      <c r="B35" s="4">
        <v>2878</v>
      </c>
      <c r="C35">
        <v>483</v>
      </c>
      <c r="D35" s="6" t="s">
        <v>132</v>
      </c>
    </row>
    <row r="36" spans="1:4" x14ac:dyDescent="0.25">
      <c r="A36" s="1" t="s">
        <v>40</v>
      </c>
      <c r="B36" s="4">
        <v>17131</v>
      </c>
      <c r="C36">
        <v>484</v>
      </c>
      <c r="D36" s="6" t="s">
        <v>133</v>
      </c>
    </row>
    <row r="37" spans="1:4" x14ac:dyDescent="0.25">
      <c r="A37" s="1" t="s">
        <v>41</v>
      </c>
      <c r="B37" s="4">
        <v>2992</v>
      </c>
      <c r="C37">
        <v>485</v>
      </c>
      <c r="D37" s="6" t="s">
        <v>134</v>
      </c>
    </row>
    <row r="38" spans="1:4" x14ac:dyDescent="0.25">
      <c r="A38" s="1" t="s">
        <v>42</v>
      </c>
      <c r="B38" s="4">
        <v>5626</v>
      </c>
      <c r="C38">
        <v>486</v>
      </c>
      <c r="D38" s="6" t="s">
        <v>135</v>
      </c>
    </row>
    <row r="39" spans="1:4" x14ac:dyDescent="0.25">
      <c r="A39" s="1" t="s">
        <v>43</v>
      </c>
      <c r="B39" s="4">
        <v>9805</v>
      </c>
      <c r="C39" t="s">
        <v>136</v>
      </c>
      <c r="D39" s="6" t="s">
        <v>137</v>
      </c>
    </row>
    <row r="40" spans="1:4" x14ac:dyDescent="0.25">
      <c r="A40" s="1" t="s">
        <v>44</v>
      </c>
      <c r="B40" s="4">
        <v>1899</v>
      </c>
      <c r="C40">
        <v>493</v>
      </c>
      <c r="D40" s="6" t="s">
        <v>138</v>
      </c>
    </row>
    <row r="41" spans="1:4" x14ac:dyDescent="0.25">
      <c r="A41" s="1" t="s">
        <v>46</v>
      </c>
      <c r="B41" s="4">
        <v>38812</v>
      </c>
      <c r="C41">
        <v>511</v>
      </c>
      <c r="D41" s="6" t="s">
        <v>141</v>
      </c>
    </row>
    <row r="42" spans="1:4" x14ac:dyDescent="0.25">
      <c r="A42" s="1" t="s">
        <v>47</v>
      </c>
      <c r="B42" s="4">
        <v>29784</v>
      </c>
      <c r="C42">
        <v>512</v>
      </c>
      <c r="D42" s="6" t="s">
        <v>142</v>
      </c>
    </row>
    <row r="43" spans="1:4" x14ac:dyDescent="0.25">
      <c r="A43" s="1" t="s">
        <v>48</v>
      </c>
      <c r="B43" s="4">
        <v>83874</v>
      </c>
      <c r="C43">
        <v>513</v>
      </c>
      <c r="D43" s="6" t="s">
        <v>143</v>
      </c>
    </row>
    <row r="44" spans="1:4" x14ac:dyDescent="0.25">
      <c r="A44" s="1" t="s">
        <v>49</v>
      </c>
      <c r="B44" s="4">
        <v>17365</v>
      </c>
      <c r="C44">
        <v>514</v>
      </c>
      <c r="D44" s="6" t="s">
        <v>144</v>
      </c>
    </row>
    <row r="45" spans="1:4" x14ac:dyDescent="0.25">
      <c r="A45" s="1" t="s">
        <v>52</v>
      </c>
      <c r="B45" s="4">
        <v>84399</v>
      </c>
      <c r="C45" t="s">
        <v>145</v>
      </c>
      <c r="D45" s="6" t="s">
        <v>146</v>
      </c>
    </row>
    <row r="46" spans="1:4" x14ac:dyDescent="0.25">
      <c r="A46" s="1" t="s">
        <v>53</v>
      </c>
      <c r="B46" s="4">
        <v>14170</v>
      </c>
      <c r="C46">
        <v>523</v>
      </c>
      <c r="D46" s="6" t="s">
        <v>147</v>
      </c>
    </row>
    <row r="47" spans="1:4" x14ac:dyDescent="0.25">
      <c r="A47" s="1" t="s">
        <v>54</v>
      </c>
      <c r="B47" s="4">
        <v>29334</v>
      </c>
      <c r="C47">
        <v>524</v>
      </c>
      <c r="D47" s="6" t="s">
        <v>148</v>
      </c>
    </row>
    <row r="48" spans="1:4" x14ac:dyDescent="0.25">
      <c r="A48" s="1" t="s">
        <v>55</v>
      </c>
      <c r="B48" s="4">
        <v>1059</v>
      </c>
      <c r="C48">
        <v>525</v>
      </c>
      <c r="D48" s="6" t="s">
        <v>149</v>
      </c>
    </row>
    <row r="49" spans="1:4" x14ac:dyDescent="0.25">
      <c r="A49" s="1" t="s">
        <v>57</v>
      </c>
      <c r="B49" s="4">
        <v>441985</v>
      </c>
      <c r="C49" t="s">
        <v>180</v>
      </c>
      <c r="D49" s="6" t="s">
        <v>181</v>
      </c>
    </row>
    <row r="50" spans="1:4" x14ac:dyDescent="0.25">
      <c r="A50" s="1" t="s">
        <v>57</v>
      </c>
      <c r="B50" s="4">
        <v>441985</v>
      </c>
      <c r="C50" t="s">
        <v>182</v>
      </c>
      <c r="D50" s="6" t="s">
        <v>183</v>
      </c>
    </row>
    <row r="51" spans="1:4" x14ac:dyDescent="0.25">
      <c r="A51" s="1" t="s">
        <v>58</v>
      </c>
      <c r="B51" s="4">
        <v>49750</v>
      </c>
      <c r="C51" t="s">
        <v>150</v>
      </c>
      <c r="D51" s="6" t="s">
        <v>151</v>
      </c>
    </row>
    <row r="52" spans="1:4" x14ac:dyDescent="0.25">
      <c r="A52" s="1" t="s">
        <v>61</v>
      </c>
      <c r="B52" s="4">
        <v>4844</v>
      </c>
      <c r="C52">
        <v>5411</v>
      </c>
      <c r="D52" s="6" t="s">
        <v>152</v>
      </c>
    </row>
    <row r="53" spans="1:4" x14ac:dyDescent="0.25">
      <c r="A53" s="1" t="s">
        <v>62</v>
      </c>
      <c r="B53" s="4">
        <v>23781</v>
      </c>
      <c r="C53">
        <v>5415</v>
      </c>
      <c r="D53" s="6" t="s">
        <v>155</v>
      </c>
    </row>
    <row r="54" spans="1:4" x14ac:dyDescent="0.25">
      <c r="A54" s="1" t="s">
        <v>63</v>
      </c>
      <c r="B54" s="4">
        <v>61531</v>
      </c>
      <c r="C54" t="s">
        <v>153</v>
      </c>
      <c r="D54" s="6" t="s">
        <v>154</v>
      </c>
    </row>
    <row r="55" spans="1:4" x14ac:dyDescent="0.25">
      <c r="A55" s="1" t="s">
        <v>64</v>
      </c>
      <c r="B55" s="4">
        <v>23515</v>
      </c>
      <c r="C55">
        <v>55</v>
      </c>
      <c r="D55" s="6" t="s">
        <v>156</v>
      </c>
    </row>
    <row r="56" spans="1:4" x14ac:dyDescent="0.25">
      <c r="A56" s="1" t="s">
        <v>66</v>
      </c>
      <c r="B56" s="4">
        <v>22966</v>
      </c>
      <c r="C56">
        <v>561</v>
      </c>
      <c r="D56" s="6" t="s">
        <v>157</v>
      </c>
    </row>
    <row r="57" spans="1:4" x14ac:dyDescent="0.25">
      <c r="A57" s="1" t="s">
        <v>67</v>
      </c>
      <c r="B57" s="4">
        <v>5179</v>
      </c>
      <c r="C57">
        <v>562</v>
      </c>
      <c r="D57" s="6" t="s">
        <v>158</v>
      </c>
    </row>
    <row r="58" spans="1:4" x14ac:dyDescent="0.25">
      <c r="A58" s="1" t="s">
        <v>69</v>
      </c>
      <c r="B58" s="4">
        <v>17572</v>
      </c>
      <c r="C58">
        <v>61</v>
      </c>
      <c r="D58" s="6" t="s">
        <v>159</v>
      </c>
    </row>
    <row r="59" spans="1:4" x14ac:dyDescent="0.25">
      <c r="A59" s="1" t="s">
        <v>71</v>
      </c>
      <c r="B59" s="4">
        <v>26079</v>
      </c>
      <c r="C59">
        <v>621</v>
      </c>
      <c r="D59" s="6" t="s">
        <v>160</v>
      </c>
    </row>
    <row r="60" spans="1:4" x14ac:dyDescent="0.25">
      <c r="A60" s="1" t="s">
        <v>72</v>
      </c>
      <c r="B60" s="4">
        <v>41736</v>
      </c>
      <c r="C60">
        <v>622</v>
      </c>
      <c r="D60" s="6" t="s">
        <v>161</v>
      </c>
    </row>
    <row r="61" spans="1:4" x14ac:dyDescent="0.25">
      <c r="A61" s="1" t="s">
        <v>72</v>
      </c>
      <c r="B61" s="4">
        <v>41736</v>
      </c>
      <c r="C61">
        <v>623</v>
      </c>
      <c r="D61" s="6" t="s">
        <v>162</v>
      </c>
    </row>
    <row r="62" spans="1:4" x14ac:dyDescent="0.25">
      <c r="A62" s="1" t="s">
        <v>73</v>
      </c>
      <c r="B62" s="4">
        <v>2937</v>
      </c>
      <c r="C62">
        <v>624</v>
      </c>
      <c r="D62" s="6" t="s">
        <v>163</v>
      </c>
    </row>
    <row r="63" spans="1:4" x14ac:dyDescent="0.25">
      <c r="A63" s="1" t="s">
        <v>76</v>
      </c>
      <c r="B63" s="4">
        <v>12757</v>
      </c>
      <c r="C63" t="s">
        <v>164</v>
      </c>
      <c r="D63" s="6" t="s">
        <v>165</v>
      </c>
    </row>
    <row r="64" spans="1:4" x14ac:dyDescent="0.25">
      <c r="A64" s="1" t="s">
        <v>77</v>
      </c>
      <c r="B64" s="4">
        <v>8194</v>
      </c>
      <c r="C64">
        <v>713</v>
      </c>
      <c r="D64" s="6" t="s">
        <v>166</v>
      </c>
    </row>
    <row r="65" spans="1:4" x14ac:dyDescent="0.25">
      <c r="A65" s="1" t="s">
        <v>79</v>
      </c>
      <c r="B65" s="4">
        <v>13717</v>
      </c>
      <c r="C65">
        <v>721</v>
      </c>
      <c r="D65" s="6" t="s">
        <v>167</v>
      </c>
    </row>
    <row r="66" spans="1:4" x14ac:dyDescent="0.25">
      <c r="A66" s="1" t="s">
        <v>80</v>
      </c>
      <c r="B66" s="4">
        <v>14723</v>
      </c>
      <c r="C66">
        <v>722</v>
      </c>
      <c r="D66" s="6" t="s">
        <v>168</v>
      </c>
    </row>
    <row r="67" spans="1:4" x14ac:dyDescent="0.25">
      <c r="A67" s="1" t="s">
        <v>81</v>
      </c>
      <c r="B67" s="4">
        <v>26499</v>
      </c>
      <c r="C67">
        <v>81</v>
      </c>
      <c r="D67" s="6" t="s">
        <v>169</v>
      </c>
    </row>
    <row r="68" spans="1:4" x14ac:dyDescent="0.25">
      <c r="A68" s="1" t="s">
        <v>84</v>
      </c>
      <c r="B68" s="4">
        <v>206678</v>
      </c>
      <c r="C68" t="s">
        <v>172</v>
      </c>
      <c r="D68" s="6" t="s">
        <v>173</v>
      </c>
    </row>
    <row r="69" spans="1:4" x14ac:dyDescent="0.25">
      <c r="A69" s="1" t="s">
        <v>84</v>
      </c>
      <c r="B69" s="4">
        <v>206678</v>
      </c>
      <c r="C69" t="s">
        <v>174</v>
      </c>
      <c r="D69" s="6" t="s">
        <v>175</v>
      </c>
    </row>
    <row r="70" spans="1:4" x14ac:dyDescent="0.25">
      <c r="A70" s="1" t="s">
        <v>85</v>
      </c>
      <c r="B70" s="4">
        <v>6126</v>
      </c>
      <c r="C70" t="s">
        <v>170</v>
      </c>
      <c r="D70" s="6" t="s">
        <v>171</v>
      </c>
    </row>
    <row r="71" spans="1:4" x14ac:dyDescent="0.25">
      <c r="A71" s="1" t="s">
        <v>87</v>
      </c>
      <c r="B71" s="4">
        <v>145434</v>
      </c>
      <c r="C71" t="s">
        <v>178</v>
      </c>
      <c r="D71" s="6" t="s">
        <v>179</v>
      </c>
    </row>
    <row r="72" spans="1:4" x14ac:dyDescent="0.25">
      <c r="A72" s="1" t="s">
        <v>88</v>
      </c>
      <c r="B72" s="4">
        <v>42069</v>
      </c>
      <c r="C72" t="s">
        <v>176</v>
      </c>
      <c r="D72" s="6" t="s">
        <v>177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cfc_sig_2007 prep</vt:lpstr>
      <vt:lpstr>cfc_sig_2007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Travis</dc:creator>
  <cp:lastModifiedBy>Miller, Travis</cp:lastModifiedBy>
  <dcterms:created xsi:type="dcterms:W3CDTF">2019-02-13T15:57:54Z</dcterms:created>
  <dcterms:modified xsi:type="dcterms:W3CDTF">2019-02-13T16:13:03Z</dcterms:modified>
</cp:coreProperties>
</file>