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Asset_Cal_Info!$A$1:$H$319</definedName>
    <definedName name="_FilterDatabase_0_0_0_0_0_0_0">Asset_Cal_Info!$A$1:$H$1</definedName>
    <definedName name="_FilterDatabase_0_0_0_0_0_0_0_0">Asset_Cal_Info!$A$1:$H$319</definedName>
    <definedName name="_FilterDatabase_0_0_0_0_1">Asset_Cal_Info!$A$1:$H$319</definedName>
    <definedName name="_FilterDatabase_0_0_0_1">Asset_Cal_Info!$A$1:$H$1</definedName>
    <definedName name="_FilterDatabase_0_0_1">Asset_Cal_Info!$A$1:$H$319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Asset_Cal_Info!$A$1:$H$319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<sst xmlns="http://schemas.openxmlformats.org/spreadsheetml/2006/main" count="70" uniqueCount="43">
  <si>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</si>
  <si>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</si>
  <si>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</si>
  <si>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</si>
  <si>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</si>
  <si>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</si>
  <si>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</si>
  <si>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</si>
  <si>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</si>
  <si>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</si>
  <si>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</si>
  <si>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CE05MOAS-GL384</t>
  </si>
  <si>
    <t>Oceanus</t>
  </si>
  <si>
    <t>Mooring Serial Number</t>
  </si>
  <si>
    <t>Sensor Serial Number</t>
  </si>
  <si>
    <t>Calibration Cofficient Name</t>
  </si>
  <si>
    <t>Calibration Cofficient Value</t>
  </si>
  <si>
    <t>CE05MOAS-GL384-01-PARADM000</t>
  </si>
  <si>
    <t>CE05MOAS-GL384-02-FLORTM000</t>
  </si>
  <si>
    <t>CC_scattering_angle</t>
  </si>
  <si>
    <t>CC_measurement_wavelength</t>
  </si>
  <si>
    <t>CC_angular_resolution</t>
  </si>
  <si>
    <t>CC_depolarization_ratio</t>
  </si>
  <si>
    <t>CE05MOAS-GL384-03-ADCPAM000</t>
  </si>
  <si>
    <t>CC_scale_factor1</t>
  </si>
  <si>
    <t>CC_scale_factor2</t>
  </si>
  <si>
    <t>CC_scale_factor3</t>
  </si>
  <si>
    <t>CC_scale_factor4</t>
  </si>
  <si>
    <t>CE05MOAS-GL384-04-DOSTAM000</t>
  </si>
  <si>
    <t>CE05MOAS-GL384-05-CTDGVM000</t>
  </si>
  <si>
    <t>CE05MOAS-GL384-00-ENG000000</t>
  </si>
  <si>
    <t>Sensor OOIBARCODE</t>
  </si>
  <si>
    <t>Mooring OOIBARCODE</t>
  </si>
  <si>
    <t>A00801</t>
  </si>
  <si>
    <t>N00349</t>
  </si>
  <si>
    <t>N00346</t>
  </si>
  <si>
    <t>N00345</t>
  </si>
  <si>
    <t>N00348</t>
  </si>
  <si>
    <t>N00347</t>
  </si>
  <si>
    <t>44°22.341' N</t>
  </si>
  <si>
    <t>124°56.067' W</t>
  </si>
  <si>
    <t>CC_bsipar_par_scaling</t>
  </si>
  <si>
    <t>OL000370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</si>
</sst>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B1" zoomScaleNormal="100" workbookViewId="0">
      <selection activeCell="K17" sqref="J17:K17"/>
    </sheetView>
  </sheetViews>
  <sheetFormatPr defaultRowHeight="15" x14ac:dyDescent="0.25"/>
  <cols>
    <col min="1" max="1" width="12" customWidth="1"/>
    <col min="2" max="2" width="37.85546875"/>
    <col min="3" max="3" width="19.42578125" customWidth="1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32.28515625" customWidth="1"/>
    <col min="13" max="1026" width="8.7109375"/>
  </cols>
  <sheetData>
    <row r="1" spans="1:14" ht="25.5" x14ac:dyDescent="0.25">
      <c r="A1" s="22" t="s">
        <v>32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</row>
    <row r="2" spans="1:14" s="7" customFormat="1" x14ac:dyDescent="0.25">
      <c r="A2" t="s">
        <v>33</v>
      </c>
      <c r="B2" s="1" t="s">
        <v>11</v>
      </c>
      <c r="C2" s="1">
        <v>384</v>
      </c>
      <c r="D2" s="1">
        <v>1</v>
      </c>
      <c r="E2" s="2">
        <v>42105</v>
      </c>
      <c r="F2" s="3">
        <v>0.75486111111111098</v>
      </c>
      <c r="G2" s="2">
        <v>42193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44.372349999999997</v>
      </c>
      <c r="N2" s="6">
        <f>((LEFT(I2,(FIND("°",I2,1)-1)))+(MID(I2,(FIND("°",I2,1)+1),(FIND("'",I2,1))-(FIND("°",I2,1)+1))/60))*(IF(RIGHT(I2,1)="E",1,-1))</f>
        <v>-124.93445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>
      <selection activeCell="E23" sqref="E23"/>
    </sheetView>
  </sheetViews>
  <sheetFormatPr defaultRowHeight="15" x14ac:dyDescent="0.25"/>
  <cols>
    <col min="1" max="1" width="34.5703125"/>
    <col min="2" max="2" width="12.7109375" customWidth="1"/>
    <col min="3" max="3" width="17" customWidth="1"/>
    <col min="4" max="4" width="16.7109375" customWidth="1"/>
    <col min="5" max="5" width="13.5703125" customWidth="1"/>
    <col min="6" max="6" width="17.2851562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1" t="s">
        <v>0</v>
      </c>
      <c r="B1" s="21" t="s">
        <v>32</v>
      </c>
      <c r="C1" s="21" t="s">
        <v>13</v>
      </c>
      <c r="D1" s="21" t="s">
        <v>2</v>
      </c>
      <c r="E1" s="21" t="s">
        <v>31</v>
      </c>
      <c r="F1" s="21" t="s">
        <v>14</v>
      </c>
      <c r="G1" s="21" t="s">
        <v>15</v>
      </c>
      <c r="H1" s="21" t="s">
        <v>16</v>
      </c>
    </row>
    <row r="2" spans="1:18" s="13" customFormat="1" x14ac:dyDescent="0.25">
      <c r="A2" s="8" t="s">
        <v>17</v>
      </c>
      <c r="B2" t="s">
        <v>33</v>
      </c>
      <c r="C2" s="9">
        <v>384</v>
      </c>
      <c r="D2" s="9">
        <v>1</v>
      </c>
      <c r="E2" t="s">
        <v>34</v>
      </c>
      <c r="F2" s="10">
        <v>50163</v>
      </c>
      <c r="G2" s="23" t="s">
        <v>41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33</v>
      </c>
      <c r="C4" s="9">
        <v>384</v>
      </c>
      <c r="D4" s="9">
        <v>1</v>
      </c>
      <c r="E4" t="s">
        <v>35</v>
      </c>
      <c r="F4" s="10">
        <v>3189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33</v>
      </c>
      <c r="C5" s="9">
        <v>384</v>
      </c>
      <c r="D5" s="9">
        <v>1</v>
      </c>
      <c r="E5" t="s">
        <v>35</v>
      </c>
      <c r="F5" s="10">
        <v>3189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33</v>
      </c>
      <c r="C6" s="9">
        <v>384</v>
      </c>
      <c r="D6" s="9">
        <v>1</v>
      </c>
      <c r="E6" t="s">
        <v>35</v>
      </c>
      <c r="F6" s="10">
        <v>3189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33</v>
      </c>
      <c r="C7" s="9">
        <v>384</v>
      </c>
      <c r="D7" s="9">
        <v>1</v>
      </c>
      <c r="E7" t="s">
        <v>35</v>
      </c>
      <c r="F7" s="10">
        <v>3189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33</v>
      </c>
      <c r="C9" s="9">
        <v>384</v>
      </c>
      <c r="D9" s="9">
        <v>1</v>
      </c>
      <c r="E9" t="s">
        <v>36</v>
      </c>
      <c r="F9" s="10">
        <v>650864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33</v>
      </c>
      <c r="C10" s="9">
        <v>384</v>
      </c>
      <c r="D10" s="9">
        <v>1</v>
      </c>
      <c r="E10" t="s">
        <v>36</v>
      </c>
      <c r="F10" s="10">
        <v>650864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33</v>
      </c>
      <c r="C11" s="9">
        <v>384</v>
      </c>
      <c r="D11" s="9">
        <v>1</v>
      </c>
      <c r="E11" t="s">
        <v>36</v>
      </c>
      <c r="F11" s="10">
        <v>650864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33</v>
      </c>
      <c r="C12" s="9">
        <v>384</v>
      </c>
      <c r="D12" s="9">
        <v>1</v>
      </c>
      <c r="E12" t="s">
        <v>36</v>
      </c>
      <c r="F12" s="10">
        <v>650864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33</v>
      </c>
      <c r="C14" s="9">
        <v>384</v>
      </c>
      <c r="D14" s="9">
        <v>1</v>
      </c>
      <c r="E14" t="s">
        <v>37</v>
      </c>
      <c r="F14" s="10">
        <v>195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33</v>
      </c>
      <c r="C16" s="9">
        <v>384</v>
      </c>
      <c r="D16" s="9">
        <v>1</v>
      </c>
      <c r="E16" t="s">
        <v>38</v>
      </c>
      <c r="F16" s="10">
        <v>9085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33</v>
      </c>
      <c r="C18" s="9">
        <v>384</v>
      </c>
      <c r="D18" s="9">
        <v>1</v>
      </c>
      <c r="E18" t="s">
        <v>42</v>
      </c>
      <c r="F18" s="10">
        <v>384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2016-06-30T15:46:58Z</dcterms:modified>
  <dc:language>en-US</dc:language>
</cp:coreProperties>
</file>