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1580" yWindow="9300" windowWidth="22860" windowHeight="97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Moorings!$B$1:$K$105</definedName>
    <definedName name="_FilterDatabase_0_0_0">Moorings!#REF!</definedName>
    <definedName name="_FilterDatabase_0_0_0_0">Moorings!$B$1:$K$105</definedName>
    <definedName name="_FilterDatabase_0_0_0_0_0">Asset_Cal_Info!$A$1:$H$1</definedName>
    <definedName name="_FilterDatabase_0_0_0_0_0_0">Asset_Cal_Info!$A$1:$H$376</definedName>
    <definedName name="_FilterDatabase_0_0_0_0_0_0_0">Asset_Cal_Info!$A$1:$H$1</definedName>
    <definedName name="_FilterDatabase_0_0_0_0_0_0_0_0">Asset_Cal_Info!$A$1:$H$376</definedName>
    <definedName name="_FilterDatabase_0_0_0_0_1">Asset_Cal_Info!$A$1:$H$376</definedName>
    <definedName name="_FilterDatabase_0_0_0_1">Asset_Cal_Info!$A$1:$H$1</definedName>
    <definedName name="_FilterDatabase_0_0_1">Asset_Cal_Info!$A$1:$H$376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Moorings!$B$1:$K$105</definedName>
    <definedName name="_FilterDatabase_2">Asset_Cal_Info!$A$1:$H$376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<sst xmlns="http://schemas.openxmlformats.org/spreadsheetml/2006/main" count="66" uniqueCount="45">
  <si>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</si>
  <si>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</si>
  <si>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</si>
  <si>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</si>
  <si>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</si>
  <si>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</si>
  <si>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</si>
  <si>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</si>
  <si>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</si>
  <si>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</si>
  <si>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</si>
  <si>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</si>
  <si>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</si>
  <si>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</si>
  <si>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</si>
  <si>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</si>
  <si>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</si>
  <si>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</si>
  <si>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</si>
  <si>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</si>
  <si>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</si>
  <si>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</si>
  <si>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</si>
  <si>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</si>
  <si>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</si>
  <si>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</si>
  <si>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</si>
  <si>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</si>
  <si>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FLBBSLC-3064</t>
  </si>
  <si>
    <t>Default value per &lt;flo_bback_total(beta, degC=20.0, psu=32.0, theta=117.0, wlngth=700.0, xfactor=1.08)&gt;</t>
  </si>
  <si>
    <t>OpenOceanGlider_362_Factory_Configs_Calibrations_2013-05-24.pdf</t>
  </si>
  <si>
    <t>GP05MOAS-GL362</t>
  </si>
  <si>
    <t>GP05MOAS-GL362-00-ENG000000</t>
  </si>
  <si>
    <t>GP05MOAS-GL362-01-FLORDM000</t>
  </si>
  <si>
    <t>GP05MOAS-GL362-02-DOSTAM000</t>
  </si>
  <si>
    <t>GP05MOAS-GL362-04-CTDGVM000</t>
  </si>
  <si>
    <t>Lost at sea</t>
  </si>
  <si>
    <t>CGCS Tully</t>
  </si>
  <si>
    <t>Sensor OOIBARCODE</t>
  </si>
  <si>
    <t>Mooring OOIBARCODE</t>
  </si>
  <si>
    <t>A00377</t>
  </si>
  <si>
    <t>N00626</t>
  </si>
  <si>
    <t>N00627</t>
  </si>
  <si>
    <t>N00628</t>
  </si>
  <si>
    <t>OL000125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</si>
</sst>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6" fillId="0" borderId="4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9" fillId="0" borderId="4" xfId="1" applyNumberFormat="1" applyFont="1" applyFill="1" applyBorder="1" applyAlignment="1">
      <alignment horizontal="left" vertical="center"/>
    </xf>
    <xf numFmtId="164" fontId="9" fillId="0" borderId="4" xfId="1" applyNumberFormat="1" applyFont="1" applyFill="1" applyBorder="1" applyAlignment="1">
      <alignment horizontal="left" vertical="center"/>
    </xf>
    <xf numFmtId="165" fontId="9" fillId="0" borderId="4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left" vertical="center"/>
    </xf>
    <xf numFmtId="0" fontId="12" fillId="4" borderId="0" xfId="3" applyNumberFormat="1" applyFont="1" applyFill="1" applyBorder="1" applyAlignment="1">
      <alignment horizontal="left" vertical="center"/>
    </xf>
    <xf numFmtId="164" fontId="11" fillId="0" borderId="4" xfId="1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H11" sqref="H11"/>
    </sheetView>
  </sheetViews>
  <sheetFormatPr baseColWidth="10" defaultColWidth="8.6640625" defaultRowHeight="14" x14ac:dyDescent="0"/>
  <cols>
    <col min="1" max="2" width="17.6640625" customWidth="1"/>
    <col min="3" max="11" width="15.6640625" customWidth="1"/>
    <col min="12" max="12" width="31.5" customWidth="1"/>
    <col min="13" max="13" width="13.1640625" bestFit="1" customWidth="1"/>
    <col min="14" max="14" width="13.6640625" bestFit="1" customWidth="1"/>
    <col min="15" max="15" width="10.5" bestFit="1" customWidth="1"/>
    <col min="16" max="16" width="9.5" bestFit="1" customWidth="1"/>
  </cols>
  <sheetData>
    <row r="1" spans="1:16" ht="30">
      <c r="A1" s="25" t="s">
        <v>39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  <c r="M1" s="17" t="s">
        <v>21</v>
      </c>
      <c r="N1" s="17" t="s">
        <v>22</v>
      </c>
      <c r="O1" s="17" t="s">
        <v>23</v>
      </c>
      <c r="P1" s="17" t="s">
        <v>24</v>
      </c>
    </row>
    <row r="2" spans="1:16" s="12" customFormat="1">
      <c r="A2" t="s">
        <v>40</v>
      </c>
      <c r="B2" s="13" t="s">
        <v>31</v>
      </c>
      <c r="C2" s="13">
        <v>362</v>
      </c>
      <c r="D2" s="13">
        <v>1</v>
      </c>
      <c r="E2" s="14">
        <v>41880</v>
      </c>
      <c r="F2" s="15">
        <v>0</v>
      </c>
      <c r="G2" s="24">
        <v>41886</v>
      </c>
      <c r="H2" s="13" t="s">
        <v>19</v>
      </c>
      <c r="I2" s="13" t="s">
        <v>20</v>
      </c>
      <c r="J2" s="13">
        <v>1000</v>
      </c>
      <c r="K2" s="22" t="s">
        <v>37</v>
      </c>
      <c r="L2" s="22" t="s">
        <v>36</v>
      </c>
      <c r="M2" s="11">
        <f>((LEFT(H2,(FIND("°",H2,1)-1)))+(MID(H2,(FIND("°",H2,1)+1),(FIND("'",H2,1))-(FIND("°",H2,1)+1))/60))*(IF(RIGHT(H2,1)="N",1,-1))</f>
        <v>50.078333333333333</v>
      </c>
      <c r="N2" s="11">
        <f>((LEFT(I2,(FIND("°",I2,1)-1)))+(MID(I2,(FIND("°",I2,1)+1),(FIND("'",I2,1))-(FIND("°",I2,1)+1))/60))*(IF(RIGHT(I2,1)="E",1,-1))</f>
        <v>-144.80533333333332</v>
      </c>
      <c r="O2" s="16">
        <v>41881</v>
      </c>
      <c r="P2" s="16">
        <v>41887</v>
      </c>
    </row>
    <row r="3" spans="1:16">
      <c r="E3" s="4"/>
      <c r="F3" s="4"/>
    </row>
    <row r="4" spans="1:16">
      <c r="A4" s="4"/>
      <c r="B4" s="4"/>
    </row>
    <row r="5" spans="1:16">
      <c r="A5" s="5"/>
      <c r="B5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90" zoomScaleNormal="90" zoomScalePageLayoutView="90" workbookViewId="0">
      <selection activeCell="E3" sqref="E3"/>
    </sheetView>
  </sheetViews>
  <sheetFormatPr baseColWidth="10" defaultColWidth="8.6640625" defaultRowHeight="14" x14ac:dyDescent="0"/>
  <cols>
    <col min="1" max="1" width="34.5" bestFit="1" customWidth="1"/>
    <col min="2" max="2" width="17" customWidth="1"/>
    <col min="3" max="3" width="16.33203125" customWidth="1"/>
    <col min="4" max="4" width="15.6640625" customWidth="1"/>
    <col min="5" max="5" width="13.83203125" customWidth="1"/>
    <col min="6" max="6" width="15.83203125" customWidth="1"/>
    <col min="7" max="7" width="29.5" customWidth="1"/>
    <col min="8" max="8" width="28.6640625" bestFit="1" customWidth="1"/>
    <col min="9" max="9" width="11.5" bestFit="1" customWidth="1"/>
  </cols>
  <sheetData>
    <row r="1" spans="1:12" s="26" customFormat="1" ht="28">
      <c r="A1" s="25" t="s">
        <v>0</v>
      </c>
      <c r="B1" s="25" t="s">
        <v>39</v>
      </c>
      <c r="C1" s="25" t="s">
        <v>14</v>
      </c>
      <c r="D1" s="25" t="s">
        <v>13</v>
      </c>
      <c r="E1" s="25" t="s">
        <v>38</v>
      </c>
      <c r="F1" s="25" t="s">
        <v>10</v>
      </c>
      <c r="G1" s="25" t="s">
        <v>11</v>
      </c>
      <c r="H1" s="25" t="s">
        <v>12</v>
      </c>
    </row>
    <row r="3" spans="1:12" s="6" customFormat="1">
      <c r="A3" s="18" t="s">
        <v>32</v>
      </c>
      <c r="B3" t="s">
        <v>40</v>
      </c>
      <c r="C3" s="6">
        <v>362</v>
      </c>
      <c r="D3" s="9">
        <v>1</v>
      </c>
      <c r="E3" t="s">
        <v>44</v>
      </c>
      <c r="F3" s="6">
        <v>362</v>
      </c>
      <c r="I3" s="9" t="s">
        <v>30</v>
      </c>
    </row>
    <row r="4" spans="1:12" s="6" customFormat="1">
      <c r="A4" s="8" t="s">
        <v>33</v>
      </c>
      <c r="B4" t="s">
        <v>40</v>
      </c>
      <c r="C4" s="9">
        <v>362</v>
      </c>
      <c r="D4" s="9">
        <v>1</v>
      </c>
      <c r="E4" t="s">
        <v>43</v>
      </c>
      <c r="F4" s="9" t="s">
        <v>28</v>
      </c>
      <c r="G4" s="20" t="s">
        <v>15</v>
      </c>
      <c r="H4" s="21">
        <v>140</v>
      </c>
      <c r="I4" s="9" t="s">
        <v>29</v>
      </c>
      <c r="L4" s="10"/>
    </row>
    <row r="5" spans="1:12" s="6" customFormat="1">
      <c r="A5" s="7" t="s">
        <v>33</v>
      </c>
      <c r="B5" t="s">
        <v>40</v>
      </c>
      <c r="C5" s="19">
        <v>362</v>
      </c>
      <c r="D5" s="9">
        <v>1</v>
      </c>
      <c r="E5" t="s">
        <v>43</v>
      </c>
      <c r="F5" s="19" t="s">
        <v>28</v>
      </c>
      <c r="G5" s="20" t="s">
        <v>16</v>
      </c>
      <c r="H5" s="20">
        <v>700</v>
      </c>
      <c r="I5" s="9" t="s">
        <v>29</v>
      </c>
      <c r="L5" s="10"/>
    </row>
    <row r="6" spans="1:12" s="6" customFormat="1">
      <c r="A6" s="7" t="s">
        <v>33</v>
      </c>
      <c r="B6" t="s">
        <v>40</v>
      </c>
      <c r="C6" s="19">
        <v>362</v>
      </c>
      <c r="D6" s="9">
        <v>1</v>
      </c>
      <c r="E6" t="s">
        <v>43</v>
      </c>
      <c r="F6" s="19" t="s">
        <v>28</v>
      </c>
      <c r="G6" s="20" t="s">
        <v>17</v>
      </c>
      <c r="H6" s="23">
        <v>1.0960000000000001</v>
      </c>
      <c r="I6" s="9" t="s">
        <v>29</v>
      </c>
      <c r="L6" s="10"/>
    </row>
    <row r="7" spans="1:12" s="6" customFormat="1">
      <c r="A7" s="7" t="s">
        <v>33</v>
      </c>
      <c r="B7" t="s">
        <v>40</v>
      </c>
      <c r="C7" s="19">
        <v>362</v>
      </c>
      <c r="D7" s="9">
        <v>1</v>
      </c>
      <c r="E7" t="s">
        <v>43</v>
      </c>
      <c r="F7" s="19" t="s">
        <v>28</v>
      </c>
      <c r="G7" s="20" t="s">
        <v>18</v>
      </c>
      <c r="H7" s="20">
        <v>3.9E-2</v>
      </c>
      <c r="I7" s="9" t="s">
        <v>27</v>
      </c>
      <c r="L7" s="10"/>
    </row>
    <row r="8" spans="1:12" s="6" customFormat="1">
      <c r="A8" s="18" t="s">
        <v>34</v>
      </c>
      <c r="B8" t="s">
        <v>40</v>
      </c>
      <c r="C8" s="6">
        <v>362</v>
      </c>
      <c r="D8" s="9">
        <v>1</v>
      </c>
      <c r="E8" t="s">
        <v>42</v>
      </c>
      <c r="F8" s="6">
        <v>159</v>
      </c>
      <c r="I8" s="9" t="s">
        <v>26</v>
      </c>
    </row>
    <row r="9" spans="1:12" s="6" customFormat="1">
      <c r="A9" s="18" t="s">
        <v>35</v>
      </c>
      <c r="B9" t="s">
        <v>40</v>
      </c>
      <c r="C9" s="6">
        <v>362</v>
      </c>
      <c r="D9" s="9">
        <v>1</v>
      </c>
      <c r="E9" t="s">
        <v>41</v>
      </c>
      <c r="F9" s="6">
        <v>9064</v>
      </c>
      <c r="I9" s="9" t="s">
        <v>25</v>
      </c>
    </row>
    <row r="10" spans="1:12" s="6" customFormat="1">
      <c r="D10" s="9"/>
      <c r="E10" s="9"/>
      <c r="I10" s="9"/>
    </row>
    <row r="11" spans="1:12">
      <c r="G11" s="5"/>
      <c r="H11" s="5"/>
      <c r="I11" s="5"/>
      <c r="J11" s="5"/>
    </row>
    <row r="12" spans="1:12">
      <c r="G12" s="5"/>
      <c r="H12" s="5"/>
      <c r="I12" s="5"/>
      <c r="J12" s="5"/>
    </row>
    <row r="13" spans="1:12">
      <c r="G13" s="5"/>
      <c r="H13" s="5"/>
      <c r="I13" s="5"/>
      <c r="J1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2016-07-12T13:46:17Z</dcterms:modified>
</cp:coreProperties>
</file>