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uoy3\Desktop\"/>
    </mc:Choice>
  </mc:AlternateContent>
  <xr:revisionPtr revIDLastSave="0" documentId="13_ncr:1_{0E7FF115-BF72-47E6-AEAF-5EC3DA7EF76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  <sheet name="Sheet2" sheetId="2" r:id="rId2"/>
  </sheets>
  <definedNames>
    <definedName name="_xlnm.Print_Area" localSheetId="0">Sheet1!$A$3:$O$36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H11" i="1"/>
  <c r="I11" i="1"/>
</calcChain>
</file>

<file path=xl/sharedStrings.xml><?xml version="1.0" encoding="utf-8"?>
<sst xmlns="http://schemas.openxmlformats.org/spreadsheetml/2006/main" count="87" uniqueCount="74">
  <si>
    <t>Conc(ng/ul)</t>
  </si>
  <si>
    <t>Size Range</t>
  </si>
  <si>
    <t>Size (bp)</t>
  </si>
  <si>
    <t>Library</t>
  </si>
  <si>
    <t>EB1</t>
  </si>
  <si>
    <t>NaOH (2N)</t>
  </si>
  <si>
    <t>K/mm2</t>
  </si>
  <si>
    <t>Cluster PF</t>
  </si>
  <si>
    <t>M read</t>
  </si>
  <si>
    <t>%&gt;=Q30</t>
  </si>
  <si>
    <t>PI Name</t>
  </si>
  <si>
    <t>Lane</t>
  </si>
  <si>
    <t>Fellow Name</t>
  </si>
  <si>
    <t>Comments</t>
  </si>
  <si>
    <t>iLab #</t>
  </si>
  <si>
    <t>Date:</t>
  </si>
  <si>
    <t>Flow Cell ID:</t>
  </si>
  <si>
    <t>Operator: Patrick</t>
  </si>
  <si>
    <t>E-mail</t>
  </si>
  <si>
    <r>
      <t>Conc(nM)</t>
    </r>
    <r>
      <rPr>
        <b/>
        <vertAlign val="superscript"/>
        <sz val="11"/>
        <color theme="5"/>
        <rFont val="Calibri"/>
        <family val="2"/>
      </rPr>
      <t>a</t>
    </r>
  </si>
  <si>
    <t>SAMPLE INFO:</t>
  </si>
  <si>
    <t>CONTACT INFO:</t>
  </si>
  <si>
    <t>SPECIAL REQUIREMENTS:</t>
  </si>
  <si>
    <r>
      <rPr>
        <b/>
        <sz val="11"/>
        <rFont val="Calibri"/>
        <family val="2"/>
      </rPr>
      <t>Reads PF</t>
    </r>
    <r>
      <rPr>
        <sz val="11"/>
        <rFont val="Calibri"/>
        <family val="2"/>
      </rPr>
      <t xml:space="preserve"> </t>
    </r>
  </si>
  <si>
    <t>Sample_ID</t>
  </si>
  <si>
    <t>Sequencing Machine: NovaSeq</t>
  </si>
  <si>
    <t>Flowcell Type: SP</t>
  </si>
  <si>
    <t>NovaSeq#:</t>
  </si>
  <si>
    <t>Modality:</t>
  </si>
  <si>
    <t>Flowcell Cycles:</t>
  </si>
  <si>
    <t>Library Type:</t>
  </si>
  <si>
    <t>Loading instruction</t>
  </si>
  <si>
    <t>Standard</t>
  </si>
  <si>
    <t>Xp_1</t>
  </si>
  <si>
    <t>Xp_2</t>
  </si>
  <si>
    <t>PhiX</t>
  </si>
  <si>
    <t>Concentration</t>
  </si>
  <si>
    <t>Volume(ul)</t>
  </si>
  <si>
    <t>NovaSeq_FY23_104_PE_SP</t>
  </si>
  <si>
    <t>James Hawrot</t>
  </si>
  <si>
    <t>Ward, Michael</t>
  </si>
  <si>
    <t>JH-8105</t>
  </si>
  <si>
    <t xml:space="preserve"> 	james.hawrot@nih.gov</t>
  </si>
  <si>
    <t>Targeted Seq</t>
  </si>
  <si>
    <t>Sample ID (e.g. iLab#)</t>
  </si>
  <si>
    <t>Sample Concentration(ng/ul)</t>
  </si>
  <si>
    <t>&lt;b&gt;&lt;font color="red"&gt;Sample Volume(ul)&lt;/font&gt;&lt;/b&gt;</t>
  </si>
  <si>
    <t>Sample Average Size (bp)</t>
  </si>
  <si>
    <t>Sequence Modality(e.g. PE50-6-50)</t>
  </si>
  <si>
    <t>Library ID</t>
  </si>
  <si>
    <t>Library Barcode Index1: I7 Sequence</t>
  </si>
  <si>
    <t>Library Barcode Index2: I5 Sequence (Option)</t>
  </si>
  <si>
    <t>JH8105</t>
  </si>
  <si>
    <t>PE-20-10-10-20</t>
  </si>
  <si>
    <t>JH8105_1</t>
  </si>
  <si>
    <t>GAACTGAGCG</t>
  </si>
  <si>
    <t>CGCTCCACGA</t>
  </si>
  <si>
    <t>JH8105_2</t>
  </si>
  <si>
    <t>AGGTCAGATA</t>
  </si>
  <si>
    <t>TATCTTGTAG</t>
  </si>
  <si>
    <t>JH8105_3</t>
  </si>
  <si>
    <t>CGTCTCATAT</t>
  </si>
  <si>
    <t>AGCTACTATA</t>
  </si>
  <si>
    <t>JH8105_4</t>
  </si>
  <si>
    <t>ATTCCATAAG</t>
  </si>
  <si>
    <t>CCACCAGGCA</t>
  </si>
  <si>
    <t>JH8105_5</t>
  </si>
  <si>
    <t>GACGAGATTA</t>
  </si>
  <si>
    <t>AGGATAATGT</t>
  </si>
  <si>
    <t>JH8105_6</t>
  </si>
  <si>
    <t>AACATCGCGC</t>
  </si>
  <si>
    <t>ACAAGTGGAC</t>
  </si>
  <si>
    <t>We will be using custom primers for this sequencing: 
Index 1 will be used to sequence a UMI. This replaces i7 index. 
Please demultiplex on i5. 
Please share Index 1 fastq files when data is ready. 
Tube labels: 
JH8105 Read1: "Seq Read 1+G" (Spike-in)
JH8105 Read2: "Seq Read 2" (Spike-in)
UMI index1 (i7): "Index 1 UMI" (Replace)
i5 index: "Index 2" (Replace)
15% Phix
i7 is a UMI sequence, so if you could share these reads with us with the sequencing reads, that would be great.</t>
  </si>
  <si>
    <t>(1)15%Phix  (2) Customer primers: R1 R2 &amp; Index(see specail requirements as follows)  (3)I7: UMI, I5: Barcodes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</si>
</sst>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1"/>
      <color rgb="FF000000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indexed="18"/>
      <name val="Calibri"/>
      <family val="2"/>
      <scheme val="minor"/>
    </font>
    <font>
      <sz val="12"/>
      <name val="Calibri"/>
      <family val="2"/>
    </font>
    <font>
      <b/>
      <sz val="11"/>
      <color rgb="FFFF0000"/>
      <name val="Calibri"/>
      <family val="2"/>
    </font>
    <font>
      <sz val="12"/>
      <color rgb="FFFF0000"/>
      <name val="Calibri"/>
      <family val="2"/>
      <scheme val="minor"/>
    </font>
    <font>
      <b/>
      <sz val="12"/>
      <color theme="5"/>
      <name val="Calibri"/>
      <family val="2"/>
    </font>
    <font>
      <b/>
      <sz val="11"/>
      <color theme="5"/>
      <name val="Calibri"/>
      <family val="2"/>
      <scheme val="minor"/>
    </font>
    <font>
      <b/>
      <vertAlign val="superscript"/>
      <sz val="11"/>
      <color theme="5"/>
      <name val="Calibri"/>
      <family val="2"/>
    </font>
    <font>
      <b/>
      <sz val="16"/>
      <color theme="5"/>
      <name val="Calibri"/>
      <family val="2"/>
    </font>
    <font>
      <sz val="16"/>
      <color theme="5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b/>
      <sz val="10"/>
      <color theme="5"/>
      <name val="Calibri"/>
      <family val="2"/>
    </font>
    <font>
      <sz val="12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6">
    <xf numFmtId="0" fontId="0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9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6" fillId="0" borderId="0" xfId="0" applyFont="1" applyBorder="1"/>
    <xf numFmtId="0" fontId="4" fillId="0" borderId="0" xfId="0" applyFont="1" applyAlignment="1">
      <alignment horizontal="left"/>
    </xf>
    <xf numFmtId="0" fontId="8" fillId="0" borderId="11" xfId="0" applyFont="1" applyBorder="1" applyAlignment="1">
      <alignment horizontal="center"/>
    </xf>
    <xf numFmtId="4" fontId="9" fillId="0" borderId="0" xfId="0" applyNumberFormat="1" applyFont="1" applyBorder="1" applyAlignment="1">
      <alignment horizontal="center"/>
    </xf>
    <xf numFmtId="0" fontId="0" fillId="0" borderId="0" xfId="0" applyAlignment="1"/>
    <xf numFmtId="0" fontId="9" fillId="0" borderId="5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0" applyFont="1"/>
    <xf numFmtId="0" fontId="18" fillId="0" borderId="9" xfId="0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2" fontId="18" fillId="0" borderId="8" xfId="0" applyNumberFormat="1" applyFont="1" applyBorder="1" applyAlignment="1">
      <alignment horizontal="center"/>
    </xf>
    <xf numFmtId="0" fontId="20" fillId="0" borderId="0" xfId="0" applyFont="1"/>
    <xf numFmtId="0" fontId="21" fillId="0" borderId="0" xfId="0" applyFont="1"/>
    <xf numFmtId="0" fontId="18" fillId="0" borderId="5" xfId="0" applyFont="1" applyBorder="1" applyAlignment="1">
      <alignment horizontal="center"/>
    </xf>
    <xf numFmtId="0" fontId="22" fillId="0" borderId="2" xfId="0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 wrapText="1"/>
    </xf>
    <xf numFmtId="0" fontId="22" fillId="0" borderId="4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0" fillId="0" borderId="0" xfId="0" applyFont="1" applyFill="1" applyBorder="1"/>
    <xf numFmtId="0" fontId="5" fillId="0" borderId="0" xfId="0" applyFont="1" applyBorder="1"/>
    <xf numFmtId="0" fontId="14" fillId="0" borderId="0" xfId="0" applyFont="1" applyFill="1" applyBorder="1"/>
    <xf numFmtId="0" fontId="22" fillId="2" borderId="1" xfId="0" applyFont="1" applyFill="1" applyBorder="1" applyAlignment="1">
      <alignment horizontal="center"/>
    </xf>
    <xf numFmtId="0" fontId="26" fillId="0" borderId="0" xfId="0" applyFont="1"/>
    <xf numFmtId="0" fontId="26" fillId="0" borderId="0" xfId="0" applyFont="1" applyAlignment="1">
      <alignment horizontal="left"/>
    </xf>
    <xf numFmtId="0" fontId="17" fillId="0" borderId="0" xfId="0" applyFont="1" applyAlignment="1">
      <alignment horizontal="left" vertical="top"/>
    </xf>
    <xf numFmtId="0" fontId="26" fillId="0" borderId="0" xfId="0" applyFont="1" applyAlignment="1">
      <alignment horizontal="left" vertical="top"/>
    </xf>
    <xf numFmtId="0" fontId="17" fillId="0" borderId="0" xfId="0" applyFont="1" applyAlignment="1">
      <alignment wrapText="1"/>
    </xf>
    <xf numFmtId="0" fontId="17" fillId="0" borderId="0" xfId="0" applyFont="1" applyAlignment="1"/>
    <xf numFmtId="0" fontId="26" fillId="0" borderId="0" xfId="0" applyFont="1" applyAlignment="1">
      <alignment vertical="top"/>
    </xf>
    <xf numFmtId="0" fontId="27" fillId="0" borderId="0" xfId="0" applyFont="1"/>
    <xf numFmtId="0" fontId="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1" fillId="0" borderId="20" xfId="0" applyFont="1" applyBorder="1"/>
    <xf numFmtId="0" fontId="6" fillId="0" borderId="20" xfId="0" applyFont="1" applyBorder="1"/>
    <xf numFmtId="0" fontId="1" fillId="0" borderId="5" xfId="0" applyFont="1" applyBorder="1"/>
    <xf numFmtId="0" fontId="6" fillId="0" borderId="5" xfId="0" applyFont="1" applyBorder="1"/>
    <xf numFmtId="0" fontId="18" fillId="0" borderId="22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28" fillId="3" borderId="5" xfId="0" applyFont="1" applyFill="1" applyBorder="1" applyAlignment="1">
      <alignment horizontal="center"/>
    </xf>
    <xf numFmtId="14" fontId="26" fillId="0" borderId="0" xfId="0" applyNumberFormat="1" applyFont="1" applyAlignment="1">
      <alignment horizontal="left" vertical="top"/>
    </xf>
    <xf numFmtId="2" fontId="13" fillId="0" borderId="15" xfId="0" applyNumberFormat="1" applyFont="1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9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8" fillId="0" borderId="5" xfId="0" applyFont="1" applyBorder="1" applyAlignment="1">
      <alignment horizontal="center"/>
    </xf>
    <xf numFmtId="0" fontId="28" fillId="0" borderId="5" xfId="0" applyFont="1" applyBorder="1" applyAlignment="1"/>
    <xf numFmtId="0" fontId="0" fillId="0" borderId="5" xfId="0" applyBorder="1" applyAlignment="1">
      <alignment horizontal="left" vertical="top"/>
    </xf>
    <xf numFmtId="0" fontId="9" fillId="0" borderId="12" xfId="0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15" fillId="0" borderId="12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21" xfId="0" applyFont="1" applyBorder="1" applyAlignment="1">
      <alignment horizontal="left" vertical="top" wrapText="1"/>
    </xf>
    <xf numFmtId="0" fontId="9" fillId="0" borderId="15" xfId="0" applyFont="1" applyFill="1" applyBorder="1" applyAlignment="1">
      <alignment vertical="top"/>
    </xf>
    <xf numFmtId="0" fontId="0" fillId="0" borderId="16" xfId="0" applyBorder="1" applyAlignment="1">
      <alignment vertical="top"/>
    </xf>
    <xf numFmtId="0" fontId="5" fillId="0" borderId="15" xfId="0" applyFont="1" applyBorder="1" applyAlignment="1">
      <alignment vertical="top"/>
    </xf>
    <xf numFmtId="0" fontId="14" fillId="0" borderId="15" xfId="0" applyFont="1" applyFill="1" applyBorder="1" applyAlignment="1">
      <alignment vertical="top"/>
    </xf>
    <xf numFmtId="0" fontId="9" fillId="0" borderId="19" xfId="0" applyFont="1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4" fontId="10" fillId="3" borderId="15" xfId="0" applyNumberFormat="1" applyFont="1" applyFill="1" applyBorder="1" applyAlignment="1">
      <alignment horizontal="center" vertical="top"/>
    </xf>
    <xf numFmtId="0" fontId="0" fillId="3" borderId="16" xfId="0" applyFill="1" applyBorder="1" applyAlignment="1">
      <alignment horizontal="center" vertical="top"/>
    </xf>
    <xf numFmtId="4" fontId="9" fillId="0" borderId="15" xfId="0" applyNumberFormat="1" applyFont="1" applyBorder="1" applyAlignment="1">
      <alignment horizontal="center" vertical="top"/>
    </xf>
    <xf numFmtId="0" fontId="9" fillId="0" borderId="15" xfId="0" applyFont="1" applyBorder="1" applyAlignment="1">
      <alignment horizontal="center" vertical="top"/>
    </xf>
    <xf numFmtId="0" fontId="1" fillId="0" borderId="7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9" fillId="0" borderId="15" xfId="0" applyFont="1" applyBorder="1" applyAlignment="1">
      <alignment vertical="top"/>
    </xf>
    <xf numFmtId="0" fontId="9" fillId="0" borderId="16" xfId="0" applyFont="1" applyBorder="1" applyAlignment="1">
      <alignment horizontal="center" vertical="center"/>
    </xf>
    <xf numFmtId="0" fontId="0" fillId="4" borderId="5" xfId="0" applyFill="1" applyBorder="1" applyAlignment="1">
      <alignment horizontal="left" vertical="top" wrapText="1"/>
    </xf>
    <xf numFmtId="0" fontId="0" fillId="4" borderId="5" xfId="0" applyFill="1" applyBorder="1" applyAlignment="1">
      <alignment vertical="top" wrapText="1"/>
    </xf>
  </cellXfs>
  <cellStyles count="36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3:O41"/>
  <sheetViews>
    <sheetView tabSelected="1" topLeftCell="A3" workbookViewId="0">
      <selection activeCell="F16" sqref="F16:O17"/>
    </sheetView>
  </sheetViews>
  <sheetFormatPr defaultColWidth="8.796875" defaultRowHeight="15.6" x14ac:dyDescent="0.3"/>
  <cols>
    <col min="1" max="1" width="9.69921875" style="2" customWidth="1"/>
    <col min="2" max="2" width="23.296875" style="2" customWidth="1"/>
    <col min="3" max="4" width="13.19921875" style="2" customWidth="1"/>
    <col min="5" max="5" width="12" style="2" customWidth="1"/>
    <col min="6" max="6" width="8.296875" style="2" customWidth="1"/>
    <col min="7" max="7" width="13.19921875" style="2" customWidth="1"/>
    <col min="8" max="8" width="13.296875" style="2" customWidth="1"/>
    <col min="9" max="9" width="11.796875" style="2" customWidth="1"/>
    <col min="10" max="10" width="11" style="2" customWidth="1"/>
    <col min="11" max="11" width="7.19921875" style="2" customWidth="1"/>
    <col min="12" max="13" width="6.796875" style="2" customWidth="1"/>
    <col min="14" max="14" width="8" style="2" customWidth="1"/>
    <col min="15" max="15" width="7.69921875" style="2" customWidth="1"/>
    <col min="16" max="16384" width="8.796875" style="2"/>
  </cols>
  <sheetData>
    <row r="3" spans="1:15" s="5" customFormat="1" x14ac:dyDescent="0.3">
      <c r="A3" s="19" t="s">
        <v>27</v>
      </c>
      <c r="B3" s="20" t="s">
        <v>38</v>
      </c>
      <c r="C3" s="4"/>
      <c r="D3" s="4"/>
      <c r="E3" s="2"/>
      <c r="F3" s="2"/>
      <c r="G3" s="42" t="s">
        <v>17</v>
      </c>
      <c r="H3" s="42"/>
      <c r="I3" s="7"/>
      <c r="J3" s="3"/>
      <c r="K3" s="4"/>
      <c r="L3" s="4"/>
      <c r="M3" s="13"/>
      <c r="N3" s="18"/>
      <c r="O3" s="4"/>
    </row>
    <row r="4" spans="1:15" ht="14.55" customHeight="1" x14ac:dyDescent="0.3">
      <c r="A4" s="19" t="s">
        <v>28</v>
      </c>
      <c r="B4" s="20" t="s">
        <v>53</v>
      </c>
      <c r="C4" s="4"/>
      <c r="D4" s="4"/>
      <c r="G4" s="42" t="s">
        <v>25</v>
      </c>
      <c r="H4" s="43"/>
      <c r="I4" s="7"/>
      <c r="J4" s="1"/>
      <c r="K4" s="1"/>
      <c r="L4" s="1"/>
      <c r="M4" s="1"/>
      <c r="N4" s="1"/>
      <c r="O4" s="1"/>
    </row>
    <row r="5" spans="1:15" s="5" customFormat="1" x14ac:dyDescent="0.3">
      <c r="A5" s="47" t="s">
        <v>26</v>
      </c>
      <c r="B5" s="44"/>
      <c r="C5" s="4"/>
      <c r="D5" s="4"/>
      <c r="E5" s="2"/>
      <c r="F5" s="2"/>
      <c r="G5" s="48" t="s">
        <v>16</v>
      </c>
      <c r="H5" s="48"/>
      <c r="I5" s="7"/>
      <c r="J5" s="1"/>
      <c r="K5" s="1"/>
      <c r="L5" s="4"/>
      <c r="M5" s="4"/>
      <c r="N5" s="4"/>
      <c r="O5" s="4"/>
    </row>
    <row r="6" spans="1:15" s="5" customFormat="1" ht="30" customHeight="1" x14ac:dyDescent="0.3">
      <c r="A6" s="46" t="s">
        <v>29</v>
      </c>
      <c r="B6" s="44">
        <v>100</v>
      </c>
      <c r="C6" s="4"/>
      <c r="D6" s="4"/>
      <c r="E6" s="2"/>
      <c r="F6" s="2"/>
      <c r="G6" s="45" t="s">
        <v>15</v>
      </c>
      <c r="H6" s="60">
        <v>44882</v>
      </c>
      <c r="I6" s="1"/>
      <c r="J6" s="1"/>
      <c r="K6" s="1"/>
      <c r="L6" s="3"/>
      <c r="M6" s="4"/>
      <c r="N6" s="4"/>
      <c r="O6" s="4"/>
    </row>
    <row r="7" spans="1:15" s="5" customFormat="1" ht="15" customHeight="1" x14ac:dyDescent="0.3">
      <c r="A7" s="49" t="s">
        <v>30</v>
      </c>
      <c r="B7" t="s">
        <v>43</v>
      </c>
      <c r="C7" s="4"/>
      <c r="D7" s="4"/>
      <c r="E7" s="2"/>
      <c r="F7" s="2"/>
      <c r="G7" s="1"/>
      <c r="H7" s="6"/>
      <c r="I7" s="1"/>
      <c r="J7" s="1"/>
      <c r="K7" s="1"/>
      <c r="L7" s="3"/>
      <c r="M7" s="4"/>
      <c r="N7" s="4"/>
      <c r="O7" s="4"/>
    </row>
    <row r="8" spans="1:15" s="5" customFormat="1" ht="15" customHeight="1" x14ac:dyDescent="0.3">
      <c r="A8" s="49"/>
      <c r="B8" s="1"/>
      <c r="C8" s="4"/>
      <c r="D8" s="4"/>
      <c r="E8" s="2"/>
      <c r="F8" s="2"/>
      <c r="G8" s="1"/>
      <c r="H8" s="6"/>
      <c r="I8" s="1"/>
      <c r="J8" s="1"/>
      <c r="K8" s="1"/>
      <c r="L8" s="3"/>
      <c r="M8" s="4"/>
      <c r="N8" s="4"/>
      <c r="O8" s="4"/>
    </row>
    <row r="9" spans="1:15" s="5" customFormat="1" ht="21" customHeight="1" thickBot="1" x14ac:dyDescent="0.45">
      <c r="A9" s="26" t="s">
        <v>20</v>
      </c>
      <c r="B9" s="1"/>
      <c r="C9" s="4"/>
      <c r="D9" s="4"/>
      <c r="E9" s="2"/>
      <c r="F9" s="2"/>
      <c r="G9" s="1"/>
      <c r="H9" s="6"/>
      <c r="I9" s="1"/>
      <c r="J9" s="1"/>
      <c r="K9" s="1"/>
      <c r="L9" s="3"/>
      <c r="M9" s="4"/>
      <c r="N9" s="4"/>
      <c r="O9" s="4"/>
    </row>
    <row r="10" spans="1:15" ht="29.4" thickBot="1" x14ac:dyDescent="0.35">
      <c r="A10" s="21" t="s">
        <v>11</v>
      </c>
      <c r="B10" s="22" t="s">
        <v>24</v>
      </c>
      <c r="C10" s="23" t="s">
        <v>0</v>
      </c>
      <c r="D10" s="23" t="s">
        <v>37</v>
      </c>
      <c r="E10" s="23" t="s">
        <v>1</v>
      </c>
      <c r="F10" s="24" t="s">
        <v>2</v>
      </c>
      <c r="G10" s="25" t="s">
        <v>19</v>
      </c>
      <c r="H10" s="41" t="s">
        <v>3</v>
      </c>
      <c r="I10" s="41" t="s">
        <v>4</v>
      </c>
      <c r="J10" s="29" t="s">
        <v>5</v>
      </c>
      <c r="K10" s="30" t="s">
        <v>6</v>
      </c>
      <c r="L10" s="31" t="s">
        <v>7</v>
      </c>
      <c r="M10" s="32" t="s">
        <v>8</v>
      </c>
      <c r="N10" s="33" t="s">
        <v>23</v>
      </c>
      <c r="O10" s="32" t="s">
        <v>9</v>
      </c>
    </row>
    <row r="11" spans="1:15" x14ac:dyDescent="0.3">
      <c r="A11" s="14">
        <v>1</v>
      </c>
      <c r="B11" s="63" t="s">
        <v>41</v>
      </c>
      <c r="C11" s="63">
        <v>3.5</v>
      </c>
      <c r="D11" s="63">
        <v>110</v>
      </c>
      <c r="E11" s="63">
        <v>650</v>
      </c>
      <c r="F11" s="63"/>
      <c r="G11" s="61" t="e">
        <f t="shared" ref="G11" si="0">C11*1000000/(330*2*F11)</f>
        <v>#DIV/0!</v>
      </c>
      <c r="H11" s="85" t="e">
        <f t="shared" ref="H11" si="1">20*2/G11</f>
        <v>#DIV/0!</v>
      </c>
      <c r="I11" s="85" t="e">
        <f t="shared" ref="I11" si="2">19-H11</f>
        <v>#DIV/0!</v>
      </c>
      <c r="J11" s="87">
        <v>1</v>
      </c>
      <c r="K11" s="88"/>
      <c r="L11" s="93"/>
      <c r="M11" s="79"/>
      <c r="N11" s="81"/>
      <c r="O11" s="82"/>
    </row>
    <row r="12" spans="1:15" ht="16.2" thickBot="1" x14ac:dyDescent="0.35">
      <c r="A12" s="14">
        <v>2</v>
      </c>
      <c r="B12" s="94"/>
      <c r="C12" s="64"/>
      <c r="D12" s="64"/>
      <c r="E12" s="64"/>
      <c r="F12" s="64"/>
      <c r="G12" s="62"/>
      <c r="H12" s="86"/>
      <c r="I12" s="86"/>
      <c r="J12" s="62"/>
      <c r="K12" s="62"/>
      <c r="L12" s="80"/>
      <c r="M12" s="80"/>
      <c r="N12" s="80"/>
      <c r="O12" s="80"/>
    </row>
    <row r="13" spans="1:15" x14ac:dyDescent="0.3">
      <c r="A13" s="34"/>
      <c r="B13" s="35"/>
      <c r="C13" s="35"/>
      <c r="D13" s="35"/>
      <c r="E13" s="35"/>
      <c r="F13" s="35"/>
      <c r="H13" s="8"/>
      <c r="I13" s="8"/>
      <c r="J13" s="15"/>
      <c r="K13" s="36"/>
      <c r="L13" s="37"/>
      <c r="M13" s="38"/>
      <c r="N13" s="39"/>
      <c r="O13" s="40"/>
    </row>
    <row r="14" spans="1:15" ht="21" x14ac:dyDescent="0.4">
      <c r="A14" s="27" t="s">
        <v>21</v>
      </c>
      <c r="B14" s="10"/>
      <c r="C14" s="10"/>
      <c r="D14" s="10"/>
      <c r="E14" s="10"/>
      <c r="F14" s="10"/>
      <c r="H14" s="8"/>
      <c r="I14" s="8"/>
      <c r="J14" s="10"/>
      <c r="K14" s="11"/>
      <c r="L14" s="10"/>
      <c r="M14" s="9"/>
      <c r="N14" s="9"/>
      <c r="O14" s="9"/>
    </row>
    <row r="15" spans="1:15" s="8" customFormat="1" x14ac:dyDescent="0.3">
      <c r="A15" s="28" t="s">
        <v>11</v>
      </c>
      <c r="B15" s="28" t="s">
        <v>10</v>
      </c>
      <c r="C15" s="57" t="s">
        <v>12</v>
      </c>
      <c r="D15" s="59" t="s">
        <v>18</v>
      </c>
      <c r="E15" s="58" t="s">
        <v>14</v>
      </c>
      <c r="F15" s="65" t="s">
        <v>13</v>
      </c>
      <c r="G15" s="66"/>
      <c r="H15" s="66"/>
      <c r="I15" s="66"/>
      <c r="J15" s="66"/>
      <c r="K15" s="66"/>
      <c r="L15" s="66"/>
      <c r="M15" s="66"/>
      <c r="N15" s="66"/>
      <c r="O15" s="66"/>
    </row>
    <row r="16" spans="1:15" s="8" customFormat="1" ht="14.4" customHeight="1" x14ac:dyDescent="0.3">
      <c r="A16" s="17">
        <v>1</v>
      </c>
      <c r="B16" s="83" t="s">
        <v>40</v>
      </c>
      <c r="C16" s="68" t="s">
        <v>39</v>
      </c>
      <c r="D16" s="67" t="s">
        <v>42</v>
      </c>
      <c r="E16" s="67" t="s">
        <v>41</v>
      </c>
      <c r="F16" s="95" t="s">
        <v>73</v>
      </c>
      <c r="G16" s="96"/>
      <c r="H16" s="96"/>
      <c r="I16" s="96"/>
      <c r="J16" s="96"/>
      <c r="K16" s="96"/>
      <c r="L16" s="96"/>
      <c r="M16" s="96"/>
      <c r="N16" s="96"/>
      <c r="O16" s="96"/>
    </row>
    <row r="17" spans="1:15" s="8" customFormat="1" ht="14.4" customHeight="1" x14ac:dyDescent="0.3">
      <c r="A17" s="17">
        <v>2</v>
      </c>
      <c r="B17" s="84"/>
      <c r="C17" s="69"/>
      <c r="D17" s="67"/>
      <c r="E17" s="67"/>
      <c r="F17" s="96"/>
      <c r="G17" s="96"/>
      <c r="H17" s="96"/>
      <c r="I17" s="96"/>
      <c r="J17" s="96"/>
      <c r="K17" s="96"/>
      <c r="L17" s="96"/>
      <c r="M17" s="96"/>
      <c r="N17" s="96"/>
      <c r="O17" s="96"/>
    </row>
    <row r="18" spans="1:15" s="8" customFormat="1" x14ac:dyDescent="0.3">
      <c r="A18" s="50"/>
      <c r="B18" s="51"/>
      <c r="C18" s="51"/>
      <c r="D18" s="51"/>
      <c r="E18" s="51"/>
      <c r="F18" s="51"/>
      <c r="G18"/>
      <c r="H18"/>
      <c r="I18" s="52"/>
      <c r="J18" s="52"/>
      <c r="K18" s="52"/>
      <c r="L18" s="52"/>
      <c r="M18" s="52"/>
      <c r="N18" s="52"/>
      <c r="O18" s="52"/>
    </row>
    <row r="19" spans="1:15" customFormat="1" x14ac:dyDescent="0.3">
      <c r="A19" s="53" t="s">
        <v>31</v>
      </c>
      <c r="B19" s="54"/>
      <c r="C19" s="54" t="s">
        <v>32</v>
      </c>
      <c r="D19" s="54"/>
      <c r="E19" s="53" t="s">
        <v>33</v>
      </c>
      <c r="F19" s="89" t="s">
        <v>34</v>
      </c>
      <c r="G19" s="90"/>
      <c r="H19" s="53" t="s">
        <v>35</v>
      </c>
      <c r="I19" s="1"/>
    </row>
    <row r="20" spans="1:15" customFormat="1" x14ac:dyDescent="0.3">
      <c r="A20" s="55" t="s">
        <v>36</v>
      </c>
      <c r="B20" s="56"/>
      <c r="C20" s="56"/>
      <c r="D20" s="56"/>
      <c r="E20" s="55"/>
      <c r="F20" s="91"/>
      <c r="G20" s="92"/>
      <c r="H20" s="55"/>
      <c r="I20" s="1"/>
    </row>
    <row r="21" spans="1:15" x14ac:dyDescent="0.3">
      <c r="A21" s="1"/>
      <c r="B21" s="7"/>
      <c r="C21" s="7"/>
      <c r="D21" s="7"/>
      <c r="E21" s="1"/>
      <c r="F21" s="1"/>
      <c r="G21" s="1"/>
      <c r="H21" s="1"/>
      <c r="I21" s="1"/>
      <c r="J21" s="16"/>
      <c r="K21" s="16"/>
      <c r="L21" s="16"/>
      <c r="M21" s="16"/>
      <c r="N21" s="16"/>
      <c r="O21" s="16"/>
    </row>
    <row r="22" spans="1:15" s="8" customFormat="1" ht="21" x14ac:dyDescent="0.4">
      <c r="A22" s="26" t="s">
        <v>22</v>
      </c>
      <c r="B22" s="1"/>
      <c r="C22" s="1"/>
      <c r="D22" s="1"/>
      <c r="E22" s="7"/>
      <c r="F22" s="7"/>
      <c r="G22" s="12"/>
      <c r="H22" s="12"/>
      <c r="I22" s="12"/>
      <c r="J22" s="16"/>
      <c r="K22" s="16"/>
      <c r="L22" s="16"/>
      <c r="M22" s="16"/>
      <c r="N22" s="16"/>
      <c r="O22" s="16"/>
    </row>
    <row r="23" spans="1:15" s="8" customFormat="1" ht="14.4" x14ac:dyDescent="0.3">
      <c r="A23" s="70" t="s">
        <v>72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2"/>
    </row>
    <row r="24" spans="1:15" x14ac:dyDescent="0.3">
      <c r="A24" s="73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5"/>
    </row>
    <row r="25" spans="1:15" x14ac:dyDescent="0.3">
      <c r="A25" s="73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</row>
    <row r="26" spans="1:15" s="8" customFormat="1" ht="14.4" x14ac:dyDescent="0.3">
      <c r="A26" s="73"/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5"/>
    </row>
    <row r="27" spans="1:15" x14ac:dyDescent="0.3">
      <c r="A27" s="73"/>
      <c r="B27" s="74"/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5"/>
    </row>
    <row r="28" spans="1:15" s="8" customFormat="1" ht="14.4" x14ac:dyDescent="0.3">
      <c r="A28" s="73"/>
      <c r="B28" s="74"/>
      <c r="C28" s="74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5"/>
    </row>
    <row r="29" spans="1:15" x14ac:dyDescent="0.3">
      <c r="A29" s="73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5"/>
    </row>
    <row r="30" spans="1:15" x14ac:dyDescent="0.3">
      <c r="A30" s="73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5"/>
    </row>
    <row r="31" spans="1:15" x14ac:dyDescent="0.3">
      <c r="A31" s="73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5"/>
    </row>
    <row r="32" spans="1:15" s="8" customFormat="1" ht="14.4" x14ac:dyDescent="0.3">
      <c r="A32" s="73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5"/>
    </row>
    <row r="33" spans="1:15" x14ac:dyDescent="0.3">
      <c r="A33" s="73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5"/>
    </row>
    <row r="34" spans="1:15" s="8" customFormat="1" ht="14.4" x14ac:dyDescent="0.3">
      <c r="A34" s="73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5"/>
    </row>
    <row r="35" spans="1:15" x14ac:dyDescent="0.3">
      <c r="A35" s="73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5"/>
    </row>
    <row r="36" spans="1:15" s="8" customFormat="1" ht="14.4" x14ac:dyDescent="0.3">
      <c r="A36" s="73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5"/>
    </row>
    <row r="37" spans="1:15" x14ac:dyDescent="0.3">
      <c r="A37" s="73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5"/>
    </row>
    <row r="38" spans="1:15" x14ac:dyDescent="0.3">
      <c r="A38" s="73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5"/>
    </row>
    <row r="39" spans="1:15" x14ac:dyDescent="0.3">
      <c r="A39" s="73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5"/>
    </row>
    <row r="40" spans="1:15" x14ac:dyDescent="0.3">
      <c r="A40" s="73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5"/>
    </row>
    <row r="41" spans="1:15" x14ac:dyDescent="0.3">
      <c r="A41" s="76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8"/>
    </row>
  </sheetData>
  <mergeCells count="23">
    <mergeCell ref="A23:O41"/>
    <mergeCell ref="M11:M12"/>
    <mergeCell ref="N11:N12"/>
    <mergeCell ref="O11:O12"/>
    <mergeCell ref="B16:B17"/>
    <mergeCell ref="H11:H12"/>
    <mergeCell ref="I11:I12"/>
    <mergeCell ref="J11:J12"/>
    <mergeCell ref="K11:K12"/>
    <mergeCell ref="F19:G19"/>
    <mergeCell ref="F20:G20"/>
    <mergeCell ref="L11:L12"/>
    <mergeCell ref="B11:B12"/>
    <mergeCell ref="C11:C12"/>
    <mergeCell ref="E11:E12"/>
    <mergeCell ref="F11:F12"/>
    <mergeCell ref="G11:G12"/>
    <mergeCell ref="D11:D12"/>
    <mergeCell ref="F15:O15"/>
    <mergeCell ref="F16:O17"/>
    <mergeCell ref="C16:C17"/>
    <mergeCell ref="D16:D17"/>
    <mergeCell ref="E16:E17"/>
  </mergeCells>
  <phoneticPr fontId="12" type="noConversion"/>
  <pageMargins left="0.75" right="0.75" top="1" bottom="1" header="0.5" footer="0.5"/>
  <pageSetup scale="71" orientation="landscape"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359F2-0D90-44D6-9BC8-2506E548E87F}">
  <dimension ref="A1:H7"/>
  <sheetViews>
    <sheetView workbookViewId="0">
      <selection activeCell="E2" sqref="E2"/>
    </sheetView>
  </sheetViews>
  <sheetFormatPr defaultColWidth="8.796875" defaultRowHeight="15.6" x14ac:dyDescent="0.3"/>
  <sheetData>
    <row r="1" spans="1:8" x14ac:dyDescent="0.3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 x14ac:dyDescent="0.3">
      <c r="A2" t="s">
        <v>52</v>
      </c>
      <c r="B2">
        <v>3.5</v>
      </c>
      <c r="C2">
        <v>110</v>
      </c>
      <c r="D2">
        <v>650</v>
      </c>
      <c r="E2" t="s">
        <v>53</v>
      </c>
      <c r="F2" t="s">
        <v>54</v>
      </c>
      <c r="G2" t="s">
        <v>55</v>
      </c>
      <c r="H2" t="s">
        <v>56</v>
      </c>
    </row>
    <row r="3" spans="1:8" x14ac:dyDescent="0.3">
      <c r="A3" t="s">
        <v>52</v>
      </c>
      <c r="B3">
        <v>3.5</v>
      </c>
      <c r="C3">
        <v>110</v>
      </c>
      <c r="D3">
        <v>650</v>
      </c>
      <c r="E3" t="s">
        <v>53</v>
      </c>
      <c r="F3" t="s">
        <v>57</v>
      </c>
      <c r="G3" t="s">
        <v>58</v>
      </c>
      <c r="H3" t="s">
        <v>59</v>
      </c>
    </row>
    <row r="4" spans="1:8" x14ac:dyDescent="0.3">
      <c r="A4" t="s">
        <v>52</v>
      </c>
      <c r="B4">
        <v>3.5</v>
      </c>
      <c r="C4">
        <v>110</v>
      </c>
      <c r="D4">
        <v>650</v>
      </c>
      <c r="E4" t="s">
        <v>53</v>
      </c>
      <c r="F4" t="s">
        <v>60</v>
      </c>
      <c r="G4" t="s">
        <v>61</v>
      </c>
      <c r="H4" t="s">
        <v>62</v>
      </c>
    </row>
    <row r="5" spans="1:8" x14ac:dyDescent="0.3">
      <c r="A5" t="s">
        <v>52</v>
      </c>
      <c r="B5">
        <v>3.5</v>
      </c>
      <c r="C5">
        <v>110</v>
      </c>
      <c r="D5">
        <v>650</v>
      </c>
      <c r="E5" t="s">
        <v>53</v>
      </c>
      <c r="F5" t="s">
        <v>63</v>
      </c>
      <c r="G5" t="s">
        <v>64</v>
      </c>
      <c r="H5" t="s">
        <v>65</v>
      </c>
    </row>
    <row r="6" spans="1:8" x14ac:dyDescent="0.3">
      <c r="A6" t="s">
        <v>52</v>
      </c>
      <c r="B6">
        <v>3.5</v>
      </c>
      <c r="C6">
        <v>110</v>
      </c>
      <c r="D6">
        <v>650</v>
      </c>
      <c r="E6" t="s">
        <v>53</v>
      </c>
      <c r="F6" t="s">
        <v>66</v>
      </c>
      <c r="G6" t="s">
        <v>67</v>
      </c>
      <c r="H6" t="s">
        <v>68</v>
      </c>
    </row>
    <row r="7" spans="1:8" x14ac:dyDescent="0.3">
      <c r="A7" t="s">
        <v>52</v>
      </c>
      <c r="B7">
        <v>3.5</v>
      </c>
      <c r="C7">
        <v>110</v>
      </c>
      <c r="D7">
        <v>650</v>
      </c>
      <c r="E7" t="s">
        <v>53</v>
      </c>
      <c r="F7" t="s">
        <v>69</v>
      </c>
      <c r="G7" t="s">
        <v>70</v>
      </c>
      <c r="H7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Luo, Yan (NIH/NHLBI) [C]</dc:creator>
  <cp:lastModifiedBy>Luo, Yan (NIH/NHLBI) [E]</cp:lastModifiedBy>
  <cp:lastPrinted>2017-04-26T21:00:37Z</cp:lastPrinted>
  <dcterms:created xsi:type="dcterms:W3CDTF">2015-07-22T23:02:25Z</dcterms:created>
  <dcterms:modified xsi:type="dcterms:W3CDTF">2022-11-18T14:55:07Z</dcterms:modified>
</cp:coreProperties>
</file>