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GadasTbl\U of Michigan\Winter 2024 Course\620\"/>
    </mc:Choice>
  </mc:AlternateContent>
  <xr:revisionPtr revIDLastSave="0" documentId="13_ncr:1_{A73CFC7D-A9BD-48DB-AE81-B2AFB8A33F57}" xr6:coauthVersionLast="47" xr6:coauthVersionMax="47" xr10:uidLastSave="{00000000-0000-0000-0000-000000000000}"/>
  <bookViews>
    <workbookView xWindow="-120" yWindow="-120" windowWidth="29040" windowHeight="15720" xr2:uid="{5DCD145E-907B-4748-911F-90DF9DE1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C28" i="1"/>
  <c r="C1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C2" i="1"/>
  <c r="C3" i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E25" i="1"/>
  <c r="E26" i="1"/>
  <c r="C25" i="1"/>
  <c r="C26" i="1"/>
  <c r="E27" i="1"/>
  <c r="C27" i="1"/>
  <c r="E21" i="1"/>
  <c r="E22" i="1"/>
  <c r="E23" i="1"/>
  <c r="E24" i="1"/>
  <c r="C21" i="1"/>
  <c r="C22" i="1"/>
  <c r="C23" i="1"/>
  <c r="C24" i="1"/>
  <c r="E20" i="1"/>
  <c r="C20" i="1"/>
  <c r="C19" i="1"/>
  <c r="E19" i="1"/>
  <c r="E18" i="1"/>
  <c r="C18" i="1"/>
</calcChain>
</file>

<file path=xl/sharedStrings.xml><?xml version="1.0" encoding="utf-8"?>
<sst xmlns="http://schemas.openxmlformats.org/spreadsheetml/2006/main" count="73" uniqueCount="69">
  <si>
    <t>Date</t>
    <phoneticPr fontId="1" type="noConversion"/>
  </si>
  <si>
    <t>Total.ST</t>
    <phoneticPr fontId="1" type="noConversion"/>
  </si>
  <si>
    <t>Total.ST.min</t>
    <phoneticPr fontId="1" type="noConversion"/>
  </si>
  <si>
    <t>Social.ST</t>
    <phoneticPr fontId="1" type="noConversion"/>
  </si>
  <si>
    <t>Social.ST.min</t>
    <phoneticPr fontId="1" type="noConversion"/>
  </si>
  <si>
    <t>Pickups</t>
    <phoneticPr fontId="1" type="noConversion"/>
  </si>
  <si>
    <t>Pickup.1st</t>
    <phoneticPr fontId="1" type="noConversion"/>
  </si>
  <si>
    <t>1/16/24</t>
    <phoneticPr fontId="1" type="noConversion"/>
  </si>
  <si>
    <t>2h24min</t>
    <phoneticPr fontId="1" type="noConversion"/>
  </si>
  <si>
    <t>1/17/24</t>
    <phoneticPr fontId="1" type="noConversion"/>
  </si>
  <si>
    <t>1h3min</t>
    <phoneticPr fontId="1" type="noConversion"/>
  </si>
  <si>
    <t>1/18/24</t>
    <phoneticPr fontId="1" type="noConversion"/>
  </si>
  <si>
    <t>1/19/24</t>
    <phoneticPr fontId="1" type="noConversion"/>
  </si>
  <si>
    <t>1/20/24</t>
    <phoneticPr fontId="1" type="noConversion"/>
  </si>
  <si>
    <t>1/21/24</t>
    <phoneticPr fontId="1" type="noConversion"/>
  </si>
  <si>
    <t>1/22/24</t>
    <phoneticPr fontId="1" type="noConversion"/>
  </si>
  <si>
    <t>2h32min</t>
    <phoneticPr fontId="1" type="noConversion"/>
  </si>
  <si>
    <t>3h42min</t>
    <phoneticPr fontId="1" type="noConversion"/>
  </si>
  <si>
    <t>2h4min</t>
    <phoneticPr fontId="1" type="noConversion"/>
  </si>
  <si>
    <t>31min</t>
    <phoneticPr fontId="1" type="noConversion"/>
  </si>
  <si>
    <t>23min</t>
    <phoneticPr fontId="1" type="noConversion"/>
  </si>
  <si>
    <t>1h26min</t>
    <phoneticPr fontId="1" type="noConversion"/>
  </si>
  <si>
    <t>20min</t>
    <phoneticPr fontId="1" type="noConversion"/>
  </si>
  <si>
    <t>1/25/24</t>
    <phoneticPr fontId="1" type="noConversion"/>
  </si>
  <si>
    <t>1/24/24</t>
    <phoneticPr fontId="1" type="noConversion"/>
  </si>
  <si>
    <t>1h34min</t>
    <phoneticPr fontId="1" type="noConversion"/>
  </si>
  <si>
    <t>45min</t>
    <phoneticPr fontId="1" type="noConversion"/>
  </si>
  <si>
    <t>1/23/24</t>
    <phoneticPr fontId="1" type="noConversion"/>
  </si>
  <si>
    <t>4h5min</t>
    <phoneticPr fontId="1" type="noConversion"/>
  </si>
  <si>
    <t>12/31/23</t>
    <phoneticPr fontId="1" type="noConversion"/>
  </si>
  <si>
    <t>30min</t>
    <phoneticPr fontId="1" type="noConversion"/>
  </si>
  <si>
    <t>24min</t>
    <phoneticPr fontId="1" type="noConversion"/>
  </si>
  <si>
    <t>29min</t>
    <phoneticPr fontId="1" type="noConversion"/>
  </si>
  <si>
    <t>18min</t>
    <phoneticPr fontId="1" type="noConversion"/>
  </si>
  <si>
    <t>1h43min</t>
    <phoneticPr fontId="1" type="noConversion"/>
  </si>
  <si>
    <t>1h9min</t>
    <phoneticPr fontId="1" type="noConversion"/>
  </si>
  <si>
    <t>3min</t>
    <phoneticPr fontId="1" type="noConversion"/>
  </si>
  <si>
    <t>57min</t>
    <phoneticPr fontId="1" type="noConversion"/>
  </si>
  <si>
    <t>55min</t>
    <phoneticPr fontId="1" type="noConversion"/>
  </si>
  <si>
    <t>1h25min</t>
    <phoneticPr fontId="1" type="noConversion"/>
  </si>
  <si>
    <t>50min</t>
    <phoneticPr fontId="1" type="noConversion"/>
  </si>
  <si>
    <t>42min</t>
    <phoneticPr fontId="1" type="noConversion"/>
  </si>
  <si>
    <t>23min</t>
    <phoneticPr fontId="1" type="noConversion"/>
  </si>
  <si>
    <t>1h6min</t>
    <phoneticPr fontId="1" type="noConversion"/>
  </si>
  <si>
    <t>25min</t>
    <phoneticPr fontId="1" type="noConversion"/>
  </si>
  <si>
    <t>2h6min</t>
    <phoneticPr fontId="1" type="noConversion"/>
  </si>
  <si>
    <t>16min</t>
    <phoneticPr fontId="1" type="noConversion"/>
  </si>
  <si>
    <t>2h9min</t>
    <phoneticPr fontId="1" type="noConversion"/>
  </si>
  <si>
    <t>22min</t>
    <phoneticPr fontId="1" type="noConversion"/>
  </si>
  <si>
    <t>7min</t>
    <phoneticPr fontId="1" type="noConversion"/>
  </si>
  <si>
    <t>2h26min</t>
    <phoneticPr fontId="1" type="noConversion"/>
  </si>
  <si>
    <t>44min</t>
    <phoneticPr fontId="1" type="noConversion"/>
  </si>
  <si>
    <t>9min</t>
    <phoneticPr fontId="1" type="noConversion"/>
  </si>
  <si>
    <t>34min</t>
    <phoneticPr fontId="1" type="noConversion"/>
  </si>
  <si>
    <t>1min</t>
    <phoneticPr fontId="1" type="noConversion"/>
  </si>
  <si>
    <t>27min</t>
    <phoneticPr fontId="1" type="noConversion"/>
  </si>
  <si>
    <t>1h32min</t>
    <phoneticPr fontId="1" type="noConversion"/>
  </si>
  <si>
    <t>2h43min</t>
    <phoneticPr fontId="1" type="noConversion"/>
  </si>
  <si>
    <t>9min</t>
    <phoneticPr fontId="1" type="noConversion"/>
  </si>
  <si>
    <t>3min</t>
    <phoneticPr fontId="1" type="noConversion"/>
  </si>
  <si>
    <t>22min</t>
    <phoneticPr fontId="1" type="noConversion"/>
  </si>
  <si>
    <t>39min</t>
    <phoneticPr fontId="1" type="noConversion"/>
  </si>
  <si>
    <t>1h37min</t>
    <phoneticPr fontId="1" type="noConversion"/>
  </si>
  <si>
    <t>2h45min</t>
    <phoneticPr fontId="1" type="noConversion"/>
  </si>
  <si>
    <t>1h22min</t>
    <phoneticPr fontId="1" type="noConversion"/>
  </si>
  <si>
    <t>58min</t>
    <phoneticPr fontId="1" type="noConversion"/>
  </si>
  <si>
    <t>1/26/24</t>
    <phoneticPr fontId="1" type="noConversion"/>
  </si>
  <si>
    <t>5h33min</t>
    <phoneticPr fontId="1" type="noConversion"/>
  </si>
  <si>
    <t>2h19min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</si>
</sst>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EBD-37D3-4AD0-89AC-A41D916B2B6C}">
  <dimension ref="A1:G28"/>
  <sheetViews>
    <sheetView tabSelected="1" topLeftCell="A16" zoomScale="190" zoomScaleNormal="190" workbookViewId="0">
      <selection activeCell="C5" sqref="C5"/>
    </sheetView>
  </sheetViews>
  <sheetFormatPr defaultRowHeight="14.25" x14ac:dyDescent="0.2"/>
  <cols>
    <col min="1" max="1" width="10" bestFit="1" customWidth="1"/>
    <col min="3" max="3" width="11.5" bestFit="1" customWidth="1"/>
    <col min="5" max="5" width="12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29</v>
      </c>
      <c r="B2" t="s">
        <v>32</v>
      </c>
      <c r="C2">
        <f t="shared" ref="C2:C17" si="0">IF(ISERROR(FIND("h", B2)), 0, LEFT(B2, FIND("h", B2)-1)*60) + IF(ISERROR(FIND("min", B2)), 0, MID(B2, IF(ISERROR(FIND("h", B2)), 1, FIND("h", B2)+1), FIND("min", B2) - IF(ISERROR(FIND("h", B2)), 1, FIND("h", B2)+1)))</f>
        <v>29</v>
      </c>
      <c r="D2" t="s">
        <v>33</v>
      </c>
      <c r="E2">
        <f t="shared" ref="E2:E17" si="1">IF(ISERROR(FIND("h", D2)), 0, LEFT(D2, FIND("h", D2)-1)*60) + IF(ISERROR(FIND("min", D2)), 0, MID(D2, IF(ISERROR(FIND("h", D2)), 1, FIND("h", D2)+1), FIND("min", D2) - IF(ISERROR(FIND("h", D2)), 1, FIND("h", D2)+1)))</f>
        <v>18</v>
      </c>
      <c r="F2">
        <v>23</v>
      </c>
      <c r="G2" s="1">
        <v>6.9444444444444441E-3</v>
      </c>
    </row>
    <row r="3" spans="1:7" x14ac:dyDescent="0.2">
      <c r="A3" s="2">
        <v>45292</v>
      </c>
      <c r="B3" t="s">
        <v>30</v>
      </c>
      <c r="C3">
        <f t="shared" si="0"/>
        <v>30</v>
      </c>
      <c r="D3" t="s">
        <v>31</v>
      </c>
      <c r="E3">
        <f t="shared" si="1"/>
        <v>24</v>
      </c>
      <c r="F3">
        <v>13</v>
      </c>
      <c r="G3" s="1">
        <v>0.16805555555555554</v>
      </c>
    </row>
    <row r="4" spans="1:7" x14ac:dyDescent="0.2">
      <c r="A4" s="2">
        <v>45293</v>
      </c>
      <c r="B4" t="s">
        <v>34</v>
      </c>
      <c r="C4">
        <f t="shared" si="0"/>
        <v>103</v>
      </c>
      <c r="D4" t="s">
        <v>39</v>
      </c>
      <c r="E4">
        <f t="shared" si="1"/>
        <v>85</v>
      </c>
      <c r="F4">
        <v>50</v>
      </c>
      <c r="G4" s="1">
        <v>0.29791666666666666</v>
      </c>
    </row>
    <row r="5" spans="1:7" x14ac:dyDescent="0.2">
      <c r="A5" s="2">
        <v>45294</v>
      </c>
      <c r="B5" t="s">
        <v>35</v>
      </c>
      <c r="C5">
        <f t="shared" si="0"/>
        <v>69</v>
      </c>
      <c r="D5" t="s">
        <v>52</v>
      </c>
      <c r="E5">
        <f t="shared" si="1"/>
        <v>9</v>
      </c>
      <c r="F5">
        <v>39</v>
      </c>
      <c r="G5" s="1">
        <v>0.31944444444444448</v>
      </c>
    </row>
    <row r="6" spans="1:7" x14ac:dyDescent="0.2">
      <c r="A6" s="2">
        <v>45295</v>
      </c>
      <c r="B6" t="s">
        <v>37</v>
      </c>
      <c r="C6">
        <f t="shared" si="0"/>
        <v>57</v>
      </c>
      <c r="D6" t="s">
        <v>53</v>
      </c>
      <c r="E6">
        <f t="shared" si="1"/>
        <v>34</v>
      </c>
      <c r="F6">
        <v>35</v>
      </c>
      <c r="G6" s="1">
        <v>0.375</v>
      </c>
    </row>
    <row r="7" spans="1:7" x14ac:dyDescent="0.2">
      <c r="A7" s="2">
        <v>45296</v>
      </c>
      <c r="B7" t="s">
        <v>35</v>
      </c>
      <c r="C7">
        <f t="shared" si="0"/>
        <v>69</v>
      </c>
      <c r="D7" t="s">
        <v>36</v>
      </c>
      <c r="E7">
        <f t="shared" si="1"/>
        <v>3</v>
      </c>
      <c r="F7">
        <v>54</v>
      </c>
      <c r="G7" s="1">
        <v>0.375</v>
      </c>
    </row>
    <row r="8" spans="1:7" x14ac:dyDescent="0.2">
      <c r="A8" s="2">
        <v>45297</v>
      </c>
      <c r="B8" t="s">
        <v>38</v>
      </c>
      <c r="C8">
        <f t="shared" si="0"/>
        <v>55</v>
      </c>
      <c r="D8" t="s">
        <v>22</v>
      </c>
      <c r="E8">
        <f t="shared" si="1"/>
        <v>20</v>
      </c>
      <c r="F8">
        <v>49</v>
      </c>
      <c r="G8" s="1">
        <v>0.33402777777777781</v>
      </c>
    </row>
    <row r="9" spans="1:7" x14ac:dyDescent="0.2">
      <c r="A9" s="2">
        <v>45298</v>
      </c>
      <c r="B9" t="s">
        <v>39</v>
      </c>
      <c r="C9">
        <f t="shared" si="0"/>
        <v>85</v>
      </c>
      <c r="D9" t="s">
        <v>54</v>
      </c>
      <c r="E9">
        <f t="shared" si="1"/>
        <v>1</v>
      </c>
      <c r="F9">
        <v>34</v>
      </c>
      <c r="G9" s="1">
        <v>0.30972222222222223</v>
      </c>
    </row>
    <row r="10" spans="1:7" x14ac:dyDescent="0.2">
      <c r="A10" s="2">
        <v>45299</v>
      </c>
      <c r="B10" t="s">
        <v>40</v>
      </c>
      <c r="C10">
        <f t="shared" si="0"/>
        <v>50</v>
      </c>
      <c r="D10" t="s">
        <v>55</v>
      </c>
      <c r="E10">
        <f t="shared" si="1"/>
        <v>27</v>
      </c>
      <c r="F10">
        <v>54</v>
      </c>
      <c r="G10" s="1">
        <v>3.9583333333333331E-2</v>
      </c>
    </row>
    <row r="11" spans="1:7" x14ac:dyDescent="0.2">
      <c r="A11" s="2">
        <v>45300</v>
      </c>
      <c r="B11" t="s">
        <v>41</v>
      </c>
      <c r="C11">
        <f t="shared" si="0"/>
        <v>42</v>
      </c>
      <c r="D11" t="s">
        <v>42</v>
      </c>
      <c r="E11">
        <f t="shared" si="1"/>
        <v>23</v>
      </c>
      <c r="F11">
        <v>49</v>
      </c>
      <c r="G11" s="1">
        <v>0.33749999999999997</v>
      </c>
    </row>
    <row r="12" spans="1:7" x14ac:dyDescent="0.2">
      <c r="A12" s="2">
        <v>45301</v>
      </c>
      <c r="B12" t="s">
        <v>43</v>
      </c>
      <c r="C12">
        <f t="shared" si="0"/>
        <v>66</v>
      </c>
      <c r="D12" t="s">
        <v>26</v>
      </c>
      <c r="E12">
        <f t="shared" si="1"/>
        <v>45</v>
      </c>
      <c r="F12">
        <v>72</v>
      </c>
      <c r="G12" s="1">
        <v>0.3125</v>
      </c>
    </row>
    <row r="13" spans="1:7" x14ac:dyDescent="0.2">
      <c r="A13" s="2">
        <v>45302</v>
      </c>
      <c r="B13" t="s">
        <v>45</v>
      </c>
      <c r="C13">
        <f t="shared" si="0"/>
        <v>126</v>
      </c>
      <c r="D13" t="s">
        <v>40</v>
      </c>
      <c r="E13">
        <f t="shared" si="1"/>
        <v>50</v>
      </c>
      <c r="F13">
        <v>102</v>
      </c>
      <c r="G13" s="1">
        <v>6.5277777777777782E-2</v>
      </c>
    </row>
    <row r="14" spans="1:7" x14ac:dyDescent="0.2">
      <c r="A14" s="2">
        <v>45303</v>
      </c>
      <c r="B14" t="s">
        <v>30</v>
      </c>
      <c r="C14">
        <f t="shared" si="0"/>
        <v>30</v>
      </c>
      <c r="D14" t="s">
        <v>46</v>
      </c>
      <c r="E14">
        <f t="shared" si="1"/>
        <v>16</v>
      </c>
      <c r="F14">
        <v>37</v>
      </c>
      <c r="G14" s="1">
        <v>0.4069444444444445</v>
      </c>
    </row>
    <row r="15" spans="1:7" x14ac:dyDescent="0.2">
      <c r="A15" s="2">
        <v>45304</v>
      </c>
      <c r="B15" t="s">
        <v>47</v>
      </c>
      <c r="C15">
        <f t="shared" si="0"/>
        <v>129</v>
      </c>
      <c r="D15" t="s">
        <v>48</v>
      </c>
      <c r="E15">
        <f t="shared" si="1"/>
        <v>22</v>
      </c>
      <c r="F15">
        <v>35</v>
      </c>
      <c r="G15" s="1">
        <v>4.6527777777777779E-2</v>
      </c>
    </row>
    <row r="16" spans="1:7" x14ac:dyDescent="0.2">
      <c r="A16" s="2">
        <v>45305</v>
      </c>
      <c r="B16" t="s">
        <v>44</v>
      </c>
      <c r="C16">
        <f t="shared" si="0"/>
        <v>25</v>
      </c>
      <c r="D16" t="s">
        <v>49</v>
      </c>
      <c r="E16">
        <f t="shared" si="1"/>
        <v>7</v>
      </c>
      <c r="F16">
        <v>27</v>
      </c>
      <c r="G16" s="1">
        <v>0.33749999999999997</v>
      </c>
    </row>
    <row r="17" spans="1:7" x14ac:dyDescent="0.2">
      <c r="A17" s="2">
        <v>45306</v>
      </c>
      <c r="B17" t="s">
        <v>50</v>
      </c>
      <c r="C17">
        <f t="shared" si="0"/>
        <v>146</v>
      </c>
      <c r="D17" t="s">
        <v>51</v>
      </c>
      <c r="E17">
        <f t="shared" si="1"/>
        <v>44</v>
      </c>
      <c r="F17">
        <v>89</v>
      </c>
      <c r="G17" s="1">
        <v>0.15347222222222223</v>
      </c>
    </row>
    <row r="18" spans="1:7" x14ac:dyDescent="0.2">
      <c r="A18" s="2" t="s">
        <v>7</v>
      </c>
      <c r="B18" t="s">
        <v>8</v>
      </c>
      <c r="C18">
        <f>IF(ISERROR(FIND("h", B18)), 0, LEFT(B18, FIND("h", B18)-1)*60) + IF(ISERROR(FIND("min", B18)), 0, MID(B18, IF(ISERROR(FIND("h", B18)), 1, FIND("h", B18)+1), FIND("min", B18) - IF(ISERROR(FIND("h", B18)), 1, FIND("h", B18)+1)))</f>
        <v>144</v>
      </c>
      <c r="D18" t="s">
        <v>10</v>
      </c>
      <c r="E18">
        <f t="shared" ref="E18:E28" si="2">IF(ISERROR(FIND("h", D18)), 0, LEFT(D18, FIND("h", D18)-1)*60) + IF(ISERROR(FIND("min", D18)), 0, MID(D18, IF(ISERROR(FIND("h", D18)), 1, FIND("h", D18)+1), FIND("min", D18) - IF(ISERROR(FIND("h", D18)), 1, FIND("h", D18)+1)))</f>
        <v>63</v>
      </c>
      <c r="F18">
        <v>86</v>
      </c>
      <c r="G18" s="1">
        <v>0.29791666666666666</v>
      </c>
    </row>
    <row r="19" spans="1:7" x14ac:dyDescent="0.2">
      <c r="A19" s="2" t="s">
        <v>9</v>
      </c>
      <c r="B19" t="s">
        <v>57</v>
      </c>
      <c r="C19">
        <f>IF(ISERROR(FIND("h", B19)), 0, LEFT(B19, FIND("h", B19)-1)*60) + IF(ISERROR(FIND("min", B19)), 0, MID(B19, IF(ISERROR(FIND("h", B19)), 1, FIND("h", B19)+1), FIND("min", B19) - IF(ISERROR(FIND("h", B19)), 1, FIND("h", B19)+1)))</f>
        <v>163</v>
      </c>
      <c r="D19" t="s">
        <v>56</v>
      </c>
      <c r="E19">
        <f t="shared" si="2"/>
        <v>92</v>
      </c>
      <c r="F19">
        <v>72</v>
      </c>
      <c r="G19" s="1">
        <v>0.30486111111111108</v>
      </c>
    </row>
    <row r="20" spans="1:7" x14ac:dyDescent="0.2">
      <c r="A20" s="2" t="s">
        <v>11</v>
      </c>
      <c r="B20" t="s">
        <v>20</v>
      </c>
      <c r="C20">
        <f>IF(ISERROR(FIND("h", B20)), 0, LEFT(B20, FIND("h", B20)-1)*60) + IF(ISERROR(FIND("min", B20)), 0, MID(B20, IF(ISERROR(FIND("h", B20)), 1, FIND("h", B20)+1), FIND("min", B20) - IF(ISERROR(FIND("h", B20)), 1, FIND("h", B20)+1)))</f>
        <v>23</v>
      </c>
      <c r="D20" t="s">
        <v>58</v>
      </c>
      <c r="E20">
        <f t="shared" si="2"/>
        <v>9</v>
      </c>
      <c r="F20">
        <v>40</v>
      </c>
      <c r="G20" s="1">
        <v>0.3034722222222222</v>
      </c>
    </row>
    <row r="21" spans="1:7" x14ac:dyDescent="0.2">
      <c r="A21" s="2" t="s">
        <v>12</v>
      </c>
      <c r="B21" t="s">
        <v>19</v>
      </c>
      <c r="C21">
        <f t="shared" ref="C21:C28" si="3">IF(ISERROR(FIND("h", B21)), 0, LEFT(B21, FIND("h", B21)-1)*60) + IF(ISERROR(FIND("min", B21)), 0, MID(B21, IF(ISERROR(FIND("h", B21)), 1, FIND("h", B21)+1), FIND("min", B21) - IF(ISERROR(FIND("h", B21)), 1, FIND("h", B21)+1)))</f>
        <v>31</v>
      </c>
      <c r="D21" t="s">
        <v>59</v>
      </c>
      <c r="E21">
        <f t="shared" si="2"/>
        <v>3</v>
      </c>
      <c r="F21">
        <v>38</v>
      </c>
      <c r="G21" s="1">
        <v>0.3</v>
      </c>
    </row>
    <row r="22" spans="1:7" x14ac:dyDescent="0.2">
      <c r="A22" s="2" t="s">
        <v>13</v>
      </c>
      <c r="B22" t="s">
        <v>18</v>
      </c>
      <c r="C22">
        <f t="shared" si="3"/>
        <v>124</v>
      </c>
      <c r="D22" t="s">
        <v>60</v>
      </c>
      <c r="E22">
        <f t="shared" si="2"/>
        <v>22</v>
      </c>
      <c r="F22">
        <v>27</v>
      </c>
      <c r="G22" s="1">
        <v>1.5277777777777777E-2</v>
      </c>
    </row>
    <row r="23" spans="1:7" x14ac:dyDescent="0.2">
      <c r="A23" s="2" t="s">
        <v>14</v>
      </c>
      <c r="B23" t="s">
        <v>17</v>
      </c>
      <c r="C23">
        <f t="shared" si="3"/>
        <v>222</v>
      </c>
      <c r="D23" t="s">
        <v>61</v>
      </c>
      <c r="E23">
        <f t="shared" si="2"/>
        <v>39</v>
      </c>
      <c r="F23">
        <v>57</v>
      </c>
      <c r="G23" s="1">
        <v>7.6388888888888886E-3</v>
      </c>
    </row>
    <row r="24" spans="1:7" x14ac:dyDescent="0.2">
      <c r="A24" s="2" t="s">
        <v>15</v>
      </c>
      <c r="B24" t="s">
        <v>16</v>
      </c>
      <c r="C24">
        <f t="shared" si="3"/>
        <v>152</v>
      </c>
      <c r="D24" t="s">
        <v>62</v>
      </c>
      <c r="E24">
        <f t="shared" si="2"/>
        <v>97</v>
      </c>
      <c r="F24">
        <v>82</v>
      </c>
      <c r="G24" s="1">
        <v>0.30694444444444441</v>
      </c>
    </row>
    <row r="25" spans="1:7" x14ac:dyDescent="0.2">
      <c r="A25" s="2" t="s">
        <v>27</v>
      </c>
      <c r="B25" t="s">
        <v>28</v>
      </c>
      <c r="C25">
        <f t="shared" si="3"/>
        <v>245</v>
      </c>
      <c r="D25" t="s">
        <v>63</v>
      </c>
      <c r="E25">
        <f t="shared" si="2"/>
        <v>165</v>
      </c>
      <c r="F25">
        <v>75</v>
      </c>
      <c r="G25" s="1">
        <v>0.31458333333333333</v>
      </c>
    </row>
    <row r="26" spans="1:7" x14ac:dyDescent="0.2">
      <c r="A26" s="2" t="s">
        <v>24</v>
      </c>
      <c r="B26" t="s">
        <v>25</v>
      </c>
      <c r="C26">
        <f t="shared" si="3"/>
        <v>94</v>
      </c>
      <c r="D26" t="s">
        <v>64</v>
      </c>
      <c r="E26">
        <f t="shared" si="2"/>
        <v>82</v>
      </c>
      <c r="F26">
        <v>70</v>
      </c>
      <c r="G26" s="1">
        <v>3.472222222222222E-3</v>
      </c>
    </row>
    <row r="27" spans="1:7" x14ac:dyDescent="0.2">
      <c r="A27" s="2" t="s">
        <v>23</v>
      </c>
      <c r="B27" t="s">
        <v>21</v>
      </c>
      <c r="C27">
        <f t="shared" si="3"/>
        <v>86</v>
      </c>
      <c r="D27" t="s">
        <v>65</v>
      </c>
      <c r="E27">
        <f t="shared" si="2"/>
        <v>58</v>
      </c>
      <c r="F27">
        <v>65</v>
      </c>
      <c r="G27" s="1">
        <v>4.8611111111111112E-3</v>
      </c>
    </row>
    <row r="28" spans="1:7" x14ac:dyDescent="0.2">
      <c r="A28" s="2" t="s">
        <v>66</v>
      </c>
      <c r="B28" t="s">
        <v>67</v>
      </c>
      <c r="C28">
        <f t="shared" si="3"/>
        <v>333</v>
      </c>
      <c r="D28" t="s">
        <v>68</v>
      </c>
      <c r="E28">
        <f t="shared" si="2"/>
        <v>139</v>
      </c>
      <c r="F28">
        <v>72</v>
      </c>
      <c r="G28" s="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Crimson</dc:creator>
  <cp:lastModifiedBy>Peter King</cp:lastModifiedBy>
  <dcterms:created xsi:type="dcterms:W3CDTF">2024-01-17T12:17:33Z</dcterms:created>
  <dcterms:modified xsi:type="dcterms:W3CDTF">2024-01-27T13:43:54Z</dcterms:modified>
</cp:coreProperties>
</file>