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96"/>
  <c r="E97"/>
  <c r="E98"/>
  <c r="E51"/>
  <c r="E52"/>
  <c r="E100"/>
  <c r="E99"/>
  <c r="E95"/>
  <c r="E94"/>
  <c r="E93"/>
  <c r="E92"/>
  <c r="E91"/>
  <c r="E90"/>
  <c r="E54" l="1"/>
  <c r="D53"/>
  <c r="E53" s="1"/>
  <c r="E55" l="1"/>
  <c r="E50"/>
  <c r="E49"/>
  <c r="E48"/>
  <c r="E47"/>
  <c r="E46"/>
  <c r="E45"/>
</calcChain>
</file>

<file path=xl/sharedStrings.xml><?xml version="1.0" encoding="utf-8"?>
<sst xmlns="http://schemas.openxmlformats.org/spreadsheetml/2006/main" count="134" uniqueCount="46">
  <si>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</si>
  <si>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</si>
  <si>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</si>
  <si>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</si>
  <si>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</si>
  <si>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</si>
  <si>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</si>
  <si>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</si>
  <si>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</si>
  <si>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</si>
  <si>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</si>
  <si>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</si>
  <si>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</si>
  <si>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</si>
  <si>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</si>
  <si>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</si>
  <si>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</si>
  <si>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</si>
  <si>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</si>
  <si>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</si>
  <si>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</si>
  <si>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</si>
  <si>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</si>
  <si>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</si>
  <si>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</si>
  <si>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Changes</t>
  </si>
  <si>
    <t>Major Changes made</t>
  </si>
  <si>
    <t>Iteration 1</t>
  </si>
  <si>
    <t>Succesfully validated.</t>
  </si>
  <si>
    <t>1. This file was not provided. We generated one using the SelectListsTemplate file.  Please provide the missing Disability LegacySpedCode in this file (00).</t>
  </si>
  <si>
    <t>1. Added the Column 'EligibilityDate'.  This date was added to the specification after you received the template file.  Providing the date is optional, but the column itself must be present between the NextEvaluationDate and the Consent for ServicesDate columns in the file.</t>
  </si>
  <si>
    <t>Boise</t>
  </si>
  <si>
    <t>Service file depends on IEP file .</t>
  </si>
  <si>
    <t>Goal file depends on IEP file.</t>
  </si>
  <si>
    <t>Objective file depends on Goal file.</t>
  </si>
  <si>
    <t xml:space="preserve">1. Disability1Code is required field, it cannot be blank.
2. HomeSchoolCode  is required field, it cannot be blank.
3. HomeDistrictCode  is required field, it cannot be blank.
4. ServiceSchoolCode is required field, it cannot be blank.
</t>
  </si>
  <si>
    <t>1.ConsentForServiceDate is required field, it cannot be blank.</t>
  </si>
  <si>
    <t>1. StaffEmailID is required field, it cannot be blank .</t>
  </si>
  <si>
    <t xml:space="preserve">1. Some StudentRefIDs existed in TeamMember file, but were not persent in the Student file or were not successfully validated.
2. StaffEmailID is required field, it cannot be  blank .
</t>
  </si>
  <si>
    <t>Made ConsentForServiceDate is optional(It cannot be optional).</t>
  </si>
  <si>
    <t xml:space="preserve">1. LRECode is required field, it cannot be blank.
2. Some StudentRefIDs existed in IEP file, but were not persent in the Student file or were not successfully validated.
</t>
  </si>
  <si>
    <t xml:space="preserve">1. Some ServiceProviderTitle code did not exist in SelectLists file, but it existed  in Service  file (Example codes are: ‘SPED’, ‘PATH’, ‘TRANS’,01, etc.) .
2. Some ServiceDefintion code did not exist in SelectLists file, but it existed  in Service  file (Example codes are: ‘SPE:R’, ‘SPE:B’, ‘SPE:W’,001, etc.) .
3. Some IEPRefIDs existed in Service file, but were not present in the IEP file or were not successfully validated.
</t>
  </si>
  <si>
    <t>ObjText field is required field.</t>
  </si>
  <si>
    <t>1.Made ConsentForServiceDate is optional field(It can not be optional) for validating iep related files.</t>
  </si>
  <si>
    <r>
      <rPr>
        <b/>
        <sz val="11"/>
        <color theme="1"/>
        <rFont val="Calibri"/>
        <family val="2"/>
        <scheme val="minor"/>
      </rPr>
      <t>ConsentForServiceDate is required field, It can not be blank</t>
    </r>
    <r>
      <rPr>
        <sz val="11"/>
        <color theme="1"/>
        <rFont val="Calibri"/>
        <family val="2"/>
        <scheme val="minor"/>
      </rPr>
      <t>.</t>
    </r>
  </si>
  <si>
    <t>Iteration 2</t>
  </si>
</sst>
</file>

<file path=xl/styles.xml><?xml version="1.0" encoding="utf-8"?>
<styleSheet xmlns="http://schemas.openxmlformats.org/spreadsheetml/2006/main">
  <numFmts count="1">
    <numFmt numFmtId="164" formatCode="[$-14009]d\ mmmm\ yyyy;@"/>
  </numFmts>
  <fonts count="5">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5">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48">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10" fontId="0" fillId="0" borderId="30" xfId="0" applyNumberFormat="1" applyBorder="1"/>
    <xf numFmtId="0" fontId="0" fillId="0" borderId="31" xfId="0" applyBorder="1"/>
    <xf numFmtId="0" fontId="1" fillId="4" borderId="33" xfId="0" applyFont="1" applyFill="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4" fillId="0" borderId="28" xfId="0" applyFont="1" applyBorder="1"/>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34" xfId="0" applyFill="1" applyBorder="1" applyAlignment="1">
      <alignment horizontal="left" vertical="top" wrapText="1"/>
    </xf>
    <xf numFmtId="0" fontId="0" fillId="5" borderId="32" xfId="0" applyFill="1" applyBorder="1" applyAlignment="1">
      <alignment horizontal="left"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4" fillId="3" borderId="2" xfId="0" applyFont="1" applyFill="1" applyBorder="1" applyAlignment="1">
      <alignment horizontal="center"/>
    </xf>
  </cellXfs>
  <cellStyles count="1">
    <cellStyle name="Normal" xfId="0" builtinId="0"/>
  </cellStyles>
  <dxfs count="3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32"/>
      <tableStyleElement type="firstRowStripe" dxfId="31"/>
      <tableStyleElement type="secondRowStripe" dxfId="3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4:F55"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Table1[[#This Row],[Failed Records]]+Table1[[#This Row],[Successful Records]]</calculatedColumnFormula>
    </tableColumn>
    <tableColumn id="5" name="% Good" dataDxfId="21">
      <calculatedColumnFormula>B45/D45</calculatedColumnFormula>
    </tableColumn>
    <tableColumn id="6" name="Result" dataDxfId="2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89:F100"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Table13[[#This Row],[Failed Records]]+Table13[[#This Row],[Successful Records]]</calculatedColumnFormula>
    </tableColumn>
    <tableColumn id="5" name="% Good" dataDxfId="11">
      <calculatedColumnFormula>B90/D90</calculatedColumnFormula>
    </tableColumn>
    <tableColumn id="6" name="Result" dataDxfId="10"/>
  </tableColumns>
  <tableStyleInfo name="George Validation Report Format" showFirstColumn="0" showLastColumn="0" showRowStripes="1" showColumnStripes="0"/>
</table>
</file>

<file path=xl/tables/table3.xml><?xml version="1.0" encoding="utf-8"?>
<table xmlns="http://schemas.openxmlformats.org/spreadsheetml/2006/main" id="3" name="Table134" displayName="Table134"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Table134[[#This Row],[Failed Records]]+Table134[[#This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24"/>
  <sheetViews>
    <sheetView tabSelected="1" topLeftCell="A7" workbookViewId="0">
      <selection activeCell="B12" sqref="B12"/>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9.42578125" bestFit="1" customWidth="1"/>
  </cols>
  <sheetData>
    <row r="1" spans="1:6" ht="21">
      <c r="A1" s="1" t="s">
        <v>17</v>
      </c>
      <c r="B1" s="3" t="s">
        <v>31</v>
      </c>
    </row>
    <row r="2" spans="1:6" ht="21">
      <c r="A2" s="1" t="s">
        <v>23</v>
      </c>
      <c r="B2" s="2">
        <v>41184</v>
      </c>
    </row>
    <row r="3" spans="1:6" ht="21">
      <c r="A3" s="1" t="s">
        <v>19</v>
      </c>
      <c r="B3" s="2">
        <v>41185</v>
      </c>
    </row>
    <row r="4" spans="1:6" ht="21.75" thickBot="1">
      <c r="A4" s="1" t="s">
        <v>18</v>
      </c>
      <c r="B4" s="1">
        <v>2</v>
      </c>
    </row>
    <row r="5" spans="1:6">
      <c r="A5" s="10"/>
      <c r="B5" s="45" t="s">
        <v>45</v>
      </c>
      <c r="C5" s="45"/>
      <c r="D5" s="45"/>
      <c r="E5" s="45"/>
      <c r="F5" s="46"/>
    </row>
    <row r="6" spans="1:6" ht="15.75" thickBot="1">
      <c r="A6" s="11" t="s">
        <v>0</v>
      </c>
      <c r="B6" s="12" t="s">
        <v>2</v>
      </c>
      <c r="C6" s="12" t="s">
        <v>3</v>
      </c>
      <c r="D6" s="12" t="s">
        <v>4</v>
      </c>
      <c r="E6" s="12" t="s">
        <v>5</v>
      </c>
      <c r="F6" s="13" t="s">
        <v>1</v>
      </c>
    </row>
    <row r="7" spans="1:6" ht="15.75" thickBot="1">
      <c r="A7" s="14" t="s">
        <v>6</v>
      </c>
      <c r="B7" s="16">
        <v>187</v>
      </c>
      <c r="C7" s="17">
        <v>0</v>
      </c>
      <c r="D7" s="17">
        <v>187</v>
      </c>
      <c r="E7" s="18">
        <f>B7/D7</f>
        <v>1</v>
      </c>
      <c r="F7" s="19" t="s">
        <v>28</v>
      </c>
    </row>
    <row r="8" spans="1:6" ht="15.75" thickBot="1">
      <c r="A8" s="14" t="s">
        <v>7</v>
      </c>
      <c r="B8" s="20">
        <v>1</v>
      </c>
      <c r="C8" s="21">
        <v>0</v>
      </c>
      <c r="D8" s="21">
        <v>1</v>
      </c>
      <c r="E8" s="22">
        <f t="shared" ref="E8:E15" si="0">B8/D8</f>
        <v>1</v>
      </c>
      <c r="F8" s="19" t="s">
        <v>28</v>
      </c>
    </row>
    <row r="9" spans="1:6" ht="15.75" thickBot="1">
      <c r="A9" s="14" t="s">
        <v>8</v>
      </c>
      <c r="B9" s="20">
        <v>106</v>
      </c>
      <c r="C9" s="21">
        <v>0</v>
      </c>
      <c r="D9" s="21">
        <v>106</v>
      </c>
      <c r="E9" s="22">
        <f t="shared" si="0"/>
        <v>1</v>
      </c>
      <c r="F9" s="19" t="s">
        <v>28</v>
      </c>
    </row>
    <row r="10" spans="1:6" ht="15.75" thickBot="1">
      <c r="A10" s="14" t="s">
        <v>9</v>
      </c>
      <c r="B10" s="20">
        <v>2539</v>
      </c>
      <c r="C10" s="21">
        <v>14</v>
      </c>
      <c r="D10" s="21">
        <v>2553</v>
      </c>
      <c r="E10" s="22">
        <f t="shared" si="0"/>
        <v>0.99451625538582056</v>
      </c>
      <c r="F10" s="23"/>
    </row>
    <row r="11" spans="1:6" ht="15.75" thickBot="1">
      <c r="A11" s="14" t="s">
        <v>10</v>
      </c>
      <c r="B11" s="20">
        <v>2535</v>
      </c>
      <c r="C11" s="21">
        <v>18</v>
      </c>
      <c r="D11" s="21">
        <v>2553</v>
      </c>
      <c r="E11" s="22">
        <f t="shared" si="0"/>
        <v>0.99294947121034083</v>
      </c>
      <c r="F11" s="31"/>
    </row>
    <row r="12" spans="1:6" ht="15.75" thickBot="1">
      <c r="A12" s="14" t="s">
        <v>11</v>
      </c>
      <c r="B12" s="20">
        <v>305</v>
      </c>
      <c r="C12" s="21">
        <v>86</v>
      </c>
      <c r="D12" s="21">
        <v>391</v>
      </c>
      <c r="E12" s="22">
        <f t="shared" si="0"/>
        <v>0.78005115089514065</v>
      </c>
      <c r="F12" s="23"/>
    </row>
    <row r="13" spans="1:6" ht="15.75" thickBot="1">
      <c r="A13" s="14" t="s">
        <v>12</v>
      </c>
      <c r="B13" s="20">
        <v>7363</v>
      </c>
      <c r="C13" s="21">
        <v>94</v>
      </c>
      <c r="D13" s="21">
        <v>7457</v>
      </c>
      <c r="E13" s="22">
        <f t="shared" si="0"/>
        <v>0.98739439452863087</v>
      </c>
      <c r="F13" s="23"/>
    </row>
    <row r="14" spans="1:6" ht="15.75" thickBot="1">
      <c r="A14" s="14" t="s">
        <v>13</v>
      </c>
      <c r="B14" s="20">
        <v>12883</v>
      </c>
      <c r="C14" s="21">
        <v>74</v>
      </c>
      <c r="D14" s="21">
        <v>12957</v>
      </c>
      <c r="E14" s="22">
        <f t="shared" si="0"/>
        <v>0.9942888014200818</v>
      </c>
      <c r="F14" s="23"/>
    </row>
    <row r="15" spans="1:6" ht="15.75" thickBot="1">
      <c r="A15" s="14" t="s">
        <v>14</v>
      </c>
      <c r="B15" s="20">
        <v>14317</v>
      </c>
      <c r="C15" s="21">
        <v>55</v>
      </c>
      <c r="D15" s="21">
        <v>14372</v>
      </c>
      <c r="E15" s="22">
        <f t="shared" si="0"/>
        <v>0.99617311438908984</v>
      </c>
      <c r="F15" s="23" t="s">
        <v>42</v>
      </c>
    </row>
    <row r="16" spans="1:6" ht="15.75" thickBot="1">
      <c r="A16" s="14" t="s">
        <v>15</v>
      </c>
      <c r="B16" s="20">
        <v>3708</v>
      </c>
      <c r="C16" s="21">
        <v>1304</v>
      </c>
      <c r="D16" s="21">
        <v>5012</v>
      </c>
      <c r="E16" s="22">
        <f>Table134[[#This Row],[Successful Records]]/Table134[[#This Row],[Total Records]]</f>
        <v>0.73982442138866722</v>
      </c>
      <c r="F16" s="23"/>
    </row>
    <row r="17" spans="1:6">
      <c r="A17" s="15" t="s">
        <v>16</v>
      </c>
      <c r="B17" s="24">
        <v>306</v>
      </c>
      <c r="C17" s="25">
        <v>85</v>
      </c>
      <c r="D17" s="21">
        <v>391</v>
      </c>
      <c r="E17" s="26">
        <f t="shared" ref="E17" si="1">B17/D17</f>
        <v>0.78260869565217395</v>
      </c>
      <c r="F17" s="27"/>
    </row>
    <row r="20" spans="1:6">
      <c r="A20" s="47" t="s">
        <v>24</v>
      </c>
      <c r="B20" s="47"/>
      <c r="C20" s="47"/>
      <c r="D20" s="47"/>
      <c r="E20" s="47"/>
    </row>
    <row r="21" spans="1:6">
      <c r="A21" s="4" t="s">
        <v>0</v>
      </c>
      <c r="B21" s="39" t="s">
        <v>20</v>
      </c>
      <c r="C21" s="40"/>
      <c r="D21" s="40"/>
      <c r="E21" s="40"/>
    </row>
    <row r="22" spans="1:6" ht="15" hidden="1" customHeight="1">
      <c r="A22" s="8"/>
      <c r="B22" s="37"/>
      <c r="C22" s="37"/>
      <c r="D22" s="37"/>
      <c r="E22" s="37"/>
    </row>
    <row r="23" spans="1:6" ht="15" hidden="1" customHeight="1">
      <c r="A23" s="30"/>
      <c r="B23" s="43"/>
      <c r="C23" s="44"/>
      <c r="D23" s="44"/>
      <c r="E23" s="44"/>
    </row>
    <row r="24" spans="1:6" ht="15.75" hidden="1" customHeight="1">
      <c r="A24" s="8"/>
      <c r="B24" s="37"/>
      <c r="C24" s="37"/>
      <c r="D24" s="37"/>
      <c r="E24" s="37"/>
    </row>
    <row r="25" spans="1:6" ht="2.25" hidden="1" customHeight="1">
      <c r="A25" s="9"/>
      <c r="B25" s="5"/>
      <c r="C25" s="6"/>
      <c r="D25" s="6"/>
      <c r="E25" s="6"/>
    </row>
    <row r="26" spans="1:6" ht="37.5" customHeight="1">
      <c r="A26" s="32" t="s">
        <v>21</v>
      </c>
      <c r="B26" s="34" t="s">
        <v>35</v>
      </c>
      <c r="C26" s="35"/>
      <c r="D26" s="35"/>
      <c r="E26" s="35"/>
    </row>
    <row r="27" spans="1:6" ht="26.25" customHeight="1">
      <c r="A27" s="33"/>
      <c r="B27" s="36"/>
      <c r="C27" s="37"/>
      <c r="D27" s="37"/>
      <c r="E27" s="37"/>
    </row>
    <row r="28" spans="1:6" ht="45" customHeight="1">
      <c r="A28" s="28" t="s">
        <v>22</v>
      </c>
      <c r="B28" s="41" t="s">
        <v>40</v>
      </c>
      <c r="C28" s="42"/>
      <c r="D28" s="42"/>
      <c r="E28" s="42"/>
    </row>
    <row r="29" spans="1:6" ht="25.5" customHeight="1">
      <c r="A29" s="32" t="s">
        <v>16</v>
      </c>
      <c r="B29" s="34" t="s">
        <v>37</v>
      </c>
      <c r="C29" s="35"/>
      <c r="D29" s="35"/>
      <c r="E29" s="35"/>
    </row>
    <row r="30" spans="1:6" ht="17.25" customHeight="1">
      <c r="A30" s="33"/>
      <c r="B30" s="36"/>
      <c r="C30" s="37"/>
      <c r="D30" s="37"/>
      <c r="E30" s="37"/>
    </row>
    <row r="31" spans="1:6" ht="27.75" customHeight="1">
      <c r="A31" s="32" t="s">
        <v>15</v>
      </c>
      <c r="B31" s="34" t="s">
        <v>38</v>
      </c>
      <c r="C31" s="35"/>
      <c r="D31" s="35"/>
      <c r="E31" s="35"/>
    </row>
    <row r="32" spans="1:6" ht="25.5" customHeight="1">
      <c r="A32" s="33"/>
      <c r="B32" s="36"/>
      <c r="C32" s="37"/>
      <c r="D32" s="37"/>
      <c r="E32" s="37"/>
    </row>
    <row r="33" spans="1:6" ht="48" customHeight="1">
      <c r="A33" s="32" t="s">
        <v>12</v>
      </c>
      <c r="B33" s="34" t="s">
        <v>41</v>
      </c>
      <c r="C33" s="35"/>
      <c r="D33" s="35"/>
      <c r="E33" s="35"/>
    </row>
    <row r="34" spans="1:6" ht="54.75" customHeight="1">
      <c r="A34" s="33"/>
      <c r="B34" s="36"/>
      <c r="C34" s="37"/>
      <c r="D34" s="37"/>
      <c r="E34" s="37"/>
    </row>
    <row r="39" spans="1:6" ht="21">
      <c r="A39" s="1" t="s">
        <v>17</v>
      </c>
      <c r="B39" s="3" t="s">
        <v>31</v>
      </c>
    </row>
    <row r="40" spans="1:6" ht="21">
      <c r="A40" s="1" t="s">
        <v>23</v>
      </c>
      <c r="B40" s="2">
        <v>41179</v>
      </c>
    </row>
    <row r="41" spans="1:6" ht="21">
      <c r="A41" s="1" t="s">
        <v>19</v>
      </c>
      <c r="B41" s="2">
        <v>41180</v>
      </c>
    </row>
    <row r="42" spans="1:6" ht="21.75" thickBot="1">
      <c r="A42" s="1" t="s">
        <v>18</v>
      </c>
      <c r="B42" s="1">
        <v>1</v>
      </c>
    </row>
    <row r="43" spans="1:6">
      <c r="A43" s="10"/>
      <c r="B43" s="45" t="s">
        <v>27</v>
      </c>
      <c r="C43" s="45"/>
      <c r="D43" s="45"/>
      <c r="E43" s="45"/>
      <c r="F43" s="46"/>
    </row>
    <row r="44" spans="1:6" ht="15.75" thickBot="1">
      <c r="A44" s="11" t="s">
        <v>0</v>
      </c>
      <c r="B44" s="12" t="s">
        <v>2</v>
      </c>
      <c r="C44" s="12" t="s">
        <v>3</v>
      </c>
      <c r="D44" s="12" t="s">
        <v>4</v>
      </c>
      <c r="E44" s="12" t="s">
        <v>5</v>
      </c>
      <c r="F44" s="13" t="s">
        <v>1</v>
      </c>
    </row>
    <row r="45" spans="1:6" ht="15.75" thickBot="1">
      <c r="A45" s="14" t="s">
        <v>6</v>
      </c>
      <c r="B45" s="16">
        <v>138</v>
      </c>
      <c r="C45" s="17">
        <v>0</v>
      </c>
      <c r="D45" s="17">
        <v>138</v>
      </c>
      <c r="E45" s="18">
        <f>B45/D45</f>
        <v>1</v>
      </c>
      <c r="F45" s="19" t="s">
        <v>28</v>
      </c>
    </row>
    <row r="46" spans="1:6" ht="15.75" thickBot="1">
      <c r="A46" s="14" t="s">
        <v>7</v>
      </c>
      <c r="B46" s="20">
        <v>1</v>
      </c>
      <c r="C46" s="21">
        <v>0</v>
      </c>
      <c r="D46" s="21">
        <v>1</v>
      </c>
      <c r="E46" s="22">
        <f t="shared" ref="E46:E53" si="2">B46/D46</f>
        <v>1</v>
      </c>
      <c r="F46" s="19" t="s">
        <v>28</v>
      </c>
    </row>
    <row r="47" spans="1:6" ht="15.75" thickBot="1">
      <c r="A47" s="14" t="s">
        <v>8</v>
      </c>
      <c r="B47" s="20">
        <v>106</v>
      </c>
      <c r="C47" s="21">
        <v>0</v>
      </c>
      <c r="D47" s="21">
        <v>106</v>
      </c>
      <c r="E47" s="22">
        <f t="shared" si="2"/>
        <v>1</v>
      </c>
      <c r="F47" s="19" t="s">
        <v>28</v>
      </c>
    </row>
    <row r="48" spans="1:6" ht="15.75" thickBot="1">
      <c r="A48" s="14" t="s">
        <v>9</v>
      </c>
      <c r="B48" s="20">
        <v>2540</v>
      </c>
      <c r="C48" s="21">
        <v>17</v>
      </c>
      <c r="D48" s="21">
        <v>2557</v>
      </c>
      <c r="E48" s="22">
        <f t="shared" si="2"/>
        <v>0.99335158388736799</v>
      </c>
      <c r="F48" s="23"/>
    </row>
    <row r="49" spans="1:6" ht="15.75" thickBot="1">
      <c r="A49" s="14" t="s">
        <v>10</v>
      </c>
      <c r="B49" s="20">
        <v>0</v>
      </c>
      <c r="C49" s="21">
        <v>2557</v>
      </c>
      <c r="D49" s="21">
        <v>2557</v>
      </c>
      <c r="E49" s="22">
        <f t="shared" si="2"/>
        <v>0</v>
      </c>
      <c r="F49" s="23" t="s">
        <v>44</v>
      </c>
    </row>
    <row r="50" spans="1:6" ht="15.75" thickBot="1">
      <c r="A50" s="14" t="s">
        <v>11</v>
      </c>
      <c r="B50" s="20">
        <v>305</v>
      </c>
      <c r="C50" s="21">
        <v>86</v>
      </c>
      <c r="D50" s="21">
        <v>391</v>
      </c>
      <c r="E50" s="22">
        <f t="shared" si="2"/>
        <v>0.78005115089514065</v>
      </c>
      <c r="F50" s="23"/>
    </row>
    <row r="51" spans="1:6" ht="15.75" thickBot="1">
      <c r="A51" s="14" t="s">
        <v>12</v>
      </c>
      <c r="B51" s="20">
        <v>0</v>
      </c>
      <c r="C51" s="21">
        <v>7485</v>
      </c>
      <c r="D51" s="21">
        <v>7485</v>
      </c>
      <c r="E51" s="22">
        <f t="shared" si="2"/>
        <v>0</v>
      </c>
      <c r="F51" s="23" t="s">
        <v>32</v>
      </c>
    </row>
    <row r="52" spans="1:6" ht="15.75" thickBot="1">
      <c r="A52" s="14" t="s">
        <v>13</v>
      </c>
      <c r="B52" s="20">
        <v>0</v>
      </c>
      <c r="C52" s="21">
        <v>13018</v>
      </c>
      <c r="D52" s="21">
        <v>13018</v>
      </c>
      <c r="E52" s="22">
        <f t="shared" si="2"/>
        <v>0</v>
      </c>
      <c r="F52" s="23" t="s">
        <v>33</v>
      </c>
    </row>
    <row r="53" spans="1:6" ht="15.75" thickBot="1">
      <c r="A53" s="14" t="s">
        <v>14</v>
      </c>
      <c r="B53" s="20">
        <v>0</v>
      </c>
      <c r="C53" s="21">
        <v>14414</v>
      </c>
      <c r="D53" s="21">
        <f>Table1[[#This Row],[Failed Records]]+Table1[[#This Row],[Successful Records]]</f>
        <v>14414</v>
      </c>
      <c r="E53" s="22">
        <f t="shared" si="2"/>
        <v>0</v>
      </c>
      <c r="F53" s="23" t="s">
        <v>34</v>
      </c>
    </row>
    <row r="54" spans="1:6" ht="15.75" thickBot="1">
      <c r="A54" s="14" t="s">
        <v>15</v>
      </c>
      <c r="B54" s="20">
        <v>3715</v>
      </c>
      <c r="C54" s="21">
        <v>1309</v>
      </c>
      <c r="D54" s="21">
        <v>5024</v>
      </c>
      <c r="E54" s="22">
        <f>Table1[[#This Row],[Successful Records]]/Table1[[#This Row],[Total Records]]</f>
        <v>0.73945063694267521</v>
      </c>
      <c r="F54" s="23"/>
    </row>
    <row r="55" spans="1:6">
      <c r="A55" s="15" t="s">
        <v>16</v>
      </c>
      <c r="B55" s="24">
        <v>306</v>
      </c>
      <c r="C55" s="25">
        <v>85</v>
      </c>
      <c r="D55" s="21">
        <v>391</v>
      </c>
      <c r="E55" s="26">
        <f t="shared" ref="E55" si="3">B55/D55</f>
        <v>0.78260869565217395</v>
      </c>
      <c r="F55" s="27"/>
    </row>
    <row r="58" spans="1:6">
      <c r="A58" s="47" t="s">
        <v>24</v>
      </c>
      <c r="B58" s="47"/>
      <c r="C58" s="47"/>
      <c r="D58" s="47"/>
      <c r="E58" s="47"/>
    </row>
    <row r="59" spans="1:6">
      <c r="A59" s="4" t="s">
        <v>0</v>
      </c>
      <c r="B59" s="39" t="s">
        <v>20</v>
      </c>
      <c r="C59" s="40"/>
      <c r="D59" s="40"/>
      <c r="E59" s="40"/>
    </row>
    <row r="60" spans="1:6" ht="15" hidden="1" customHeight="1">
      <c r="A60" s="8"/>
      <c r="B60" s="37"/>
      <c r="C60" s="37"/>
      <c r="D60" s="37"/>
      <c r="E60" s="37"/>
    </row>
    <row r="61" spans="1:6" ht="15" hidden="1" customHeight="1">
      <c r="A61" s="7"/>
      <c r="B61" s="43"/>
      <c r="C61" s="44"/>
      <c r="D61" s="44"/>
      <c r="E61" s="44"/>
    </row>
    <row r="62" spans="1:6" ht="15.75" hidden="1" customHeight="1">
      <c r="A62" s="8"/>
      <c r="B62" s="37"/>
      <c r="C62" s="37"/>
      <c r="D62" s="37"/>
      <c r="E62" s="37"/>
    </row>
    <row r="63" spans="1:6" ht="2.25" hidden="1" customHeight="1">
      <c r="A63" s="9"/>
      <c r="B63" s="5"/>
      <c r="C63" s="6"/>
      <c r="D63" s="6"/>
      <c r="E63" s="6"/>
    </row>
    <row r="64" spans="1:6" ht="37.5" customHeight="1">
      <c r="A64" s="32" t="s">
        <v>21</v>
      </c>
      <c r="B64" s="34" t="s">
        <v>35</v>
      </c>
      <c r="C64" s="35"/>
      <c r="D64" s="35"/>
      <c r="E64" s="35"/>
    </row>
    <row r="65" spans="1:5" ht="26.25" customHeight="1">
      <c r="A65" s="33"/>
      <c r="B65" s="36"/>
      <c r="C65" s="37"/>
      <c r="D65" s="37"/>
      <c r="E65" s="37"/>
    </row>
    <row r="66" spans="1:5" ht="41.25" customHeight="1">
      <c r="A66" s="28" t="s">
        <v>22</v>
      </c>
      <c r="B66" s="41" t="s">
        <v>36</v>
      </c>
      <c r="C66" s="42"/>
      <c r="D66" s="42"/>
      <c r="E66" s="42"/>
    </row>
    <row r="67" spans="1:5" ht="25.5" customHeight="1">
      <c r="A67" s="32" t="s">
        <v>16</v>
      </c>
      <c r="B67" s="34" t="s">
        <v>37</v>
      </c>
      <c r="C67" s="35"/>
      <c r="D67" s="35"/>
      <c r="E67" s="35"/>
    </row>
    <row r="68" spans="1:5" ht="17.25" customHeight="1">
      <c r="A68" s="33"/>
      <c r="B68" s="36"/>
      <c r="C68" s="37"/>
      <c r="D68" s="37"/>
      <c r="E68" s="37"/>
    </row>
    <row r="69" spans="1:5" ht="27.75" customHeight="1">
      <c r="A69" s="32" t="s">
        <v>15</v>
      </c>
      <c r="B69" s="34" t="s">
        <v>38</v>
      </c>
      <c r="C69" s="35"/>
      <c r="D69" s="35"/>
      <c r="E69" s="35"/>
    </row>
    <row r="70" spans="1:5" ht="25.5" customHeight="1">
      <c r="A70" s="33"/>
      <c r="B70" s="36"/>
      <c r="C70" s="37"/>
      <c r="D70" s="37"/>
      <c r="E70" s="37"/>
    </row>
    <row r="75" spans="1:5" ht="14.25" customHeight="1"/>
    <row r="76" spans="1:5">
      <c r="A76" s="38" t="s">
        <v>26</v>
      </c>
      <c r="B76" s="38"/>
      <c r="C76" s="38"/>
      <c r="D76" s="38"/>
      <c r="E76" s="38"/>
    </row>
    <row r="77" spans="1:5">
      <c r="A77" s="4" t="s">
        <v>0</v>
      </c>
      <c r="B77" s="39" t="s">
        <v>25</v>
      </c>
      <c r="C77" s="40"/>
      <c r="D77" s="40"/>
      <c r="E77" s="40"/>
    </row>
    <row r="78" spans="1:5">
      <c r="A78" s="32" t="s">
        <v>6</v>
      </c>
      <c r="B78" s="34" t="s">
        <v>29</v>
      </c>
      <c r="C78" s="35"/>
      <c r="D78" s="35"/>
      <c r="E78" s="35"/>
    </row>
    <row r="79" spans="1:5">
      <c r="A79" s="33"/>
      <c r="B79" s="36"/>
      <c r="C79" s="37"/>
      <c r="D79" s="37"/>
      <c r="E79" s="37"/>
    </row>
    <row r="80" spans="1:5">
      <c r="A80" s="32" t="s">
        <v>22</v>
      </c>
      <c r="B80" s="34" t="s">
        <v>30</v>
      </c>
      <c r="C80" s="35"/>
      <c r="D80" s="35"/>
      <c r="E80" s="35"/>
    </row>
    <row r="81" spans="1:6" ht="46.5" customHeight="1">
      <c r="A81" s="33"/>
      <c r="B81" s="36"/>
      <c r="C81" s="37"/>
      <c r="D81" s="37"/>
      <c r="E81" s="37"/>
    </row>
    <row r="84" spans="1:6" ht="21">
      <c r="A84" s="1" t="s">
        <v>17</v>
      </c>
      <c r="B84" s="3" t="s">
        <v>31</v>
      </c>
    </row>
    <row r="85" spans="1:6" ht="21">
      <c r="A85" s="1" t="s">
        <v>23</v>
      </c>
      <c r="B85" s="2">
        <v>41179</v>
      </c>
    </row>
    <row r="86" spans="1:6" ht="21">
      <c r="A86" s="1" t="s">
        <v>19</v>
      </c>
      <c r="B86" s="2">
        <v>41180</v>
      </c>
    </row>
    <row r="87" spans="1:6" ht="21.75" thickBot="1">
      <c r="A87" s="1" t="s">
        <v>18</v>
      </c>
      <c r="B87" s="1">
        <v>1</v>
      </c>
    </row>
    <row r="88" spans="1:6">
      <c r="A88" s="10"/>
      <c r="B88" s="45" t="s">
        <v>27</v>
      </c>
      <c r="C88" s="45"/>
      <c r="D88" s="45"/>
      <c r="E88" s="45"/>
      <c r="F88" s="46"/>
    </row>
    <row r="89" spans="1:6" ht="15.75" thickBot="1">
      <c r="A89" s="11" t="s">
        <v>0</v>
      </c>
      <c r="B89" s="12" t="s">
        <v>2</v>
      </c>
      <c r="C89" s="12" t="s">
        <v>3</v>
      </c>
      <c r="D89" s="12" t="s">
        <v>4</v>
      </c>
      <c r="E89" s="12" t="s">
        <v>5</v>
      </c>
      <c r="F89" s="13" t="s">
        <v>1</v>
      </c>
    </row>
    <row r="90" spans="1:6" ht="15.75" thickBot="1">
      <c r="A90" s="14" t="s">
        <v>6</v>
      </c>
      <c r="B90" s="16">
        <v>138</v>
      </c>
      <c r="C90" s="17">
        <v>0</v>
      </c>
      <c r="D90" s="17">
        <v>138</v>
      </c>
      <c r="E90" s="18">
        <f>B90/D90</f>
        <v>1</v>
      </c>
      <c r="F90" s="19" t="s">
        <v>28</v>
      </c>
    </row>
    <row r="91" spans="1:6" ht="15.75" thickBot="1">
      <c r="A91" s="14" t="s">
        <v>7</v>
      </c>
      <c r="B91" s="20">
        <v>1</v>
      </c>
      <c r="C91" s="21">
        <v>0</v>
      </c>
      <c r="D91" s="21">
        <v>1</v>
      </c>
      <c r="E91" s="22">
        <f t="shared" ref="E91:E98" si="4">B91/D91</f>
        <v>1</v>
      </c>
      <c r="F91" s="19" t="s">
        <v>28</v>
      </c>
    </row>
    <row r="92" spans="1:6" ht="15.75" thickBot="1">
      <c r="A92" s="14" t="s">
        <v>8</v>
      </c>
      <c r="B92" s="20">
        <v>106</v>
      </c>
      <c r="C92" s="21">
        <v>0</v>
      </c>
      <c r="D92" s="21">
        <v>106</v>
      </c>
      <c r="E92" s="22">
        <f t="shared" si="4"/>
        <v>1</v>
      </c>
      <c r="F92" s="19" t="s">
        <v>28</v>
      </c>
    </row>
    <row r="93" spans="1:6" ht="15.75" thickBot="1">
      <c r="A93" s="14" t="s">
        <v>9</v>
      </c>
      <c r="B93" s="20">
        <v>2540</v>
      </c>
      <c r="C93" s="21">
        <v>17</v>
      </c>
      <c r="D93" s="21">
        <v>2557</v>
      </c>
      <c r="E93" s="22">
        <f t="shared" si="4"/>
        <v>0.99335158388736799</v>
      </c>
      <c r="F93" s="23"/>
    </row>
    <row r="94" spans="1:6" ht="15.75" thickBot="1">
      <c r="A94" s="14" t="s">
        <v>10</v>
      </c>
      <c r="B94" s="20">
        <v>2537</v>
      </c>
      <c r="C94" s="21">
        <v>20</v>
      </c>
      <c r="D94" s="21">
        <v>2557</v>
      </c>
      <c r="E94" s="22">
        <f t="shared" si="4"/>
        <v>0.99217833398513888</v>
      </c>
      <c r="F94" s="31" t="s">
        <v>39</v>
      </c>
    </row>
    <row r="95" spans="1:6" ht="15.75" thickBot="1">
      <c r="A95" s="14" t="s">
        <v>11</v>
      </c>
      <c r="B95" s="20">
        <v>305</v>
      </c>
      <c r="C95" s="21">
        <v>86</v>
      </c>
      <c r="D95" s="21">
        <v>391</v>
      </c>
      <c r="E95" s="22">
        <f t="shared" si="4"/>
        <v>0.78005115089514065</v>
      </c>
      <c r="F95" s="23"/>
    </row>
    <row r="96" spans="1:6" ht="15.75" thickBot="1">
      <c r="A96" s="14" t="s">
        <v>12</v>
      </c>
      <c r="B96" s="20">
        <v>7383</v>
      </c>
      <c r="C96" s="21">
        <v>102</v>
      </c>
      <c r="D96" s="21">
        <v>7485</v>
      </c>
      <c r="E96" s="22">
        <f t="shared" si="4"/>
        <v>0.98637274549098197</v>
      </c>
      <c r="F96" s="23"/>
    </row>
    <row r="97" spans="1:6" ht="15.75" thickBot="1">
      <c r="A97" s="14" t="s">
        <v>13</v>
      </c>
      <c r="B97" s="20">
        <v>12937</v>
      </c>
      <c r="C97" s="21">
        <v>81</v>
      </c>
      <c r="D97" s="21">
        <v>13018</v>
      </c>
      <c r="E97" s="22">
        <f t="shared" si="4"/>
        <v>0.99377784605930253</v>
      </c>
      <c r="F97" s="23"/>
    </row>
    <row r="98" spans="1:6" ht="15.75" thickBot="1">
      <c r="A98" s="14" t="s">
        <v>14</v>
      </c>
      <c r="B98" s="20">
        <v>14370</v>
      </c>
      <c r="C98" s="21">
        <v>44</v>
      </c>
      <c r="D98" s="21">
        <v>14414</v>
      </c>
      <c r="E98" s="22">
        <f t="shared" si="4"/>
        <v>0.99694741223810179</v>
      </c>
      <c r="F98" s="23" t="s">
        <v>42</v>
      </c>
    </row>
    <row r="99" spans="1:6" ht="15.75" thickBot="1">
      <c r="A99" s="14" t="s">
        <v>15</v>
      </c>
      <c r="B99" s="20">
        <v>3715</v>
      </c>
      <c r="C99" s="21">
        <v>1309</v>
      </c>
      <c r="D99" s="21">
        <v>5024</v>
      </c>
      <c r="E99" s="22">
        <f>Table13[[#This Row],[Successful Records]]/Table13[[#This Row],[Total Records]]</f>
        <v>0.73945063694267521</v>
      </c>
      <c r="F99" s="23"/>
    </row>
    <row r="100" spans="1:6">
      <c r="A100" s="15" t="s">
        <v>16</v>
      </c>
      <c r="B100" s="24">
        <v>306</v>
      </c>
      <c r="C100" s="25">
        <v>85</v>
      </c>
      <c r="D100" s="21">
        <v>391</v>
      </c>
      <c r="E100" s="26">
        <f t="shared" ref="E100" si="5">B100/D100</f>
        <v>0.78260869565217395</v>
      </c>
      <c r="F100" s="27"/>
    </row>
    <row r="103" spans="1:6">
      <c r="A103" s="47" t="s">
        <v>24</v>
      </c>
      <c r="B103" s="47"/>
      <c r="C103" s="47"/>
      <c r="D103" s="47"/>
      <c r="E103" s="47"/>
    </row>
    <row r="104" spans="1:6">
      <c r="A104" s="4" t="s">
        <v>0</v>
      </c>
      <c r="B104" s="39" t="s">
        <v>20</v>
      </c>
      <c r="C104" s="40"/>
      <c r="D104" s="40"/>
      <c r="E104" s="40"/>
    </row>
    <row r="105" spans="1:6" ht="15" hidden="1" customHeight="1">
      <c r="A105" s="8"/>
      <c r="B105" s="37"/>
      <c r="C105" s="37"/>
      <c r="D105" s="37"/>
      <c r="E105" s="37"/>
    </row>
    <row r="106" spans="1:6" ht="15" hidden="1" customHeight="1">
      <c r="A106" s="29"/>
      <c r="B106" s="43"/>
      <c r="C106" s="44"/>
      <c r="D106" s="44"/>
      <c r="E106" s="44"/>
    </row>
    <row r="107" spans="1:6" ht="15.75" hidden="1" customHeight="1">
      <c r="A107" s="8"/>
      <c r="B107" s="37"/>
      <c r="C107" s="37"/>
      <c r="D107" s="37"/>
      <c r="E107" s="37"/>
    </row>
    <row r="108" spans="1:6" ht="2.25" hidden="1" customHeight="1">
      <c r="A108" s="9"/>
      <c r="B108" s="5"/>
      <c r="C108" s="6"/>
      <c r="D108" s="6"/>
      <c r="E108" s="6"/>
    </row>
    <row r="109" spans="1:6" ht="37.5" customHeight="1">
      <c r="A109" s="32" t="s">
        <v>21</v>
      </c>
      <c r="B109" s="34" t="s">
        <v>35</v>
      </c>
      <c r="C109" s="35"/>
      <c r="D109" s="35"/>
      <c r="E109" s="35"/>
    </row>
    <row r="110" spans="1:6" ht="26.25" customHeight="1">
      <c r="A110" s="33"/>
      <c r="B110" s="36"/>
      <c r="C110" s="37"/>
      <c r="D110" s="37"/>
      <c r="E110" s="37"/>
    </row>
    <row r="111" spans="1:6" ht="45" customHeight="1">
      <c r="A111" s="28" t="s">
        <v>22</v>
      </c>
      <c r="B111" s="41" t="s">
        <v>40</v>
      </c>
      <c r="C111" s="42"/>
      <c r="D111" s="42"/>
      <c r="E111" s="42"/>
    </row>
    <row r="112" spans="1:6" ht="25.5" customHeight="1">
      <c r="A112" s="32" t="s">
        <v>16</v>
      </c>
      <c r="B112" s="34" t="s">
        <v>37</v>
      </c>
      <c r="C112" s="35"/>
      <c r="D112" s="35"/>
      <c r="E112" s="35"/>
    </row>
    <row r="113" spans="1:5" ht="17.25" customHeight="1">
      <c r="A113" s="33"/>
      <c r="B113" s="36"/>
      <c r="C113" s="37"/>
      <c r="D113" s="37"/>
      <c r="E113" s="37"/>
    </row>
    <row r="114" spans="1:5" ht="27.75" customHeight="1">
      <c r="A114" s="32" t="s">
        <v>15</v>
      </c>
      <c r="B114" s="34" t="s">
        <v>38</v>
      </c>
      <c r="C114" s="35"/>
      <c r="D114" s="35"/>
      <c r="E114" s="35"/>
    </row>
    <row r="115" spans="1:5" ht="25.5" customHeight="1">
      <c r="A115" s="33"/>
      <c r="B115" s="36"/>
      <c r="C115" s="37"/>
      <c r="D115" s="37"/>
      <c r="E115" s="37"/>
    </row>
    <row r="116" spans="1:5" ht="48" customHeight="1">
      <c r="A116" s="32" t="s">
        <v>12</v>
      </c>
      <c r="B116" s="34" t="s">
        <v>41</v>
      </c>
      <c r="C116" s="35"/>
      <c r="D116" s="35"/>
      <c r="E116" s="35"/>
    </row>
    <row r="117" spans="1:5" ht="54.75" customHeight="1">
      <c r="A117" s="33"/>
      <c r="B117" s="36"/>
      <c r="C117" s="37"/>
      <c r="D117" s="37"/>
      <c r="E117" s="37"/>
    </row>
    <row r="120" spans="1:5" ht="14.25" customHeight="1"/>
    <row r="121" spans="1:5">
      <c r="A121" s="38" t="s">
        <v>26</v>
      </c>
      <c r="B121" s="38"/>
      <c r="C121" s="38"/>
      <c r="D121" s="38"/>
      <c r="E121" s="38"/>
    </row>
    <row r="122" spans="1:5">
      <c r="A122" s="4" t="s">
        <v>0</v>
      </c>
      <c r="B122" s="39" t="s">
        <v>25</v>
      </c>
      <c r="C122" s="40"/>
      <c r="D122" s="40"/>
      <c r="E122" s="40"/>
    </row>
    <row r="123" spans="1:5">
      <c r="A123" s="32" t="s">
        <v>22</v>
      </c>
      <c r="B123" s="34" t="s">
        <v>43</v>
      </c>
      <c r="C123" s="35"/>
      <c r="D123" s="35"/>
      <c r="E123" s="35"/>
    </row>
    <row r="124" spans="1:5" ht="19.5" customHeight="1">
      <c r="A124" s="33"/>
      <c r="B124" s="36"/>
      <c r="C124" s="37"/>
      <c r="D124" s="37"/>
      <c r="E124" s="37"/>
    </row>
  </sheetData>
  <mergeCells count="53">
    <mergeCell ref="A31:A32"/>
    <mergeCell ref="B31:E32"/>
    <mergeCell ref="A33:A34"/>
    <mergeCell ref="B33:E34"/>
    <mergeCell ref="B24:E24"/>
    <mergeCell ref="A26:A27"/>
    <mergeCell ref="B26:E27"/>
    <mergeCell ref="B28:E28"/>
    <mergeCell ref="A29:A30"/>
    <mergeCell ref="B29:E30"/>
    <mergeCell ref="B5:F5"/>
    <mergeCell ref="A20:E20"/>
    <mergeCell ref="B21:E21"/>
    <mergeCell ref="B22:E22"/>
    <mergeCell ref="B23:E23"/>
    <mergeCell ref="A64:A65"/>
    <mergeCell ref="B64:E65"/>
    <mergeCell ref="B62:E62"/>
    <mergeCell ref="A78:A79"/>
    <mergeCell ref="B78:E79"/>
    <mergeCell ref="A76:E76"/>
    <mergeCell ref="B77:E77"/>
    <mergeCell ref="B66:E66"/>
    <mergeCell ref="A67:A68"/>
    <mergeCell ref="B67:E68"/>
    <mergeCell ref="A69:A70"/>
    <mergeCell ref="B69:E70"/>
    <mergeCell ref="B43:F43"/>
    <mergeCell ref="A58:E58"/>
    <mergeCell ref="B59:E59"/>
    <mergeCell ref="B60:E60"/>
    <mergeCell ref="B61:E61"/>
    <mergeCell ref="A80:A81"/>
    <mergeCell ref="B80:E81"/>
    <mergeCell ref="B88:F88"/>
    <mergeCell ref="A103:E103"/>
    <mergeCell ref="B104:E104"/>
    <mergeCell ref="B105:E105"/>
    <mergeCell ref="B106:E106"/>
    <mergeCell ref="B107:E107"/>
    <mergeCell ref="A109:A110"/>
    <mergeCell ref="B109:E110"/>
    <mergeCell ref="B111:E111"/>
    <mergeCell ref="A112:A113"/>
    <mergeCell ref="B112:E113"/>
    <mergeCell ref="A114:A115"/>
    <mergeCell ref="B114:E115"/>
    <mergeCell ref="A116:A117"/>
    <mergeCell ref="B116:E117"/>
    <mergeCell ref="A121:E121"/>
    <mergeCell ref="B122:E122"/>
    <mergeCell ref="A123:A124"/>
    <mergeCell ref="B123:E124"/>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2012-10-03T15:04:14Z</dcterms:modified>
</cp:coreProperties>
</file>