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7" i="1"/>
  <c r="E16"/>
  <c r="B15"/>
  <c r="E15" s="1"/>
  <c r="E14"/>
  <c r="E13"/>
  <c r="E12"/>
  <c r="E11"/>
  <c r="E10"/>
  <c r="E9"/>
  <c r="B8"/>
  <c r="E8" s="1"/>
  <c r="E7"/>
  <c r="B52" l="1"/>
  <c r="E52" s="1"/>
  <c r="B51"/>
  <c r="E51" s="1"/>
  <c r="B50"/>
  <c r="E50" s="1"/>
  <c r="B49"/>
  <c r="E49" s="1"/>
  <c r="B48"/>
  <c r="E48" s="1"/>
  <c r="B47"/>
  <c r="E47" s="1"/>
  <c r="B46"/>
  <c r="E46" s="1"/>
  <c r="B45"/>
  <c r="E45" s="1"/>
  <c r="B44"/>
  <c r="E44" s="1"/>
  <c r="B43"/>
  <c r="E43" s="1"/>
  <c r="B42"/>
  <c r="E42" s="1"/>
  <c r="B78" l="1"/>
  <c r="E78" s="1"/>
  <c r="B79"/>
  <c r="E79" s="1"/>
  <c r="B80"/>
  <c r="E80" s="1"/>
  <c r="B81"/>
  <c r="E81" s="1"/>
  <c r="B82"/>
  <c r="E82" s="1"/>
  <c r="B83"/>
  <c r="E83" s="1"/>
  <c r="B84"/>
  <c r="E84" s="1"/>
  <c r="B85"/>
  <c r="E85" s="1"/>
  <c r="B86"/>
  <c r="E86" s="1"/>
  <c r="B87"/>
  <c r="E87" s="1"/>
  <c r="B77"/>
  <c r="E77" s="1"/>
</calcChain>
</file>

<file path=xl/sharedStrings.xml><?xml version="1.0" encoding="utf-8"?>
<sst xmlns="http://schemas.openxmlformats.org/spreadsheetml/2006/main" count="115" uniqueCount="37">
  <si>
    <t>File Type</t>
  </si>
  <si>
    <t>Successful Records</t>
  </si>
  <si>
    <t>Failed Records</t>
  </si>
  <si>
    <t>Total Records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</si>
  <si>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</si>
  <si>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</si>
  <si>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</si>
  <si>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</si>
  <si>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</si>
  <si>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</si>
  <si>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</si>
  <si>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</si>
  <si>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</si>
  <si>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</si>
  <si>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</si>
  <si>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</si>
  <si>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</si>
  <si>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</si>
  <si>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</si>
  <si>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File Date:</t>
  </si>
  <si>
    <t>IEP</t>
  </si>
  <si>
    <t>Student</t>
  </si>
  <si>
    <t>Jackson, MI</t>
  </si>
  <si>
    <t>% Passed</t>
  </si>
  <si>
    <t>Disability1Code field is required but is missing in 7 records.</t>
  </si>
  <si>
    <t>Student records failed so IEP cannot be imported for those 7 students</t>
  </si>
  <si>
    <t>Many staff missing email addresses</t>
  </si>
  <si>
    <t>Goal records failed so Objective records fail validation.</t>
  </si>
  <si>
    <t>IEP records failed so Goal records fail validation.</t>
  </si>
  <si>
    <t>IEP records failed so Service records fail validation.</t>
  </si>
  <si>
    <t>StaffEmail is a required field and was blank in most records</t>
  </si>
  <si>
    <t>Disability1Code field is required but is missing in some records.</t>
  </si>
  <si>
    <t>Student records failed so IEP cannot be imported for some students</t>
  </si>
  <si>
    <t>Disability1Code field is required but is missing in 1 record.</t>
  </si>
  <si>
    <t>Some of the School code doesn't exist in School file, but it exists in StaffSchool  (for ex: '01478', '01382', '01561',etc..).</t>
  </si>
  <si>
    <t>StaffEmail is a required field and was blank for failed records.</t>
  </si>
  <si>
    <t>Student record failed so IEP cannot be imported for the 1 student record and IEPMeetDate, IEPStartDate is required field, but 1 IEP record does not have value for these fields.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</si>
</sst>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23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9" xfId="0" applyFill="1" applyBorder="1" applyAlignment="1">
      <alignment horizontal="left"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3" xfId="0" applyFont="1" applyFill="1" applyBorder="1" applyAlignment="1">
      <alignment horizontal="left" vertical="top" wrapText="1"/>
    </xf>
    <xf numFmtId="0" fontId="0" fillId="0" borderId="14" xfId="0" applyBorder="1"/>
    <xf numFmtId="0" fontId="0" fillId="0" borderId="16" xfId="0" applyBorder="1"/>
    <xf numFmtId="0" fontId="1" fillId="4" borderId="6" xfId="0" applyFont="1" applyFill="1" applyBorder="1" applyAlignment="1">
      <alignment vertical="top" wrapText="1"/>
    </xf>
    <xf numFmtId="0" fontId="0" fillId="5" borderId="10" xfId="0" applyFill="1" applyBorder="1" applyAlignment="1">
      <alignment horizontal="left" vertical="top" wrapText="1"/>
    </xf>
    <xf numFmtId="0" fontId="1" fillId="4" borderId="8" xfId="0" applyFont="1" applyFill="1" applyBorder="1" applyAlignment="1">
      <alignment vertical="top" wrapText="1"/>
    </xf>
    <xf numFmtId="10" fontId="0" fillId="0" borderId="15" xfId="0" applyNumberFormat="1" applyBorder="1"/>
    <xf numFmtId="10" fontId="0" fillId="0" borderId="17" xfId="0" applyNumberForma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5" borderId="12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</cellXfs>
  <cellStyles count="1">
    <cellStyle name="Normal" xfId="0" builtinId="0"/>
  </cellStyles>
  <dxfs count="30"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29"/>
      <tableStyleElement type="firstRowStripe" dxfId="28"/>
      <tableStyleElement type="secondRowStripe" dxfId="27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76:E87" totalsRowShown="0" headerRowDxfId="26" headerRowBorderDxfId="25" tableBorderDxfId="24" totalsRowBorderDxfId="23">
  <tableColumns count="5">
    <tableColumn id="1" name="File Type" dataDxfId="22"/>
    <tableColumn id="2" name="Successful Records" dataDxfId="21">
      <calculatedColumnFormula>Table13[[#This Row],[Total Records]]-Table13[[#This Row],[Failed Records]]</calculatedColumnFormula>
    </tableColumn>
    <tableColumn id="3" name="Failed Records" dataDxfId="20"/>
    <tableColumn id="4" name="Total Records" dataDxfId="19"/>
    <tableColumn id="5" name="% Passed" dataDxfId="18">
      <calculatedColumnFormula>B77/D77</calculatedColumnFormula>
    </tableColumn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A41:E52" totalsRowShown="0" headerRowDxfId="17" headerRowBorderDxfId="16" tableBorderDxfId="15" totalsRowBorderDxfId="14">
  <tableColumns count="5">
    <tableColumn id="1" name="File Type" dataDxfId="13"/>
    <tableColumn id="2" name="Successful Records" dataDxfId="12">
      <calculatedColumnFormula>Table132[[#This Row],[Total Records]]-Table132[[#This Row],[Failed Records]]</calculatedColumnFormula>
    </tableColumn>
    <tableColumn id="3" name="Failed Records" dataDxfId="11"/>
    <tableColumn id="4" name="Total Records" dataDxfId="10"/>
    <tableColumn id="5" name="% Passed" dataDxfId="9">
      <calculatedColumnFormula>B42/D42</calculatedColumnFormula>
    </tableColumn>
  </tableColumns>
  <tableStyleInfo name="George Validation Report Format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6:E17" totalsRowShown="0" headerRowDxfId="3" headerRowBorderDxfId="1" tableBorderDxfId="2" totalsRowBorderDxfId="0">
  <tableColumns count="5">
    <tableColumn id="1" name="File Type" dataDxfId="8"/>
    <tableColumn id="2" name="Successful Records" dataDxfId="7">
      <calculatedColumnFormula>Table134[[#This Row],[Total Records]]-Table134[[#This Row],[Failed Records]]</calculatedColumnFormula>
    </tableColumn>
    <tableColumn id="3" name="Failed Records" dataDxfId="6"/>
    <tableColumn id="4" name="Total Records" dataDxfId="5"/>
    <tableColumn id="5" name="% Passed" dataDxfId="4">
      <calculatedColumnFormula>B7/D7</calculatedColumnFormula>
    </tableColumn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3"/>
  <sheetViews>
    <sheetView tabSelected="1" workbookViewId="0">
      <selection activeCell="A36" sqref="A36"/>
    </sheetView>
  </sheetViews>
  <sheetFormatPr defaultRowHeight="15"/>
  <cols>
    <col min="1" max="1" width="30.28515625" customWidth="1"/>
    <col min="2" max="2" width="20.28515625" bestFit="1" customWidth="1"/>
    <col min="3" max="3" width="17.7109375" customWidth="1"/>
    <col min="4" max="4" width="16.7109375" customWidth="1"/>
    <col min="5" max="5" width="15.42578125" customWidth="1"/>
  </cols>
  <sheetData>
    <row r="1" spans="1:5" ht="21">
      <c r="A1" s="1" t="s">
        <v>15</v>
      </c>
      <c r="B1" s="3" t="s">
        <v>22</v>
      </c>
    </row>
    <row r="2" spans="1:5" ht="21">
      <c r="A2" s="1" t="s">
        <v>19</v>
      </c>
      <c r="B2" s="2">
        <v>41362</v>
      </c>
    </row>
    <row r="3" spans="1:5" ht="21">
      <c r="A3" s="1" t="s">
        <v>17</v>
      </c>
      <c r="B3" s="2">
        <v>41362</v>
      </c>
    </row>
    <row r="4" spans="1:5" ht="21">
      <c r="A4" s="1" t="s">
        <v>16</v>
      </c>
      <c r="B4" s="1">
        <v>3</v>
      </c>
    </row>
    <row r="6" spans="1:5">
      <c r="A6" s="15" t="s">
        <v>0</v>
      </c>
      <c r="B6" s="16" t="s">
        <v>1</v>
      </c>
      <c r="C6" s="16" t="s">
        <v>2</v>
      </c>
      <c r="D6" s="16" t="s">
        <v>3</v>
      </c>
      <c r="E6" s="17" t="s">
        <v>23</v>
      </c>
    </row>
    <row r="7" spans="1:5">
      <c r="A7" s="18" t="s">
        <v>4</v>
      </c>
      <c r="B7" s="8">
        <v>187</v>
      </c>
      <c r="C7" s="8">
        <v>1</v>
      </c>
      <c r="D7" s="8">
        <v>188</v>
      </c>
      <c r="E7" s="13">
        <f t="shared" ref="E7:E17" si="0">B7/D7</f>
        <v>0.99468085106382975</v>
      </c>
    </row>
    <row r="8" spans="1:5">
      <c r="A8" s="18" t="s">
        <v>5</v>
      </c>
      <c r="B8" s="8">
        <f>Table134[[#This Row],[Total Records]]-Table134[[#This Row],[Failed Records]]</f>
        <v>15</v>
      </c>
      <c r="C8" s="8">
        <v>0</v>
      </c>
      <c r="D8" s="8">
        <v>15</v>
      </c>
      <c r="E8" s="13">
        <f t="shared" si="0"/>
        <v>1</v>
      </c>
    </row>
    <row r="9" spans="1:5">
      <c r="A9" s="18" t="s">
        <v>6</v>
      </c>
      <c r="B9" s="8">
        <v>27</v>
      </c>
      <c r="C9" s="8">
        <v>0</v>
      </c>
      <c r="D9" s="8">
        <v>27</v>
      </c>
      <c r="E9" s="13">
        <f t="shared" si="0"/>
        <v>1</v>
      </c>
    </row>
    <row r="10" spans="1:5">
      <c r="A10" s="18" t="s">
        <v>7</v>
      </c>
      <c r="B10" s="8">
        <v>517</v>
      </c>
      <c r="C10" s="8">
        <v>1</v>
      </c>
      <c r="D10" s="8">
        <v>518</v>
      </c>
      <c r="E10" s="13">
        <f t="shared" si="0"/>
        <v>0.99806949806949807</v>
      </c>
    </row>
    <row r="11" spans="1:5">
      <c r="A11" s="18" t="s">
        <v>8</v>
      </c>
      <c r="B11" s="8">
        <v>516</v>
      </c>
      <c r="C11" s="8">
        <v>2</v>
      </c>
      <c r="D11" s="8">
        <v>518</v>
      </c>
      <c r="E11" s="13">
        <f t="shared" si="0"/>
        <v>0.99613899613899615</v>
      </c>
    </row>
    <row r="12" spans="1:5">
      <c r="A12" s="18" t="s">
        <v>9</v>
      </c>
      <c r="B12" s="8">
        <v>566</v>
      </c>
      <c r="C12" s="8">
        <v>67</v>
      </c>
      <c r="D12" s="8">
        <v>633</v>
      </c>
      <c r="E12" s="13">
        <f t="shared" si="0"/>
        <v>0.89415481832543442</v>
      </c>
    </row>
    <row r="13" spans="1:5">
      <c r="A13" s="18" t="s">
        <v>10</v>
      </c>
      <c r="B13" s="8">
        <v>946</v>
      </c>
      <c r="C13" s="8">
        <v>2</v>
      </c>
      <c r="D13" s="8">
        <v>948</v>
      </c>
      <c r="E13" s="13">
        <f t="shared" si="0"/>
        <v>0.99789029535864981</v>
      </c>
    </row>
    <row r="14" spans="1:5">
      <c r="A14" s="18" t="s">
        <v>11</v>
      </c>
      <c r="B14" s="8">
        <v>1570</v>
      </c>
      <c r="C14" s="8">
        <v>3</v>
      </c>
      <c r="D14" s="8">
        <v>1573</v>
      </c>
      <c r="E14" s="13">
        <f t="shared" si="0"/>
        <v>0.99809281627463442</v>
      </c>
    </row>
    <row r="15" spans="1:5">
      <c r="A15" s="18" t="s">
        <v>12</v>
      </c>
      <c r="B15" s="8">
        <f>Table134[[#This Row],[Total Records]]-Table134[[#This Row],[Failed Records]]</f>
        <v>3941</v>
      </c>
      <c r="C15" s="8">
        <v>7</v>
      </c>
      <c r="D15" s="8">
        <v>3948</v>
      </c>
      <c r="E15" s="13">
        <f t="shared" si="0"/>
        <v>0.99822695035460995</v>
      </c>
    </row>
    <row r="16" spans="1:5">
      <c r="A16" s="18" t="s">
        <v>13</v>
      </c>
      <c r="B16" s="8">
        <v>46</v>
      </c>
      <c r="C16" s="8">
        <v>5</v>
      </c>
      <c r="D16" s="8">
        <v>51</v>
      </c>
      <c r="E16" s="13">
        <f t="shared" si="0"/>
        <v>0.90196078431372551</v>
      </c>
    </row>
    <row r="17" spans="1:5">
      <c r="A17" s="19" t="s">
        <v>14</v>
      </c>
      <c r="B17" s="9">
        <v>100</v>
      </c>
      <c r="C17" s="9">
        <v>469</v>
      </c>
      <c r="D17" s="9">
        <v>569</v>
      </c>
      <c r="E17" s="14">
        <f t="shared" si="0"/>
        <v>0.1757469244288225</v>
      </c>
    </row>
    <row r="20" spans="1:5">
      <c r="A20" s="22"/>
      <c r="B20" s="22"/>
      <c r="C20" s="22"/>
      <c r="D20" s="22"/>
      <c r="E20" s="22"/>
    </row>
    <row r="21" spans="1:5">
      <c r="A21" s="4" t="s">
        <v>0</v>
      </c>
      <c r="B21" s="23" t="s">
        <v>18</v>
      </c>
      <c r="C21" s="24"/>
      <c r="D21" s="24"/>
      <c r="E21" s="24"/>
    </row>
    <row r="22" spans="1:5" ht="15" hidden="1" customHeight="1">
      <c r="A22" s="6"/>
      <c r="B22" s="25"/>
      <c r="C22" s="25"/>
      <c r="D22" s="25"/>
      <c r="E22" s="25"/>
    </row>
    <row r="23" spans="1:5" ht="15" hidden="1" customHeight="1">
      <c r="A23" s="10"/>
      <c r="B23" s="26"/>
      <c r="C23" s="27"/>
      <c r="D23" s="27"/>
      <c r="E23" s="27"/>
    </row>
    <row r="24" spans="1:5" ht="15.75" hidden="1" customHeight="1">
      <c r="A24" s="6"/>
      <c r="B24" s="25"/>
      <c r="C24" s="25"/>
      <c r="D24" s="25"/>
      <c r="E24" s="25"/>
    </row>
    <row r="25" spans="1:5" ht="2.25" hidden="1" customHeight="1">
      <c r="A25" s="7"/>
      <c r="B25" s="5"/>
      <c r="C25" s="11"/>
      <c r="D25" s="11"/>
      <c r="E25" s="11"/>
    </row>
    <row r="26" spans="1:5">
      <c r="A26" s="12" t="s">
        <v>21</v>
      </c>
      <c r="B26" s="20" t="s">
        <v>33</v>
      </c>
      <c r="C26" s="21"/>
      <c r="D26" s="21"/>
      <c r="E26" s="21"/>
    </row>
    <row r="27" spans="1:5" ht="50.25" customHeight="1">
      <c r="A27" s="12" t="s">
        <v>20</v>
      </c>
      <c r="B27" s="20" t="s">
        <v>36</v>
      </c>
      <c r="C27" s="21"/>
      <c r="D27" s="21"/>
      <c r="E27" s="21"/>
    </row>
    <row r="28" spans="1:5">
      <c r="A28" s="12" t="s">
        <v>9</v>
      </c>
      <c r="B28" s="20" t="s">
        <v>26</v>
      </c>
      <c r="C28" s="21"/>
      <c r="D28" s="21"/>
      <c r="E28" s="21"/>
    </row>
    <row r="29" spans="1:5">
      <c r="A29" s="12" t="s">
        <v>10</v>
      </c>
      <c r="B29" s="20" t="s">
        <v>29</v>
      </c>
      <c r="C29" s="21"/>
      <c r="D29" s="21"/>
      <c r="E29" s="21"/>
    </row>
    <row r="30" spans="1:5">
      <c r="A30" s="12" t="s">
        <v>11</v>
      </c>
      <c r="B30" s="20" t="s">
        <v>28</v>
      </c>
      <c r="C30" s="21"/>
      <c r="D30" s="21"/>
      <c r="E30" s="21"/>
    </row>
    <row r="31" spans="1:5">
      <c r="A31" s="12" t="s">
        <v>12</v>
      </c>
      <c r="B31" s="20" t="s">
        <v>27</v>
      </c>
      <c r="C31" s="21"/>
      <c r="D31" s="21"/>
      <c r="E31" s="21"/>
    </row>
    <row r="32" spans="1:5">
      <c r="A32" s="12" t="s">
        <v>13</v>
      </c>
      <c r="B32" s="20" t="s">
        <v>35</v>
      </c>
      <c r="C32" s="21"/>
      <c r="D32" s="21"/>
      <c r="E32" s="21"/>
    </row>
    <row r="33" spans="1:5" ht="30.75" customHeight="1">
      <c r="A33" s="12" t="s">
        <v>14</v>
      </c>
      <c r="B33" s="20" t="s">
        <v>34</v>
      </c>
      <c r="C33" s="21"/>
      <c r="D33" s="21"/>
      <c r="E33" s="21"/>
    </row>
    <row r="37" spans="1:5" ht="21">
      <c r="A37" s="1" t="s">
        <v>19</v>
      </c>
      <c r="B37" s="2">
        <v>41360</v>
      </c>
    </row>
    <row r="38" spans="1:5" ht="21">
      <c r="A38" s="1" t="s">
        <v>17</v>
      </c>
      <c r="B38" s="2">
        <v>41360</v>
      </c>
    </row>
    <row r="39" spans="1:5" ht="21">
      <c r="A39" s="1" t="s">
        <v>16</v>
      </c>
      <c r="B39" s="1">
        <v>2</v>
      </c>
    </row>
    <row r="41" spans="1:5">
      <c r="A41" s="15" t="s">
        <v>0</v>
      </c>
      <c r="B41" s="16" t="s">
        <v>1</v>
      </c>
      <c r="C41" s="16" t="s">
        <v>2</v>
      </c>
      <c r="D41" s="16" t="s">
        <v>3</v>
      </c>
      <c r="E41" s="17" t="s">
        <v>23</v>
      </c>
    </row>
    <row r="42" spans="1:5">
      <c r="A42" s="18" t="s">
        <v>4</v>
      </c>
      <c r="B42" s="8">
        <f>Table132[[#This Row],[Total Records]]-Table132[[#This Row],[Failed Records]]</f>
        <v>186</v>
      </c>
      <c r="C42" s="8">
        <v>1</v>
      </c>
      <c r="D42" s="8">
        <v>187</v>
      </c>
      <c r="E42" s="13">
        <f t="shared" ref="E42:E52" si="1">B42/D42</f>
        <v>0.99465240641711228</v>
      </c>
    </row>
    <row r="43" spans="1:5">
      <c r="A43" s="18" t="s">
        <v>5</v>
      </c>
      <c r="B43" s="8">
        <f>Table132[[#This Row],[Total Records]]-Table132[[#This Row],[Failed Records]]</f>
        <v>15</v>
      </c>
      <c r="C43" s="8">
        <v>0</v>
      </c>
      <c r="D43" s="8">
        <v>15</v>
      </c>
      <c r="E43" s="13">
        <f t="shared" si="1"/>
        <v>1</v>
      </c>
    </row>
    <row r="44" spans="1:5">
      <c r="A44" s="18" t="s">
        <v>6</v>
      </c>
      <c r="B44" s="8">
        <f>Table132[[#This Row],[Total Records]]-Table132[[#This Row],[Failed Records]]</f>
        <v>27</v>
      </c>
      <c r="C44" s="8">
        <v>0</v>
      </c>
      <c r="D44" s="8">
        <v>27</v>
      </c>
      <c r="E44" s="13">
        <f t="shared" si="1"/>
        <v>1</v>
      </c>
    </row>
    <row r="45" spans="1:5">
      <c r="A45" s="18" t="s">
        <v>7</v>
      </c>
      <c r="B45" s="8">
        <f>Table132[[#This Row],[Total Records]]-Table132[[#This Row],[Failed Records]]</f>
        <v>518</v>
      </c>
      <c r="C45" s="8">
        <v>8</v>
      </c>
      <c r="D45" s="8">
        <v>526</v>
      </c>
      <c r="E45" s="13">
        <f t="shared" si="1"/>
        <v>0.98479087452471481</v>
      </c>
    </row>
    <row r="46" spans="1:5">
      <c r="A46" s="18" t="s">
        <v>8</v>
      </c>
      <c r="B46" s="8">
        <f>Table132[[#This Row],[Total Records]]-Table132[[#This Row],[Failed Records]]</f>
        <v>510</v>
      </c>
      <c r="C46" s="8">
        <v>16</v>
      </c>
      <c r="D46" s="8">
        <v>526</v>
      </c>
      <c r="E46" s="13">
        <f t="shared" si="1"/>
        <v>0.96958174904942962</v>
      </c>
    </row>
    <row r="47" spans="1:5">
      <c r="A47" s="18" t="s">
        <v>9</v>
      </c>
      <c r="B47" s="8">
        <f>Table132[[#This Row],[Total Records]]-Table132[[#This Row],[Failed Records]]</f>
        <v>158</v>
      </c>
      <c r="C47" s="8">
        <v>475</v>
      </c>
      <c r="D47" s="8">
        <v>633</v>
      </c>
      <c r="E47" s="13">
        <f t="shared" si="1"/>
        <v>0.24960505529225907</v>
      </c>
    </row>
    <row r="48" spans="1:5">
      <c r="A48" s="18" t="s">
        <v>10</v>
      </c>
      <c r="B48" s="8">
        <f>Table132[[#This Row],[Total Records]]-Table132[[#This Row],[Failed Records]]</f>
        <v>943</v>
      </c>
      <c r="C48" s="8">
        <v>10</v>
      </c>
      <c r="D48" s="8">
        <v>953</v>
      </c>
      <c r="E48" s="13">
        <f t="shared" si="1"/>
        <v>0.98950682056663164</v>
      </c>
    </row>
    <row r="49" spans="1:5">
      <c r="A49" s="18" t="s">
        <v>11</v>
      </c>
      <c r="B49" s="8">
        <f>Table132[[#This Row],[Total Records]]-Table132[[#This Row],[Failed Records]]</f>
        <v>1584</v>
      </c>
      <c r="C49" s="8">
        <v>17</v>
      </c>
      <c r="D49" s="8">
        <v>1601</v>
      </c>
      <c r="E49" s="13">
        <f t="shared" si="1"/>
        <v>0.98938163647720179</v>
      </c>
    </row>
    <row r="50" spans="1:5">
      <c r="A50" s="18" t="s">
        <v>12</v>
      </c>
      <c r="B50" s="8">
        <f>Table132[[#This Row],[Total Records]]-Table132[[#This Row],[Failed Records]]</f>
        <v>3977</v>
      </c>
      <c r="C50" s="8">
        <v>44</v>
      </c>
      <c r="D50" s="8">
        <v>4021</v>
      </c>
      <c r="E50" s="13">
        <f t="shared" si="1"/>
        <v>0.98905744839592147</v>
      </c>
    </row>
    <row r="51" spans="1:5">
      <c r="A51" s="18" t="s">
        <v>13</v>
      </c>
      <c r="B51" s="8">
        <f>Table132[[#This Row],[Total Records]]-Table132[[#This Row],[Failed Records]]</f>
        <v>18</v>
      </c>
      <c r="C51" s="8">
        <v>33</v>
      </c>
      <c r="D51" s="8">
        <v>51</v>
      </c>
      <c r="E51" s="13">
        <f t="shared" si="1"/>
        <v>0.35294117647058826</v>
      </c>
    </row>
    <row r="52" spans="1:5">
      <c r="A52" s="19" t="s">
        <v>14</v>
      </c>
      <c r="B52" s="9">
        <f>Table132[[#This Row],[Total Records]]-Table132[[#This Row],[Failed Records]]</f>
        <v>8</v>
      </c>
      <c r="C52" s="9">
        <v>45</v>
      </c>
      <c r="D52" s="9">
        <v>53</v>
      </c>
      <c r="E52" s="14">
        <f t="shared" si="1"/>
        <v>0.15094339622641509</v>
      </c>
    </row>
    <row r="55" spans="1:5">
      <c r="A55" s="22"/>
      <c r="B55" s="22"/>
      <c r="C55" s="22"/>
      <c r="D55" s="22"/>
      <c r="E55" s="22"/>
    </row>
    <row r="56" spans="1:5">
      <c r="A56" s="4" t="s">
        <v>0</v>
      </c>
      <c r="B56" s="23" t="s">
        <v>18</v>
      </c>
      <c r="C56" s="24"/>
      <c r="D56" s="24"/>
      <c r="E56" s="24"/>
    </row>
    <row r="57" spans="1:5">
      <c r="A57" s="12" t="s">
        <v>21</v>
      </c>
      <c r="B57" s="20" t="s">
        <v>31</v>
      </c>
      <c r="C57" s="21"/>
      <c r="D57" s="21"/>
      <c r="E57" s="21"/>
    </row>
    <row r="58" spans="1:5">
      <c r="A58" s="12" t="s">
        <v>20</v>
      </c>
      <c r="B58" s="20" t="s">
        <v>32</v>
      </c>
      <c r="C58" s="21"/>
      <c r="D58" s="21"/>
      <c r="E58" s="21"/>
    </row>
    <row r="59" spans="1:5">
      <c r="A59" s="12" t="s">
        <v>9</v>
      </c>
      <c r="B59" s="20" t="s">
        <v>26</v>
      </c>
      <c r="C59" s="21"/>
      <c r="D59" s="21"/>
      <c r="E59" s="21"/>
    </row>
    <row r="60" spans="1:5">
      <c r="A60" s="12" t="s">
        <v>10</v>
      </c>
      <c r="B60" s="20" t="s">
        <v>29</v>
      </c>
      <c r="C60" s="21"/>
      <c r="D60" s="21"/>
      <c r="E60" s="21"/>
    </row>
    <row r="61" spans="1:5">
      <c r="A61" s="12" t="s">
        <v>11</v>
      </c>
      <c r="B61" s="20" t="s">
        <v>28</v>
      </c>
      <c r="C61" s="21"/>
      <c r="D61" s="21"/>
      <c r="E61" s="21"/>
    </row>
    <row r="62" spans="1:5">
      <c r="A62" s="12" t="s">
        <v>12</v>
      </c>
      <c r="B62" s="20" t="s">
        <v>27</v>
      </c>
      <c r="C62" s="21"/>
      <c r="D62" s="21"/>
      <c r="E62" s="21"/>
    </row>
    <row r="63" spans="1:5">
      <c r="A63" s="12" t="s">
        <v>13</v>
      </c>
      <c r="B63" s="20" t="s">
        <v>30</v>
      </c>
      <c r="C63" s="21"/>
      <c r="D63" s="21"/>
      <c r="E63" s="21"/>
    </row>
    <row r="64" spans="1:5">
      <c r="A64" s="12" t="s">
        <v>14</v>
      </c>
      <c r="B64" s="20" t="s">
        <v>30</v>
      </c>
      <c r="C64" s="21"/>
      <c r="D64" s="21"/>
      <c r="E64" s="21"/>
    </row>
    <row r="71" spans="1:5" ht="21">
      <c r="A71" s="1" t="s">
        <v>15</v>
      </c>
      <c r="B71" s="3" t="s">
        <v>22</v>
      </c>
    </row>
    <row r="72" spans="1:5" ht="21">
      <c r="A72" s="1" t="s">
        <v>19</v>
      </c>
      <c r="B72" s="2">
        <v>41345</v>
      </c>
    </row>
    <row r="73" spans="1:5" ht="21">
      <c r="A73" s="1" t="s">
        <v>17</v>
      </c>
      <c r="B73" s="2">
        <v>41346</v>
      </c>
    </row>
    <row r="74" spans="1:5" ht="21">
      <c r="A74" s="1" t="s">
        <v>16</v>
      </c>
      <c r="B74" s="1">
        <v>1</v>
      </c>
    </row>
    <row r="76" spans="1:5">
      <c r="A76" s="15" t="s">
        <v>0</v>
      </c>
      <c r="B76" s="16" t="s">
        <v>1</v>
      </c>
      <c r="C76" s="16" t="s">
        <v>2</v>
      </c>
      <c r="D76" s="16" t="s">
        <v>3</v>
      </c>
      <c r="E76" s="17" t="s">
        <v>23</v>
      </c>
    </row>
    <row r="77" spans="1:5">
      <c r="A77" s="18" t="s">
        <v>4</v>
      </c>
      <c r="B77" s="8">
        <f>Table13[[#This Row],[Total Records]]-Table13[[#This Row],[Failed Records]]</f>
        <v>250</v>
      </c>
      <c r="C77" s="8">
        <v>1</v>
      </c>
      <c r="D77" s="8">
        <v>251</v>
      </c>
      <c r="E77" s="13">
        <f t="shared" ref="E77:E87" si="2">B77/D77</f>
        <v>0.99601593625498008</v>
      </c>
    </row>
    <row r="78" spans="1:5">
      <c r="A78" s="18" t="s">
        <v>5</v>
      </c>
      <c r="B78" s="8">
        <f>Table13[[#This Row],[Total Records]]-Table13[[#This Row],[Failed Records]]</f>
        <v>15</v>
      </c>
      <c r="C78" s="8">
        <v>0</v>
      </c>
      <c r="D78" s="8">
        <v>15</v>
      </c>
      <c r="E78" s="13">
        <f t="shared" si="2"/>
        <v>1</v>
      </c>
    </row>
    <row r="79" spans="1:5">
      <c r="A79" s="18" t="s">
        <v>6</v>
      </c>
      <c r="B79" s="8">
        <f>Table13[[#This Row],[Total Records]]-Table13[[#This Row],[Failed Records]]</f>
        <v>28</v>
      </c>
      <c r="C79" s="8">
        <v>0</v>
      </c>
      <c r="D79" s="8">
        <v>28</v>
      </c>
      <c r="E79" s="13">
        <f t="shared" si="2"/>
        <v>1</v>
      </c>
    </row>
    <row r="80" spans="1:5">
      <c r="A80" s="18" t="s">
        <v>7</v>
      </c>
      <c r="B80" s="8">
        <f>Table13[[#This Row],[Total Records]]-Table13[[#This Row],[Failed Records]]</f>
        <v>521</v>
      </c>
      <c r="C80" s="8">
        <v>7</v>
      </c>
      <c r="D80" s="8">
        <v>528</v>
      </c>
      <c r="E80" s="13">
        <f t="shared" si="2"/>
        <v>0.9867424242424242</v>
      </c>
    </row>
    <row r="81" spans="1:5">
      <c r="A81" s="18" t="s">
        <v>8</v>
      </c>
      <c r="B81" s="8">
        <f>Table13[[#This Row],[Total Records]]-Table13[[#This Row],[Failed Records]]</f>
        <v>521</v>
      </c>
      <c r="C81" s="8">
        <v>7</v>
      </c>
      <c r="D81" s="8">
        <v>528</v>
      </c>
      <c r="E81" s="13">
        <f t="shared" si="2"/>
        <v>0.9867424242424242</v>
      </c>
    </row>
    <row r="82" spans="1:5">
      <c r="A82" s="18" t="s">
        <v>9</v>
      </c>
      <c r="B82" s="8">
        <f>Table13[[#This Row],[Total Records]]-Table13[[#This Row],[Failed Records]]</f>
        <v>152</v>
      </c>
      <c r="C82" s="8">
        <v>524</v>
      </c>
      <c r="D82" s="8">
        <v>676</v>
      </c>
      <c r="E82" s="13">
        <f t="shared" si="2"/>
        <v>0.22485207100591717</v>
      </c>
    </row>
    <row r="83" spans="1:5">
      <c r="A83" s="18" t="s">
        <v>10</v>
      </c>
      <c r="B83" s="8">
        <f>Table13[[#This Row],[Total Records]]-Table13[[#This Row],[Failed Records]]</f>
        <v>944</v>
      </c>
      <c r="C83" s="8">
        <v>9</v>
      </c>
      <c r="D83" s="8">
        <v>953</v>
      </c>
      <c r="E83" s="13">
        <f t="shared" si="2"/>
        <v>0.99055613850996849</v>
      </c>
    </row>
    <row r="84" spans="1:5">
      <c r="A84" s="18" t="s">
        <v>11</v>
      </c>
      <c r="B84" s="8">
        <f>Table13[[#This Row],[Total Records]]-Table13[[#This Row],[Failed Records]]</f>
        <v>1628</v>
      </c>
      <c r="C84" s="8">
        <v>15</v>
      </c>
      <c r="D84" s="8">
        <v>1643</v>
      </c>
      <c r="E84" s="13">
        <f t="shared" si="2"/>
        <v>0.99087035909920873</v>
      </c>
    </row>
    <row r="85" spans="1:5">
      <c r="A85" s="18" t="s">
        <v>12</v>
      </c>
      <c r="B85" s="8">
        <f>Table13[[#This Row],[Total Records]]-Table13[[#This Row],[Failed Records]]</f>
        <v>4074</v>
      </c>
      <c r="C85" s="8">
        <v>39</v>
      </c>
      <c r="D85" s="8">
        <v>4113</v>
      </c>
      <c r="E85" s="13">
        <f t="shared" si="2"/>
        <v>0.99051787016776072</v>
      </c>
    </row>
    <row r="86" spans="1:5">
      <c r="A86" s="18" t="s">
        <v>13</v>
      </c>
      <c r="B86" s="8">
        <f>Table13[[#This Row],[Total Records]]-Table13[[#This Row],[Failed Records]]</f>
        <v>18</v>
      </c>
      <c r="C86" s="8">
        <v>33</v>
      </c>
      <c r="D86" s="8">
        <v>51</v>
      </c>
      <c r="E86" s="13">
        <f t="shared" si="2"/>
        <v>0.35294117647058826</v>
      </c>
    </row>
    <row r="87" spans="1:5">
      <c r="A87" s="19" t="s">
        <v>14</v>
      </c>
      <c r="B87" s="9">
        <f>Table13[[#This Row],[Total Records]]-Table13[[#This Row],[Failed Records]]</f>
        <v>152</v>
      </c>
      <c r="C87" s="9">
        <v>524</v>
      </c>
      <c r="D87" s="9">
        <v>676</v>
      </c>
      <c r="E87" s="14">
        <f t="shared" si="2"/>
        <v>0.22485207100591717</v>
      </c>
    </row>
    <row r="90" spans="1:5">
      <c r="A90" s="22"/>
      <c r="B90" s="22"/>
      <c r="C90" s="22"/>
      <c r="D90" s="22"/>
      <c r="E90" s="22"/>
    </row>
    <row r="91" spans="1:5">
      <c r="A91" s="4" t="s">
        <v>0</v>
      </c>
      <c r="B91" s="23" t="s">
        <v>18</v>
      </c>
      <c r="C91" s="24"/>
      <c r="D91" s="24"/>
      <c r="E91" s="24"/>
    </row>
    <row r="92" spans="1:5" ht="15" hidden="1" customHeight="1">
      <c r="A92" s="6"/>
      <c r="B92" s="25"/>
      <c r="C92" s="25"/>
      <c r="D92" s="25"/>
      <c r="E92" s="25"/>
    </row>
    <row r="93" spans="1:5" ht="15" hidden="1" customHeight="1">
      <c r="A93" s="10"/>
      <c r="B93" s="26"/>
      <c r="C93" s="27"/>
      <c r="D93" s="27"/>
      <c r="E93" s="27"/>
    </row>
    <row r="94" spans="1:5" ht="15.75" hidden="1" customHeight="1">
      <c r="A94" s="6"/>
      <c r="B94" s="25"/>
      <c r="C94" s="25"/>
      <c r="D94" s="25"/>
      <c r="E94" s="25"/>
    </row>
    <row r="95" spans="1:5" ht="2.25" hidden="1" customHeight="1">
      <c r="A95" s="7"/>
      <c r="B95" s="5"/>
      <c r="C95" s="11"/>
      <c r="D95" s="11"/>
      <c r="E95" s="11"/>
    </row>
    <row r="96" spans="1:5">
      <c r="A96" s="12" t="s">
        <v>21</v>
      </c>
      <c r="B96" s="20" t="s">
        <v>24</v>
      </c>
      <c r="C96" s="21"/>
      <c r="D96" s="21"/>
      <c r="E96" s="21"/>
    </row>
    <row r="97" spans="1:5">
      <c r="A97" s="12" t="s">
        <v>20</v>
      </c>
      <c r="B97" s="20" t="s">
        <v>25</v>
      </c>
      <c r="C97" s="21"/>
      <c r="D97" s="21"/>
      <c r="E97" s="21"/>
    </row>
    <row r="98" spans="1:5">
      <c r="A98" s="12" t="s">
        <v>9</v>
      </c>
      <c r="B98" s="20" t="s">
        <v>26</v>
      </c>
      <c r="C98" s="21"/>
      <c r="D98" s="21"/>
      <c r="E98" s="21"/>
    </row>
    <row r="99" spans="1:5">
      <c r="A99" s="12" t="s">
        <v>10</v>
      </c>
      <c r="B99" s="20" t="s">
        <v>29</v>
      </c>
      <c r="C99" s="21"/>
      <c r="D99" s="21"/>
      <c r="E99" s="21"/>
    </row>
    <row r="100" spans="1:5">
      <c r="A100" s="12" t="s">
        <v>11</v>
      </c>
      <c r="B100" s="20" t="s">
        <v>28</v>
      </c>
      <c r="C100" s="21"/>
      <c r="D100" s="21"/>
      <c r="E100" s="21"/>
    </row>
    <row r="101" spans="1:5">
      <c r="A101" s="12" t="s">
        <v>12</v>
      </c>
      <c r="B101" s="20" t="s">
        <v>27</v>
      </c>
      <c r="C101" s="21"/>
      <c r="D101" s="21"/>
      <c r="E101" s="21"/>
    </row>
    <row r="102" spans="1:5">
      <c r="A102" s="12" t="s">
        <v>13</v>
      </c>
      <c r="B102" s="20" t="s">
        <v>30</v>
      </c>
      <c r="C102" s="21"/>
      <c r="D102" s="21"/>
      <c r="E102" s="21"/>
    </row>
    <row r="103" spans="1:5">
      <c r="A103" s="12" t="s">
        <v>14</v>
      </c>
      <c r="B103" s="20" t="s">
        <v>30</v>
      </c>
      <c r="C103" s="21"/>
      <c r="D103" s="21"/>
      <c r="E103" s="21"/>
    </row>
  </sheetData>
  <mergeCells count="36">
    <mergeCell ref="B31:E31"/>
    <mergeCell ref="B32:E32"/>
    <mergeCell ref="B33:E33"/>
    <mergeCell ref="B26:E26"/>
    <mergeCell ref="B27:E27"/>
    <mergeCell ref="B28:E28"/>
    <mergeCell ref="B29:E29"/>
    <mergeCell ref="B30:E30"/>
    <mergeCell ref="A20:E20"/>
    <mergeCell ref="B21:E21"/>
    <mergeCell ref="B22:E22"/>
    <mergeCell ref="B23:E23"/>
    <mergeCell ref="B24:E24"/>
    <mergeCell ref="A90:E90"/>
    <mergeCell ref="B91:E91"/>
    <mergeCell ref="B92:E92"/>
    <mergeCell ref="B93:E93"/>
    <mergeCell ref="B94:E94"/>
    <mergeCell ref="B57:E57"/>
    <mergeCell ref="B58:E58"/>
    <mergeCell ref="B59:E59"/>
    <mergeCell ref="B96:E96"/>
    <mergeCell ref="B97:E97"/>
    <mergeCell ref="A55:E55"/>
    <mergeCell ref="B56:E56"/>
    <mergeCell ref="B101:E101"/>
    <mergeCell ref="B102:E102"/>
    <mergeCell ref="B103:E103"/>
    <mergeCell ref="B98:E98"/>
    <mergeCell ref="B99:E99"/>
    <mergeCell ref="B100:E100"/>
    <mergeCell ref="B60:E60"/>
    <mergeCell ref="B61:E61"/>
    <mergeCell ref="B62:E62"/>
    <mergeCell ref="B63:E63"/>
    <mergeCell ref="B64:E64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2013-03-29T14:06:30Z</dcterms:modified>
</cp:coreProperties>
</file>