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5" i="1"/>
  <c r="E14"/>
  <c r="E13"/>
  <c r="E12"/>
  <c r="E11"/>
  <c r="E10"/>
  <c r="E9"/>
  <c r="E8"/>
  <c r="E7"/>
  <c r="E6"/>
  <c r="E39"/>
  <c r="E38"/>
  <c r="E37"/>
  <c r="E36"/>
  <c r="E35"/>
  <c r="E34"/>
  <c r="E33"/>
  <c r="E32"/>
  <c r="E31"/>
  <c r="B30"/>
  <c r="E30" s="1"/>
  <c r="E63"/>
  <c r="E62"/>
  <c r="E61"/>
  <c r="E60"/>
  <c r="E59"/>
  <c r="E58"/>
  <c r="E57"/>
  <c r="B56"/>
  <c r="E56" s="1"/>
  <c r="B55"/>
  <c r="E55" s="1"/>
  <c r="B54"/>
  <c r="E54" s="1"/>
  <c r="B81"/>
  <c r="E81" s="1"/>
  <c r="B82"/>
  <c r="E82" s="1"/>
  <c r="B83"/>
  <c r="E83" s="1"/>
  <c r="B84"/>
  <c r="E84" s="1"/>
  <c r="B85"/>
  <c r="E85" s="1"/>
  <c r="B86"/>
  <c r="E86" s="1"/>
  <c r="B87"/>
  <c r="E87" s="1"/>
  <c r="B88"/>
  <c r="E88" s="1"/>
  <c r="B89"/>
  <c r="E89" s="1"/>
  <c r="B115" l="1"/>
  <c r="E115" s="1"/>
  <c r="B114"/>
  <c r="E114" s="1"/>
  <c r="B113"/>
  <c r="E113" s="1"/>
  <c r="B112"/>
  <c r="E112" s="1"/>
  <c r="B111"/>
  <c r="E111" s="1"/>
  <c r="B110"/>
  <c r="E110" s="1"/>
  <c r="B109"/>
  <c r="E109" s="1"/>
  <c r="B108"/>
  <c r="E108" s="1"/>
  <c r="B107"/>
  <c r="E107" s="1"/>
  <c r="B106"/>
  <c r="E106" s="1"/>
  <c r="B90" l="1"/>
  <c r="E90" s="1"/>
</calcChain>
</file>

<file path=xl/sharedStrings.xml><?xml version="1.0" encoding="utf-8"?>
<sst xmlns="http://schemas.openxmlformats.org/spreadsheetml/2006/main" count="121" uniqueCount="35">
  <si>
    <t>File Type</t>
  </si>
  <si>
    <t>Successful Records</t>
  </si>
  <si>
    <t>Failed Records</t>
  </si>
  <si>
    <t>Total Records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</si>
  <si>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</si>
  <si>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</si>
  <si>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</si>
  <si>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</si>
  <si>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</si>
  <si>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</si>
  <si>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Goal</t>
  </si>
  <si>
    <t>Objective</t>
  </si>
  <si>
    <t>TeamMember</t>
  </si>
  <si>
    <t>District:</t>
  </si>
  <si>
    <t>Iteration (Round):</t>
  </si>
  <si>
    <t>Date of Validation:</t>
  </si>
  <si>
    <t>Errors</t>
  </si>
  <si>
    <t>File Date:</t>
  </si>
  <si>
    <t>% Passed</t>
  </si>
  <si>
    <t>AccomMod</t>
  </si>
  <si>
    <t>Many goal records referenced an IEPRefID that does not exist in the IEP file.</t>
  </si>
  <si>
    <t>Many Objective records referenced goal records that did not pass validation.</t>
  </si>
  <si>
    <t>AcccomMod</t>
  </si>
  <si>
    <t>Many AccomMod records referenced an IEPRefID that does not exist in the IEP file.</t>
  </si>
  <si>
    <t>A few records were duplicated.</t>
  </si>
  <si>
    <t>Boulder, CO</t>
  </si>
  <si>
    <t>Some Goal file records contain at least one character that caused an error.</t>
  </si>
  <si>
    <t>Four Objective records that were associated with a Goal record that was rejected failed.</t>
  </si>
  <si>
    <t>Student</t>
  </si>
  <si>
    <t>Some of the student records had incorrect combination of District/School code combination in Student file (those combination didn't exist in School file).</t>
  </si>
  <si>
    <t>Goal file</t>
  </si>
  <si>
    <t>IEP</t>
  </si>
  <si>
    <t>Some of the studentrefID's were not existed in student file or were not validated successfully.</t>
  </si>
  <si>
    <t>Changes</t>
  </si>
  <si>
    <t>Added the Combination 'UNK'/'0480' as School/District code in School file.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</si>
</sst>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17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0" fillId="0" borderId="8" xfId="0" applyBorder="1"/>
    <xf numFmtId="0" fontId="0" fillId="0" borderId="10" xfId="0" applyBorder="1"/>
    <xf numFmtId="0" fontId="1" fillId="4" borderId="5" xfId="0" applyFont="1" applyFill="1" applyBorder="1" applyAlignment="1">
      <alignment vertical="top" wrapText="1"/>
    </xf>
    <xf numFmtId="10" fontId="0" fillId="0" borderId="9" xfId="0" applyNumberFormat="1" applyBorder="1"/>
    <xf numFmtId="10" fontId="0" fillId="0" borderId="11" xfId="0" applyNumberFormat="1" applyBorder="1"/>
    <xf numFmtId="0" fontId="3" fillId="0" borderId="12" xfId="0" applyFont="1" applyBorder="1"/>
    <xf numFmtId="0" fontId="3" fillId="2" borderId="15" xfId="0" applyFont="1" applyFill="1" applyBorder="1"/>
    <xf numFmtId="0" fontId="3" fillId="2" borderId="16" xfId="0" applyFont="1" applyFill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6" xfId="0" applyFill="1" applyBorder="1" applyAlignment="1">
      <alignment horizontal="left" vertical="top" wrapText="1"/>
    </xf>
  </cellXfs>
  <cellStyles count="1">
    <cellStyle name="Normal" xfId="0" builtinId="0"/>
  </cellStyles>
  <dxfs count="48">
    <dxf>
      <border>
        <top style="thin">
          <color auto="1"/>
        </top>
      </border>
    </dxf>
    <dxf>
      <border>
        <bottom style="thin">
          <color auto="1"/>
        </bottom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>
        <top style="thin">
          <color auto="1"/>
        </top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bottom style="thin">
          <color auto="1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 style="thin">
          <color auto="1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47"/>
      <tableStyleElement type="firstRowStripe" dxfId="46"/>
      <tableStyleElement type="secondRowStripe" dxfId="45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1324" displayName="Table1324" ref="A80:E90" totalsRowShown="0" headerRowDxfId="44" headerRowBorderDxfId="43" tableBorderDxfId="42" totalsRowBorderDxfId="41">
  <tableColumns count="5">
    <tableColumn id="1" name="File Type" dataDxfId="40"/>
    <tableColumn id="2" name="Successful Records" dataDxfId="39">
      <calculatedColumnFormula>Table1324[[#This Row],[Total Records]]-Table1324[[#This Row],[Failed Records]]</calculatedColumnFormula>
    </tableColumn>
    <tableColumn id="3" name="Failed Records" dataDxfId="38"/>
    <tableColumn id="4" name="Total Records" dataDxfId="37"/>
    <tableColumn id="5" name="% Passed" dataDxfId="36">
      <calculatedColumnFormula>B81/D81</calculatedColumnFormula>
    </tableColumn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1" name="Table13242" displayName="Table13242" ref="A105:E115" totalsRowShown="0" headerRowDxfId="35" headerRowBorderDxfId="34" tableBorderDxfId="33" totalsRowBorderDxfId="32">
  <tableColumns count="5">
    <tableColumn id="1" name="File Type" dataDxfId="31"/>
    <tableColumn id="2" name="Successful Records" dataDxfId="30">
      <calculatedColumnFormula>Table13242[[#This Row],[Total Records]]-Table13242[[#This Row],[Failed Records]]</calculatedColumnFormula>
    </tableColumn>
    <tableColumn id="3" name="Failed Records" dataDxfId="29"/>
    <tableColumn id="4" name="Total Records" dataDxfId="28"/>
    <tableColumn id="5" name="% Passed" dataDxfId="27">
      <calculatedColumnFormula>B106/D106</calculatedColumnFormula>
    </tableColumn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2" name="Table132423" displayName="Table132423" ref="A53:E63" totalsRowShown="0" headerRowDxfId="26" headerRowBorderDxfId="25" tableBorderDxfId="24" totalsRowBorderDxfId="23">
  <tableColumns count="5">
    <tableColumn id="1" name="File Type" dataDxfId="22"/>
    <tableColumn id="2" name="Successful Records" dataDxfId="21">
      <calculatedColumnFormula>Table132423[[#This Row],[Total Records]]-Table132423[[#This Row],[Failed Records]]</calculatedColumnFormula>
    </tableColumn>
    <tableColumn id="3" name="Failed Records" dataDxfId="20"/>
    <tableColumn id="4" name="Total Records" dataDxfId="19"/>
    <tableColumn id="5" name="% Passed" dataDxfId="18">
      <calculatedColumnFormula>B54/D54</calculatedColumnFormula>
    </tableColumn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324235" displayName="Table1324235" ref="A29:E39" totalsRowShown="0" headerRowDxfId="17" headerRowBorderDxfId="16" tableBorderDxfId="15" totalsRowBorderDxfId="14">
  <tableColumns count="5">
    <tableColumn id="1" name="File Type" dataDxfId="13"/>
    <tableColumn id="2" name="Successful Records" dataDxfId="12">
      <calculatedColumnFormula>Table1324235[[#This Row],[Total Records]]-Table1324235[[#This Row],[Failed Records]]</calculatedColumnFormula>
    </tableColumn>
    <tableColumn id="3" name="Failed Records" dataDxfId="11"/>
    <tableColumn id="4" name="Total Records" dataDxfId="10"/>
    <tableColumn id="5" name="% Passed" dataDxfId="9">
      <calculatedColumnFormula>B30/D30</calculatedColumnFormula>
    </tableColumn>
  </tableColumns>
  <tableStyleInfo name="George Validation Report Format" showFirstColumn="0" showLastColumn="0" showRowStripes="1" showColumnStripes="0"/>
</table>
</file>

<file path=xl/tables/table5.xml><?xml version="1.0" encoding="utf-8"?>
<table xmlns="http://schemas.openxmlformats.org/spreadsheetml/2006/main" id="5" name="Table13242356" displayName="Table13242356" ref="A5:E15" totalsRowShown="0" headerRowDxfId="3" headerRowBorderDxfId="1" tableBorderDxfId="2" totalsRowBorderDxfId="0">
  <tableColumns count="5">
    <tableColumn id="1" name="File Type" dataDxfId="8"/>
    <tableColumn id="2" name="Successful Records" dataDxfId="7">
      <calculatedColumnFormula>Table13242356[[#This Row],[Total Records]]-Table13242356[[#This Row],[Failed Records]]</calculatedColumnFormula>
    </tableColumn>
    <tableColumn id="3" name="Failed Records" dataDxfId="6"/>
    <tableColumn id="4" name="Total Records" dataDxfId="5"/>
    <tableColumn id="5" name="% Passed" dataDxfId="4">
      <calculatedColumnFormula>B6/D6</calculatedColumnFormula>
    </tableColumn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21"/>
  <sheetViews>
    <sheetView tabSelected="1" topLeftCell="A7" zoomScaleNormal="100" workbookViewId="0">
      <selection activeCell="J17" sqref="J17"/>
    </sheetView>
  </sheetViews>
  <sheetFormatPr defaultRowHeight="15"/>
  <cols>
    <col min="1" max="1" width="30.28515625" customWidth="1"/>
    <col min="2" max="2" width="20.28515625" bestFit="1" customWidth="1"/>
    <col min="3" max="3" width="17.7109375" customWidth="1"/>
    <col min="4" max="4" width="18.85546875" customWidth="1"/>
    <col min="5" max="5" width="23" customWidth="1"/>
  </cols>
  <sheetData>
    <row r="1" spans="1:5" ht="21">
      <c r="A1" s="1" t="s">
        <v>17</v>
      </c>
      <c r="B1" s="2">
        <v>41451</v>
      </c>
    </row>
    <row r="2" spans="1:5" ht="21">
      <c r="A2" s="1" t="s">
        <v>15</v>
      </c>
      <c r="B2" s="2">
        <v>41451</v>
      </c>
    </row>
    <row r="3" spans="1:5" ht="21">
      <c r="A3" s="1" t="s">
        <v>14</v>
      </c>
      <c r="B3" s="1">
        <v>6</v>
      </c>
    </row>
    <row r="5" spans="1:5">
      <c r="A5" s="10" t="s">
        <v>0</v>
      </c>
      <c r="B5" s="13" t="s">
        <v>1</v>
      </c>
      <c r="C5" s="13" t="s">
        <v>2</v>
      </c>
      <c r="D5" s="13" t="s">
        <v>3</v>
      </c>
      <c r="E5" s="14" t="s">
        <v>18</v>
      </c>
    </row>
    <row r="6" spans="1:5">
      <c r="A6" s="11" t="s">
        <v>4</v>
      </c>
      <c r="B6" s="5">
        <v>138</v>
      </c>
      <c r="C6" s="5">
        <v>0</v>
      </c>
      <c r="D6" s="5">
        <v>138</v>
      </c>
      <c r="E6" s="8">
        <f t="shared" ref="E6:E15" si="0">B6/D6</f>
        <v>1</v>
      </c>
    </row>
    <row r="7" spans="1:5">
      <c r="A7" s="11" t="s">
        <v>5</v>
      </c>
      <c r="B7" s="5">
        <v>180</v>
      </c>
      <c r="C7" s="5">
        <v>0</v>
      </c>
      <c r="D7" s="5">
        <v>180</v>
      </c>
      <c r="E7" s="8">
        <f t="shared" si="0"/>
        <v>1</v>
      </c>
    </row>
    <row r="8" spans="1:5">
      <c r="A8" s="11" t="s">
        <v>6</v>
      </c>
      <c r="B8" s="5">
        <v>245</v>
      </c>
      <c r="C8" s="5">
        <v>0</v>
      </c>
      <c r="D8" s="5">
        <v>245</v>
      </c>
      <c r="E8" s="8">
        <f t="shared" si="0"/>
        <v>1</v>
      </c>
    </row>
    <row r="9" spans="1:5">
      <c r="A9" s="11" t="s">
        <v>7</v>
      </c>
      <c r="B9" s="5">
        <v>2829</v>
      </c>
      <c r="C9" s="5">
        <v>0</v>
      </c>
      <c r="D9" s="5">
        <v>2829</v>
      </c>
      <c r="E9" s="8">
        <f t="shared" si="0"/>
        <v>1</v>
      </c>
    </row>
    <row r="10" spans="1:5">
      <c r="A10" s="11" t="s">
        <v>8</v>
      </c>
      <c r="B10" s="5">
        <v>2829</v>
      </c>
      <c r="C10" s="5">
        <v>0</v>
      </c>
      <c r="D10" s="5">
        <v>2829</v>
      </c>
      <c r="E10" s="8">
        <f t="shared" si="0"/>
        <v>1</v>
      </c>
    </row>
    <row r="11" spans="1:5">
      <c r="A11" s="11" t="s">
        <v>9</v>
      </c>
      <c r="B11" s="5">
        <v>339</v>
      </c>
      <c r="C11" s="5">
        <v>0</v>
      </c>
      <c r="D11" s="5">
        <v>339</v>
      </c>
      <c r="E11" s="8">
        <f t="shared" si="0"/>
        <v>1</v>
      </c>
    </row>
    <row r="12" spans="1:5">
      <c r="A12" s="11" t="s">
        <v>10</v>
      </c>
      <c r="B12" s="5">
        <v>10060</v>
      </c>
      <c r="C12" s="5">
        <v>0</v>
      </c>
      <c r="D12" s="5">
        <v>10060</v>
      </c>
      <c r="E12" s="8">
        <f t="shared" si="0"/>
        <v>1</v>
      </c>
    </row>
    <row r="13" spans="1:5">
      <c r="A13" s="11" t="s">
        <v>11</v>
      </c>
      <c r="B13" s="5">
        <v>2890</v>
      </c>
      <c r="C13" s="5">
        <v>0</v>
      </c>
      <c r="D13" s="5">
        <v>2890</v>
      </c>
      <c r="E13" s="8">
        <f t="shared" si="0"/>
        <v>1</v>
      </c>
    </row>
    <row r="14" spans="1:5">
      <c r="A14" s="11" t="s">
        <v>12</v>
      </c>
      <c r="B14" s="5">
        <v>5274</v>
      </c>
      <c r="C14" s="5">
        <v>0</v>
      </c>
      <c r="D14" s="5">
        <v>5274</v>
      </c>
      <c r="E14" s="8">
        <f t="shared" si="0"/>
        <v>1</v>
      </c>
    </row>
    <row r="15" spans="1:5">
      <c r="A15" s="12" t="s">
        <v>19</v>
      </c>
      <c r="B15" s="6">
        <v>2815</v>
      </c>
      <c r="C15" s="6">
        <v>0</v>
      </c>
      <c r="D15" s="6">
        <v>2815</v>
      </c>
      <c r="E15" s="9">
        <f t="shared" si="0"/>
        <v>1</v>
      </c>
    </row>
    <row r="18" spans="1:5">
      <c r="A18" s="15"/>
      <c r="B18" s="15"/>
      <c r="C18" s="15"/>
      <c r="D18" s="15"/>
      <c r="E18" s="15"/>
    </row>
    <row r="19" spans="1:5">
      <c r="A19" s="4" t="s">
        <v>0</v>
      </c>
      <c r="B19" s="16" t="s">
        <v>33</v>
      </c>
      <c r="C19" s="17"/>
      <c r="D19" s="17"/>
      <c r="E19" s="17"/>
    </row>
    <row r="20" spans="1:5" ht="38.25" customHeight="1">
      <c r="A20" s="7" t="s">
        <v>6</v>
      </c>
      <c r="B20" s="18" t="s">
        <v>34</v>
      </c>
      <c r="C20" s="19"/>
      <c r="D20" s="19"/>
      <c r="E20" s="19"/>
    </row>
    <row r="25" spans="1:5" ht="21">
      <c r="A25" s="1" t="s">
        <v>17</v>
      </c>
      <c r="B25" s="2">
        <v>41450</v>
      </c>
    </row>
    <row r="26" spans="1:5" ht="21">
      <c r="A26" s="1" t="s">
        <v>15</v>
      </c>
      <c r="B26" s="2">
        <v>41450</v>
      </c>
    </row>
    <row r="27" spans="1:5" ht="21">
      <c r="A27" s="1" t="s">
        <v>14</v>
      </c>
      <c r="B27" s="1">
        <v>5</v>
      </c>
    </row>
    <row r="29" spans="1:5">
      <c r="A29" s="10" t="s">
        <v>0</v>
      </c>
      <c r="B29" s="13" t="s">
        <v>1</v>
      </c>
      <c r="C29" s="13" t="s">
        <v>2</v>
      </c>
      <c r="D29" s="13" t="s">
        <v>3</v>
      </c>
      <c r="E29" s="14" t="s">
        <v>18</v>
      </c>
    </row>
    <row r="30" spans="1:5">
      <c r="A30" s="11" t="s">
        <v>4</v>
      </c>
      <c r="B30" s="5">
        <f>Table1324235[[#This Row],[Total Records]]-Table1324235[[#This Row],[Failed Records]]</f>
        <v>137</v>
      </c>
      <c r="C30" s="5">
        <v>0</v>
      </c>
      <c r="D30" s="5">
        <v>137</v>
      </c>
      <c r="E30" s="8">
        <f t="shared" ref="E30:E39" si="1">B30/D30</f>
        <v>1</v>
      </c>
    </row>
    <row r="31" spans="1:5">
      <c r="A31" s="11" t="s">
        <v>5</v>
      </c>
      <c r="B31" s="5">
        <v>179</v>
      </c>
      <c r="C31" s="5">
        <v>0</v>
      </c>
      <c r="D31" s="5">
        <v>179</v>
      </c>
      <c r="E31" s="8">
        <f t="shared" si="1"/>
        <v>1</v>
      </c>
    </row>
    <row r="32" spans="1:5">
      <c r="A32" s="11" t="s">
        <v>6</v>
      </c>
      <c r="B32" s="5">
        <v>66</v>
      </c>
      <c r="C32" s="5">
        <v>0</v>
      </c>
      <c r="D32" s="5">
        <v>66</v>
      </c>
      <c r="E32" s="8">
        <f t="shared" si="1"/>
        <v>1</v>
      </c>
    </row>
    <row r="33" spans="1:5">
      <c r="A33" s="11" t="s">
        <v>7</v>
      </c>
      <c r="B33" s="5">
        <v>2583</v>
      </c>
      <c r="C33" s="5">
        <v>134</v>
      </c>
      <c r="D33" s="5">
        <v>2717</v>
      </c>
      <c r="E33" s="8">
        <f t="shared" si="1"/>
        <v>0.9506808980493191</v>
      </c>
    </row>
    <row r="34" spans="1:5">
      <c r="A34" s="11" t="s">
        <v>8</v>
      </c>
      <c r="B34" s="5">
        <v>2583</v>
      </c>
      <c r="C34" s="5">
        <v>134</v>
      </c>
      <c r="D34" s="5">
        <v>2717</v>
      </c>
      <c r="E34" s="8">
        <f t="shared" si="1"/>
        <v>0.9506808980493191</v>
      </c>
    </row>
    <row r="35" spans="1:5">
      <c r="A35" s="11" t="s">
        <v>9</v>
      </c>
      <c r="B35" s="5">
        <v>336</v>
      </c>
      <c r="C35" s="5">
        <v>0</v>
      </c>
      <c r="D35" s="5">
        <v>336</v>
      </c>
      <c r="E35" s="8">
        <f t="shared" si="1"/>
        <v>1</v>
      </c>
    </row>
    <row r="36" spans="1:5">
      <c r="A36" s="11" t="s">
        <v>10</v>
      </c>
      <c r="B36" s="5">
        <v>9276</v>
      </c>
      <c r="C36" s="5">
        <v>424</v>
      </c>
      <c r="D36" s="5">
        <v>9700</v>
      </c>
      <c r="E36" s="8">
        <f t="shared" si="1"/>
        <v>0.95628865979381439</v>
      </c>
    </row>
    <row r="37" spans="1:5">
      <c r="A37" s="11" t="s">
        <v>11</v>
      </c>
      <c r="B37" s="5">
        <v>2726</v>
      </c>
      <c r="C37" s="5">
        <v>81</v>
      </c>
      <c r="D37" s="5">
        <v>2807</v>
      </c>
      <c r="E37" s="8">
        <f t="shared" si="1"/>
        <v>0.9711435696473103</v>
      </c>
    </row>
    <row r="38" spans="1:5">
      <c r="A38" s="11" t="s">
        <v>12</v>
      </c>
      <c r="B38" s="5">
        <v>4489</v>
      </c>
      <c r="C38" s="5">
        <v>225</v>
      </c>
      <c r="D38" s="5">
        <v>5074</v>
      </c>
      <c r="E38" s="8">
        <f t="shared" si="1"/>
        <v>0.88470634607804488</v>
      </c>
    </row>
    <row r="39" spans="1:5">
      <c r="A39" s="12" t="s">
        <v>19</v>
      </c>
      <c r="B39" s="6">
        <v>2571</v>
      </c>
      <c r="C39" s="6">
        <v>134</v>
      </c>
      <c r="D39" s="6">
        <v>2705</v>
      </c>
      <c r="E39" s="9">
        <f t="shared" si="1"/>
        <v>0.95046210720887248</v>
      </c>
    </row>
    <row r="42" spans="1:5">
      <c r="A42" s="15"/>
      <c r="B42" s="15"/>
      <c r="C42" s="15"/>
      <c r="D42" s="15"/>
      <c r="E42" s="15"/>
    </row>
    <row r="43" spans="1:5">
      <c r="A43" s="4" t="s">
        <v>0</v>
      </c>
      <c r="B43" s="16" t="s">
        <v>16</v>
      </c>
      <c r="C43" s="17"/>
      <c r="D43" s="17"/>
      <c r="E43" s="17"/>
    </row>
    <row r="44" spans="1:5" ht="38.25" customHeight="1">
      <c r="A44" s="7" t="s">
        <v>28</v>
      </c>
      <c r="B44" s="18" t="s">
        <v>29</v>
      </c>
      <c r="C44" s="19"/>
      <c r="D44" s="19"/>
      <c r="E44" s="19"/>
    </row>
    <row r="45" spans="1:5" ht="39" customHeight="1">
      <c r="A45" s="7" t="s">
        <v>31</v>
      </c>
      <c r="B45" s="18" t="s">
        <v>32</v>
      </c>
      <c r="C45" s="19"/>
      <c r="D45" s="19"/>
      <c r="E45" s="19"/>
    </row>
    <row r="49" spans="1:5" ht="21">
      <c r="A49" s="1" t="s">
        <v>17</v>
      </c>
      <c r="B49" s="2">
        <v>41430</v>
      </c>
    </row>
    <row r="50" spans="1:5" ht="21">
      <c r="A50" s="1" t="s">
        <v>15</v>
      </c>
      <c r="B50" s="2">
        <v>41430</v>
      </c>
    </row>
    <row r="51" spans="1:5" ht="21">
      <c r="A51" s="1" t="s">
        <v>14</v>
      </c>
      <c r="B51" s="1">
        <v>3</v>
      </c>
    </row>
    <row r="53" spans="1:5">
      <c r="A53" s="10" t="s">
        <v>0</v>
      </c>
      <c r="B53" s="13" t="s">
        <v>1</v>
      </c>
      <c r="C53" s="13" t="s">
        <v>2</v>
      </c>
      <c r="D53" s="13" t="s">
        <v>3</v>
      </c>
      <c r="E53" s="14" t="s">
        <v>18</v>
      </c>
    </row>
    <row r="54" spans="1:5">
      <c r="A54" s="11" t="s">
        <v>4</v>
      </c>
      <c r="B54" s="5">
        <f>Table132423[[#This Row],[Total Records]]-Table132423[[#This Row],[Failed Records]]</f>
        <v>137</v>
      </c>
      <c r="C54" s="5">
        <v>0</v>
      </c>
      <c r="D54" s="5">
        <v>137</v>
      </c>
      <c r="E54" s="8">
        <f t="shared" ref="E54:E63" si="2">B54/D54</f>
        <v>1</v>
      </c>
    </row>
    <row r="55" spans="1:5">
      <c r="A55" s="11" t="s">
        <v>5</v>
      </c>
      <c r="B55" s="5">
        <f>Table132423[[#This Row],[Total Records]]-Table132423[[#This Row],[Failed Records]]</f>
        <v>180</v>
      </c>
      <c r="C55" s="5">
        <v>0</v>
      </c>
      <c r="D55" s="5">
        <v>180</v>
      </c>
      <c r="E55" s="8">
        <f t="shared" si="2"/>
        <v>1</v>
      </c>
    </row>
    <row r="56" spans="1:5">
      <c r="A56" s="11" t="s">
        <v>6</v>
      </c>
      <c r="B56" s="5">
        <f>Table132423[[#This Row],[Total Records]]-Table132423[[#This Row],[Failed Records]]</f>
        <v>67</v>
      </c>
      <c r="C56" s="5">
        <v>0</v>
      </c>
      <c r="D56" s="5">
        <v>67</v>
      </c>
      <c r="E56" s="8">
        <f t="shared" si="2"/>
        <v>1</v>
      </c>
    </row>
    <row r="57" spans="1:5">
      <c r="A57" s="11" t="s">
        <v>7</v>
      </c>
      <c r="B57" s="5">
        <v>1750</v>
      </c>
      <c r="C57" s="5">
        <v>0</v>
      </c>
      <c r="D57" s="5">
        <v>1750</v>
      </c>
      <c r="E57" s="8">
        <f t="shared" si="2"/>
        <v>1</v>
      </c>
    </row>
    <row r="58" spans="1:5">
      <c r="A58" s="11" t="s">
        <v>8</v>
      </c>
      <c r="B58" s="5">
        <v>1750</v>
      </c>
      <c r="C58" s="5">
        <v>0</v>
      </c>
      <c r="D58" s="5">
        <v>1750</v>
      </c>
      <c r="E58" s="8">
        <f t="shared" si="2"/>
        <v>1</v>
      </c>
    </row>
    <row r="59" spans="1:5">
      <c r="A59" s="11" t="s">
        <v>9</v>
      </c>
      <c r="B59" s="5">
        <v>325</v>
      </c>
      <c r="C59" s="5">
        <v>0</v>
      </c>
      <c r="D59" s="5">
        <v>325</v>
      </c>
      <c r="E59" s="8">
        <f t="shared" si="2"/>
        <v>1</v>
      </c>
    </row>
    <row r="60" spans="1:5">
      <c r="A60" s="11" t="s">
        <v>10</v>
      </c>
      <c r="B60" s="5">
        <v>6409</v>
      </c>
      <c r="C60" s="5">
        <v>12</v>
      </c>
      <c r="D60" s="5">
        <v>6421</v>
      </c>
      <c r="E60" s="8">
        <f t="shared" si="2"/>
        <v>0.99813113222239525</v>
      </c>
    </row>
    <row r="61" spans="1:5">
      <c r="A61" s="11" t="s">
        <v>11</v>
      </c>
      <c r="B61" s="5">
        <v>2109</v>
      </c>
      <c r="C61" s="5">
        <v>0</v>
      </c>
      <c r="D61" s="5">
        <v>2109</v>
      </c>
      <c r="E61" s="8">
        <f t="shared" si="2"/>
        <v>1</v>
      </c>
    </row>
    <row r="62" spans="1:5">
      <c r="A62" s="11" t="s">
        <v>12</v>
      </c>
      <c r="B62" s="5">
        <v>3328</v>
      </c>
      <c r="C62" s="5">
        <v>0</v>
      </c>
      <c r="D62" s="5">
        <v>3328</v>
      </c>
      <c r="E62" s="8">
        <f t="shared" si="2"/>
        <v>1</v>
      </c>
    </row>
    <row r="63" spans="1:5">
      <c r="A63" s="12" t="s">
        <v>19</v>
      </c>
      <c r="B63" s="6">
        <v>1745</v>
      </c>
      <c r="C63" s="6">
        <v>0</v>
      </c>
      <c r="D63" s="6">
        <v>1745</v>
      </c>
      <c r="E63" s="9">
        <f t="shared" si="2"/>
        <v>1</v>
      </c>
    </row>
    <row r="66" spans="1:5">
      <c r="A66" s="15"/>
      <c r="B66" s="15"/>
      <c r="C66" s="15"/>
      <c r="D66" s="15"/>
      <c r="E66" s="15"/>
    </row>
    <row r="67" spans="1:5">
      <c r="A67" s="4" t="s">
        <v>0</v>
      </c>
      <c r="B67" s="16" t="s">
        <v>16</v>
      </c>
      <c r="C67" s="17"/>
      <c r="D67" s="17"/>
      <c r="E67" s="17"/>
    </row>
    <row r="68" spans="1:5" ht="39" customHeight="1">
      <c r="A68" s="7" t="s">
        <v>30</v>
      </c>
      <c r="B68" s="18"/>
      <c r="C68" s="19"/>
      <c r="D68" s="19"/>
      <c r="E68" s="19"/>
    </row>
    <row r="74" spans="1:5" ht="21">
      <c r="A74" s="1" t="s">
        <v>13</v>
      </c>
      <c r="B74" s="3" t="s">
        <v>25</v>
      </c>
    </row>
    <row r="76" spans="1:5" ht="21">
      <c r="A76" s="1" t="s">
        <v>17</v>
      </c>
      <c r="B76" s="2">
        <v>41428</v>
      </c>
    </row>
    <row r="77" spans="1:5" ht="21">
      <c r="A77" s="1" t="s">
        <v>15</v>
      </c>
      <c r="B77" s="2">
        <v>41429</v>
      </c>
    </row>
    <row r="78" spans="1:5" ht="21">
      <c r="A78" s="1" t="s">
        <v>14</v>
      </c>
      <c r="B78" s="1">
        <v>1</v>
      </c>
    </row>
    <row r="80" spans="1:5">
      <c r="A80" s="10" t="s">
        <v>0</v>
      </c>
      <c r="B80" s="13" t="s">
        <v>1</v>
      </c>
      <c r="C80" s="13" t="s">
        <v>2</v>
      </c>
      <c r="D80" s="13" t="s">
        <v>3</v>
      </c>
      <c r="E80" s="14" t="s">
        <v>18</v>
      </c>
    </row>
    <row r="81" spans="1:5">
      <c r="A81" s="11" t="s">
        <v>4</v>
      </c>
      <c r="B81" s="5">
        <f>Table1324[[#This Row],[Total Records]]-Table1324[[#This Row],[Failed Records]]</f>
        <v>136</v>
      </c>
      <c r="C81" s="5">
        <v>0</v>
      </c>
      <c r="D81" s="5">
        <v>136</v>
      </c>
      <c r="E81" s="8">
        <f t="shared" ref="E81:E90" si="3">B81/D81</f>
        <v>1</v>
      </c>
    </row>
    <row r="82" spans="1:5">
      <c r="A82" s="11" t="s">
        <v>5</v>
      </c>
      <c r="B82" s="5">
        <f>Table1324[[#This Row],[Total Records]]-Table1324[[#This Row],[Failed Records]]</f>
        <v>179</v>
      </c>
      <c r="C82" s="5">
        <v>0</v>
      </c>
      <c r="D82" s="5">
        <v>179</v>
      </c>
      <c r="E82" s="8">
        <f t="shared" si="3"/>
        <v>1</v>
      </c>
    </row>
    <row r="83" spans="1:5">
      <c r="A83" s="11" t="s">
        <v>6</v>
      </c>
      <c r="B83" s="5">
        <f>Table1324[[#This Row],[Total Records]]-Table1324[[#This Row],[Failed Records]]</f>
        <v>66</v>
      </c>
      <c r="C83" s="5">
        <v>0</v>
      </c>
      <c r="D83" s="5">
        <v>66</v>
      </c>
      <c r="E83" s="8">
        <f t="shared" si="3"/>
        <v>1</v>
      </c>
    </row>
    <row r="84" spans="1:5">
      <c r="A84" s="11" t="s">
        <v>7</v>
      </c>
      <c r="B84" s="5">
        <f>Table1324[[#This Row],[Total Records]]-Table1324[[#This Row],[Failed Records]]</f>
        <v>2968</v>
      </c>
      <c r="C84" s="5">
        <v>0</v>
      </c>
      <c r="D84" s="5">
        <v>2968</v>
      </c>
      <c r="E84" s="8">
        <f t="shared" si="3"/>
        <v>1</v>
      </c>
    </row>
    <row r="85" spans="1:5">
      <c r="A85" s="11" t="s">
        <v>8</v>
      </c>
      <c r="B85" s="5">
        <f>Table1324[[#This Row],[Total Records]]-Table1324[[#This Row],[Failed Records]]</f>
        <v>1489</v>
      </c>
      <c r="C85" s="5">
        <v>0</v>
      </c>
      <c r="D85" s="5">
        <v>1489</v>
      </c>
      <c r="E85" s="8">
        <f t="shared" si="3"/>
        <v>1</v>
      </c>
    </row>
    <row r="86" spans="1:5">
      <c r="A86" s="11" t="s">
        <v>9</v>
      </c>
      <c r="B86" s="5">
        <f>Table1324[[#This Row],[Total Records]]-Table1324[[#This Row],[Failed Records]]</f>
        <v>339</v>
      </c>
      <c r="C86" s="5">
        <v>0</v>
      </c>
      <c r="D86" s="5">
        <v>339</v>
      </c>
      <c r="E86" s="8">
        <f t="shared" si="3"/>
        <v>1</v>
      </c>
    </row>
    <row r="87" spans="1:5">
      <c r="A87" s="11" t="s">
        <v>10</v>
      </c>
      <c r="B87" s="5">
        <f>Table1324[[#This Row],[Total Records]]-Table1324[[#This Row],[Failed Records]]</f>
        <v>5380</v>
      </c>
      <c r="C87" s="5">
        <v>4925</v>
      </c>
      <c r="D87" s="5">
        <v>10305</v>
      </c>
      <c r="E87" s="8">
        <f t="shared" si="3"/>
        <v>0.52207666181465306</v>
      </c>
    </row>
    <row r="88" spans="1:5">
      <c r="A88" s="11" t="s">
        <v>11</v>
      </c>
      <c r="B88" s="5">
        <f>Table1324[[#This Row],[Total Records]]-Table1324[[#This Row],[Failed Records]]</f>
        <v>1897</v>
      </c>
      <c r="C88" s="5">
        <v>1225</v>
      </c>
      <c r="D88" s="5">
        <v>3122</v>
      </c>
      <c r="E88" s="8">
        <f t="shared" si="3"/>
        <v>0.6076233183856502</v>
      </c>
    </row>
    <row r="89" spans="1:5">
      <c r="A89" s="11" t="s">
        <v>12</v>
      </c>
      <c r="B89" s="5">
        <f>Table1324[[#This Row],[Total Records]]-Table1324[[#This Row],[Failed Records]]</f>
        <v>5414</v>
      </c>
      <c r="C89" s="5">
        <v>8</v>
      </c>
      <c r="D89" s="5">
        <v>5422</v>
      </c>
      <c r="E89" s="8">
        <f t="shared" si="3"/>
        <v>0.99852452969383987</v>
      </c>
    </row>
    <row r="90" spans="1:5">
      <c r="A90" s="12" t="s">
        <v>19</v>
      </c>
      <c r="B90" s="6">
        <f>Table1324[[#This Row],[Total Records]]-Table1324[[#This Row],[Failed Records]]</f>
        <v>1487</v>
      </c>
      <c r="C90" s="6">
        <v>1443</v>
      </c>
      <c r="D90" s="6">
        <v>2930</v>
      </c>
      <c r="E90" s="9">
        <f t="shared" si="3"/>
        <v>0.50750853242320815</v>
      </c>
    </row>
    <row r="93" spans="1:5">
      <c r="A93" s="15"/>
      <c r="B93" s="15"/>
      <c r="C93" s="15"/>
      <c r="D93" s="15"/>
      <c r="E93" s="15"/>
    </row>
    <row r="94" spans="1:5">
      <c r="A94" s="4" t="s">
        <v>0</v>
      </c>
      <c r="B94" s="16" t="s">
        <v>16</v>
      </c>
      <c r="C94" s="17"/>
      <c r="D94" s="17"/>
      <c r="E94" s="17"/>
    </row>
    <row r="95" spans="1:5" ht="15" customHeight="1">
      <c r="A95" s="7" t="s">
        <v>10</v>
      </c>
      <c r="B95" s="18" t="s">
        <v>20</v>
      </c>
      <c r="C95" s="19"/>
      <c r="D95" s="19"/>
      <c r="E95" s="19"/>
    </row>
    <row r="96" spans="1:5">
      <c r="A96" s="7" t="s">
        <v>11</v>
      </c>
      <c r="B96" s="18" t="s">
        <v>21</v>
      </c>
      <c r="C96" s="19"/>
      <c r="D96" s="19"/>
      <c r="E96" s="19"/>
    </row>
    <row r="97" spans="1:5">
      <c r="A97" s="7" t="s">
        <v>12</v>
      </c>
      <c r="B97" s="18" t="s">
        <v>24</v>
      </c>
      <c r="C97" s="19"/>
      <c r="D97" s="19"/>
      <c r="E97" s="19"/>
    </row>
    <row r="98" spans="1:5">
      <c r="A98" s="7" t="s">
        <v>22</v>
      </c>
      <c r="B98" s="18" t="s">
        <v>23</v>
      </c>
      <c r="C98" s="19"/>
      <c r="D98" s="19"/>
      <c r="E98" s="19"/>
    </row>
    <row r="101" spans="1:5" ht="21">
      <c r="A101" s="1" t="s">
        <v>17</v>
      </c>
      <c r="B101" s="2">
        <v>41429</v>
      </c>
    </row>
    <row r="102" spans="1:5" ht="21">
      <c r="A102" s="1" t="s">
        <v>15</v>
      </c>
      <c r="B102" s="2">
        <v>41430</v>
      </c>
    </row>
    <row r="103" spans="1:5" ht="21">
      <c r="A103" s="1" t="s">
        <v>14</v>
      </c>
      <c r="B103" s="1">
        <v>2</v>
      </c>
    </row>
    <row r="105" spans="1:5">
      <c r="A105" s="10" t="s">
        <v>0</v>
      </c>
      <c r="B105" s="13" t="s">
        <v>1</v>
      </c>
      <c r="C105" s="13" t="s">
        <v>2</v>
      </c>
      <c r="D105" s="13" t="s">
        <v>3</v>
      </c>
      <c r="E105" s="14" t="s">
        <v>18</v>
      </c>
    </row>
    <row r="106" spans="1:5">
      <c r="A106" s="11" t="s">
        <v>4</v>
      </c>
      <c r="B106" s="5">
        <f>Table13242[[#This Row],[Total Records]]-Table13242[[#This Row],[Failed Records]]</f>
        <v>137</v>
      </c>
      <c r="C106" s="5">
        <v>0</v>
      </c>
      <c r="D106" s="5">
        <v>137</v>
      </c>
      <c r="E106" s="8">
        <f t="shared" ref="E106:E115" si="4">B106/D106</f>
        <v>1</v>
      </c>
    </row>
    <row r="107" spans="1:5">
      <c r="A107" s="11" t="s">
        <v>5</v>
      </c>
      <c r="B107" s="5">
        <f>Table13242[[#This Row],[Total Records]]-Table13242[[#This Row],[Failed Records]]</f>
        <v>180</v>
      </c>
      <c r="C107" s="5">
        <v>0</v>
      </c>
      <c r="D107" s="5">
        <v>180</v>
      </c>
      <c r="E107" s="8">
        <f t="shared" si="4"/>
        <v>1</v>
      </c>
    </row>
    <row r="108" spans="1:5">
      <c r="A108" s="11" t="s">
        <v>6</v>
      </c>
      <c r="B108" s="5">
        <f>Table13242[[#This Row],[Total Records]]-Table13242[[#This Row],[Failed Records]]</f>
        <v>67</v>
      </c>
      <c r="C108" s="5">
        <v>0</v>
      </c>
      <c r="D108" s="5">
        <v>67</v>
      </c>
      <c r="E108" s="8">
        <f t="shared" si="4"/>
        <v>1</v>
      </c>
    </row>
    <row r="109" spans="1:5">
      <c r="A109" s="11" t="s">
        <v>7</v>
      </c>
      <c r="B109" s="5">
        <f>Table13242[[#This Row],[Total Records]]-Table13242[[#This Row],[Failed Records]]</f>
        <v>2936</v>
      </c>
      <c r="C109" s="5">
        <v>0</v>
      </c>
      <c r="D109" s="5">
        <v>2936</v>
      </c>
      <c r="E109" s="8">
        <f t="shared" si="4"/>
        <v>1</v>
      </c>
    </row>
    <row r="110" spans="1:5">
      <c r="A110" s="11" t="s">
        <v>8</v>
      </c>
      <c r="B110" s="5">
        <f>Table13242[[#This Row],[Total Records]]-Table13242[[#This Row],[Failed Records]]</f>
        <v>1459</v>
      </c>
      <c r="C110" s="5">
        <v>0</v>
      </c>
      <c r="D110" s="5">
        <v>1459</v>
      </c>
      <c r="E110" s="8">
        <f t="shared" si="4"/>
        <v>1</v>
      </c>
    </row>
    <row r="111" spans="1:5">
      <c r="A111" s="11" t="s">
        <v>9</v>
      </c>
      <c r="B111" s="5">
        <f>Table13242[[#This Row],[Total Records]]-Table13242[[#This Row],[Failed Records]]</f>
        <v>339</v>
      </c>
      <c r="C111" s="5">
        <v>0</v>
      </c>
      <c r="D111" s="5">
        <v>339</v>
      </c>
      <c r="E111" s="8">
        <f t="shared" si="4"/>
        <v>1</v>
      </c>
    </row>
    <row r="112" spans="1:5">
      <c r="A112" s="11" t="s">
        <v>10</v>
      </c>
      <c r="B112" s="5">
        <f>Table13242[[#This Row],[Total Records]]-Table13242[[#This Row],[Failed Records]]</f>
        <v>5348</v>
      </c>
      <c r="C112" s="5">
        <v>10</v>
      </c>
      <c r="D112" s="5">
        <v>5358</v>
      </c>
      <c r="E112" s="8">
        <f t="shared" si="4"/>
        <v>0.99813363195222093</v>
      </c>
    </row>
    <row r="113" spans="1:5">
      <c r="A113" s="11" t="s">
        <v>11</v>
      </c>
      <c r="B113" s="5">
        <f>Table13242[[#This Row],[Total Records]]-Table13242[[#This Row],[Failed Records]]</f>
        <v>1899</v>
      </c>
      <c r="C113" s="5">
        <v>4</v>
      </c>
      <c r="D113" s="5">
        <v>1903</v>
      </c>
      <c r="E113" s="8">
        <f t="shared" si="4"/>
        <v>0.9978980557015239</v>
      </c>
    </row>
    <row r="114" spans="1:5">
      <c r="A114" s="11" t="s">
        <v>12</v>
      </c>
      <c r="B114" s="5">
        <f>Table13242[[#This Row],[Total Records]]-Table13242[[#This Row],[Failed Records]]</f>
        <v>5395</v>
      </c>
      <c r="C114" s="5">
        <v>0</v>
      </c>
      <c r="D114" s="5">
        <v>5395</v>
      </c>
      <c r="E114" s="8">
        <f t="shared" si="4"/>
        <v>1</v>
      </c>
    </row>
    <row r="115" spans="1:5">
      <c r="A115" s="12" t="s">
        <v>19</v>
      </c>
      <c r="B115" s="6">
        <f>Table13242[[#This Row],[Total Records]]-Table13242[[#This Row],[Failed Records]]</f>
        <v>1457</v>
      </c>
      <c r="C115" s="6">
        <v>0</v>
      </c>
      <c r="D115" s="6">
        <v>1457</v>
      </c>
      <c r="E115" s="9">
        <f t="shared" si="4"/>
        <v>1</v>
      </c>
    </row>
    <row r="118" spans="1:5">
      <c r="A118" s="15"/>
      <c r="B118" s="15"/>
      <c r="C118" s="15"/>
      <c r="D118" s="15"/>
      <c r="E118" s="15"/>
    </row>
    <row r="119" spans="1:5">
      <c r="A119" s="4" t="s">
        <v>0</v>
      </c>
      <c r="B119" s="16" t="s">
        <v>16</v>
      </c>
      <c r="C119" s="17"/>
      <c r="D119" s="17"/>
      <c r="E119" s="17"/>
    </row>
    <row r="120" spans="1:5">
      <c r="A120" s="7" t="s">
        <v>10</v>
      </c>
      <c r="B120" s="18" t="s">
        <v>26</v>
      </c>
      <c r="C120" s="19"/>
      <c r="D120" s="19"/>
      <c r="E120" s="19"/>
    </row>
    <row r="121" spans="1:5">
      <c r="A121" s="7" t="s">
        <v>11</v>
      </c>
      <c r="B121" s="18" t="s">
        <v>27</v>
      </c>
      <c r="C121" s="19"/>
      <c r="D121" s="19"/>
      <c r="E121" s="19"/>
    </row>
  </sheetData>
  <mergeCells count="20">
    <mergeCell ref="A18:E18"/>
    <mergeCell ref="B19:E19"/>
    <mergeCell ref="B20:E20"/>
    <mergeCell ref="B119:E119"/>
    <mergeCell ref="B120:E120"/>
    <mergeCell ref="B121:E121"/>
    <mergeCell ref="B95:E95"/>
    <mergeCell ref="B96:E96"/>
    <mergeCell ref="B97:E97"/>
    <mergeCell ref="B98:E98"/>
    <mergeCell ref="A42:E42"/>
    <mergeCell ref="B43:E43"/>
    <mergeCell ref="B44:E44"/>
    <mergeCell ref="B45:E45"/>
    <mergeCell ref="A118:E118"/>
    <mergeCell ref="A66:E66"/>
    <mergeCell ref="B67:E67"/>
    <mergeCell ref="B68:E68"/>
    <mergeCell ref="A93:E93"/>
    <mergeCell ref="B94:E94"/>
  </mergeCells>
  <pageMargins left="0.7" right="0.7" top="0.75" bottom="0.75" header="0.3" footer="0.3"/>
  <pageSetup paperSize="9" orientation="portrait"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2013-06-26T09:47:33Z</dcterms:modified>
</cp:coreProperties>
</file>