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89"/>
  <c r="E90"/>
  <c r="E91"/>
  <c r="E51"/>
  <c r="E52"/>
  <c r="E93"/>
  <c r="E92"/>
  <c r="E88"/>
  <c r="E87"/>
  <c r="E86"/>
  <c r="E85"/>
  <c r="E84"/>
  <c r="E83"/>
  <c r="E54" l="1"/>
  <c r="E53"/>
  <c r="E55" l="1"/>
  <c r="E50"/>
  <c r="E49"/>
  <c r="E48"/>
  <c r="E47"/>
  <c r="E46"/>
  <c r="E45"/>
</calcChain>
</file>

<file path=xl/sharedStrings.xml><?xml version="1.0" encoding="utf-8"?>
<sst xmlns="http://schemas.openxmlformats.org/spreadsheetml/2006/main" count="127" uniqueCount="44">
  <si>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</si>
  <si>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</si>
  <si>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</si>
  <si>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</si>
  <si>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</si>
  <si>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</si>
  <si>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</si>
  <si>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</si>
  <si>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</si>
  <si>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</si>
  <si>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</si>
  <si>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</si>
  <si>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</si>
  <si>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</si>
  <si>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</si>
  <si>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</si>
  <si>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</si>
  <si>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</si>
  <si>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</si>
  <si>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</si>
  <si>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</si>
  <si>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</si>
  <si>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</si>
  <si>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</si>
  <si>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</si>
  <si>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Changes</t>
  </si>
  <si>
    <t>Major Changes made</t>
  </si>
  <si>
    <t>Iteration 1</t>
  </si>
  <si>
    <t>Succesfully validated.</t>
  </si>
  <si>
    <t>Service file depends on IEP file .</t>
  </si>
  <si>
    <t>Goal file depends on IEP file.</t>
  </si>
  <si>
    <t>Objective file depends on Goal file.</t>
  </si>
  <si>
    <t>1.ConsentForServiceDate is required field, it cannot be blank.</t>
  </si>
  <si>
    <t>1. StaffEmailID is required field, it cannot be blank .</t>
  </si>
  <si>
    <t xml:space="preserve">1. Some StudentRefIDs existed in TeamMember file, but were not persent in the Student file or were not successfully validated.
2. StaffEmailID is required field, it cannot be  blank .
</t>
  </si>
  <si>
    <t>Made ConsentForServiceDate is optional(It cannot be optional).</t>
  </si>
  <si>
    <t xml:space="preserve">1. LRECode is required field, it cannot be blank.
2. Some StudentRefIDs existed in IEP file, but were not persent in the Student file or were not successfully validated.
</t>
  </si>
  <si>
    <t>1.Made ConsentForServiceDate is optional field(It can not be optional) for validating iep related files.</t>
  </si>
  <si>
    <r>
      <rPr>
        <b/>
        <sz val="11"/>
        <color theme="1"/>
        <rFont val="Calibri"/>
        <family val="2"/>
        <scheme val="minor"/>
      </rPr>
      <t>ConsentForServiceDate is required field, It can not be blank</t>
    </r>
    <r>
      <rPr>
        <sz val="11"/>
        <color theme="1"/>
        <rFont val="Calibri"/>
        <family val="2"/>
        <scheme val="minor"/>
      </rPr>
      <t>.</t>
    </r>
  </si>
  <si>
    <t>ID AnotherChoice</t>
  </si>
  <si>
    <t xml:space="preserve">1. DisabilityCode '7', '4' were existed in Disablity2code, but it didn't exist in SelectLists file.
</t>
  </si>
  <si>
    <t>1. StaffEmailID is required field, it cannot be  blank .</t>
  </si>
  <si>
    <t xml:space="preserve">1. DisabilityCode '7', '4' were existed in Disablity2code, but it didn't exist in SelectLists file.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</si>
  <si>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‘DTFA’, ‘DTPSC’, ‘14S’,'03S','DT', etc.) .
3. Some IEPRefIDs existed in Service file, but were not present in the IEP file or were not successfully validated.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</si>
</sst>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42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4" fillId="0" borderId="28" xfId="0" applyFont="1" applyBorder="1"/>
    <xf numFmtId="0" fontId="0" fillId="0" borderId="12" xfId="0" applyBorder="1"/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39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35" xfId="0" applyFill="1" applyBorder="1" applyAlignment="1">
      <alignment horizontal="left" vertical="top" wrapText="1"/>
    </xf>
    <xf numFmtId="0" fontId="0" fillId="5" borderId="36" xfId="0" applyFill="1" applyBorder="1" applyAlignment="1">
      <alignment horizontal="left" vertical="top" wrapText="1"/>
    </xf>
    <xf numFmtId="0" fontId="1" fillId="4" borderId="37" xfId="0" applyFont="1" applyFill="1" applyBorder="1" applyAlignment="1">
      <alignment horizontal="left" vertical="top" wrapText="1"/>
    </xf>
    <xf numFmtId="0" fontId="1" fillId="4" borderId="38" xfId="0" applyFont="1" applyFill="1" applyBorder="1" applyAlignment="1">
      <alignment horizontal="left" vertical="top" wrapText="1"/>
    </xf>
  </cellXfs>
  <cellStyles count="1">
    <cellStyle name="Normal" xfId="0" builtinId="0"/>
  </cellStyles>
  <dxfs count="3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32"/>
      <tableStyleElement type="firstRowStripe" dxfId="31"/>
      <tableStyleElement type="secondRowStripe" dxfId="3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4:F55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Table1[[#This Row],[Failed Records]]+Table1[[#This Row],[Successful Records]]</calculatedColumnFormula>
    </tableColumn>
    <tableColumn id="5" name="% Good" dataDxfId="21">
      <calculatedColumnFormula>B45/D45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82:F93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>
      <calculatedColumnFormula>Table13[[#This Row],[Failed Records]]+Table13[[#This Row],[Successful Records]]</calculatedColumnFormula>
    </tableColumn>
    <tableColumn id="5" name="% Good" dataDxfId="11">
      <calculatedColumnFormula>B83/D83</calculatedColumnFormula>
    </tableColumn>
    <tableColumn id="6" name="Result" dataDxfId="1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>
      <calculatedColumnFormula>Table134[[#This Row],[Failed Records]]+Table134[[#This Row],[Successful Records]]</calculatedColumnFormula>
    </tableColumn>
    <tableColumn id="5" name="% Good" dataDxfId="5">
      <calculatedColumnFormula>B7/D7</calculatedColumnFormula>
    </tableColumn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7"/>
  <sheetViews>
    <sheetView tabSelected="1" topLeftCell="A18" workbookViewId="0">
      <selection activeCell="B17" sqref="B17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15.42578125" customWidth="1"/>
    <col min="6" max="6" width="59.4257812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23</v>
      </c>
      <c r="B2" s="2">
        <v>41186</v>
      </c>
    </row>
    <row r="3" spans="1:6" ht="21">
      <c r="A3" s="1" t="s">
        <v>19</v>
      </c>
      <c r="B3" s="2">
        <v>41186</v>
      </c>
    </row>
    <row r="4" spans="1:6" ht="21.75" thickBot="1">
      <c r="A4" s="1" t="s">
        <v>18</v>
      </c>
      <c r="B4" s="1">
        <v>2</v>
      </c>
    </row>
    <row r="5" spans="1:6">
      <c r="A5" s="10"/>
      <c r="B5" s="54" t="s">
        <v>27</v>
      </c>
      <c r="C5" s="54"/>
      <c r="D5" s="54"/>
      <c r="E5" s="54"/>
      <c r="F5" s="55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280</v>
      </c>
      <c r="C7" s="17">
        <v>0</v>
      </c>
      <c r="D7" s="17">
        <v>280</v>
      </c>
      <c r="E7" s="18">
        <f>B7/D7</f>
        <v>1</v>
      </c>
      <c r="F7" s="19" t="s">
        <v>28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28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28</v>
      </c>
    </row>
    <row r="10" spans="1:6" ht="15.75" thickBot="1">
      <c r="A10" s="14" t="s">
        <v>9</v>
      </c>
      <c r="B10" s="20">
        <v>90</v>
      </c>
      <c r="C10" s="21">
        <v>2</v>
      </c>
      <c r="D10" s="21">
        <v>92</v>
      </c>
      <c r="E10" s="22">
        <f t="shared" si="0"/>
        <v>0.97826086956521741</v>
      </c>
      <c r="F10" s="23"/>
    </row>
    <row r="11" spans="1:6" ht="15.75" thickBot="1">
      <c r="A11" s="14" t="s">
        <v>10</v>
      </c>
      <c r="B11" s="20">
        <v>89</v>
      </c>
      <c r="C11" s="21">
        <v>3</v>
      </c>
      <c r="D11" s="21">
        <v>92</v>
      </c>
      <c r="E11" s="22">
        <f t="shared" si="0"/>
        <v>0.96739130434782605</v>
      </c>
      <c r="F11" s="30"/>
    </row>
    <row r="12" spans="1:6" ht="15.75" thickBot="1">
      <c r="A12" s="14" t="s">
        <v>11</v>
      </c>
      <c r="B12" s="20">
        <v>7</v>
      </c>
      <c r="C12" s="21">
        <v>4</v>
      </c>
      <c r="D12" s="21">
        <v>11</v>
      </c>
      <c r="E12" s="22">
        <f t="shared" si="0"/>
        <v>0.63636363636363635</v>
      </c>
      <c r="F12" s="23"/>
    </row>
    <row r="13" spans="1:6" ht="15.75" thickBot="1">
      <c r="A13" s="14" t="s">
        <v>12</v>
      </c>
      <c r="B13" s="20">
        <v>176</v>
      </c>
      <c r="C13" s="21">
        <v>20</v>
      </c>
      <c r="D13" s="21">
        <v>196</v>
      </c>
      <c r="E13" s="22">
        <f t="shared" si="0"/>
        <v>0.89795918367346939</v>
      </c>
      <c r="F13" s="23"/>
    </row>
    <row r="14" spans="1:6" ht="15.75" thickBot="1">
      <c r="A14" s="14" t="s">
        <v>13</v>
      </c>
      <c r="B14" s="20">
        <v>491</v>
      </c>
      <c r="C14" s="21">
        <v>25</v>
      </c>
      <c r="D14" s="21">
        <v>516</v>
      </c>
      <c r="E14" s="22">
        <f t="shared" si="0"/>
        <v>0.95155038759689925</v>
      </c>
      <c r="F14" s="23"/>
    </row>
    <row r="15" spans="1:6" ht="15.75" thickBot="1">
      <c r="A15" s="14" t="s">
        <v>14</v>
      </c>
      <c r="B15" s="20">
        <v>458</v>
      </c>
      <c r="C15" s="21">
        <v>65</v>
      </c>
      <c r="D15" s="21">
        <v>523</v>
      </c>
      <c r="E15" s="22">
        <f t="shared" si="0"/>
        <v>0.875717017208413</v>
      </c>
      <c r="F15" s="23"/>
    </row>
    <row r="16" spans="1:6" ht="15.75" thickBot="1">
      <c r="A16" s="14" t="s">
        <v>15</v>
      </c>
      <c r="B16" s="20">
        <v>104</v>
      </c>
      <c r="C16" s="21">
        <v>90</v>
      </c>
      <c r="D16" s="21">
        <v>194</v>
      </c>
      <c r="E16" s="22">
        <f>Table134[[#This Row],[Successful Records]]/Table134[[#This Row],[Total Records]]</f>
        <v>0.53608247422680411</v>
      </c>
      <c r="F16" s="23"/>
    </row>
    <row r="17" spans="1:6">
      <c r="A17" s="15" t="s">
        <v>16</v>
      </c>
      <c r="B17" s="24">
        <v>7</v>
      </c>
      <c r="C17" s="25">
        <v>4</v>
      </c>
      <c r="D17" s="21">
        <v>11</v>
      </c>
      <c r="E17" s="26">
        <f t="shared" ref="E17" si="1">B17/D17</f>
        <v>0.63636363636363635</v>
      </c>
      <c r="F17" s="27"/>
    </row>
    <row r="20" spans="1:6">
      <c r="A20" s="37" t="s">
        <v>24</v>
      </c>
      <c r="B20" s="37"/>
      <c r="C20" s="37"/>
      <c r="D20" s="37"/>
      <c r="E20" s="37"/>
    </row>
    <row r="21" spans="1:6">
      <c r="A21" s="4" t="s">
        <v>0</v>
      </c>
      <c r="B21" s="35" t="s">
        <v>20</v>
      </c>
      <c r="C21" s="36"/>
      <c r="D21" s="36"/>
      <c r="E21" s="36"/>
    </row>
    <row r="22" spans="1:6" ht="15" hidden="1" customHeight="1">
      <c r="A22" s="8"/>
      <c r="B22" s="46"/>
      <c r="C22" s="47"/>
      <c r="D22" s="47"/>
      <c r="E22" s="47"/>
    </row>
    <row r="23" spans="1:6" ht="15" hidden="1" customHeight="1">
      <c r="A23" s="32"/>
      <c r="B23" s="44"/>
      <c r="C23" s="45"/>
      <c r="D23" s="45"/>
      <c r="E23" s="45"/>
    </row>
    <row r="24" spans="1:6" ht="15.75" hidden="1" customHeight="1">
      <c r="A24" s="8"/>
      <c r="B24" s="46"/>
      <c r="C24" s="47"/>
      <c r="D24" s="47"/>
      <c r="E24" s="47"/>
    </row>
    <row r="25" spans="1:6" ht="2.25" hidden="1" customHeight="1">
      <c r="A25" s="9"/>
      <c r="B25" s="33"/>
      <c r="C25" s="34"/>
      <c r="D25" s="34"/>
      <c r="E25" s="34"/>
    </row>
    <row r="26" spans="1:6" ht="21" customHeight="1">
      <c r="A26" s="38" t="s">
        <v>21</v>
      </c>
      <c r="B26" s="40" t="s">
        <v>42</v>
      </c>
      <c r="C26" s="41"/>
      <c r="D26" s="41"/>
      <c r="E26" s="41"/>
    </row>
    <row r="27" spans="1:6" ht="18" customHeight="1">
      <c r="A27" s="39"/>
      <c r="B27" s="49"/>
      <c r="C27" s="50"/>
      <c r="D27" s="50"/>
      <c r="E27" s="50"/>
    </row>
    <row r="28" spans="1:6" ht="51.75" customHeight="1">
      <c r="A28" s="28" t="s">
        <v>22</v>
      </c>
      <c r="B28" s="52" t="s">
        <v>36</v>
      </c>
      <c r="C28" s="53"/>
      <c r="D28" s="53"/>
      <c r="E28" s="53"/>
    </row>
    <row r="29" spans="1:6" ht="25.5" customHeight="1">
      <c r="A29" s="38" t="s">
        <v>16</v>
      </c>
      <c r="B29" s="40" t="s">
        <v>33</v>
      </c>
      <c r="C29" s="41"/>
      <c r="D29" s="41"/>
      <c r="E29" s="41"/>
    </row>
    <row r="30" spans="1:6" ht="17.25" customHeight="1">
      <c r="A30" s="39"/>
      <c r="B30" s="49"/>
      <c r="C30" s="50"/>
      <c r="D30" s="50"/>
      <c r="E30" s="50"/>
    </row>
    <row r="31" spans="1:6" ht="27.75" customHeight="1">
      <c r="A31" s="48" t="s">
        <v>15</v>
      </c>
      <c r="B31" s="40" t="s">
        <v>34</v>
      </c>
      <c r="C31" s="41"/>
      <c r="D31" s="41"/>
      <c r="E31" s="41"/>
    </row>
    <row r="32" spans="1:6" ht="25.5" customHeight="1">
      <c r="A32" s="39"/>
      <c r="B32" s="49"/>
      <c r="C32" s="50"/>
      <c r="D32" s="50"/>
      <c r="E32" s="50"/>
    </row>
    <row r="33" spans="1:6" ht="47.25" customHeight="1">
      <c r="A33" s="48" t="s">
        <v>12</v>
      </c>
      <c r="B33" s="40" t="s">
        <v>43</v>
      </c>
      <c r="C33" s="41"/>
      <c r="D33" s="41"/>
      <c r="E33" s="41"/>
    </row>
    <row r="34" spans="1:6" ht="43.5" customHeight="1">
      <c r="A34" s="39"/>
      <c r="B34" s="42"/>
      <c r="C34" s="43"/>
      <c r="D34" s="43"/>
      <c r="E34" s="43"/>
    </row>
    <row r="39" spans="1:6" ht="21">
      <c r="A39" s="1" t="s">
        <v>17</v>
      </c>
      <c r="B39" s="3" t="s">
        <v>39</v>
      </c>
    </row>
    <row r="40" spans="1:6" ht="21">
      <c r="A40" s="1" t="s">
        <v>23</v>
      </c>
      <c r="B40" s="2">
        <v>41178</v>
      </c>
    </row>
    <row r="41" spans="1:6" ht="21">
      <c r="A41" s="1" t="s">
        <v>19</v>
      </c>
      <c r="B41" s="2">
        <v>41186</v>
      </c>
    </row>
    <row r="42" spans="1:6" ht="21.75" thickBot="1">
      <c r="A42" s="1" t="s">
        <v>18</v>
      </c>
      <c r="B42" s="1">
        <v>1</v>
      </c>
    </row>
    <row r="43" spans="1:6">
      <c r="A43" s="10"/>
      <c r="B43" s="54" t="s">
        <v>27</v>
      </c>
      <c r="C43" s="54"/>
      <c r="D43" s="54"/>
      <c r="E43" s="54"/>
      <c r="F43" s="55"/>
    </row>
    <row r="44" spans="1:6" ht="15.75" thickBot="1">
      <c r="A44" s="11" t="s">
        <v>0</v>
      </c>
      <c r="B44" s="12" t="s">
        <v>2</v>
      </c>
      <c r="C44" s="12" t="s">
        <v>3</v>
      </c>
      <c r="D44" s="12" t="s">
        <v>4</v>
      </c>
      <c r="E44" s="12" t="s">
        <v>5</v>
      </c>
      <c r="F44" s="13" t="s">
        <v>1</v>
      </c>
    </row>
    <row r="45" spans="1:6" ht="15.75" thickBot="1">
      <c r="A45" s="14" t="s">
        <v>6</v>
      </c>
      <c r="B45" s="16">
        <v>280</v>
      </c>
      <c r="C45" s="17">
        <v>0</v>
      </c>
      <c r="D45" s="17">
        <v>280</v>
      </c>
      <c r="E45" s="18">
        <f>B45/D45</f>
        <v>1</v>
      </c>
      <c r="F45" s="19" t="s">
        <v>28</v>
      </c>
    </row>
    <row r="46" spans="1:6" ht="15.75" thickBot="1">
      <c r="A46" s="14" t="s">
        <v>7</v>
      </c>
      <c r="B46" s="20">
        <v>1</v>
      </c>
      <c r="C46" s="21">
        <v>0</v>
      </c>
      <c r="D46" s="21">
        <v>1</v>
      </c>
      <c r="E46" s="22">
        <f t="shared" ref="E46:E53" si="2">B46/D46</f>
        <v>1</v>
      </c>
      <c r="F46" s="19" t="s">
        <v>28</v>
      </c>
    </row>
    <row r="47" spans="1:6" ht="15.75" thickBot="1">
      <c r="A47" s="14" t="s">
        <v>8</v>
      </c>
      <c r="B47" s="20">
        <v>1</v>
      </c>
      <c r="C47" s="21">
        <v>0</v>
      </c>
      <c r="D47" s="21">
        <v>1</v>
      </c>
      <c r="E47" s="22">
        <f t="shared" si="2"/>
        <v>1</v>
      </c>
      <c r="F47" s="19" t="s">
        <v>28</v>
      </c>
    </row>
    <row r="48" spans="1:6" ht="15.75" thickBot="1">
      <c r="A48" s="14" t="s">
        <v>9</v>
      </c>
      <c r="B48" s="20">
        <v>90</v>
      </c>
      <c r="C48" s="21">
        <v>2</v>
      </c>
      <c r="D48" s="21">
        <v>92</v>
      </c>
      <c r="E48" s="22">
        <f t="shared" si="2"/>
        <v>0.97826086956521741</v>
      </c>
      <c r="F48" s="23"/>
    </row>
    <row r="49" spans="1:6" ht="15.75" thickBot="1">
      <c r="A49" s="14" t="s">
        <v>10</v>
      </c>
      <c r="B49" s="20">
        <v>0</v>
      </c>
      <c r="C49" s="21">
        <v>92</v>
      </c>
      <c r="D49" s="21">
        <v>92</v>
      </c>
      <c r="E49" s="22">
        <f t="shared" si="2"/>
        <v>0</v>
      </c>
      <c r="F49" s="23" t="s">
        <v>38</v>
      </c>
    </row>
    <row r="50" spans="1:6" ht="15.75" thickBot="1">
      <c r="A50" s="14" t="s">
        <v>11</v>
      </c>
      <c r="B50" s="20">
        <v>7</v>
      </c>
      <c r="C50" s="21">
        <v>4</v>
      </c>
      <c r="D50" s="21">
        <v>11</v>
      </c>
      <c r="E50" s="22">
        <f t="shared" si="2"/>
        <v>0.63636363636363635</v>
      </c>
      <c r="F50" s="23"/>
    </row>
    <row r="51" spans="1:6" ht="15.75" thickBot="1">
      <c r="A51" s="14" t="s">
        <v>12</v>
      </c>
      <c r="B51" s="20">
        <v>1</v>
      </c>
      <c r="C51" s="21">
        <v>203</v>
      </c>
      <c r="D51" s="21">
        <v>204</v>
      </c>
      <c r="E51" s="22">
        <f t="shared" si="2"/>
        <v>4.9019607843137254E-3</v>
      </c>
      <c r="F51" s="23" t="s">
        <v>29</v>
      </c>
    </row>
    <row r="52" spans="1:6" ht="15.75" thickBot="1">
      <c r="A52" s="14" t="s">
        <v>13</v>
      </c>
      <c r="B52" s="20">
        <v>5</v>
      </c>
      <c r="C52" s="21">
        <v>524</v>
      </c>
      <c r="D52" s="21">
        <v>529</v>
      </c>
      <c r="E52" s="22">
        <f t="shared" si="2"/>
        <v>9.4517958412098299E-3</v>
      </c>
      <c r="F52" s="23" t="s">
        <v>30</v>
      </c>
    </row>
    <row r="53" spans="1:6" ht="15.75" thickBot="1">
      <c r="A53" s="14" t="s">
        <v>14</v>
      </c>
      <c r="B53" s="20">
        <v>15</v>
      </c>
      <c r="C53" s="21">
        <v>495</v>
      </c>
      <c r="D53" s="21">
        <v>510</v>
      </c>
      <c r="E53" s="22">
        <f t="shared" si="2"/>
        <v>2.9411764705882353E-2</v>
      </c>
      <c r="F53" s="23" t="s">
        <v>31</v>
      </c>
    </row>
    <row r="54" spans="1:6" ht="15.75" thickBot="1">
      <c r="A54" s="14" t="s">
        <v>15</v>
      </c>
      <c r="B54" s="20">
        <v>106</v>
      </c>
      <c r="C54" s="21">
        <v>91</v>
      </c>
      <c r="D54" s="21">
        <v>197</v>
      </c>
      <c r="E54" s="22">
        <f>Table1[[#This Row],[Successful Records]]/Table1[[#This Row],[Total Records]]</f>
        <v>0.53807106598984766</v>
      </c>
      <c r="F54" s="23"/>
    </row>
    <row r="55" spans="1:6">
      <c r="A55" s="15" t="s">
        <v>16</v>
      </c>
      <c r="B55" s="24">
        <v>7</v>
      </c>
      <c r="C55" s="25">
        <v>4</v>
      </c>
      <c r="D55" s="21">
        <v>11</v>
      </c>
      <c r="E55" s="26">
        <f t="shared" ref="E55" si="3">B55/D55</f>
        <v>0.63636363636363635</v>
      </c>
      <c r="F55" s="27"/>
    </row>
    <row r="58" spans="1:6">
      <c r="A58" s="37" t="s">
        <v>24</v>
      </c>
      <c r="B58" s="37"/>
      <c r="C58" s="37"/>
      <c r="D58" s="37"/>
      <c r="E58" s="37"/>
    </row>
    <row r="59" spans="1:6">
      <c r="A59" s="4" t="s">
        <v>0</v>
      </c>
      <c r="B59" s="35" t="s">
        <v>20</v>
      </c>
      <c r="C59" s="36"/>
      <c r="D59" s="36"/>
      <c r="E59" s="36"/>
    </row>
    <row r="60" spans="1:6" ht="15" hidden="1" customHeight="1">
      <c r="A60" s="8"/>
      <c r="B60" s="43"/>
      <c r="C60" s="43"/>
      <c r="D60" s="43"/>
      <c r="E60" s="43"/>
    </row>
    <row r="61" spans="1:6" ht="15" hidden="1" customHeight="1">
      <c r="A61" s="7"/>
      <c r="B61" s="44"/>
      <c r="C61" s="45"/>
      <c r="D61" s="45"/>
      <c r="E61" s="45"/>
    </row>
    <row r="62" spans="1:6" ht="15.75" hidden="1" customHeight="1">
      <c r="A62" s="8"/>
      <c r="B62" s="43"/>
      <c r="C62" s="43"/>
      <c r="D62" s="43"/>
      <c r="E62" s="43"/>
    </row>
    <row r="63" spans="1:6" ht="2.25" hidden="1" customHeight="1">
      <c r="A63" s="9"/>
      <c r="B63" s="5"/>
      <c r="C63" s="6"/>
      <c r="D63" s="6"/>
      <c r="E63" s="6"/>
    </row>
    <row r="64" spans="1:6" ht="18.75" customHeight="1">
      <c r="A64" s="38" t="s">
        <v>21</v>
      </c>
      <c r="B64" s="40" t="s">
        <v>40</v>
      </c>
      <c r="C64" s="41"/>
      <c r="D64" s="41"/>
      <c r="E64" s="41"/>
    </row>
    <row r="65" spans="1:5" ht="12" customHeight="1">
      <c r="A65" s="39"/>
      <c r="B65" s="42"/>
      <c r="C65" s="43"/>
      <c r="D65" s="43"/>
      <c r="E65" s="43"/>
    </row>
    <row r="66" spans="1:5" ht="41.25" customHeight="1">
      <c r="A66" s="28" t="s">
        <v>22</v>
      </c>
      <c r="B66" s="52" t="s">
        <v>32</v>
      </c>
      <c r="C66" s="53"/>
      <c r="D66" s="53"/>
      <c r="E66" s="53"/>
    </row>
    <row r="67" spans="1:5" ht="25.5" customHeight="1">
      <c r="A67" s="38" t="s">
        <v>16</v>
      </c>
      <c r="B67" s="40" t="s">
        <v>33</v>
      </c>
      <c r="C67" s="41"/>
      <c r="D67" s="41"/>
      <c r="E67" s="41"/>
    </row>
    <row r="68" spans="1:5" ht="17.25" customHeight="1">
      <c r="A68" s="39"/>
      <c r="B68" s="42"/>
      <c r="C68" s="43"/>
      <c r="D68" s="43"/>
      <c r="E68" s="43"/>
    </row>
    <row r="69" spans="1:5" ht="26.25" customHeight="1">
      <c r="A69" s="38" t="s">
        <v>15</v>
      </c>
      <c r="B69" s="40" t="s">
        <v>34</v>
      </c>
      <c r="C69" s="41"/>
      <c r="D69" s="41"/>
      <c r="E69" s="41"/>
    </row>
    <row r="70" spans="1:5" ht="24.75" customHeight="1">
      <c r="A70" s="39"/>
      <c r="B70" s="49"/>
      <c r="C70" s="50"/>
      <c r="D70" s="50"/>
      <c r="E70" s="50"/>
    </row>
    <row r="71" spans="1:5" ht="19.5" customHeight="1">
      <c r="A71" s="58" t="s">
        <v>11</v>
      </c>
      <c r="B71" s="56" t="s">
        <v>41</v>
      </c>
      <c r="C71" s="41"/>
      <c r="D71" s="41"/>
      <c r="E71" s="41"/>
    </row>
    <row r="72" spans="1:5" ht="17.25" customHeight="1">
      <c r="A72" s="59"/>
      <c r="B72" s="57"/>
      <c r="C72" s="43"/>
      <c r="D72" s="43"/>
      <c r="E72" s="43"/>
    </row>
    <row r="73" spans="1:5">
      <c r="A73" s="31"/>
      <c r="B73" s="31"/>
    </row>
    <row r="74" spans="1:5" ht="14.25" customHeight="1"/>
    <row r="77" spans="1:5" ht="21">
      <c r="A77" s="1" t="s">
        <v>17</v>
      </c>
      <c r="B77" s="3" t="s">
        <v>39</v>
      </c>
    </row>
    <row r="78" spans="1:5" ht="21">
      <c r="A78" s="1" t="s">
        <v>23</v>
      </c>
      <c r="B78" s="2">
        <v>41178</v>
      </c>
    </row>
    <row r="79" spans="1:5" ht="21">
      <c r="A79" s="1" t="s">
        <v>19</v>
      </c>
      <c r="B79" s="2">
        <v>41186</v>
      </c>
    </row>
    <row r="80" spans="1:5" ht="21.75" thickBot="1">
      <c r="A80" s="1" t="s">
        <v>18</v>
      </c>
      <c r="B80" s="1">
        <v>1</v>
      </c>
    </row>
    <row r="81" spans="1:6">
      <c r="A81" s="10"/>
      <c r="B81" s="54" t="s">
        <v>27</v>
      </c>
      <c r="C81" s="54"/>
      <c r="D81" s="54"/>
      <c r="E81" s="54"/>
      <c r="F81" s="55"/>
    </row>
    <row r="82" spans="1:6" ht="15.75" thickBot="1">
      <c r="A82" s="11" t="s">
        <v>0</v>
      </c>
      <c r="B82" s="12" t="s">
        <v>2</v>
      </c>
      <c r="C82" s="12" t="s">
        <v>3</v>
      </c>
      <c r="D82" s="12" t="s">
        <v>4</v>
      </c>
      <c r="E82" s="12" t="s">
        <v>5</v>
      </c>
      <c r="F82" s="13" t="s">
        <v>1</v>
      </c>
    </row>
    <row r="83" spans="1:6" ht="15.75" thickBot="1">
      <c r="A83" s="14" t="s">
        <v>6</v>
      </c>
      <c r="B83" s="16">
        <v>280</v>
      </c>
      <c r="C83" s="17">
        <v>0</v>
      </c>
      <c r="D83" s="17">
        <v>280</v>
      </c>
      <c r="E83" s="18">
        <f>B83/D83</f>
        <v>1</v>
      </c>
      <c r="F83" s="19" t="s">
        <v>28</v>
      </c>
    </row>
    <row r="84" spans="1:6" ht="15.75" thickBot="1">
      <c r="A84" s="14" t="s">
        <v>7</v>
      </c>
      <c r="B84" s="20">
        <v>1</v>
      </c>
      <c r="C84" s="21">
        <v>0</v>
      </c>
      <c r="D84" s="21">
        <v>1</v>
      </c>
      <c r="E84" s="22">
        <f t="shared" ref="E84:E91" si="4">B84/D84</f>
        <v>1</v>
      </c>
      <c r="F84" s="19" t="s">
        <v>28</v>
      </c>
    </row>
    <row r="85" spans="1:6" ht="15.75" thickBot="1">
      <c r="A85" s="14" t="s">
        <v>8</v>
      </c>
      <c r="B85" s="20">
        <v>1</v>
      </c>
      <c r="C85" s="21">
        <v>0</v>
      </c>
      <c r="D85" s="21">
        <v>1</v>
      </c>
      <c r="E85" s="22">
        <f t="shared" si="4"/>
        <v>1</v>
      </c>
      <c r="F85" s="19" t="s">
        <v>28</v>
      </c>
    </row>
    <row r="86" spans="1:6" ht="15.75" thickBot="1">
      <c r="A86" s="14" t="s">
        <v>9</v>
      </c>
      <c r="B86" s="20">
        <v>90</v>
      </c>
      <c r="C86" s="21">
        <v>2</v>
      </c>
      <c r="D86" s="21">
        <v>92</v>
      </c>
      <c r="E86" s="22">
        <f t="shared" si="4"/>
        <v>0.97826086956521741</v>
      </c>
      <c r="F86" s="23"/>
    </row>
    <row r="87" spans="1:6" ht="15.75" thickBot="1">
      <c r="A87" s="14" t="s">
        <v>10</v>
      </c>
      <c r="B87" s="20">
        <v>89</v>
      </c>
      <c r="C87" s="21">
        <v>3</v>
      </c>
      <c r="D87" s="21">
        <v>92</v>
      </c>
      <c r="E87" s="22">
        <f t="shared" si="4"/>
        <v>0.96739130434782605</v>
      </c>
      <c r="F87" s="30" t="s">
        <v>35</v>
      </c>
    </row>
    <row r="88" spans="1:6" ht="15.75" thickBot="1">
      <c r="A88" s="14" t="s">
        <v>11</v>
      </c>
      <c r="B88" s="20">
        <v>7</v>
      </c>
      <c r="C88" s="21">
        <v>4</v>
      </c>
      <c r="D88" s="21">
        <v>11</v>
      </c>
      <c r="E88" s="22">
        <f t="shared" si="4"/>
        <v>0.63636363636363635</v>
      </c>
      <c r="F88" s="23"/>
    </row>
    <row r="89" spans="1:6" ht="15.75" thickBot="1">
      <c r="A89" s="14" t="s">
        <v>12</v>
      </c>
      <c r="B89" s="20">
        <v>177</v>
      </c>
      <c r="C89" s="21">
        <v>27</v>
      </c>
      <c r="D89" s="21">
        <v>204</v>
      </c>
      <c r="E89" s="22">
        <f t="shared" si="4"/>
        <v>0.86764705882352944</v>
      </c>
      <c r="F89" s="23"/>
    </row>
    <row r="90" spans="1:6" ht="15.75" thickBot="1">
      <c r="A90" s="14" t="s">
        <v>13</v>
      </c>
      <c r="B90" s="20">
        <v>504</v>
      </c>
      <c r="C90" s="21">
        <v>25</v>
      </c>
      <c r="D90" s="21">
        <v>529</v>
      </c>
      <c r="E90" s="22">
        <f t="shared" si="4"/>
        <v>0.95274102079395084</v>
      </c>
      <c r="F90" s="23"/>
    </row>
    <row r="91" spans="1:6" ht="15.75" thickBot="1">
      <c r="A91" s="14" t="s">
        <v>14</v>
      </c>
      <c r="B91" s="20">
        <v>445</v>
      </c>
      <c r="C91" s="21">
        <v>65</v>
      </c>
      <c r="D91" s="21">
        <v>510</v>
      </c>
      <c r="E91" s="22">
        <f t="shared" si="4"/>
        <v>0.87254901960784315</v>
      </c>
      <c r="F91" s="23"/>
    </row>
    <row r="92" spans="1:6" ht="15.75" thickBot="1">
      <c r="A92" s="14" t="s">
        <v>15</v>
      </c>
      <c r="B92" s="20">
        <v>106</v>
      </c>
      <c r="C92" s="21">
        <v>91</v>
      </c>
      <c r="D92" s="21">
        <v>197</v>
      </c>
      <c r="E92" s="22">
        <f>Table13[[#This Row],[Successful Records]]/Table13[[#This Row],[Total Records]]</f>
        <v>0.53807106598984766</v>
      </c>
      <c r="F92" s="23"/>
    </row>
    <row r="93" spans="1:6">
      <c r="A93" s="15" t="s">
        <v>16</v>
      </c>
      <c r="B93" s="24">
        <v>7</v>
      </c>
      <c r="C93" s="25">
        <v>4</v>
      </c>
      <c r="D93" s="21">
        <v>11</v>
      </c>
      <c r="E93" s="26">
        <f t="shared" ref="E93" si="5">B93/D93</f>
        <v>0.63636363636363635</v>
      </c>
      <c r="F93" s="27"/>
    </row>
    <row r="96" spans="1:6">
      <c r="A96" s="37" t="s">
        <v>24</v>
      </c>
      <c r="B96" s="37"/>
      <c r="C96" s="37"/>
      <c r="D96" s="37"/>
      <c r="E96" s="37"/>
    </row>
    <row r="97" spans="1:5">
      <c r="A97" s="4" t="s">
        <v>0</v>
      </c>
      <c r="B97" s="35" t="s">
        <v>20</v>
      </c>
      <c r="C97" s="36"/>
      <c r="D97" s="36"/>
      <c r="E97" s="36"/>
    </row>
    <row r="98" spans="1:5" ht="15" hidden="1" customHeight="1">
      <c r="A98" s="8"/>
      <c r="B98" s="46"/>
      <c r="C98" s="47"/>
      <c r="D98" s="47"/>
      <c r="E98" s="47"/>
    </row>
    <row r="99" spans="1:5" ht="15" hidden="1" customHeight="1">
      <c r="A99" s="29"/>
      <c r="B99" s="44"/>
      <c r="C99" s="45"/>
      <c r="D99" s="45"/>
      <c r="E99" s="45"/>
    </row>
    <row r="100" spans="1:5" ht="15.75" hidden="1" customHeight="1">
      <c r="A100" s="8"/>
      <c r="B100" s="46"/>
      <c r="C100" s="47"/>
      <c r="D100" s="47"/>
      <c r="E100" s="47"/>
    </row>
    <row r="101" spans="1:5" ht="2.25" hidden="1" customHeight="1">
      <c r="A101" s="9"/>
      <c r="B101" s="5"/>
      <c r="C101" s="6"/>
      <c r="D101" s="6"/>
      <c r="E101" s="6"/>
    </row>
    <row r="102" spans="1:5" ht="21" customHeight="1">
      <c r="A102" s="38" t="s">
        <v>21</v>
      </c>
      <c r="B102" s="40" t="s">
        <v>42</v>
      </c>
      <c r="C102" s="41"/>
      <c r="D102" s="41"/>
      <c r="E102" s="41"/>
    </row>
    <row r="103" spans="1:5" ht="18" customHeight="1">
      <c r="A103" s="39"/>
      <c r="B103" s="49"/>
      <c r="C103" s="50"/>
      <c r="D103" s="50"/>
      <c r="E103" s="50"/>
    </row>
    <row r="104" spans="1:5" ht="51.75" customHeight="1">
      <c r="A104" s="28" t="s">
        <v>22</v>
      </c>
      <c r="B104" s="52" t="s">
        <v>36</v>
      </c>
      <c r="C104" s="53"/>
      <c r="D104" s="53"/>
      <c r="E104" s="53"/>
    </row>
    <row r="105" spans="1:5" ht="25.5" customHeight="1">
      <c r="A105" s="38" t="s">
        <v>16</v>
      </c>
      <c r="B105" s="40" t="s">
        <v>33</v>
      </c>
      <c r="C105" s="41"/>
      <c r="D105" s="41"/>
      <c r="E105" s="41"/>
    </row>
    <row r="106" spans="1:5" ht="17.25" customHeight="1">
      <c r="A106" s="39"/>
      <c r="B106" s="49"/>
      <c r="C106" s="50"/>
      <c r="D106" s="50"/>
      <c r="E106" s="50"/>
    </row>
    <row r="107" spans="1:5" ht="27.75" customHeight="1">
      <c r="A107" s="48" t="s">
        <v>15</v>
      </c>
      <c r="B107" s="40" t="s">
        <v>34</v>
      </c>
      <c r="C107" s="41"/>
      <c r="D107" s="41"/>
      <c r="E107" s="41"/>
    </row>
    <row r="108" spans="1:5" ht="25.5" customHeight="1">
      <c r="A108" s="39"/>
      <c r="B108" s="49"/>
      <c r="C108" s="50"/>
      <c r="D108" s="50"/>
      <c r="E108" s="50"/>
    </row>
    <row r="109" spans="1:5" ht="47.25" customHeight="1">
      <c r="A109" s="48" t="s">
        <v>12</v>
      </c>
      <c r="B109" s="40" t="s">
        <v>43</v>
      </c>
      <c r="C109" s="41"/>
      <c r="D109" s="41"/>
      <c r="E109" s="41"/>
    </row>
    <row r="110" spans="1:5" ht="43.5" customHeight="1">
      <c r="A110" s="39"/>
      <c r="B110" s="42"/>
      <c r="C110" s="43"/>
      <c r="D110" s="43"/>
      <c r="E110" s="43"/>
    </row>
    <row r="113" spans="1:5" ht="14.25" customHeight="1"/>
    <row r="114" spans="1:5">
      <c r="A114" s="51" t="s">
        <v>26</v>
      </c>
      <c r="B114" s="51"/>
      <c r="C114" s="51"/>
      <c r="D114" s="51"/>
      <c r="E114" s="51"/>
    </row>
    <row r="115" spans="1:5">
      <c r="A115" s="4" t="s">
        <v>0</v>
      </c>
      <c r="B115" s="35" t="s">
        <v>25</v>
      </c>
      <c r="C115" s="36"/>
      <c r="D115" s="36"/>
      <c r="E115" s="36"/>
    </row>
    <row r="116" spans="1:5">
      <c r="A116" s="38" t="s">
        <v>22</v>
      </c>
      <c r="B116" s="40" t="s">
        <v>37</v>
      </c>
      <c r="C116" s="41"/>
      <c r="D116" s="41"/>
      <c r="E116" s="41"/>
    </row>
    <row r="117" spans="1:5" ht="19.5" customHeight="1">
      <c r="A117" s="39"/>
      <c r="B117" s="42"/>
      <c r="C117" s="43"/>
      <c r="D117" s="43"/>
      <c r="E117" s="43"/>
    </row>
  </sheetData>
  <mergeCells count="49">
    <mergeCell ref="A31:A32"/>
    <mergeCell ref="B31:E32"/>
    <mergeCell ref="A33:A34"/>
    <mergeCell ref="B33:E34"/>
    <mergeCell ref="B24:E24"/>
    <mergeCell ref="A26:A27"/>
    <mergeCell ref="B26:E27"/>
    <mergeCell ref="B28:E28"/>
    <mergeCell ref="A29:A30"/>
    <mergeCell ref="B29:E30"/>
    <mergeCell ref="B5:F5"/>
    <mergeCell ref="A20:E20"/>
    <mergeCell ref="B21:E21"/>
    <mergeCell ref="B22:E22"/>
    <mergeCell ref="B23:E23"/>
    <mergeCell ref="A64:A65"/>
    <mergeCell ref="B64:E65"/>
    <mergeCell ref="B62:E62"/>
    <mergeCell ref="B66:E66"/>
    <mergeCell ref="A67:A68"/>
    <mergeCell ref="B67:E68"/>
    <mergeCell ref="B43:F43"/>
    <mergeCell ref="A58:E58"/>
    <mergeCell ref="B59:E59"/>
    <mergeCell ref="B60:E60"/>
    <mergeCell ref="B61:E61"/>
    <mergeCell ref="A105:A106"/>
    <mergeCell ref="B105:E106"/>
    <mergeCell ref="B81:F81"/>
    <mergeCell ref="A69:A70"/>
    <mergeCell ref="B69:E70"/>
    <mergeCell ref="B71:E72"/>
    <mergeCell ref="A71:A72"/>
    <mergeCell ref="B97:E97"/>
    <mergeCell ref="A96:E96"/>
    <mergeCell ref="B115:E115"/>
    <mergeCell ref="A116:A117"/>
    <mergeCell ref="B116:E117"/>
    <mergeCell ref="B99:E99"/>
    <mergeCell ref="B98:E98"/>
    <mergeCell ref="A107:A108"/>
    <mergeCell ref="B107:E108"/>
    <mergeCell ref="A109:A110"/>
    <mergeCell ref="B109:E110"/>
    <mergeCell ref="A114:E114"/>
    <mergeCell ref="B100:E100"/>
    <mergeCell ref="A102:A103"/>
    <mergeCell ref="B102:E103"/>
    <mergeCell ref="B104:E104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2012-10-04T16:18:31Z</dcterms:modified>
</cp:coreProperties>
</file>