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5" i="1"/>
  <c r="E14"/>
  <c r="E13"/>
  <c r="E12"/>
  <c r="E11"/>
  <c r="E10"/>
  <c r="E9"/>
  <c r="E8"/>
  <c r="B8"/>
  <c r="B7"/>
  <c r="E7" s="1"/>
  <c r="E6"/>
  <c r="B6"/>
  <c r="B33"/>
  <c r="E33" s="1"/>
  <c r="B34"/>
  <c r="E34" s="1"/>
  <c r="B35"/>
  <c r="E35" s="1"/>
  <c r="B36"/>
  <c r="E36" s="1"/>
  <c r="B37"/>
  <c r="E37" s="1"/>
  <c r="B38"/>
  <c r="E38" s="1"/>
  <c r="B39"/>
  <c r="E39" s="1"/>
  <c r="B40"/>
  <c r="E40" s="1"/>
  <c r="B41"/>
  <c r="E41" s="1"/>
  <c r="B67" l="1"/>
  <c r="E67" s="1"/>
  <c r="B66"/>
  <c r="E66" s="1"/>
  <c r="B65"/>
  <c r="E65" s="1"/>
  <c r="B64"/>
  <c r="E64" s="1"/>
  <c r="B63"/>
  <c r="E63" s="1"/>
  <c r="B62"/>
  <c r="E62" s="1"/>
  <c r="B61"/>
  <c r="E61" s="1"/>
  <c r="B60"/>
  <c r="E60" s="1"/>
  <c r="B59"/>
  <c r="E59" s="1"/>
  <c r="B58"/>
  <c r="E58" s="1"/>
  <c r="B42" l="1"/>
  <c r="E42" s="1"/>
</calcChain>
</file>

<file path=xl/sharedStrings.xml><?xml version="1.0" encoding="utf-8"?>
<sst xmlns="http://schemas.openxmlformats.org/spreadsheetml/2006/main" count="76" uniqueCount="28">
  <si>
    <t>File Type</t>
  </si>
  <si>
    <t>Successful Records</t>
  </si>
  <si>
    <t>Failed Records</t>
  </si>
  <si>
    <t>Total Records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</si>
  <si>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</si>
  <si>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</si>
  <si>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</si>
  <si>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</si>
  <si>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</si>
  <si>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</si>
  <si>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Goal</t>
  </si>
  <si>
    <t>Objective</t>
  </si>
  <si>
    <t>TeamMember</t>
  </si>
  <si>
    <t>District:</t>
  </si>
  <si>
    <t>Iteration (Round):</t>
  </si>
  <si>
    <t>Date of Validation:</t>
  </si>
  <si>
    <t>Errors</t>
  </si>
  <si>
    <t>File Date:</t>
  </si>
  <si>
    <t>% Passed</t>
  </si>
  <si>
    <t>AccomMod</t>
  </si>
  <si>
    <t>Many goal records referenced an IEPRefID that does not exist in the IEP file.</t>
  </si>
  <si>
    <t>Many Objective records referenced goal records that did not pass validation.</t>
  </si>
  <si>
    <t>AcccomMod</t>
  </si>
  <si>
    <t>Many AccomMod records referenced an IEPRefID that does not exist in the IEP file.</t>
  </si>
  <si>
    <t>A few records were duplicated.</t>
  </si>
  <si>
    <t>Boulder, CO</t>
  </si>
  <si>
    <t>Some Goal file records contain at least one character that caused an error.</t>
  </si>
  <si>
    <t>Four Objective records that were associated with a Goal record that was rejected failed.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</si>
</sst>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8" xfId="0" applyBorder="1"/>
    <xf numFmtId="0" fontId="0" fillId="0" borderId="10" xfId="0" applyBorder="1"/>
    <xf numFmtId="0" fontId="1" fillId="4" borderId="5" xfId="0" applyFont="1" applyFill="1" applyBorder="1" applyAlignment="1">
      <alignment vertical="top" wrapText="1"/>
    </xf>
    <xf numFmtId="10" fontId="0" fillId="0" borderId="9" xfId="0" applyNumberFormat="1" applyBorder="1"/>
    <xf numFmtId="10" fontId="0" fillId="0" borderId="11" xfId="0" applyNumberFormat="1" applyBorder="1"/>
    <xf numFmtId="0" fontId="3" fillId="0" borderId="12" xfId="0" applyFont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</cellXfs>
  <cellStyles count="1">
    <cellStyle name="Normal" xfId="0" builtinId="0"/>
  </cellStyles>
  <dxfs count="30"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29"/>
      <tableStyleElement type="firstRowStripe" dxfId="28"/>
      <tableStyleElement type="secondRowStripe" dxfId="27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324" displayName="Table1324" ref="A32:E42" totalsRowShown="0" headerRowDxfId="26" headerRowBorderDxfId="25" tableBorderDxfId="24" totalsRowBorderDxfId="23">
  <tableColumns count="5">
    <tableColumn id="1" name="File Type" dataDxfId="22"/>
    <tableColumn id="2" name="Successful Records" dataDxfId="21">
      <calculatedColumnFormula>Table1324[[#This Row],[Total Records]]-Table1324[[#This Row],[Failed Records]]</calculatedColumnFormula>
    </tableColumn>
    <tableColumn id="3" name="Failed Records" dataDxfId="20"/>
    <tableColumn id="4" name="Total Records" dataDxfId="19"/>
    <tableColumn id="5" name="% Passed" dataDxfId="18">
      <calculatedColumnFormula>B33/D33</calculatedColumnFormula>
    </tableColumn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42" displayName="Table13242" ref="A57:E67" totalsRowShown="0" headerRowDxfId="17" headerRowBorderDxfId="16" tableBorderDxfId="15" totalsRowBorderDxfId="14">
  <tableColumns count="5">
    <tableColumn id="1" name="File Type" dataDxfId="13"/>
    <tableColumn id="2" name="Successful Records" dataDxfId="12">
      <calculatedColumnFormula>Table13242[[#This Row],[Total Records]]-Table13242[[#This Row],[Failed Records]]</calculatedColumnFormula>
    </tableColumn>
    <tableColumn id="3" name="Failed Records" dataDxfId="11"/>
    <tableColumn id="4" name="Total Records" dataDxfId="10"/>
    <tableColumn id="5" name="% Passed" dataDxfId="9">
      <calculatedColumnFormula>B58/D58</calculatedColumnFormula>
    </tableColumn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2" name="Table132423" displayName="Table132423" ref="A5:E15" totalsRowShown="0" headerRowDxfId="3" headerRowBorderDxfId="1" tableBorderDxfId="2" totalsRowBorderDxfId="0">
  <tableColumns count="5">
    <tableColumn id="1" name="File Type" dataDxfId="8"/>
    <tableColumn id="2" name="Successful Records" dataDxfId="7">
      <calculatedColumnFormula>Table132423[[#This Row],[Total Records]]-Table132423[[#This Row],[Failed Records]]</calculatedColumnFormula>
    </tableColumn>
    <tableColumn id="3" name="Failed Records" dataDxfId="6"/>
    <tableColumn id="4" name="Total Records" dataDxfId="5"/>
    <tableColumn id="5" name="% Passed" dataDxfId="4">
      <calculatedColumnFormula>B6/D6</calculatedColumnFormula>
    </tableColumn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3"/>
  <sheetViews>
    <sheetView tabSelected="1" zoomScaleNormal="100" workbookViewId="0">
      <selection activeCell="D23" sqref="D23"/>
    </sheetView>
  </sheetViews>
  <sheetFormatPr defaultRowHeight="15"/>
  <cols>
    <col min="1" max="1" width="30.28515625" customWidth="1"/>
    <col min="2" max="2" width="20.28515625" bestFit="1" customWidth="1"/>
    <col min="3" max="3" width="17.7109375" customWidth="1"/>
    <col min="4" max="4" width="18.85546875" customWidth="1"/>
    <col min="5" max="5" width="23" customWidth="1"/>
  </cols>
  <sheetData>
    <row r="1" spans="1:5" ht="21">
      <c r="A1" s="1" t="s">
        <v>17</v>
      </c>
      <c r="B1" s="2">
        <v>41430</v>
      </c>
    </row>
    <row r="2" spans="1:5" ht="21">
      <c r="A2" s="1" t="s">
        <v>15</v>
      </c>
      <c r="B2" s="2">
        <v>41430</v>
      </c>
    </row>
    <row r="3" spans="1:5" ht="21">
      <c r="A3" s="1" t="s">
        <v>14</v>
      </c>
      <c r="B3" s="1">
        <v>3</v>
      </c>
    </row>
    <row r="5" spans="1:5">
      <c r="A5" s="10" t="s">
        <v>0</v>
      </c>
      <c r="B5" s="13" t="s">
        <v>1</v>
      </c>
      <c r="C5" s="13" t="s">
        <v>2</v>
      </c>
      <c r="D5" s="13" t="s">
        <v>3</v>
      </c>
      <c r="E5" s="14" t="s">
        <v>18</v>
      </c>
    </row>
    <row r="6" spans="1:5">
      <c r="A6" s="11" t="s">
        <v>4</v>
      </c>
      <c r="B6" s="5">
        <f>Table132423[[#This Row],[Total Records]]-Table132423[[#This Row],[Failed Records]]</f>
        <v>137</v>
      </c>
      <c r="C6" s="5">
        <v>0</v>
      </c>
      <c r="D6" s="5">
        <v>137</v>
      </c>
      <c r="E6" s="8">
        <f t="shared" ref="E6:E15" si="0">B6/D6</f>
        <v>1</v>
      </c>
    </row>
    <row r="7" spans="1:5">
      <c r="A7" s="11" t="s">
        <v>5</v>
      </c>
      <c r="B7" s="5">
        <f>Table132423[[#This Row],[Total Records]]-Table132423[[#This Row],[Failed Records]]</f>
        <v>180</v>
      </c>
      <c r="C7" s="5">
        <v>0</v>
      </c>
      <c r="D7" s="5">
        <v>180</v>
      </c>
      <c r="E7" s="8">
        <f t="shared" si="0"/>
        <v>1</v>
      </c>
    </row>
    <row r="8" spans="1:5">
      <c r="A8" s="11" t="s">
        <v>6</v>
      </c>
      <c r="B8" s="5">
        <f>Table132423[[#This Row],[Total Records]]-Table132423[[#This Row],[Failed Records]]</f>
        <v>67</v>
      </c>
      <c r="C8" s="5">
        <v>0</v>
      </c>
      <c r="D8" s="5">
        <v>67</v>
      </c>
      <c r="E8" s="8">
        <f t="shared" si="0"/>
        <v>1</v>
      </c>
    </row>
    <row r="9" spans="1:5">
      <c r="A9" s="11" t="s">
        <v>7</v>
      </c>
      <c r="B9" s="5">
        <v>1750</v>
      </c>
      <c r="C9" s="5">
        <v>0</v>
      </c>
      <c r="D9" s="5">
        <v>1750</v>
      </c>
      <c r="E9" s="8">
        <f t="shared" si="0"/>
        <v>1</v>
      </c>
    </row>
    <row r="10" spans="1:5">
      <c r="A10" s="11" t="s">
        <v>8</v>
      </c>
      <c r="B10" s="5">
        <v>1750</v>
      </c>
      <c r="C10" s="5">
        <v>0</v>
      </c>
      <c r="D10" s="5">
        <v>1750</v>
      </c>
      <c r="E10" s="8">
        <f t="shared" si="0"/>
        <v>1</v>
      </c>
    </row>
    <row r="11" spans="1:5">
      <c r="A11" s="11" t="s">
        <v>9</v>
      </c>
      <c r="B11" s="5">
        <v>325</v>
      </c>
      <c r="C11" s="5">
        <v>0</v>
      </c>
      <c r="D11" s="5">
        <v>325</v>
      </c>
      <c r="E11" s="8">
        <f t="shared" si="0"/>
        <v>1</v>
      </c>
    </row>
    <row r="12" spans="1:5">
      <c r="A12" s="11" t="s">
        <v>10</v>
      </c>
      <c r="B12" s="5">
        <v>6409</v>
      </c>
      <c r="C12" s="5">
        <v>12</v>
      </c>
      <c r="D12" s="5">
        <v>6421</v>
      </c>
      <c r="E12" s="8">
        <f t="shared" si="0"/>
        <v>0.99813113222239525</v>
      </c>
    </row>
    <row r="13" spans="1:5">
      <c r="A13" s="11" t="s">
        <v>11</v>
      </c>
      <c r="B13" s="5">
        <v>2109</v>
      </c>
      <c r="C13" s="5">
        <v>0</v>
      </c>
      <c r="D13" s="5">
        <v>2109</v>
      </c>
      <c r="E13" s="8">
        <f t="shared" si="0"/>
        <v>1</v>
      </c>
    </row>
    <row r="14" spans="1:5">
      <c r="A14" s="11" t="s">
        <v>12</v>
      </c>
      <c r="B14" s="5">
        <v>3328</v>
      </c>
      <c r="C14" s="5">
        <v>0</v>
      </c>
      <c r="D14" s="5">
        <v>3328</v>
      </c>
      <c r="E14" s="8">
        <f t="shared" si="0"/>
        <v>1</v>
      </c>
    </row>
    <row r="15" spans="1:5">
      <c r="A15" s="12" t="s">
        <v>19</v>
      </c>
      <c r="B15" s="6">
        <v>1745</v>
      </c>
      <c r="C15" s="6">
        <v>0</v>
      </c>
      <c r="D15" s="6">
        <v>1745</v>
      </c>
      <c r="E15" s="9">
        <f t="shared" si="0"/>
        <v>1</v>
      </c>
    </row>
    <row r="18" spans="1:5">
      <c r="A18" s="15"/>
      <c r="B18" s="15"/>
      <c r="C18" s="15"/>
      <c r="D18" s="15"/>
      <c r="E18" s="15"/>
    </row>
    <row r="19" spans="1:5">
      <c r="A19" s="4" t="s">
        <v>0</v>
      </c>
      <c r="B19" s="16" t="s">
        <v>16</v>
      </c>
      <c r="C19" s="17"/>
      <c r="D19" s="17"/>
      <c r="E19" s="17"/>
    </row>
    <row r="20" spans="1:5">
      <c r="A20" s="7" t="s">
        <v>10</v>
      </c>
      <c r="B20" s="18" t="s">
        <v>26</v>
      </c>
      <c r="C20" s="19"/>
      <c r="D20" s="19"/>
      <c r="E20" s="19"/>
    </row>
    <row r="26" spans="1:5" ht="21">
      <c r="A26" s="1" t="s">
        <v>13</v>
      </c>
      <c r="B26" s="3" t="s">
        <v>25</v>
      </c>
    </row>
    <row r="28" spans="1:5" ht="21">
      <c r="A28" s="1" t="s">
        <v>17</v>
      </c>
      <c r="B28" s="2">
        <v>41428</v>
      </c>
    </row>
    <row r="29" spans="1:5" ht="21">
      <c r="A29" s="1" t="s">
        <v>15</v>
      </c>
      <c r="B29" s="2">
        <v>41429</v>
      </c>
    </row>
    <row r="30" spans="1:5" ht="21">
      <c r="A30" s="1" t="s">
        <v>14</v>
      </c>
      <c r="B30" s="1">
        <v>1</v>
      </c>
    </row>
    <row r="32" spans="1:5">
      <c r="A32" s="10" t="s">
        <v>0</v>
      </c>
      <c r="B32" s="13" t="s">
        <v>1</v>
      </c>
      <c r="C32" s="13" t="s">
        <v>2</v>
      </c>
      <c r="D32" s="13" t="s">
        <v>3</v>
      </c>
      <c r="E32" s="14" t="s">
        <v>18</v>
      </c>
    </row>
    <row r="33" spans="1:5">
      <c r="A33" s="11" t="s">
        <v>4</v>
      </c>
      <c r="B33" s="5">
        <f>Table1324[[#This Row],[Total Records]]-Table1324[[#This Row],[Failed Records]]</f>
        <v>136</v>
      </c>
      <c r="C33" s="5">
        <v>0</v>
      </c>
      <c r="D33" s="5">
        <v>136</v>
      </c>
      <c r="E33" s="8">
        <f t="shared" ref="E33:E42" si="1">B33/D33</f>
        <v>1</v>
      </c>
    </row>
    <row r="34" spans="1:5">
      <c r="A34" s="11" t="s">
        <v>5</v>
      </c>
      <c r="B34" s="5">
        <f>Table1324[[#This Row],[Total Records]]-Table1324[[#This Row],[Failed Records]]</f>
        <v>179</v>
      </c>
      <c r="C34" s="5">
        <v>0</v>
      </c>
      <c r="D34" s="5">
        <v>179</v>
      </c>
      <c r="E34" s="8">
        <f t="shared" si="1"/>
        <v>1</v>
      </c>
    </row>
    <row r="35" spans="1:5">
      <c r="A35" s="11" t="s">
        <v>6</v>
      </c>
      <c r="B35" s="5">
        <f>Table1324[[#This Row],[Total Records]]-Table1324[[#This Row],[Failed Records]]</f>
        <v>66</v>
      </c>
      <c r="C35" s="5">
        <v>0</v>
      </c>
      <c r="D35" s="5">
        <v>66</v>
      </c>
      <c r="E35" s="8">
        <f t="shared" si="1"/>
        <v>1</v>
      </c>
    </row>
    <row r="36" spans="1:5">
      <c r="A36" s="11" t="s">
        <v>7</v>
      </c>
      <c r="B36" s="5">
        <f>Table1324[[#This Row],[Total Records]]-Table1324[[#This Row],[Failed Records]]</f>
        <v>2968</v>
      </c>
      <c r="C36" s="5">
        <v>0</v>
      </c>
      <c r="D36" s="5">
        <v>2968</v>
      </c>
      <c r="E36" s="8">
        <f t="shared" si="1"/>
        <v>1</v>
      </c>
    </row>
    <row r="37" spans="1:5">
      <c r="A37" s="11" t="s">
        <v>8</v>
      </c>
      <c r="B37" s="5">
        <f>Table1324[[#This Row],[Total Records]]-Table1324[[#This Row],[Failed Records]]</f>
        <v>1489</v>
      </c>
      <c r="C37" s="5">
        <v>0</v>
      </c>
      <c r="D37" s="5">
        <v>1489</v>
      </c>
      <c r="E37" s="8">
        <f t="shared" si="1"/>
        <v>1</v>
      </c>
    </row>
    <row r="38" spans="1:5">
      <c r="A38" s="11" t="s">
        <v>9</v>
      </c>
      <c r="B38" s="5">
        <f>Table1324[[#This Row],[Total Records]]-Table1324[[#This Row],[Failed Records]]</f>
        <v>339</v>
      </c>
      <c r="C38" s="5">
        <v>0</v>
      </c>
      <c r="D38" s="5">
        <v>339</v>
      </c>
      <c r="E38" s="8">
        <f t="shared" si="1"/>
        <v>1</v>
      </c>
    </row>
    <row r="39" spans="1:5">
      <c r="A39" s="11" t="s">
        <v>10</v>
      </c>
      <c r="B39" s="5">
        <f>Table1324[[#This Row],[Total Records]]-Table1324[[#This Row],[Failed Records]]</f>
        <v>5380</v>
      </c>
      <c r="C39" s="5">
        <v>4925</v>
      </c>
      <c r="D39" s="5">
        <v>10305</v>
      </c>
      <c r="E39" s="8">
        <f t="shared" si="1"/>
        <v>0.52207666181465306</v>
      </c>
    </row>
    <row r="40" spans="1:5">
      <c r="A40" s="11" t="s">
        <v>11</v>
      </c>
      <c r="B40" s="5">
        <f>Table1324[[#This Row],[Total Records]]-Table1324[[#This Row],[Failed Records]]</f>
        <v>1897</v>
      </c>
      <c r="C40" s="5">
        <v>1225</v>
      </c>
      <c r="D40" s="5">
        <v>3122</v>
      </c>
      <c r="E40" s="8">
        <f t="shared" si="1"/>
        <v>0.6076233183856502</v>
      </c>
    </row>
    <row r="41" spans="1:5">
      <c r="A41" s="11" t="s">
        <v>12</v>
      </c>
      <c r="B41" s="5">
        <f>Table1324[[#This Row],[Total Records]]-Table1324[[#This Row],[Failed Records]]</f>
        <v>5414</v>
      </c>
      <c r="C41" s="5">
        <v>8</v>
      </c>
      <c r="D41" s="5">
        <v>5422</v>
      </c>
      <c r="E41" s="8">
        <f t="shared" si="1"/>
        <v>0.99852452969383987</v>
      </c>
    </row>
    <row r="42" spans="1:5">
      <c r="A42" s="12" t="s">
        <v>19</v>
      </c>
      <c r="B42" s="6">
        <f>Table1324[[#This Row],[Total Records]]-Table1324[[#This Row],[Failed Records]]</f>
        <v>1487</v>
      </c>
      <c r="C42" s="6">
        <v>1443</v>
      </c>
      <c r="D42" s="6">
        <v>2930</v>
      </c>
      <c r="E42" s="9">
        <f t="shared" si="1"/>
        <v>0.50750853242320815</v>
      </c>
    </row>
    <row r="45" spans="1:5">
      <c r="A45" s="15"/>
      <c r="B45" s="15"/>
      <c r="C45" s="15"/>
      <c r="D45" s="15"/>
      <c r="E45" s="15"/>
    </row>
    <row r="46" spans="1:5">
      <c r="A46" s="4" t="s">
        <v>0</v>
      </c>
      <c r="B46" s="16" t="s">
        <v>16</v>
      </c>
      <c r="C46" s="17"/>
      <c r="D46" s="17"/>
      <c r="E46" s="17"/>
    </row>
    <row r="47" spans="1:5" ht="15" customHeight="1">
      <c r="A47" s="7" t="s">
        <v>10</v>
      </c>
      <c r="B47" s="18" t="s">
        <v>20</v>
      </c>
      <c r="C47" s="19"/>
      <c r="D47" s="19"/>
      <c r="E47" s="19"/>
    </row>
    <row r="48" spans="1:5">
      <c r="A48" s="7" t="s">
        <v>11</v>
      </c>
      <c r="B48" s="18" t="s">
        <v>21</v>
      </c>
      <c r="C48" s="19"/>
      <c r="D48" s="19"/>
      <c r="E48" s="19"/>
    </row>
    <row r="49" spans="1:5">
      <c r="A49" s="7" t="s">
        <v>12</v>
      </c>
      <c r="B49" s="18" t="s">
        <v>24</v>
      </c>
      <c r="C49" s="19"/>
      <c r="D49" s="19"/>
      <c r="E49" s="19"/>
    </row>
    <row r="50" spans="1:5">
      <c r="A50" s="7" t="s">
        <v>22</v>
      </c>
      <c r="B50" s="18" t="s">
        <v>23</v>
      </c>
      <c r="C50" s="19"/>
      <c r="D50" s="19"/>
      <c r="E50" s="19"/>
    </row>
    <row r="53" spans="1:5" ht="21">
      <c r="A53" s="1" t="s">
        <v>17</v>
      </c>
      <c r="B53" s="2">
        <v>41429</v>
      </c>
    </row>
    <row r="54" spans="1:5" ht="21">
      <c r="A54" s="1" t="s">
        <v>15</v>
      </c>
      <c r="B54" s="2">
        <v>41430</v>
      </c>
    </row>
    <row r="55" spans="1:5" ht="21">
      <c r="A55" s="1" t="s">
        <v>14</v>
      </c>
      <c r="B55" s="1">
        <v>2</v>
      </c>
    </row>
    <row r="57" spans="1:5">
      <c r="A57" s="10" t="s">
        <v>0</v>
      </c>
      <c r="B57" s="13" t="s">
        <v>1</v>
      </c>
      <c r="C57" s="13" t="s">
        <v>2</v>
      </c>
      <c r="D57" s="13" t="s">
        <v>3</v>
      </c>
      <c r="E57" s="14" t="s">
        <v>18</v>
      </c>
    </row>
    <row r="58" spans="1:5">
      <c r="A58" s="11" t="s">
        <v>4</v>
      </c>
      <c r="B58" s="5">
        <f>Table13242[[#This Row],[Total Records]]-Table13242[[#This Row],[Failed Records]]</f>
        <v>137</v>
      </c>
      <c r="C58" s="5">
        <v>0</v>
      </c>
      <c r="D58" s="5">
        <v>137</v>
      </c>
      <c r="E58" s="8">
        <f t="shared" ref="E58:E67" si="2">B58/D58</f>
        <v>1</v>
      </c>
    </row>
    <row r="59" spans="1:5">
      <c r="A59" s="11" t="s">
        <v>5</v>
      </c>
      <c r="B59" s="5">
        <f>Table13242[[#This Row],[Total Records]]-Table13242[[#This Row],[Failed Records]]</f>
        <v>180</v>
      </c>
      <c r="C59" s="5">
        <v>0</v>
      </c>
      <c r="D59" s="5">
        <v>180</v>
      </c>
      <c r="E59" s="8">
        <f t="shared" si="2"/>
        <v>1</v>
      </c>
    </row>
    <row r="60" spans="1:5">
      <c r="A60" s="11" t="s">
        <v>6</v>
      </c>
      <c r="B60" s="5">
        <f>Table13242[[#This Row],[Total Records]]-Table13242[[#This Row],[Failed Records]]</f>
        <v>67</v>
      </c>
      <c r="C60" s="5">
        <v>0</v>
      </c>
      <c r="D60" s="5">
        <v>67</v>
      </c>
      <c r="E60" s="8">
        <f t="shared" si="2"/>
        <v>1</v>
      </c>
    </row>
    <row r="61" spans="1:5">
      <c r="A61" s="11" t="s">
        <v>7</v>
      </c>
      <c r="B61" s="5">
        <f>Table13242[[#This Row],[Total Records]]-Table13242[[#This Row],[Failed Records]]</f>
        <v>2936</v>
      </c>
      <c r="C61" s="5">
        <v>0</v>
      </c>
      <c r="D61" s="5">
        <v>2936</v>
      </c>
      <c r="E61" s="8">
        <f t="shared" si="2"/>
        <v>1</v>
      </c>
    </row>
    <row r="62" spans="1:5">
      <c r="A62" s="11" t="s">
        <v>8</v>
      </c>
      <c r="B62" s="5">
        <f>Table13242[[#This Row],[Total Records]]-Table13242[[#This Row],[Failed Records]]</f>
        <v>1459</v>
      </c>
      <c r="C62" s="5">
        <v>0</v>
      </c>
      <c r="D62" s="5">
        <v>1459</v>
      </c>
      <c r="E62" s="8">
        <f t="shared" si="2"/>
        <v>1</v>
      </c>
    </row>
    <row r="63" spans="1:5">
      <c r="A63" s="11" t="s">
        <v>9</v>
      </c>
      <c r="B63" s="5">
        <f>Table13242[[#This Row],[Total Records]]-Table13242[[#This Row],[Failed Records]]</f>
        <v>339</v>
      </c>
      <c r="C63" s="5">
        <v>0</v>
      </c>
      <c r="D63" s="5">
        <v>339</v>
      </c>
      <c r="E63" s="8">
        <f t="shared" si="2"/>
        <v>1</v>
      </c>
    </row>
    <row r="64" spans="1:5">
      <c r="A64" s="11" t="s">
        <v>10</v>
      </c>
      <c r="B64" s="5">
        <f>Table13242[[#This Row],[Total Records]]-Table13242[[#This Row],[Failed Records]]</f>
        <v>5348</v>
      </c>
      <c r="C64" s="5">
        <v>10</v>
      </c>
      <c r="D64" s="5">
        <v>5358</v>
      </c>
      <c r="E64" s="8">
        <f t="shared" si="2"/>
        <v>0.99813363195222093</v>
      </c>
    </row>
    <row r="65" spans="1:5">
      <c r="A65" s="11" t="s">
        <v>11</v>
      </c>
      <c r="B65" s="5">
        <f>Table13242[[#This Row],[Total Records]]-Table13242[[#This Row],[Failed Records]]</f>
        <v>1899</v>
      </c>
      <c r="C65" s="5">
        <v>4</v>
      </c>
      <c r="D65" s="5">
        <v>1903</v>
      </c>
      <c r="E65" s="8">
        <f t="shared" si="2"/>
        <v>0.9978980557015239</v>
      </c>
    </row>
    <row r="66" spans="1:5">
      <c r="A66" s="11" t="s">
        <v>12</v>
      </c>
      <c r="B66" s="5">
        <f>Table13242[[#This Row],[Total Records]]-Table13242[[#This Row],[Failed Records]]</f>
        <v>5395</v>
      </c>
      <c r="C66" s="5">
        <v>0</v>
      </c>
      <c r="D66" s="5">
        <v>5395</v>
      </c>
      <c r="E66" s="8">
        <f t="shared" si="2"/>
        <v>1</v>
      </c>
    </row>
    <row r="67" spans="1:5">
      <c r="A67" s="12" t="s">
        <v>19</v>
      </c>
      <c r="B67" s="6">
        <f>Table13242[[#This Row],[Total Records]]-Table13242[[#This Row],[Failed Records]]</f>
        <v>1457</v>
      </c>
      <c r="C67" s="6">
        <v>0</v>
      </c>
      <c r="D67" s="6">
        <v>1457</v>
      </c>
      <c r="E67" s="9">
        <f t="shared" si="2"/>
        <v>1</v>
      </c>
    </row>
    <row r="70" spans="1:5">
      <c r="A70" s="15"/>
      <c r="B70" s="15"/>
      <c r="C70" s="15"/>
      <c r="D70" s="15"/>
      <c r="E70" s="15"/>
    </row>
    <row r="71" spans="1:5">
      <c r="A71" s="4" t="s">
        <v>0</v>
      </c>
      <c r="B71" s="16" t="s">
        <v>16</v>
      </c>
      <c r="C71" s="17"/>
      <c r="D71" s="17"/>
      <c r="E71" s="17"/>
    </row>
    <row r="72" spans="1:5">
      <c r="A72" s="7" t="s">
        <v>10</v>
      </c>
      <c r="B72" s="18" t="s">
        <v>26</v>
      </c>
      <c r="C72" s="19"/>
      <c r="D72" s="19"/>
      <c r="E72" s="19"/>
    </row>
    <row r="73" spans="1:5">
      <c r="A73" s="7" t="s">
        <v>11</v>
      </c>
      <c r="B73" s="18" t="s">
        <v>27</v>
      </c>
      <c r="C73" s="19"/>
      <c r="D73" s="19"/>
      <c r="E73" s="19"/>
    </row>
  </sheetData>
  <mergeCells count="13">
    <mergeCell ref="A18:E18"/>
    <mergeCell ref="B19:E19"/>
    <mergeCell ref="B20:E20"/>
    <mergeCell ref="A45:E45"/>
    <mergeCell ref="B46:E46"/>
    <mergeCell ref="A70:E70"/>
    <mergeCell ref="B71:E71"/>
    <mergeCell ref="B72:E72"/>
    <mergeCell ref="B73:E73"/>
    <mergeCell ref="B47:E47"/>
    <mergeCell ref="B48:E48"/>
    <mergeCell ref="B49:E49"/>
    <mergeCell ref="B50:E50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2013-06-06T14:06:35Z</dcterms:modified>
</cp:coreProperties>
</file>