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D16"/>
  <c r="D15"/>
  <c r="D14"/>
  <c r="D13"/>
  <c r="E12"/>
  <c r="E11"/>
  <c r="E10"/>
  <c r="E9"/>
  <c r="E8"/>
  <c r="E7"/>
  <c r="E52"/>
  <c r="D56"/>
  <c r="D55"/>
  <c r="D54"/>
  <c r="D53"/>
  <c r="E51"/>
  <c r="E50"/>
  <c r="E49"/>
  <c r="E48"/>
  <c r="E47"/>
  <c r="D89"/>
  <c r="D88"/>
  <c r="D87"/>
  <c r="D86"/>
  <c r="E84"/>
  <c r="E83"/>
  <c r="E82"/>
  <c r="E81"/>
  <c r="E80"/>
  <c r="E123"/>
  <c r="E124"/>
  <c r="D128"/>
  <c r="D127"/>
  <c r="D126"/>
  <c r="D125"/>
  <c r="E122"/>
  <c r="E121"/>
  <c r="E120"/>
  <c r="E119"/>
</calcChain>
</file>

<file path=xl/sharedStrings.xml><?xml version="1.0" encoding="utf-8"?>
<sst xmlns="http://schemas.openxmlformats.org/spreadsheetml/2006/main" count="192" uniqueCount="47">
  <si>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</si>
  <si>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</si>
  <si>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</si>
  <si>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</si>
  <si>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</si>
  <si>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</si>
  <si>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</si>
  <si>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</si>
  <si>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</si>
  <si>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</si>
  <si>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</si>
  <si>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</si>
  <si>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</si>
  <si>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</si>
  <si>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</si>
  <si>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</si>
  <si>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</si>
  <si>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</si>
  <si>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</si>
  <si>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</si>
  <si>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</si>
  <si>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Student</t>
  </si>
  <si>
    <t>File Date:</t>
  </si>
  <si>
    <t>Major Causes of Failures</t>
  </si>
  <si>
    <t>Changes</t>
  </si>
  <si>
    <t>Major Changes made</t>
  </si>
  <si>
    <t>File was not available.</t>
  </si>
  <si>
    <t>Succesfully validated.</t>
  </si>
  <si>
    <t>NA</t>
  </si>
  <si>
    <t>1. StaffEmail is unique field. It shouldn't be repeated.</t>
  </si>
  <si>
    <t>1. SchoolCode '7643' was not existed in School file, but it existed in Student file .
2. Disability1Code is required field, but some of the student records didn't have value in 'Disability1Code' field.</t>
  </si>
  <si>
    <t>IEP</t>
  </si>
  <si>
    <t xml:space="preserve">1. Some of the StudentRefID does not exist in student file or were not validated successfully, but it existed in IEP file.
</t>
  </si>
  <si>
    <t xml:space="preserve">1. In this Iteration, The selectlists file was not there in set of data files. We have taken the old selectlists file of Mountain Boces.
</t>
  </si>
  <si>
    <t>Iteration 1</t>
  </si>
  <si>
    <t xml:space="preserve">Mountain BOCES </t>
  </si>
  <si>
    <t xml:space="preserve">1. HomeSchool code is required field, it should not be empty.
2. ‘ESYElig’ field should have value as 'Y' or 'N', but some student records have value as 01 and 02.
3. School code ‘9422, ‘1180’ existed in student file, but it did not exist in school file.
4. District code ‘1340’ existed in student file, but it did not exist in District file.
</t>
  </si>
  <si>
    <t xml:space="preserve">1. Some of the StudentRefID does not exist in student file or were not validated successfully, but it existed in IEP file.
2. ConsentForServicesDate field is required field, it cannot be empty.
3. LRECode ‘308’ existed in IEP file, but it did not exist in SelectLists file.
4. MinutesPerWeek field is required field, it cannot be empty.
5. LatestEvaluvationDate field is required field, it cannot be empty.
</t>
  </si>
  <si>
    <t xml:space="preserve">1. Modified the value of fields 'IsHispanic', 'IsAmericanIndian', 'IsAsian',…as 'N' instead of '00',  'Y' for '01' or'02',etc..
</t>
  </si>
  <si>
    <t>Iteration 3</t>
  </si>
  <si>
    <t xml:space="preserve">1. HomeSchool code is required field, it should not be empty.
2. School code ‘5107', ‘7891’, '8034',etc.. existed in student file, but it did not exist in school file.
3. District code '3020' existed in student file, but it did not exist in District file.
</t>
  </si>
  <si>
    <t xml:space="preserve">1. Some of the StudentRefID does not exist in student file or were not validated successfully, but it existed in IEP file.
2. StudentRefID is unique field, it can not be repeated.
</t>
  </si>
  <si>
    <t xml:space="preserve">1. School code ‘5107', ‘7891’, '8379',etc.. existed in student file, but it did not exist in school file.
2. District code '3020' existed in student file, but it did not exist in District file.
</t>
  </si>
  <si>
    <t xml:space="preserve">1. Some of the StudentRefID does not exist in student file or were not validated successfully, but it existed in IEP file.
</t>
  </si>
  <si>
    <t>Iteration 4</t>
  </si>
  <si>
    <t>1. Some of the StaffEmail does not exist in SpedStaffMember  file or were not validated successfully, but it existed in StaffSchool  file.</t>
  </si>
  <si>
    <t xml:space="preserve">1. Modified the value of field  ‘Gender’ as '01' &amp; '02' instead of '1' &amp; '2'
2. Modified the value of field ‘Disability code’ as ‘08’, ‘09’,.. instead of ‘8’ , ‘9’,..etc. 
3. Modified the value of fields HomeSchoolCode, ServiceSchoolCode, HomeDistrictCode, ServiceDistrictCode by adding leading zeros (By comparing with School file).
</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</si>
</sst>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1">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42">
    <xf numFmtId="0" fontId="0" fillId="0" borderId="0" xfId="0"/>
    <xf numFmtId="0" fontId="2" fillId="0" borderId="0" xfId="0" applyFont="1"/>
    <xf numFmtId="164" fontId="2" fillId="0" borderId="0" xfId="0" applyNumberFormat="1" applyFont="1"/>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10" fontId="0" fillId="0" borderId="24" xfId="0" applyNumberFormat="1"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0" fontId="1" fillId="4" borderId="6" xfId="0" applyFont="1" applyFill="1" applyBorder="1" applyAlignment="1">
      <alignmen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2" fillId="0" borderId="0" xfId="0" applyFont="1" applyAlignment="1">
      <alignment horizontal="right"/>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5" borderId="8" xfId="0" applyFill="1" applyBorder="1" applyAlignment="1">
      <alignment horizontal="left" vertical="top" wrapText="1"/>
    </xf>
    <xf numFmtId="0" fontId="0" fillId="5" borderId="2" xfId="0" applyFill="1" applyBorder="1" applyAlignment="1">
      <alignment horizontal="left" vertical="top" wrapText="1"/>
    </xf>
  </cellXfs>
  <cellStyles count="1">
    <cellStyle name="Normal" xfId="0" builtinId="0"/>
  </cellStyles>
  <dxfs count="43">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42"/>
      <tableStyleElement type="firstRowStripe" dxfId="41"/>
      <tableStyleElement type="secondRowStripe" dxfId="4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13" displayName="Table13" ref="A118:F129" totalsRowShown="0" headerRowDxfId="39" headerRowBorderDxfId="38" tableBorderDxfId="37" totalsRowBorderDxfId="36">
  <tableColumns count="6">
    <tableColumn id="1" name="File Type" dataDxfId="35"/>
    <tableColumn id="2" name="Successful Records" dataDxfId="34"/>
    <tableColumn id="3" name="Failed Records" dataDxfId="33"/>
    <tableColumn id="4" name="Total Records" dataDxfId="32">
      <calculatedColumnFormula>Table13[[#This Row],[Failed Records]]+Table13[[#This Row],[Successful Records]]</calculatedColumnFormula>
    </tableColumn>
    <tableColumn id="5" name="% Good" dataDxfId="31">
      <calculatedColumnFormula>B119/D119</calculatedColumnFormula>
    </tableColumn>
    <tableColumn id="6" name="Result" dataDxfId="30"/>
  </tableColumns>
  <tableStyleInfo name="George Validation Report Format" showFirstColumn="0" showLastColumn="0" showRowStripes="1" showColumnStripes="0"/>
</table>
</file>

<file path=xl/tables/table2.xml><?xml version="1.0" encoding="utf-8"?>
<table xmlns="http://schemas.openxmlformats.org/spreadsheetml/2006/main" id="1" name="Table132" displayName="Table132" ref="A79:F90"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Table132[[#This Row],[Failed Records]]+Table132[[#This Row],[Successful Records]]</calculatedColumnFormula>
    </tableColumn>
    <tableColumn id="5" name="% Good" dataDxfId="21">
      <calculatedColumnFormula>B80/D80</calculatedColumnFormula>
    </tableColumn>
    <tableColumn id="6" name="Result" dataDxfId="20"/>
  </tableColumns>
  <tableStyleInfo name="George Validation Report Format" showFirstColumn="0" showLastColumn="0" showRowStripes="1" showColumnStripes="0"/>
</table>
</file>

<file path=xl/tables/table3.xml><?xml version="1.0" encoding="utf-8"?>
<table xmlns="http://schemas.openxmlformats.org/spreadsheetml/2006/main" id="3" name="Table1324" displayName="Table1324" ref="A46:F57"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Table1324[[#This Row],[Failed Records]]+Table1324[[#This Row],[Successful Records]]</calculatedColumnFormula>
    </tableColumn>
    <tableColumn id="5" name="% Good" dataDxfId="11">
      <calculatedColumnFormula>B47/D47</calculatedColumnFormula>
    </tableColumn>
    <tableColumn id="6" name="Result" dataDxfId="10"/>
  </tableColumns>
  <tableStyleInfo name="George Validation Report Format" showFirstColumn="0" showLastColumn="0" showRowStripes="1" showColumnStripes="0"/>
</table>
</file>

<file path=xl/tables/table4.xml><?xml version="1.0" encoding="utf-8"?>
<table xmlns="http://schemas.openxmlformats.org/spreadsheetml/2006/main" id="4" name="Table13245" displayName="Table13245" ref="A6:F17" totalsRowShown="0" headerRowDxfId="9" headerRowBorderDxfId="8" tableBorderDxfId="7" totalsRowBorderDxfId="6">
  <tableColumns count="6">
    <tableColumn id="1" name="File Type" dataDxfId="5"/>
    <tableColumn id="2" name="Successful Records" dataDxfId="4"/>
    <tableColumn id="3" name="Failed Records" dataDxfId="3"/>
    <tableColumn id="4" name="Total Records" dataDxfId="2">
      <calculatedColumnFormula>Table13245[[#This Row],[Failed Records]]+Table13245[[#This Row],[Successful Records]]</calculatedColumnFormula>
    </tableColumn>
    <tableColumn id="5" name="% Good" dataDxfId="1">
      <calculatedColumnFormula>B7/D7</calculatedColumnFormula>
    </tableColumn>
    <tableColumn id="6" name="Result" dataDxfId="0"/>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154"/>
  <sheetViews>
    <sheetView tabSelected="1" workbookViewId="0">
      <selection activeCell="B19" sqref="B19"/>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58.85546875" bestFit="1" customWidth="1"/>
  </cols>
  <sheetData>
    <row r="1" spans="1:6" ht="21">
      <c r="A1" s="1" t="s">
        <v>17</v>
      </c>
      <c r="B1" s="26" t="s">
        <v>35</v>
      </c>
    </row>
    <row r="2" spans="1:6" ht="21">
      <c r="A2" s="1" t="s">
        <v>22</v>
      </c>
      <c r="B2" s="2">
        <v>41453</v>
      </c>
    </row>
    <row r="3" spans="1:6" ht="21">
      <c r="A3" s="1" t="s">
        <v>19</v>
      </c>
      <c r="B3" s="2">
        <v>41453</v>
      </c>
    </row>
    <row r="4" spans="1:6" ht="21.75" thickBot="1">
      <c r="A4" s="1" t="s">
        <v>18</v>
      </c>
      <c r="B4" s="1">
        <v>4</v>
      </c>
    </row>
    <row r="5" spans="1:6">
      <c r="A5" s="7"/>
      <c r="B5" s="38" t="s">
        <v>44</v>
      </c>
      <c r="C5" s="38"/>
      <c r="D5" s="38"/>
      <c r="E5" s="38"/>
      <c r="F5" s="39"/>
    </row>
    <row r="6" spans="1:6" ht="15.75" thickBot="1">
      <c r="A6" s="8" t="s">
        <v>0</v>
      </c>
      <c r="B6" s="9" t="s">
        <v>2</v>
      </c>
      <c r="C6" s="9" t="s">
        <v>3</v>
      </c>
      <c r="D6" s="9" t="s">
        <v>4</v>
      </c>
      <c r="E6" s="9" t="s">
        <v>5</v>
      </c>
      <c r="F6" s="10" t="s">
        <v>1</v>
      </c>
    </row>
    <row r="7" spans="1:6" ht="15.75" thickBot="1">
      <c r="A7" s="11" t="s">
        <v>6</v>
      </c>
      <c r="B7" s="13">
        <v>134</v>
      </c>
      <c r="C7" s="14">
        <v>0</v>
      </c>
      <c r="D7" s="14">
        <v>134</v>
      </c>
      <c r="E7" s="15">
        <f>B7/D7</f>
        <v>1</v>
      </c>
      <c r="F7" s="16" t="s">
        <v>27</v>
      </c>
    </row>
    <row r="8" spans="1:6" ht="15.75" thickBot="1">
      <c r="A8" s="11" t="s">
        <v>7</v>
      </c>
      <c r="B8" s="17">
        <v>15</v>
      </c>
      <c r="C8" s="18">
        <v>0</v>
      </c>
      <c r="D8" s="18">
        <v>15</v>
      </c>
      <c r="E8" s="19">
        <f t="shared" ref="E8:E17" si="0">B8/D8</f>
        <v>1</v>
      </c>
      <c r="F8" s="16" t="s">
        <v>27</v>
      </c>
    </row>
    <row r="9" spans="1:6" ht="15.75" thickBot="1">
      <c r="A9" s="11" t="s">
        <v>8</v>
      </c>
      <c r="B9" s="17">
        <v>118</v>
      </c>
      <c r="C9" s="18">
        <v>0</v>
      </c>
      <c r="D9" s="18">
        <v>118</v>
      </c>
      <c r="E9" s="19">
        <f t="shared" si="0"/>
        <v>1</v>
      </c>
      <c r="F9" s="16" t="s">
        <v>27</v>
      </c>
    </row>
    <row r="10" spans="1:6" ht="15.75" thickBot="1">
      <c r="A10" s="11" t="s">
        <v>9</v>
      </c>
      <c r="B10" s="17">
        <v>1943</v>
      </c>
      <c r="C10" s="18">
        <v>35</v>
      </c>
      <c r="D10" s="18">
        <v>1978</v>
      </c>
      <c r="E10" s="19">
        <f t="shared" si="0"/>
        <v>0.98230535894843274</v>
      </c>
      <c r="F10" s="20"/>
    </row>
    <row r="11" spans="1:6" ht="15.75" thickBot="1">
      <c r="A11" s="11" t="s">
        <v>10</v>
      </c>
      <c r="B11" s="17">
        <v>1937</v>
      </c>
      <c r="C11" s="18">
        <v>40</v>
      </c>
      <c r="D11" s="18">
        <v>1977</v>
      </c>
      <c r="E11" s="19">
        <f t="shared" si="0"/>
        <v>0.97976732422862922</v>
      </c>
      <c r="F11" s="20"/>
    </row>
    <row r="12" spans="1:6" ht="15.75" thickBot="1">
      <c r="A12" s="11" t="s">
        <v>11</v>
      </c>
      <c r="B12" s="17">
        <v>250</v>
      </c>
      <c r="C12" s="18">
        <v>1</v>
      </c>
      <c r="D12" s="18">
        <v>251</v>
      </c>
      <c r="E12" s="19">
        <f t="shared" si="0"/>
        <v>0.99601593625498008</v>
      </c>
      <c r="F12" s="20"/>
    </row>
    <row r="13" spans="1:6" ht="15.75" thickBot="1">
      <c r="A13" s="11" t="s">
        <v>12</v>
      </c>
      <c r="B13" s="17">
        <v>0</v>
      </c>
      <c r="C13" s="18">
        <v>0</v>
      </c>
      <c r="D13" s="18">
        <f>Table13245[[#This Row],[Failed Records]]+Table13245[[#This Row],[Successful Records]]</f>
        <v>0</v>
      </c>
      <c r="E13" s="19" t="s">
        <v>28</v>
      </c>
      <c r="F13" s="20" t="s">
        <v>26</v>
      </c>
    </row>
    <row r="14" spans="1:6" ht="15.75" thickBot="1">
      <c r="A14" s="11" t="s">
        <v>13</v>
      </c>
      <c r="B14" s="17">
        <v>0</v>
      </c>
      <c r="C14" s="18">
        <v>0</v>
      </c>
      <c r="D14" s="18">
        <f>Table13245[[#This Row],[Failed Records]]+Table13245[[#This Row],[Successful Records]]</f>
        <v>0</v>
      </c>
      <c r="E14" s="19" t="s">
        <v>28</v>
      </c>
      <c r="F14" s="20" t="s">
        <v>26</v>
      </c>
    </row>
    <row r="15" spans="1:6" ht="15.75" thickBot="1">
      <c r="A15" s="11" t="s">
        <v>14</v>
      </c>
      <c r="B15" s="17">
        <v>0</v>
      </c>
      <c r="C15" s="18">
        <v>0</v>
      </c>
      <c r="D15" s="18">
        <f>Table13245[[#This Row],[Failed Records]]+Table13245[[#This Row],[Successful Records]]</f>
        <v>0</v>
      </c>
      <c r="E15" s="19" t="s">
        <v>28</v>
      </c>
      <c r="F15" s="20" t="s">
        <v>26</v>
      </c>
    </row>
    <row r="16" spans="1:6" ht="15.75" thickBot="1">
      <c r="A16" s="11" t="s">
        <v>15</v>
      </c>
      <c r="B16" s="17">
        <v>0</v>
      </c>
      <c r="C16" s="18">
        <v>0</v>
      </c>
      <c r="D16" s="18">
        <f>Table13245[[#This Row],[Failed Records]]+Table13245[[#This Row],[Successful Records]]</f>
        <v>0</v>
      </c>
      <c r="E16" s="19" t="s">
        <v>28</v>
      </c>
      <c r="F16" s="20" t="s">
        <v>26</v>
      </c>
    </row>
    <row r="17" spans="1:6">
      <c r="A17" s="12" t="s">
        <v>16</v>
      </c>
      <c r="B17" s="21">
        <v>614</v>
      </c>
      <c r="C17" s="22">
        <v>73</v>
      </c>
      <c r="D17" s="18">
        <v>687</v>
      </c>
      <c r="E17" s="19">
        <f t="shared" si="0"/>
        <v>0.89374090247452698</v>
      </c>
      <c r="F17" s="20" t="s">
        <v>26</v>
      </c>
    </row>
    <row r="20" spans="1:6">
      <c r="A20" s="35" t="s">
        <v>23</v>
      </c>
      <c r="B20" s="35"/>
      <c r="C20" s="35"/>
      <c r="D20" s="35"/>
      <c r="E20" s="35"/>
    </row>
    <row r="21" spans="1:6">
      <c r="A21" s="3" t="s">
        <v>0</v>
      </c>
      <c r="B21" s="36" t="s">
        <v>20</v>
      </c>
      <c r="C21" s="37"/>
      <c r="D21" s="37"/>
      <c r="E21" s="37"/>
    </row>
    <row r="22" spans="1:6" ht="15" hidden="1" customHeight="1">
      <c r="A22" s="5"/>
      <c r="B22" s="34"/>
      <c r="C22" s="34"/>
      <c r="D22" s="34"/>
      <c r="E22" s="34"/>
    </row>
    <row r="23" spans="1:6" ht="15" hidden="1" customHeight="1">
      <c r="A23" s="28"/>
      <c r="B23" s="40"/>
      <c r="C23" s="41"/>
      <c r="D23" s="41"/>
      <c r="E23" s="41"/>
    </row>
    <row r="24" spans="1:6" ht="15.75" hidden="1" customHeight="1">
      <c r="A24" s="5"/>
      <c r="B24" s="34"/>
      <c r="C24" s="34"/>
      <c r="D24" s="34"/>
      <c r="E24" s="34"/>
    </row>
    <row r="25" spans="1:6" ht="2.25" hidden="1" customHeight="1">
      <c r="A25" s="6"/>
      <c r="B25" s="4"/>
      <c r="C25" s="24"/>
      <c r="D25" s="24"/>
      <c r="E25" s="24"/>
    </row>
    <row r="26" spans="1:6" ht="43.5" customHeight="1">
      <c r="A26" s="29" t="s">
        <v>21</v>
      </c>
      <c r="B26" s="31" t="s">
        <v>42</v>
      </c>
      <c r="C26" s="32"/>
      <c r="D26" s="32"/>
      <c r="E26" s="32"/>
    </row>
    <row r="27" spans="1:6" ht="48.75" customHeight="1">
      <c r="A27" s="30"/>
      <c r="B27" s="33"/>
      <c r="C27" s="34"/>
      <c r="D27" s="34"/>
      <c r="E27" s="34"/>
    </row>
    <row r="28" spans="1:6" ht="24" customHeight="1">
      <c r="A28" s="29" t="s">
        <v>31</v>
      </c>
      <c r="B28" s="31" t="s">
        <v>43</v>
      </c>
      <c r="C28" s="32"/>
      <c r="D28" s="32"/>
      <c r="E28" s="32"/>
    </row>
    <row r="29" spans="1:6" ht="23.25" customHeight="1">
      <c r="A29" s="30"/>
      <c r="B29" s="33"/>
      <c r="C29" s="34"/>
      <c r="D29" s="34"/>
      <c r="E29" s="34"/>
    </row>
    <row r="30" spans="1:6" ht="22.5" customHeight="1">
      <c r="A30" s="29" t="s">
        <v>16</v>
      </c>
      <c r="B30" s="31" t="s">
        <v>45</v>
      </c>
      <c r="C30" s="32"/>
      <c r="D30" s="32"/>
      <c r="E30" s="32"/>
    </row>
    <row r="31" spans="1:6" ht="23.25" customHeight="1">
      <c r="A31" s="30"/>
      <c r="B31" s="33"/>
      <c r="C31" s="34"/>
      <c r="D31" s="34"/>
      <c r="E31" s="34"/>
    </row>
    <row r="33" spans="1:6">
      <c r="A33" s="35" t="s">
        <v>25</v>
      </c>
      <c r="B33" s="35"/>
      <c r="C33" s="35"/>
      <c r="D33" s="35"/>
      <c r="E33" s="35"/>
    </row>
    <row r="34" spans="1:6">
      <c r="A34" s="3" t="s">
        <v>0</v>
      </c>
      <c r="B34" s="36" t="s">
        <v>24</v>
      </c>
      <c r="C34" s="37"/>
      <c r="D34" s="37"/>
      <c r="E34" s="37"/>
    </row>
    <row r="35" spans="1:6" ht="42" customHeight="1">
      <c r="A35" s="29" t="s">
        <v>21</v>
      </c>
      <c r="B35" s="31" t="s">
        <v>46</v>
      </c>
      <c r="C35" s="32"/>
      <c r="D35" s="32"/>
      <c r="E35" s="32"/>
    </row>
    <row r="36" spans="1:6" ht="38.25" customHeight="1">
      <c r="A36" s="30"/>
      <c r="B36" s="33"/>
      <c r="C36" s="34"/>
      <c r="D36" s="34"/>
      <c r="E36" s="34"/>
    </row>
    <row r="41" spans="1:6" ht="21">
      <c r="A41" s="1" t="s">
        <v>17</v>
      </c>
      <c r="B41" s="26" t="s">
        <v>35</v>
      </c>
    </row>
    <row r="42" spans="1:6" ht="21">
      <c r="A42" s="1" t="s">
        <v>22</v>
      </c>
      <c r="B42" s="2">
        <v>41442</v>
      </c>
    </row>
    <row r="43" spans="1:6" ht="21">
      <c r="A43" s="1" t="s">
        <v>19</v>
      </c>
      <c r="B43" s="2">
        <v>41443</v>
      </c>
    </row>
    <row r="44" spans="1:6" ht="21.75" thickBot="1">
      <c r="A44" s="1" t="s">
        <v>18</v>
      </c>
      <c r="B44" s="1">
        <v>3</v>
      </c>
    </row>
    <row r="45" spans="1:6">
      <c r="A45" s="7"/>
      <c r="B45" s="38" t="s">
        <v>39</v>
      </c>
      <c r="C45" s="38"/>
      <c r="D45" s="38"/>
      <c r="E45" s="38"/>
      <c r="F45" s="39"/>
    </row>
    <row r="46" spans="1:6" ht="15.75" thickBot="1">
      <c r="A46" s="8" t="s">
        <v>0</v>
      </c>
      <c r="B46" s="9" t="s">
        <v>2</v>
      </c>
      <c r="C46" s="9" t="s">
        <v>3</v>
      </c>
      <c r="D46" s="9" t="s">
        <v>4</v>
      </c>
      <c r="E46" s="9" t="s">
        <v>5</v>
      </c>
      <c r="F46" s="10" t="s">
        <v>1</v>
      </c>
    </row>
    <row r="47" spans="1:6" ht="15.75" thickBot="1">
      <c r="A47" s="11" t="s">
        <v>6</v>
      </c>
      <c r="B47" s="13">
        <v>134</v>
      </c>
      <c r="C47" s="14">
        <v>0</v>
      </c>
      <c r="D47" s="14">
        <v>134</v>
      </c>
      <c r="E47" s="15">
        <f>B47/D47</f>
        <v>1</v>
      </c>
      <c r="F47" s="16" t="s">
        <v>27</v>
      </c>
    </row>
    <row r="48" spans="1:6" ht="15.75" thickBot="1">
      <c r="A48" s="11" t="s">
        <v>7</v>
      </c>
      <c r="B48" s="17">
        <v>15</v>
      </c>
      <c r="C48" s="18">
        <v>0</v>
      </c>
      <c r="D48" s="18">
        <v>15</v>
      </c>
      <c r="E48" s="19">
        <f t="shared" ref="E48:E52" si="1">B48/D48</f>
        <v>1</v>
      </c>
      <c r="F48" s="16" t="s">
        <v>27</v>
      </c>
    </row>
    <row r="49" spans="1:6" ht="15.75" thickBot="1">
      <c r="A49" s="11" t="s">
        <v>8</v>
      </c>
      <c r="B49" s="17">
        <v>118</v>
      </c>
      <c r="C49" s="18">
        <v>0</v>
      </c>
      <c r="D49" s="18">
        <v>118</v>
      </c>
      <c r="E49" s="19">
        <f t="shared" si="1"/>
        <v>1</v>
      </c>
      <c r="F49" s="16" t="s">
        <v>27</v>
      </c>
    </row>
    <row r="50" spans="1:6" ht="15.75" thickBot="1">
      <c r="A50" s="11" t="s">
        <v>9</v>
      </c>
      <c r="B50" s="17">
        <v>1948</v>
      </c>
      <c r="C50" s="18">
        <v>30</v>
      </c>
      <c r="D50" s="18">
        <v>1978</v>
      </c>
      <c r="E50" s="19">
        <f t="shared" si="1"/>
        <v>0.98483316481294236</v>
      </c>
      <c r="F50" s="20"/>
    </row>
    <row r="51" spans="1:6" ht="15.75" thickBot="1">
      <c r="A51" s="11" t="s">
        <v>10</v>
      </c>
      <c r="B51" s="17">
        <v>1879</v>
      </c>
      <c r="C51" s="18">
        <v>99</v>
      </c>
      <c r="D51" s="18">
        <v>1978</v>
      </c>
      <c r="E51" s="19">
        <f t="shared" si="1"/>
        <v>0.94994944388270985</v>
      </c>
      <c r="F51" s="20"/>
    </row>
    <row r="52" spans="1:6" ht="15.75" thickBot="1">
      <c r="A52" s="11" t="s">
        <v>11</v>
      </c>
      <c r="B52" s="17">
        <v>265</v>
      </c>
      <c r="C52" s="18">
        <v>1</v>
      </c>
      <c r="D52" s="18">
        <v>266</v>
      </c>
      <c r="E52" s="19">
        <f t="shared" si="1"/>
        <v>0.99624060150375937</v>
      </c>
      <c r="F52" s="20"/>
    </row>
    <row r="53" spans="1:6" ht="15.75" thickBot="1">
      <c r="A53" s="11" t="s">
        <v>12</v>
      </c>
      <c r="B53" s="17">
        <v>0</v>
      </c>
      <c r="C53" s="18">
        <v>0</v>
      </c>
      <c r="D53" s="18">
        <f>Table1324[[#This Row],[Failed Records]]+Table1324[[#This Row],[Successful Records]]</f>
        <v>0</v>
      </c>
      <c r="E53" s="19" t="s">
        <v>28</v>
      </c>
      <c r="F53" s="20" t="s">
        <v>26</v>
      </c>
    </row>
    <row r="54" spans="1:6" ht="15.75" thickBot="1">
      <c r="A54" s="11" t="s">
        <v>13</v>
      </c>
      <c r="B54" s="17">
        <v>0</v>
      </c>
      <c r="C54" s="18">
        <v>0</v>
      </c>
      <c r="D54" s="18">
        <f>Table1324[[#This Row],[Failed Records]]+Table1324[[#This Row],[Successful Records]]</f>
        <v>0</v>
      </c>
      <c r="E54" s="19" t="s">
        <v>28</v>
      </c>
      <c r="F54" s="20" t="s">
        <v>26</v>
      </c>
    </row>
    <row r="55" spans="1:6" ht="15.75" thickBot="1">
      <c r="A55" s="11" t="s">
        <v>14</v>
      </c>
      <c r="B55" s="17">
        <v>0</v>
      </c>
      <c r="C55" s="18">
        <v>0</v>
      </c>
      <c r="D55" s="18">
        <f>Table1324[[#This Row],[Failed Records]]+Table1324[[#This Row],[Successful Records]]</f>
        <v>0</v>
      </c>
      <c r="E55" s="19" t="s">
        <v>28</v>
      </c>
      <c r="F55" s="20" t="s">
        <v>26</v>
      </c>
    </row>
    <row r="56" spans="1:6" ht="15.75" thickBot="1">
      <c r="A56" s="11" t="s">
        <v>15</v>
      </c>
      <c r="B56" s="17">
        <v>0</v>
      </c>
      <c r="C56" s="18">
        <v>0</v>
      </c>
      <c r="D56" s="18">
        <f>Table1324[[#This Row],[Failed Records]]+Table1324[[#This Row],[Successful Records]]</f>
        <v>0</v>
      </c>
      <c r="E56" s="19" t="s">
        <v>28</v>
      </c>
      <c r="F56" s="20" t="s">
        <v>26</v>
      </c>
    </row>
    <row r="57" spans="1:6">
      <c r="A57" s="12" t="s">
        <v>16</v>
      </c>
      <c r="B57" s="21">
        <v>0</v>
      </c>
      <c r="C57" s="22">
        <v>0</v>
      </c>
      <c r="D57" s="18">
        <v>0</v>
      </c>
      <c r="E57" s="19" t="s">
        <v>28</v>
      </c>
      <c r="F57" s="20" t="s">
        <v>26</v>
      </c>
    </row>
    <row r="60" spans="1:6">
      <c r="A60" s="35" t="s">
        <v>23</v>
      </c>
      <c r="B60" s="35"/>
      <c r="C60" s="35"/>
      <c r="D60" s="35"/>
      <c r="E60" s="35"/>
    </row>
    <row r="61" spans="1:6">
      <c r="A61" s="3" t="s">
        <v>0</v>
      </c>
      <c r="B61" s="36" t="s">
        <v>20</v>
      </c>
      <c r="C61" s="37"/>
      <c r="D61" s="37"/>
      <c r="E61" s="37"/>
    </row>
    <row r="62" spans="1:6" ht="15" hidden="1" customHeight="1">
      <c r="A62" s="5"/>
      <c r="B62" s="34"/>
      <c r="C62" s="34"/>
      <c r="D62" s="34"/>
      <c r="E62" s="34"/>
    </row>
    <row r="63" spans="1:6" ht="15" hidden="1" customHeight="1">
      <c r="A63" s="27"/>
      <c r="B63" s="40"/>
      <c r="C63" s="41"/>
      <c r="D63" s="41"/>
      <c r="E63" s="41"/>
    </row>
    <row r="64" spans="1:6" ht="15.75" hidden="1" customHeight="1">
      <c r="A64" s="5"/>
      <c r="B64" s="34"/>
      <c r="C64" s="34"/>
      <c r="D64" s="34"/>
      <c r="E64" s="34"/>
    </row>
    <row r="65" spans="1:6" ht="2.25" hidden="1" customHeight="1">
      <c r="A65" s="6"/>
      <c r="B65" s="4"/>
      <c r="C65" s="24"/>
      <c r="D65" s="24"/>
      <c r="E65" s="24"/>
    </row>
    <row r="66" spans="1:6" ht="43.5" customHeight="1">
      <c r="A66" s="29" t="s">
        <v>21</v>
      </c>
      <c r="B66" s="31" t="s">
        <v>40</v>
      </c>
      <c r="C66" s="32"/>
      <c r="D66" s="32"/>
      <c r="E66" s="32"/>
    </row>
    <row r="67" spans="1:6" ht="48.75" customHeight="1">
      <c r="A67" s="30"/>
      <c r="B67" s="33"/>
      <c r="C67" s="34"/>
      <c r="D67" s="34"/>
      <c r="E67" s="34"/>
    </row>
    <row r="68" spans="1:6" ht="24" customHeight="1">
      <c r="A68" s="29" t="s">
        <v>31</v>
      </c>
      <c r="B68" s="31" t="s">
        <v>41</v>
      </c>
      <c r="C68" s="32"/>
      <c r="D68" s="32"/>
      <c r="E68" s="32"/>
    </row>
    <row r="69" spans="1:6" ht="23.25" customHeight="1">
      <c r="A69" s="30"/>
      <c r="B69" s="33"/>
      <c r="C69" s="34"/>
      <c r="D69" s="34"/>
      <c r="E69" s="34"/>
    </row>
    <row r="74" spans="1:6" ht="21">
      <c r="A74" s="1" t="s">
        <v>17</v>
      </c>
      <c r="B74" s="26" t="s">
        <v>35</v>
      </c>
    </row>
    <row r="75" spans="1:6" ht="21">
      <c r="A75" s="1" t="s">
        <v>22</v>
      </c>
      <c r="B75" s="2">
        <v>41437</v>
      </c>
    </row>
    <row r="76" spans="1:6" ht="21">
      <c r="A76" s="1" t="s">
        <v>19</v>
      </c>
      <c r="B76" s="2">
        <v>41437</v>
      </c>
    </row>
    <row r="77" spans="1:6" ht="21.75" thickBot="1">
      <c r="A77" s="1" t="s">
        <v>18</v>
      </c>
      <c r="B77" s="1">
        <v>2</v>
      </c>
    </row>
    <row r="78" spans="1:6">
      <c r="A78" s="7"/>
      <c r="B78" s="38" t="s">
        <v>34</v>
      </c>
      <c r="C78" s="38"/>
      <c r="D78" s="38"/>
      <c r="E78" s="38"/>
      <c r="F78" s="39"/>
    </row>
    <row r="79" spans="1:6" ht="15.75" thickBot="1">
      <c r="A79" s="8" t="s">
        <v>0</v>
      </c>
      <c r="B79" s="9" t="s">
        <v>2</v>
      </c>
      <c r="C79" s="9" t="s">
        <v>3</v>
      </c>
      <c r="D79" s="9" t="s">
        <v>4</v>
      </c>
      <c r="E79" s="9" t="s">
        <v>5</v>
      </c>
      <c r="F79" s="10" t="s">
        <v>1</v>
      </c>
    </row>
    <row r="80" spans="1:6" ht="15.75" thickBot="1">
      <c r="A80" s="11" t="s">
        <v>6</v>
      </c>
      <c r="B80" s="13">
        <v>129</v>
      </c>
      <c r="C80" s="14">
        <v>0</v>
      </c>
      <c r="D80" s="14">
        <v>129</v>
      </c>
      <c r="E80" s="15">
        <f>B80/D80</f>
        <v>1</v>
      </c>
      <c r="F80" s="16" t="s">
        <v>27</v>
      </c>
    </row>
    <row r="81" spans="1:6" ht="15.75" thickBot="1">
      <c r="A81" s="11" t="s">
        <v>7</v>
      </c>
      <c r="B81" s="17">
        <v>13</v>
      </c>
      <c r="C81" s="18">
        <v>0</v>
      </c>
      <c r="D81" s="18">
        <v>13</v>
      </c>
      <c r="E81" s="19">
        <f t="shared" ref="E81:E84" si="2">B81/D81</f>
        <v>1</v>
      </c>
      <c r="F81" s="16" t="s">
        <v>27</v>
      </c>
    </row>
    <row r="82" spans="1:6" ht="15.75" thickBot="1">
      <c r="A82" s="11" t="s">
        <v>8</v>
      </c>
      <c r="B82" s="17">
        <v>93</v>
      </c>
      <c r="C82" s="18">
        <v>0</v>
      </c>
      <c r="D82" s="18">
        <v>93</v>
      </c>
      <c r="E82" s="19">
        <f t="shared" si="2"/>
        <v>1</v>
      </c>
      <c r="F82" s="16" t="s">
        <v>27</v>
      </c>
    </row>
    <row r="83" spans="1:6" ht="15.75" thickBot="1">
      <c r="A83" s="11" t="s">
        <v>9</v>
      </c>
      <c r="B83" s="17">
        <v>1044</v>
      </c>
      <c r="C83" s="18">
        <v>701</v>
      </c>
      <c r="D83" s="18">
        <v>1745</v>
      </c>
      <c r="E83" s="19">
        <f t="shared" si="2"/>
        <v>0.59828080229226366</v>
      </c>
      <c r="F83" s="20"/>
    </row>
    <row r="84" spans="1:6" ht="15.75" thickBot="1">
      <c r="A84" s="11" t="s">
        <v>10</v>
      </c>
      <c r="B84" s="17">
        <v>998</v>
      </c>
      <c r="C84" s="18">
        <v>747</v>
      </c>
      <c r="D84" s="18">
        <v>1745</v>
      </c>
      <c r="E84" s="19">
        <f t="shared" si="2"/>
        <v>0.57191977077363898</v>
      </c>
      <c r="F84" s="20"/>
    </row>
    <row r="85" spans="1:6" ht="15.75" thickBot="1">
      <c r="A85" s="11" t="s">
        <v>11</v>
      </c>
      <c r="B85" s="17">
        <v>0</v>
      </c>
      <c r="C85" s="18">
        <v>0</v>
      </c>
      <c r="D85" s="18">
        <v>0</v>
      </c>
      <c r="E85" s="19" t="s">
        <v>28</v>
      </c>
      <c r="F85" s="20" t="s">
        <v>26</v>
      </c>
    </row>
    <row r="86" spans="1:6" ht="15.75" thickBot="1">
      <c r="A86" s="11" t="s">
        <v>12</v>
      </c>
      <c r="B86" s="17">
        <v>0</v>
      </c>
      <c r="C86" s="18">
        <v>0</v>
      </c>
      <c r="D86" s="18">
        <f>Table132[[#This Row],[Failed Records]]+Table132[[#This Row],[Successful Records]]</f>
        <v>0</v>
      </c>
      <c r="E86" s="19" t="s">
        <v>28</v>
      </c>
      <c r="F86" s="20" t="s">
        <v>26</v>
      </c>
    </row>
    <row r="87" spans="1:6" ht="15.75" thickBot="1">
      <c r="A87" s="11" t="s">
        <v>13</v>
      </c>
      <c r="B87" s="17">
        <v>0</v>
      </c>
      <c r="C87" s="18">
        <v>0</v>
      </c>
      <c r="D87" s="18">
        <f>Table132[[#This Row],[Failed Records]]+Table132[[#This Row],[Successful Records]]</f>
        <v>0</v>
      </c>
      <c r="E87" s="19" t="s">
        <v>28</v>
      </c>
      <c r="F87" s="20" t="s">
        <v>26</v>
      </c>
    </row>
    <row r="88" spans="1:6" ht="15.75" thickBot="1">
      <c r="A88" s="11" t="s">
        <v>14</v>
      </c>
      <c r="B88" s="17">
        <v>0</v>
      </c>
      <c r="C88" s="18">
        <v>0</v>
      </c>
      <c r="D88" s="18">
        <f>Table132[[#This Row],[Failed Records]]+Table132[[#This Row],[Successful Records]]</f>
        <v>0</v>
      </c>
      <c r="E88" s="19" t="s">
        <v>28</v>
      </c>
      <c r="F88" s="20" t="s">
        <v>26</v>
      </c>
    </row>
    <row r="89" spans="1:6" ht="15.75" thickBot="1">
      <c r="A89" s="11" t="s">
        <v>15</v>
      </c>
      <c r="B89" s="17">
        <v>0</v>
      </c>
      <c r="C89" s="18">
        <v>0</v>
      </c>
      <c r="D89" s="18">
        <f>Table132[[#This Row],[Failed Records]]+Table132[[#This Row],[Successful Records]]</f>
        <v>0</v>
      </c>
      <c r="E89" s="19" t="s">
        <v>28</v>
      </c>
      <c r="F89" s="20" t="s">
        <v>26</v>
      </c>
    </row>
    <row r="90" spans="1:6">
      <c r="A90" s="12" t="s">
        <v>16</v>
      </c>
      <c r="B90" s="21">
        <v>0</v>
      </c>
      <c r="C90" s="22">
        <v>0</v>
      </c>
      <c r="D90" s="18">
        <v>0</v>
      </c>
      <c r="E90" s="19" t="s">
        <v>28</v>
      </c>
      <c r="F90" s="20" t="s">
        <v>26</v>
      </c>
    </row>
    <row r="93" spans="1:6">
      <c r="A93" s="35" t="s">
        <v>23</v>
      </c>
      <c r="B93" s="35"/>
      <c r="C93" s="35"/>
      <c r="D93" s="35"/>
      <c r="E93" s="35"/>
    </row>
    <row r="94" spans="1:6">
      <c r="A94" s="3" t="s">
        <v>0</v>
      </c>
      <c r="B94" s="36" t="s">
        <v>20</v>
      </c>
      <c r="C94" s="37"/>
      <c r="D94" s="37"/>
      <c r="E94" s="37"/>
    </row>
    <row r="95" spans="1:6" ht="15" hidden="1" customHeight="1">
      <c r="A95" s="5"/>
      <c r="B95" s="34"/>
      <c r="C95" s="34"/>
      <c r="D95" s="34"/>
      <c r="E95" s="34"/>
    </row>
    <row r="96" spans="1:6" ht="15" hidden="1" customHeight="1">
      <c r="A96" s="25"/>
      <c r="B96" s="40"/>
      <c r="C96" s="41"/>
      <c r="D96" s="41"/>
      <c r="E96" s="41"/>
    </row>
    <row r="97" spans="1:5" ht="15.75" hidden="1" customHeight="1">
      <c r="A97" s="5"/>
      <c r="B97" s="34"/>
      <c r="C97" s="34"/>
      <c r="D97" s="34"/>
      <c r="E97" s="34"/>
    </row>
    <row r="98" spans="1:5" ht="2.25" hidden="1" customHeight="1">
      <c r="A98" s="6"/>
      <c r="B98" s="4"/>
      <c r="C98" s="24"/>
      <c r="D98" s="24"/>
      <c r="E98" s="24"/>
    </row>
    <row r="99" spans="1:5" ht="43.5" customHeight="1">
      <c r="A99" s="29" t="s">
        <v>21</v>
      </c>
      <c r="B99" s="31" t="s">
        <v>36</v>
      </c>
      <c r="C99" s="32"/>
      <c r="D99" s="32"/>
      <c r="E99" s="32"/>
    </row>
    <row r="100" spans="1:5" ht="48.75" customHeight="1">
      <c r="A100" s="30"/>
      <c r="B100" s="33"/>
      <c r="C100" s="34"/>
      <c r="D100" s="34"/>
      <c r="E100" s="34"/>
    </row>
    <row r="101" spans="1:5" ht="36" customHeight="1">
      <c r="A101" s="29" t="s">
        <v>31</v>
      </c>
      <c r="B101" s="31" t="s">
        <v>37</v>
      </c>
      <c r="C101" s="32"/>
      <c r="D101" s="32"/>
      <c r="E101" s="32"/>
    </row>
    <row r="102" spans="1:5" ht="69" customHeight="1">
      <c r="A102" s="30"/>
      <c r="B102" s="33"/>
      <c r="C102" s="34"/>
      <c r="D102" s="34"/>
      <c r="E102" s="34"/>
    </row>
    <row r="105" spans="1:5">
      <c r="A105" s="35" t="s">
        <v>25</v>
      </c>
      <c r="B105" s="35"/>
      <c r="C105" s="35"/>
      <c r="D105" s="35"/>
      <c r="E105" s="35"/>
    </row>
    <row r="106" spans="1:5">
      <c r="A106" s="3" t="s">
        <v>0</v>
      </c>
      <c r="B106" s="36" t="s">
        <v>24</v>
      </c>
      <c r="C106" s="37"/>
      <c r="D106" s="37"/>
      <c r="E106" s="37"/>
    </row>
    <row r="107" spans="1:5" ht="42" customHeight="1">
      <c r="A107" s="29" t="s">
        <v>21</v>
      </c>
      <c r="B107" s="31" t="s">
        <v>38</v>
      </c>
      <c r="C107" s="32"/>
      <c r="D107" s="32"/>
      <c r="E107" s="32"/>
    </row>
    <row r="108" spans="1:5" ht="38.25" customHeight="1">
      <c r="A108" s="30"/>
      <c r="B108" s="33"/>
      <c r="C108" s="34"/>
      <c r="D108" s="34"/>
      <c r="E108" s="34"/>
    </row>
    <row r="113" spans="1:6" ht="21">
      <c r="A113" s="1" t="s">
        <v>17</v>
      </c>
      <c r="B113" s="26" t="s">
        <v>35</v>
      </c>
    </row>
    <row r="114" spans="1:6" ht="21">
      <c r="A114" s="1" t="s">
        <v>22</v>
      </c>
      <c r="B114" s="2">
        <v>41400</v>
      </c>
    </row>
    <row r="115" spans="1:6" ht="21">
      <c r="A115" s="1" t="s">
        <v>19</v>
      </c>
      <c r="B115" s="2">
        <v>41400</v>
      </c>
    </row>
    <row r="116" spans="1:6" ht="21.75" thickBot="1">
      <c r="A116" s="1" t="s">
        <v>18</v>
      </c>
      <c r="B116" s="1">
        <v>1</v>
      </c>
    </row>
    <row r="117" spans="1:6">
      <c r="A117" s="7"/>
      <c r="B117" s="38" t="s">
        <v>34</v>
      </c>
      <c r="C117" s="38"/>
      <c r="D117" s="38"/>
      <c r="E117" s="38"/>
      <c r="F117" s="39"/>
    </row>
    <row r="118" spans="1:6" ht="15.75" thickBot="1">
      <c r="A118" s="8" t="s">
        <v>0</v>
      </c>
      <c r="B118" s="9" t="s">
        <v>2</v>
      </c>
      <c r="C118" s="9" t="s">
        <v>3</v>
      </c>
      <c r="D118" s="9" t="s">
        <v>4</v>
      </c>
      <c r="E118" s="9" t="s">
        <v>5</v>
      </c>
      <c r="F118" s="10" t="s">
        <v>1</v>
      </c>
    </row>
    <row r="119" spans="1:6" ht="15.75" thickBot="1">
      <c r="A119" s="11" t="s">
        <v>6</v>
      </c>
      <c r="B119" s="13">
        <v>129</v>
      </c>
      <c r="C119" s="14">
        <v>0</v>
      </c>
      <c r="D119" s="14">
        <v>129</v>
      </c>
      <c r="E119" s="15">
        <f>B119/D119</f>
        <v>1</v>
      </c>
      <c r="F119" s="16" t="s">
        <v>27</v>
      </c>
    </row>
    <row r="120" spans="1:6" ht="15.75" thickBot="1">
      <c r="A120" s="11" t="s">
        <v>7</v>
      </c>
      <c r="B120" s="17">
        <v>14</v>
      </c>
      <c r="C120" s="18">
        <v>0</v>
      </c>
      <c r="D120" s="18">
        <v>14</v>
      </c>
      <c r="E120" s="19">
        <f t="shared" ref="E120:E124" si="3">B120/D120</f>
        <v>1</v>
      </c>
      <c r="F120" s="16" t="s">
        <v>27</v>
      </c>
    </row>
    <row r="121" spans="1:6" ht="15.75" thickBot="1">
      <c r="A121" s="11" t="s">
        <v>8</v>
      </c>
      <c r="B121" s="17">
        <v>117</v>
      </c>
      <c r="C121" s="18">
        <v>0</v>
      </c>
      <c r="D121" s="18">
        <v>117</v>
      </c>
      <c r="E121" s="19">
        <f t="shared" si="3"/>
        <v>1</v>
      </c>
      <c r="F121" s="16" t="s">
        <v>27</v>
      </c>
    </row>
    <row r="122" spans="1:6" ht="15.75" thickBot="1">
      <c r="A122" s="11" t="s">
        <v>9</v>
      </c>
      <c r="B122" s="17">
        <v>113</v>
      </c>
      <c r="C122" s="18">
        <v>5</v>
      </c>
      <c r="D122" s="18">
        <v>118</v>
      </c>
      <c r="E122" s="19">
        <f t="shared" si="3"/>
        <v>0.9576271186440678</v>
      </c>
      <c r="F122" s="20"/>
    </row>
    <row r="123" spans="1:6" ht="15.75" thickBot="1">
      <c r="A123" s="11" t="s">
        <v>10</v>
      </c>
      <c r="B123" s="17">
        <v>104</v>
      </c>
      <c r="C123" s="18">
        <v>4</v>
      </c>
      <c r="D123" s="18">
        <v>108</v>
      </c>
      <c r="E123" s="19">
        <f t="shared" si="3"/>
        <v>0.96296296296296291</v>
      </c>
      <c r="F123" s="20"/>
    </row>
    <row r="124" spans="1:6" ht="15.75" thickBot="1">
      <c r="A124" s="11" t="s">
        <v>11</v>
      </c>
      <c r="B124" s="17">
        <v>341</v>
      </c>
      <c r="C124" s="18">
        <v>5</v>
      </c>
      <c r="D124" s="18">
        <v>346</v>
      </c>
      <c r="E124" s="19">
        <f t="shared" si="3"/>
        <v>0.98554913294797686</v>
      </c>
      <c r="F124" s="20"/>
    </row>
    <row r="125" spans="1:6" ht="15.75" thickBot="1">
      <c r="A125" s="11" t="s">
        <v>12</v>
      </c>
      <c r="B125" s="17">
        <v>0</v>
      </c>
      <c r="C125" s="18">
        <v>0</v>
      </c>
      <c r="D125" s="18">
        <f>Table13[[#This Row],[Failed Records]]+Table13[[#This Row],[Successful Records]]</f>
        <v>0</v>
      </c>
      <c r="E125" s="19" t="s">
        <v>28</v>
      </c>
      <c r="F125" s="20" t="s">
        <v>26</v>
      </c>
    </row>
    <row r="126" spans="1:6" ht="15.75" thickBot="1">
      <c r="A126" s="11" t="s">
        <v>13</v>
      </c>
      <c r="B126" s="17">
        <v>0</v>
      </c>
      <c r="C126" s="18">
        <v>0</v>
      </c>
      <c r="D126" s="18">
        <f>Table13[[#This Row],[Failed Records]]+Table13[[#This Row],[Successful Records]]</f>
        <v>0</v>
      </c>
      <c r="E126" s="19" t="s">
        <v>28</v>
      </c>
      <c r="F126" s="20" t="s">
        <v>26</v>
      </c>
    </row>
    <row r="127" spans="1:6" ht="15.75" thickBot="1">
      <c r="A127" s="11" t="s">
        <v>14</v>
      </c>
      <c r="B127" s="17">
        <v>0</v>
      </c>
      <c r="C127" s="18">
        <v>0</v>
      </c>
      <c r="D127" s="18">
        <f>Table13[[#This Row],[Failed Records]]+Table13[[#This Row],[Successful Records]]</f>
        <v>0</v>
      </c>
      <c r="E127" s="19" t="s">
        <v>28</v>
      </c>
      <c r="F127" s="20" t="s">
        <v>26</v>
      </c>
    </row>
    <row r="128" spans="1:6" ht="15.75" thickBot="1">
      <c r="A128" s="11" t="s">
        <v>15</v>
      </c>
      <c r="B128" s="17">
        <v>0</v>
      </c>
      <c r="C128" s="18">
        <v>0</v>
      </c>
      <c r="D128" s="18">
        <f>Table13[[#This Row],[Failed Records]]+Table13[[#This Row],[Successful Records]]</f>
        <v>0</v>
      </c>
      <c r="E128" s="19" t="s">
        <v>28</v>
      </c>
      <c r="F128" s="20" t="s">
        <v>26</v>
      </c>
    </row>
    <row r="129" spans="1:6">
      <c r="A129" s="12" t="s">
        <v>16</v>
      </c>
      <c r="B129" s="21">
        <v>0</v>
      </c>
      <c r="C129" s="22">
        <v>0</v>
      </c>
      <c r="D129" s="18">
        <v>0</v>
      </c>
      <c r="E129" s="19" t="s">
        <v>28</v>
      </c>
      <c r="F129" s="20" t="s">
        <v>26</v>
      </c>
    </row>
    <row r="132" spans="1:6">
      <c r="A132" s="35" t="s">
        <v>23</v>
      </c>
      <c r="B132" s="35"/>
      <c r="C132" s="35"/>
      <c r="D132" s="35"/>
      <c r="E132" s="35"/>
    </row>
    <row r="133" spans="1:6">
      <c r="A133" s="3" t="s">
        <v>0</v>
      </c>
      <c r="B133" s="36" t="s">
        <v>20</v>
      </c>
      <c r="C133" s="37"/>
      <c r="D133" s="37"/>
      <c r="E133" s="37"/>
    </row>
    <row r="134" spans="1:6" ht="15" hidden="1" customHeight="1">
      <c r="A134" s="5"/>
      <c r="B134" s="34"/>
      <c r="C134" s="34"/>
      <c r="D134" s="34"/>
      <c r="E134" s="34"/>
    </row>
    <row r="135" spans="1:6" ht="15" hidden="1" customHeight="1">
      <c r="A135" s="23"/>
      <c r="B135" s="40"/>
      <c r="C135" s="41"/>
      <c r="D135" s="41"/>
      <c r="E135" s="41"/>
    </row>
    <row r="136" spans="1:6" ht="15.75" hidden="1" customHeight="1">
      <c r="A136" s="5"/>
      <c r="B136" s="34"/>
      <c r="C136" s="34"/>
      <c r="D136" s="34"/>
      <c r="E136" s="34"/>
    </row>
    <row r="137" spans="1:6" ht="2.25" hidden="1" customHeight="1">
      <c r="A137" s="6"/>
      <c r="B137" s="4"/>
      <c r="C137" s="24"/>
      <c r="D137" s="24"/>
      <c r="E137" s="24"/>
    </row>
    <row r="138" spans="1:6" ht="27" customHeight="1">
      <c r="A138" s="29" t="s">
        <v>21</v>
      </c>
      <c r="B138" s="31" t="s">
        <v>30</v>
      </c>
      <c r="C138" s="32"/>
      <c r="D138" s="32"/>
      <c r="E138" s="32"/>
    </row>
    <row r="139" spans="1:6" ht="27" customHeight="1">
      <c r="A139" s="30"/>
      <c r="B139" s="33"/>
      <c r="C139" s="34"/>
      <c r="D139" s="34"/>
      <c r="E139" s="34"/>
    </row>
    <row r="140" spans="1:6" ht="25.5" customHeight="1">
      <c r="A140" s="29" t="s">
        <v>11</v>
      </c>
      <c r="B140" s="31" t="s">
        <v>29</v>
      </c>
      <c r="C140" s="32"/>
      <c r="D140" s="32"/>
      <c r="E140" s="32"/>
    </row>
    <row r="141" spans="1:6" ht="20.25" customHeight="1">
      <c r="A141" s="30"/>
      <c r="B141" s="33"/>
      <c r="C141" s="34"/>
      <c r="D141" s="34"/>
      <c r="E141" s="34"/>
    </row>
    <row r="142" spans="1:6" ht="27.75" customHeight="1">
      <c r="A142" s="29" t="s">
        <v>31</v>
      </c>
      <c r="B142" s="31" t="s">
        <v>32</v>
      </c>
      <c r="C142" s="32"/>
      <c r="D142" s="32"/>
      <c r="E142" s="32"/>
    </row>
    <row r="143" spans="1:6" ht="17.25" customHeight="1">
      <c r="A143" s="30"/>
      <c r="B143" s="33"/>
      <c r="C143" s="34"/>
      <c r="D143" s="34"/>
      <c r="E143" s="34"/>
    </row>
    <row r="146" spans="1:5">
      <c r="A146" s="35" t="s">
        <v>25</v>
      </c>
      <c r="B146" s="35"/>
      <c r="C146" s="35"/>
      <c r="D146" s="35"/>
      <c r="E146" s="35"/>
    </row>
    <row r="147" spans="1:5">
      <c r="A147" s="3" t="s">
        <v>0</v>
      </c>
      <c r="B147" s="36" t="s">
        <v>24</v>
      </c>
      <c r="C147" s="37"/>
      <c r="D147" s="37"/>
      <c r="E147" s="37"/>
    </row>
    <row r="148" spans="1:5" ht="42" customHeight="1">
      <c r="A148" s="29" t="s">
        <v>6</v>
      </c>
      <c r="B148" s="31" t="s">
        <v>33</v>
      </c>
      <c r="C148" s="32"/>
      <c r="D148" s="32"/>
      <c r="E148" s="32"/>
    </row>
    <row r="149" spans="1:5" ht="38.25" customHeight="1">
      <c r="A149" s="30"/>
      <c r="B149" s="33"/>
      <c r="C149" s="34"/>
      <c r="D149" s="34"/>
      <c r="E149" s="34"/>
    </row>
    <row r="154" spans="1:5" ht="14.25" customHeight="1"/>
  </sheetData>
  <mergeCells count="56">
    <mergeCell ref="B64:E64"/>
    <mergeCell ref="A66:A67"/>
    <mergeCell ref="B66:E67"/>
    <mergeCell ref="A68:A69"/>
    <mergeCell ref="B68:E69"/>
    <mergeCell ref="B45:F45"/>
    <mergeCell ref="A60:E60"/>
    <mergeCell ref="B61:E61"/>
    <mergeCell ref="B62:E62"/>
    <mergeCell ref="B63:E63"/>
    <mergeCell ref="B148:E149"/>
    <mergeCell ref="B136:E136"/>
    <mergeCell ref="A138:A139"/>
    <mergeCell ref="B138:E139"/>
    <mergeCell ref="A142:A143"/>
    <mergeCell ref="B142:E143"/>
    <mergeCell ref="A146:E146"/>
    <mergeCell ref="B147:E147"/>
    <mergeCell ref="A148:A149"/>
    <mergeCell ref="A140:A141"/>
    <mergeCell ref="B140:E141"/>
    <mergeCell ref="B117:F117"/>
    <mergeCell ref="A132:E132"/>
    <mergeCell ref="B133:E133"/>
    <mergeCell ref="B134:E134"/>
    <mergeCell ref="B135:E135"/>
    <mergeCell ref="B97:E97"/>
    <mergeCell ref="A99:A100"/>
    <mergeCell ref="B99:E100"/>
    <mergeCell ref="B78:F78"/>
    <mergeCell ref="A93:E93"/>
    <mergeCell ref="B94:E94"/>
    <mergeCell ref="B95:E95"/>
    <mergeCell ref="B96:E96"/>
    <mergeCell ref="A101:A102"/>
    <mergeCell ref="B101:E102"/>
    <mergeCell ref="A105:E105"/>
    <mergeCell ref="B106:E106"/>
    <mergeCell ref="A107:A108"/>
    <mergeCell ref="B107:E108"/>
    <mergeCell ref="B5:F5"/>
    <mergeCell ref="A20:E20"/>
    <mergeCell ref="B21:E21"/>
    <mergeCell ref="B22:E22"/>
    <mergeCell ref="B23:E23"/>
    <mergeCell ref="B24:E24"/>
    <mergeCell ref="A26:A27"/>
    <mergeCell ref="B26:E27"/>
    <mergeCell ref="A28:A29"/>
    <mergeCell ref="B28:E29"/>
    <mergeCell ref="A30:A31"/>
    <mergeCell ref="B30:E31"/>
    <mergeCell ref="A33:E33"/>
    <mergeCell ref="B34:E34"/>
    <mergeCell ref="A35:A36"/>
    <mergeCell ref="B35:E36"/>
  </mergeCells>
  <pageMargins left="0.7" right="0.7" top="0.75" bottom="0.75" header="0.3" footer="0.3"/>
  <pageSetup paperSize="9"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2013-06-28T13:10:36Z</dcterms:modified>
</cp:coreProperties>
</file>