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D16"/>
  <c r="D15"/>
  <c r="D14"/>
  <c r="D13"/>
  <c r="E12"/>
  <c r="E11"/>
  <c r="E10"/>
  <c r="E9"/>
  <c r="E8"/>
  <c r="E7"/>
  <c r="E52"/>
  <c r="D51"/>
  <c r="D50"/>
  <c r="D49"/>
  <c r="D48"/>
  <c r="E47"/>
  <c r="E46"/>
  <c r="E45"/>
  <c r="E44"/>
  <c r="E43"/>
  <c r="E42"/>
  <c r="E87"/>
  <c r="D91"/>
  <c r="D90"/>
  <c r="D89"/>
  <c r="D88"/>
  <c r="E86"/>
  <c r="E85"/>
  <c r="E84"/>
  <c r="E83"/>
  <c r="E82"/>
  <c r="D124"/>
  <c r="D123"/>
  <c r="D122"/>
  <c r="D121"/>
  <c r="E119"/>
  <c r="E118"/>
  <c r="E117"/>
  <c r="E116"/>
  <c r="E115"/>
  <c r="E158"/>
  <c r="E159"/>
  <c r="D163"/>
  <c r="D162"/>
  <c r="D161"/>
  <c r="D160"/>
  <c r="E157"/>
  <c r="E156"/>
  <c r="E155"/>
  <c r="E154"/>
</calcChain>
</file>

<file path=xl/sharedStrings.xml><?xml version="1.0" encoding="utf-8"?>
<sst xmlns="http://schemas.openxmlformats.org/spreadsheetml/2006/main" count="236" uniqueCount="50">
  <si>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</si>
  <si>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</si>
  <si>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</si>
  <si>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</si>
  <si>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</si>
  <si>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</si>
  <si>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</si>
  <si>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</si>
  <si>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</si>
  <si>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</si>
  <si>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</si>
  <si>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</si>
  <si>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</si>
  <si>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</si>
  <si>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</si>
  <si>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</si>
  <si>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</si>
  <si>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</si>
  <si>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</si>
  <si>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</si>
  <si>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</si>
  <si>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</si>
  <si>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File Date:</t>
  </si>
  <si>
    <t>Major Causes of Failures</t>
  </si>
  <si>
    <t>Changes</t>
  </si>
  <si>
    <t>Major Changes made</t>
  </si>
  <si>
    <t>File was not available.</t>
  </si>
  <si>
    <t>Succesfully validated.</t>
  </si>
  <si>
    <t>NA</t>
  </si>
  <si>
    <t>1. StaffEmail is unique field. It shouldn't be repeated.</t>
  </si>
  <si>
    <t>1. SchoolCode '7643' was not existed in School file, but it existed in Student file .
2. Disability1Code is required field, but some of the student records didn't have value in 'Disability1Code' field.</t>
  </si>
  <si>
    <t>IEP</t>
  </si>
  <si>
    <t xml:space="preserve">1. Some of the StudentRefID does not exist in student file or were not validated successfully, but it existed in IEP file.
</t>
  </si>
  <si>
    <t xml:space="preserve">1. In this Iteration, The selectlists file was not there in set of data files. We have taken the old selectlists file of Mountain Boces.
</t>
  </si>
  <si>
    <t>Iteration 1</t>
  </si>
  <si>
    <t xml:space="preserve">Mountain BOCES </t>
  </si>
  <si>
    <t xml:space="preserve">1. HomeSchool code is required field, it should not be empty.
2. ‘ESYElig’ field should have value as 'Y' or 'N', but some student records have value as 01 and 02.
3. School code ‘9422, ‘1180’ existed in student file, but it did not exist in school file.
4. District code ‘1340’ existed in student file, but it did not exist in District file.
</t>
  </si>
  <si>
    <t xml:space="preserve">1. Some of the StudentRefID does not exist in student file or were not validated successfully, but it existed in IEP file.
2. ConsentForServicesDate field is required field, it cannot be empty.
3. LRECode ‘308’ existed in IEP file, but it did not exist in SelectLists file.
4. MinutesPerWeek field is required field, it cannot be empty.
5. LatestEvaluvationDate field is required field, it cannot be empty.
</t>
  </si>
  <si>
    <t xml:space="preserve">1. Modified the value of fields 'IsHispanic', 'IsAmericanIndian', 'IsAsian',…as 'N' instead of '00',  'Y' for '01' or'02',etc..
</t>
  </si>
  <si>
    <t>Iteration 3</t>
  </si>
  <si>
    <t xml:space="preserve">1. HomeSchool code is required field, it should not be empty.
2. School code ‘5107', ‘7891’, '8034',etc.. existed in student file, but it did not exist in school file.
3. District code '3020' existed in student file, but it did not exist in District file.
</t>
  </si>
  <si>
    <t xml:space="preserve">1. Some of the StudentRefID does not exist in student file or were not validated successfully, but it existed in IEP file.
2. StudentRefID is unique field, it can not be repeated.
</t>
  </si>
  <si>
    <t xml:space="preserve">1. School code ‘5107', ‘7891’, '8379',etc.. existed in student file, but it did not exist in school file.
2. District code '3020' existed in student file, but it did not exist in District file.
</t>
  </si>
  <si>
    <t xml:space="preserve">1. Some of the StudentRefID does not exist in student file or were not validated successfully, but it existed in IEP file.
</t>
  </si>
  <si>
    <t>Iteration 4</t>
  </si>
  <si>
    <t>1. Some of the StaffEmail does not exist in SpedStaffMember  file or were not validated successfully, but it existed in StaffSchool  file.</t>
  </si>
  <si>
    <t xml:space="preserve">1. Modified the value of field  ‘Gender’ as '01' &amp; '02' instead of '1' &amp; '2'
2. Modified the value of field ‘Disability code’ as ‘08’, ‘09’,.. instead of ‘8’ , ‘9’,..etc. 
3. Modified the value of fields HomeSchoolCode, ServiceSchoolCode, HomeDistrictCode, ServiceDistrictCode by adding leading zeros (By comparing with School file).
</t>
  </si>
  <si>
    <t xml:space="preserve">1. School code '8379' existed in student file, but it did not exist in school file.
2. School/District Code combination ‘3020/9080’ existed in student file, but it did not exist in School file.
</t>
  </si>
  <si>
    <t xml:space="preserve">1. Some of the ‘StudentRefID’ does not exist in student file or were not validated successfully, but it existed in IEP file.
2. Some of the values of ‘NextEvaluationDate’ field  had date format issue.
</t>
  </si>
  <si>
    <t>Iteration 5</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</si>
</sst>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1">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43">
    <xf numFmtId="0" fontId="0" fillId="0" borderId="0" xfId="0"/>
    <xf numFmtId="0" fontId="2" fillId="0" borderId="0" xfId="0" applyFont="1"/>
    <xf numFmtId="164" fontId="2" fillId="0" borderId="0" xfId="0" applyNumberFormat="1" applyFont="1"/>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10" fontId="0" fillId="0" borderId="24" xfId="0" applyNumberFormat="1"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0" fontId="1" fillId="4" borderId="6" xfId="0" applyFont="1" applyFill="1" applyBorder="1" applyAlignment="1">
      <alignmen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2" fillId="0" borderId="0" xfId="0" applyFont="1" applyAlignment="1">
      <alignment horizontal="right"/>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0" fillId="5" borderId="0" xfId="0" applyFill="1" applyBorder="1" applyAlignment="1">
      <alignment horizontal="lef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cellXfs>
  <cellStyles count="1">
    <cellStyle name="Normal" xfId="0" builtinId="0"/>
  </cellStyles>
  <dxfs count="5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52"/>
      <tableStyleElement type="firstRowStripe" dxfId="51"/>
      <tableStyleElement type="secondRowStripe" dxfId="5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3" displayName="Table13" ref="A153:F164" totalsRowShown="0" headerRowDxfId="49" headerRowBorderDxfId="48" tableBorderDxfId="47" totalsRowBorderDxfId="46">
  <tableColumns count="6">
    <tableColumn id="1" name="File Type" dataDxfId="45"/>
    <tableColumn id="2" name="Successful Records" dataDxfId="44"/>
    <tableColumn id="3" name="Failed Records" dataDxfId="43"/>
    <tableColumn id="4" name="Total Records" dataDxfId="42">
      <calculatedColumnFormula>Table13[[#This Row],[Failed Records]]+Table13[[#This Row],[Successful Records]]</calculatedColumnFormula>
    </tableColumn>
    <tableColumn id="5" name="% Good" dataDxfId="41">
      <calculatedColumnFormula>B154/D154</calculatedColumnFormula>
    </tableColumn>
    <tableColumn id="6" name="Result" dataDxfId="40"/>
  </tableColumns>
  <tableStyleInfo name="George Validation Report Format" showFirstColumn="0" showLastColumn="0" showRowStripes="1" showColumnStripes="0"/>
</table>
</file>

<file path=xl/tables/table2.xml><?xml version="1.0" encoding="utf-8"?>
<table xmlns="http://schemas.openxmlformats.org/spreadsheetml/2006/main" id="1" name="Table132" displayName="Table132" ref="A114:F125" totalsRowShown="0" headerRowDxfId="39" headerRowBorderDxfId="38" tableBorderDxfId="37" totalsRowBorderDxfId="36">
  <tableColumns count="6">
    <tableColumn id="1" name="File Type" dataDxfId="35"/>
    <tableColumn id="2" name="Successful Records" dataDxfId="34"/>
    <tableColumn id="3" name="Failed Records" dataDxfId="33"/>
    <tableColumn id="4" name="Total Records" dataDxfId="32">
      <calculatedColumnFormula>Table132[[#This Row],[Failed Records]]+Table132[[#This Row],[Successful Records]]</calculatedColumnFormula>
    </tableColumn>
    <tableColumn id="5" name="% Good" dataDxfId="31">
      <calculatedColumnFormula>B115/D115</calculatedColumnFormula>
    </tableColumn>
    <tableColumn id="6" name="Result" dataDxfId="30"/>
  </tableColumns>
  <tableStyleInfo name="George Validation Report Format" showFirstColumn="0" showLastColumn="0" showRowStripes="1" showColumnStripes="0"/>
</table>
</file>

<file path=xl/tables/table3.xml><?xml version="1.0" encoding="utf-8"?>
<table xmlns="http://schemas.openxmlformats.org/spreadsheetml/2006/main" id="3" name="Table1324" displayName="Table1324" ref="A81:F92"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Table1324[[#This Row],[Failed Records]]+Table1324[[#This Row],[Successful Records]]</calculatedColumnFormula>
    </tableColumn>
    <tableColumn id="5" name="% Good" dataDxfId="21">
      <calculatedColumnFormula>B82/D82</calculatedColumnFormula>
    </tableColumn>
    <tableColumn id="6" name="Result" dataDxfId="20"/>
  </tableColumns>
  <tableStyleInfo name="George Validation Report Format" showFirstColumn="0" showLastColumn="0" showRowStripes="1" showColumnStripes="0"/>
</table>
</file>

<file path=xl/tables/table4.xml><?xml version="1.0" encoding="utf-8"?>
<table xmlns="http://schemas.openxmlformats.org/spreadsheetml/2006/main" id="4" name="Table13245" displayName="Table13245" ref="A41:F52"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Table13245[[#This Row],[Failed Records]]+Table13245[[#This Row],[Successful Records]]</calculatedColumnFormula>
    </tableColumn>
    <tableColumn id="5" name="% Good" dataDxfId="11">
      <calculatedColumnFormula>B42/D42</calculatedColumnFormula>
    </tableColumn>
    <tableColumn id="6" name="Result" dataDxfId="10"/>
  </tableColumns>
  <tableStyleInfo name="George Validation Report Format" showFirstColumn="0" showLastColumn="0" showRowStripes="1" showColumnStripes="0"/>
</table>
</file>

<file path=xl/tables/table5.xml><?xml version="1.0" encoding="utf-8"?>
<table xmlns="http://schemas.openxmlformats.org/spreadsheetml/2006/main" id="5" name="Table132456" displayName="Table132456"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Table132456[[#This Row],[Failed Records]]+Table132456[[#This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189"/>
  <sheetViews>
    <sheetView tabSelected="1" topLeftCell="A16" workbookViewId="0">
      <selection activeCell="C32" sqref="C32"/>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58.85546875" bestFit="1" customWidth="1"/>
  </cols>
  <sheetData>
    <row r="1" spans="1:6" ht="21">
      <c r="A1" s="1" t="s">
        <v>17</v>
      </c>
      <c r="B1" s="26" t="s">
        <v>35</v>
      </c>
    </row>
    <row r="2" spans="1:6" ht="21">
      <c r="A2" s="1" t="s">
        <v>22</v>
      </c>
      <c r="B2" s="2">
        <v>41459</v>
      </c>
    </row>
    <row r="3" spans="1:6" ht="21">
      <c r="A3" s="1" t="s">
        <v>19</v>
      </c>
      <c r="B3" s="2">
        <v>41459</v>
      </c>
    </row>
    <row r="4" spans="1:6" ht="21.75" thickBot="1">
      <c r="A4" s="1" t="s">
        <v>18</v>
      </c>
      <c r="B4" s="1">
        <v>5</v>
      </c>
    </row>
    <row r="5" spans="1:6">
      <c r="A5" s="7"/>
      <c r="B5" s="36" t="s">
        <v>49</v>
      </c>
      <c r="C5" s="36"/>
      <c r="D5" s="36"/>
      <c r="E5" s="36"/>
      <c r="F5" s="37"/>
    </row>
    <row r="6" spans="1:6" ht="15.75" thickBot="1">
      <c r="A6" s="8" t="s">
        <v>0</v>
      </c>
      <c r="B6" s="9" t="s">
        <v>2</v>
      </c>
      <c r="C6" s="9" t="s">
        <v>3</v>
      </c>
      <c r="D6" s="9" t="s">
        <v>4</v>
      </c>
      <c r="E6" s="9" t="s">
        <v>5</v>
      </c>
      <c r="F6" s="10" t="s">
        <v>1</v>
      </c>
    </row>
    <row r="7" spans="1:6" ht="15.75" thickBot="1">
      <c r="A7" s="11" t="s">
        <v>6</v>
      </c>
      <c r="B7" s="13">
        <v>134</v>
      </c>
      <c r="C7" s="14">
        <v>0</v>
      </c>
      <c r="D7" s="14">
        <v>134</v>
      </c>
      <c r="E7" s="15">
        <f>B7/D7</f>
        <v>1</v>
      </c>
      <c r="F7" s="16" t="s">
        <v>27</v>
      </c>
    </row>
    <row r="8" spans="1:6" ht="15.75" thickBot="1">
      <c r="A8" s="11" t="s">
        <v>7</v>
      </c>
      <c r="B8" s="17">
        <v>15</v>
      </c>
      <c r="C8" s="18">
        <v>0</v>
      </c>
      <c r="D8" s="18">
        <v>15</v>
      </c>
      <c r="E8" s="19">
        <f t="shared" ref="E8:E17" si="0">B8/D8</f>
        <v>1</v>
      </c>
      <c r="F8" s="16" t="s">
        <v>27</v>
      </c>
    </row>
    <row r="9" spans="1:6" ht="15.75" thickBot="1">
      <c r="A9" s="11" t="s">
        <v>8</v>
      </c>
      <c r="B9" s="17">
        <v>121</v>
      </c>
      <c r="C9" s="18">
        <v>0</v>
      </c>
      <c r="D9" s="18">
        <v>121</v>
      </c>
      <c r="E9" s="19">
        <f t="shared" si="0"/>
        <v>1</v>
      </c>
      <c r="F9" s="16" t="s">
        <v>27</v>
      </c>
    </row>
    <row r="10" spans="1:6" ht="15.75" thickBot="1">
      <c r="A10" s="11" t="s">
        <v>9</v>
      </c>
      <c r="B10" s="17">
        <v>1968</v>
      </c>
      <c r="C10" s="18">
        <v>9</v>
      </c>
      <c r="D10" s="18">
        <v>1977</v>
      </c>
      <c r="E10" s="19">
        <f t="shared" si="0"/>
        <v>0.99544764795144158</v>
      </c>
      <c r="F10" s="20"/>
    </row>
    <row r="11" spans="1:6" ht="15.75" thickBot="1">
      <c r="A11" s="11" t="s">
        <v>10</v>
      </c>
      <c r="B11" s="17">
        <v>1962</v>
      </c>
      <c r="C11" s="18">
        <v>15</v>
      </c>
      <c r="D11" s="18">
        <v>1977</v>
      </c>
      <c r="E11" s="19">
        <f t="shared" si="0"/>
        <v>0.99241274658573597</v>
      </c>
      <c r="F11" s="20"/>
    </row>
    <row r="12" spans="1:6" ht="15.75" thickBot="1">
      <c r="A12" s="11" t="s">
        <v>11</v>
      </c>
      <c r="B12" s="17">
        <v>250</v>
      </c>
      <c r="C12" s="18">
        <v>0</v>
      </c>
      <c r="D12" s="18">
        <v>250</v>
      </c>
      <c r="E12" s="19">
        <f t="shared" si="0"/>
        <v>1</v>
      </c>
      <c r="F12" s="20"/>
    </row>
    <row r="13" spans="1:6" ht="15.75" thickBot="1">
      <c r="A13" s="11" t="s">
        <v>12</v>
      </c>
      <c r="B13" s="17">
        <v>0</v>
      </c>
      <c r="C13" s="18">
        <v>0</v>
      </c>
      <c r="D13" s="18">
        <f>Table132456[[#This Row],[Failed Records]]+Table132456[[#This Row],[Successful Records]]</f>
        <v>0</v>
      </c>
      <c r="E13" s="19" t="s">
        <v>28</v>
      </c>
      <c r="F13" s="20" t="s">
        <v>26</v>
      </c>
    </row>
    <row r="14" spans="1:6" ht="15.75" thickBot="1">
      <c r="A14" s="11" t="s">
        <v>13</v>
      </c>
      <c r="B14" s="17">
        <v>0</v>
      </c>
      <c r="C14" s="18">
        <v>0</v>
      </c>
      <c r="D14" s="18">
        <f>Table132456[[#This Row],[Failed Records]]+Table132456[[#This Row],[Successful Records]]</f>
        <v>0</v>
      </c>
      <c r="E14" s="19" t="s">
        <v>28</v>
      </c>
      <c r="F14" s="20" t="s">
        <v>26</v>
      </c>
    </row>
    <row r="15" spans="1:6" ht="15.75" thickBot="1">
      <c r="A15" s="11" t="s">
        <v>14</v>
      </c>
      <c r="B15" s="17">
        <v>0</v>
      </c>
      <c r="C15" s="18">
        <v>0</v>
      </c>
      <c r="D15" s="18">
        <f>Table132456[[#This Row],[Failed Records]]+Table132456[[#This Row],[Successful Records]]</f>
        <v>0</v>
      </c>
      <c r="E15" s="19" t="s">
        <v>28</v>
      </c>
      <c r="F15" s="20" t="s">
        <v>26</v>
      </c>
    </row>
    <row r="16" spans="1:6" ht="15.75" thickBot="1">
      <c r="A16" s="11" t="s">
        <v>15</v>
      </c>
      <c r="B16" s="17">
        <v>0</v>
      </c>
      <c r="C16" s="18">
        <v>0</v>
      </c>
      <c r="D16" s="18">
        <f>Table132456[[#This Row],[Failed Records]]+Table132456[[#This Row],[Successful Records]]</f>
        <v>0</v>
      </c>
      <c r="E16" s="19" t="s">
        <v>28</v>
      </c>
      <c r="F16" s="20" t="s">
        <v>26</v>
      </c>
    </row>
    <row r="17" spans="1:6">
      <c r="A17" s="12" t="s">
        <v>16</v>
      </c>
      <c r="B17" s="21">
        <v>623</v>
      </c>
      <c r="C17" s="22">
        <v>4</v>
      </c>
      <c r="D17" s="18">
        <v>627</v>
      </c>
      <c r="E17" s="19">
        <f t="shared" ref="E17:E26" si="1">B17/D17</f>
        <v>0.99362041467304629</v>
      </c>
      <c r="F17" s="20" t="s">
        <v>26</v>
      </c>
    </row>
    <row r="20" spans="1:6">
      <c r="A20" s="38" t="s">
        <v>23</v>
      </c>
      <c r="B20" s="38"/>
      <c r="C20" s="38"/>
      <c r="D20" s="38"/>
      <c r="E20" s="38"/>
    </row>
    <row r="21" spans="1:6">
      <c r="A21" s="3" t="s">
        <v>0</v>
      </c>
      <c r="B21" s="39" t="s">
        <v>20</v>
      </c>
      <c r="C21" s="40"/>
      <c r="D21" s="40"/>
      <c r="E21" s="40"/>
    </row>
    <row r="22" spans="1:6" ht="15" hidden="1" customHeight="1">
      <c r="A22" s="5"/>
      <c r="B22" s="30"/>
      <c r="C22" s="30"/>
      <c r="D22" s="30"/>
      <c r="E22" s="30"/>
    </row>
    <row r="23" spans="1:6" ht="15" hidden="1" customHeight="1">
      <c r="A23" s="29"/>
      <c r="B23" s="41"/>
      <c r="C23" s="42"/>
      <c r="D23" s="42"/>
      <c r="E23" s="42"/>
    </row>
    <row r="24" spans="1:6" ht="15.75" hidden="1" customHeight="1">
      <c r="A24" s="5"/>
      <c r="B24" s="30"/>
      <c r="C24" s="30"/>
      <c r="D24" s="30"/>
      <c r="E24" s="30"/>
    </row>
    <row r="25" spans="1:6" ht="2.25" hidden="1" customHeight="1">
      <c r="A25" s="6"/>
      <c r="B25" s="4"/>
      <c r="C25" s="24"/>
      <c r="D25" s="24"/>
      <c r="E25" s="24"/>
    </row>
    <row r="26" spans="1:6" ht="43.5" customHeight="1">
      <c r="A26" s="31" t="s">
        <v>21</v>
      </c>
      <c r="B26" s="33" t="s">
        <v>47</v>
      </c>
      <c r="C26" s="34"/>
      <c r="D26" s="34"/>
      <c r="E26" s="34"/>
    </row>
    <row r="27" spans="1:6" ht="17.25" customHeight="1">
      <c r="A27" s="32"/>
      <c r="B27" s="35"/>
      <c r="C27" s="30"/>
      <c r="D27" s="30"/>
      <c r="E27" s="30"/>
    </row>
    <row r="28" spans="1:6" ht="24" customHeight="1">
      <c r="A28" s="31" t="s">
        <v>31</v>
      </c>
      <c r="B28" s="33" t="s">
        <v>48</v>
      </c>
      <c r="C28" s="34"/>
      <c r="D28" s="34"/>
      <c r="E28" s="34"/>
    </row>
    <row r="29" spans="1:6" ht="27.75" customHeight="1">
      <c r="A29" s="32"/>
      <c r="B29" s="35"/>
      <c r="C29" s="30"/>
      <c r="D29" s="30"/>
      <c r="E29" s="30"/>
    </row>
    <row r="30" spans="1:6" ht="22.5" customHeight="1">
      <c r="A30" s="31" t="s">
        <v>16</v>
      </c>
      <c r="B30" s="33" t="s">
        <v>45</v>
      </c>
      <c r="C30" s="34"/>
      <c r="D30" s="34"/>
      <c r="E30" s="34"/>
    </row>
    <row r="31" spans="1:6" ht="23.25" customHeight="1">
      <c r="A31" s="32"/>
      <c r="B31" s="35"/>
      <c r="C31" s="30"/>
      <c r="D31" s="30"/>
      <c r="E31" s="30"/>
    </row>
    <row r="36" spans="1:6" ht="21">
      <c r="A36" s="1" t="s">
        <v>17</v>
      </c>
      <c r="B36" s="26" t="s">
        <v>35</v>
      </c>
    </row>
    <row r="37" spans="1:6" ht="21">
      <c r="A37" s="1" t="s">
        <v>22</v>
      </c>
      <c r="B37" s="2">
        <v>41453</v>
      </c>
    </row>
    <row r="38" spans="1:6" ht="21">
      <c r="A38" s="1" t="s">
        <v>19</v>
      </c>
      <c r="B38" s="2">
        <v>41453</v>
      </c>
    </row>
    <row r="39" spans="1:6" ht="21.75" thickBot="1">
      <c r="A39" s="1" t="s">
        <v>18</v>
      </c>
      <c r="B39" s="1">
        <v>4</v>
      </c>
    </row>
    <row r="40" spans="1:6">
      <c r="A40" s="7"/>
      <c r="B40" s="36" t="s">
        <v>44</v>
      </c>
      <c r="C40" s="36"/>
      <c r="D40" s="36"/>
      <c r="E40" s="36"/>
      <c r="F40" s="37"/>
    </row>
    <row r="41" spans="1:6" ht="15.75" thickBot="1">
      <c r="A41" s="8" t="s">
        <v>0</v>
      </c>
      <c r="B41" s="9" t="s">
        <v>2</v>
      </c>
      <c r="C41" s="9" t="s">
        <v>3</v>
      </c>
      <c r="D41" s="9" t="s">
        <v>4</v>
      </c>
      <c r="E41" s="9" t="s">
        <v>5</v>
      </c>
      <c r="F41" s="10" t="s">
        <v>1</v>
      </c>
    </row>
    <row r="42" spans="1:6" ht="15.75" thickBot="1">
      <c r="A42" s="11" t="s">
        <v>6</v>
      </c>
      <c r="B42" s="13">
        <v>134</v>
      </c>
      <c r="C42" s="14">
        <v>0</v>
      </c>
      <c r="D42" s="14">
        <v>134</v>
      </c>
      <c r="E42" s="15">
        <f>B42/D42</f>
        <v>1</v>
      </c>
      <c r="F42" s="16" t="s">
        <v>27</v>
      </c>
    </row>
    <row r="43" spans="1:6" ht="15.75" thickBot="1">
      <c r="A43" s="11" t="s">
        <v>7</v>
      </c>
      <c r="B43" s="17">
        <v>15</v>
      </c>
      <c r="C43" s="18">
        <v>0</v>
      </c>
      <c r="D43" s="18">
        <v>15</v>
      </c>
      <c r="E43" s="19">
        <f t="shared" ref="E43:E52" si="2">B43/D43</f>
        <v>1</v>
      </c>
      <c r="F43" s="16" t="s">
        <v>27</v>
      </c>
    </row>
    <row r="44" spans="1:6" ht="15.75" thickBot="1">
      <c r="A44" s="11" t="s">
        <v>8</v>
      </c>
      <c r="B44" s="17">
        <v>118</v>
      </c>
      <c r="C44" s="18">
        <v>0</v>
      </c>
      <c r="D44" s="18">
        <v>118</v>
      </c>
      <c r="E44" s="19">
        <f t="shared" si="2"/>
        <v>1</v>
      </c>
      <c r="F44" s="16" t="s">
        <v>27</v>
      </c>
    </row>
    <row r="45" spans="1:6" ht="15.75" thickBot="1">
      <c r="A45" s="11" t="s">
        <v>9</v>
      </c>
      <c r="B45" s="17">
        <v>1943</v>
      </c>
      <c r="C45" s="18">
        <v>35</v>
      </c>
      <c r="D45" s="18">
        <v>1978</v>
      </c>
      <c r="E45" s="19">
        <f t="shared" si="2"/>
        <v>0.98230535894843274</v>
      </c>
      <c r="F45" s="20"/>
    </row>
    <row r="46" spans="1:6" ht="15.75" thickBot="1">
      <c r="A46" s="11" t="s">
        <v>10</v>
      </c>
      <c r="B46" s="17">
        <v>1937</v>
      </c>
      <c r="C46" s="18">
        <v>40</v>
      </c>
      <c r="D46" s="18">
        <v>1977</v>
      </c>
      <c r="E46" s="19">
        <f t="shared" si="2"/>
        <v>0.97976732422862922</v>
      </c>
      <c r="F46" s="20"/>
    </row>
    <row r="47" spans="1:6" ht="15.75" thickBot="1">
      <c r="A47" s="11" t="s">
        <v>11</v>
      </c>
      <c r="B47" s="17">
        <v>250</v>
      </c>
      <c r="C47" s="18">
        <v>1</v>
      </c>
      <c r="D47" s="18">
        <v>251</v>
      </c>
      <c r="E47" s="19">
        <f t="shared" si="2"/>
        <v>0.99601593625498008</v>
      </c>
      <c r="F47" s="20"/>
    </row>
    <row r="48" spans="1:6" ht="15.75" thickBot="1">
      <c r="A48" s="11" t="s">
        <v>12</v>
      </c>
      <c r="B48" s="17">
        <v>0</v>
      </c>
      <c r="C48" s="18">
        <v>0</v>
      </c>
      <c r="D48" s="18">
        <f>Table13245[[#This Row],[Failed Records]]+Table13245[[#This Row],[Successful Records]]</f>
        <v>0</v>
      </c>
      <c r="E48" s="19" t="s">
        <v>28</v>
      </c>
      <c r="F48" s="20" t="s">
        <v>26</v>
      </c>
    </row>
    <row r="49" spans="1:6" ht="15.75" thickBot="1">
      <c r="A49" s="11" t="s">
        <v>13</v>
      </c>
      <c r="B49" s="17">
        <v>0</v>
      </c>
      <c r="C49" s="18">
        <v>0</v>
      </c>
      <c r="D49" s="18">
        <f>Table13245[[#This Row],[Failed Records]]+Table13245[[#This Row],[Successful Records]]</f>
        <v>0</v>
      </c>
      <c r="E49" s="19" t="s">
        <v>28</v>
      </c>
      <c r="F49" s="20" t="s">
        <v>26</v>
      </c>
    </row>
    <row r="50" spans="1:6" ht="15.75" thickBot="1">
      <c r="A50" s="11" t="s">
        <v>14</v>
      </c>
      <c r="B50" s="17">
        <v>0</v>
      </c>
      <c r="C50" s="18">
        <v>0</v>
      </c>
      <c r="D50" s="18">
        <f>Table13245[[#This Row],[Failed Records]]+Table13245[[#This Row],[Successful Records]]</f>
        <v>0</v>
      </c>
      <c r="E50" s="19" t="s">
        <v>28</v>
      </c>
      <c r="F50" s="20" t="s">
        <v>26</v>
      </c>
    </row>
    <row r="51" spans="1:6" ht="15.75" thickBot="1">
      <c r="A51" s="11" t="s">
        <v>15</v>
      </c>
      <c r="B51" s="17">
        <v>0</v>
      </c>
      <c r="C51" s="18">
        <v>0</v>
      </c>
      <c r="D51" s="18">
        <f>Table13245[[#This Row],[Failed Records]]+Table13245[[#This Row],[Successful Records]]</f>
        <v>0</v>
      </c>
      <c r="E51" s="19" t="s">
        <v>28</v>
      </c>
      <c r="F51" s="20" t="s">
        <v>26</v>
      </c>
    </row>
    <row r="52" spans="1:6">
      <c r="A52" s="12" t="s">
        <v>16</v>
      </c>
      <c r="B52" s="21">
        <v>614</v>
      </c>
      <c r="C52" s="22">
        <v>73</v>
      </c>
      <c r="D52" s="18">
        <v>687</v>
      </c>
      <c r="E52" s="19">
        <f t="shared" si="2"/>
        <v>0.89374090247452698</v>
      </c>
      <c r="F52" s="20" t="s">
        <v>26</v>
      </c>
    </row>
    <row r="55" spans="1:6">
      <c r="A55" s="38" t="s">
        <v>23</v>
      </c>
      <c r="B55" s="38"/>
      <c r="C55" s="38"/>
      <c r="D55" s="38"/>
      <c r="E55" s="38"/>
    </row>
    <row r="56" spans="1:6">
      <c r="A56" s="3" t="s">
        <v>0</v>
      </c>
      <c r="B56" s="39" t="s">
        <v>20</v>
      </c>
      <c r="C56" s="40"/>
      <c r="D56" s="40"/>
      <c r="E56" s="40"/>
    </row>
    <row r="57" spans="1:6" ht="15" hidden="1" customHeight="1">
      <c r="A57" s="5"/>
      <c r="B57" s="30"/>
      <c r="C57" s="30"/>
      <c r="D57" s="30"/>
      <c r="E57" s="30"/>
    </row>
    <row r="58" spans="1:6" ht="15" hidden="1" customHeight="1">
      <c r="A58" s="28"/>
      <c r="B58" s="41"/>
      <c r="C58" s="42"/>
      <c r="D58" s="42"/>
      <c r="E58" s="42"/>
    </row>
    <row r="59" spans="1:6" ht="15.75" hidden="1" customHeight="1">
      <c r="A59" s="5"/>
      <c r="B59" s="30"/>
      <c r="C59" s="30"/>
      <c r="D59" s="30"/>
      <c r="E59" s="30"/>
    </row>
    <row r="60" spans="1:6" ht="2.25" hidden="1" customHeight="1">
      <c r="A60" s="6"/>
      <c r="B60" s="4"/>
      <c r="C60" s="24"/>
      <c r="D60" s="24"/>
      <c r="E60" s="24"/>
    </row>
    <row r="61" spans="1:6" ht="43.5" customHeight="1">
      <c r="A61" s="31" t="s">
        <v>21</v>
      </c>
      <c r="B61" s="33" t="s">
        <v>42</v>
      </c>
      <c r="C61" s="34"/>
      <c r="D61" s="34"/>
      <c r="E61" s="34"/>
    </row>
    <row r="62" spans="1:6" ht="48.75" customHeight="1">
      <c r="A62" s="32"/>
      <c r="B62" s="35"/>
      <c r="C62" s="30"/>
      <c r="D62" s="30"/>
      <c r="E62" s="30"/>
    </row>
    <row r="63" spans="1:6" ht="24" customHeight="1">
      <c r="A63" s="31" t="s">
        <v>31</v>
      </c>
      <c r="B63" s="33" t="s">
        <v>43</v>
      </c>
      <c r="C63" s="34"/>
      <c r="D63" s="34"/>
      <c r="E63" s="34"/>
    </row>
    <row r="64" spans="1:6" ht="23.25" customHeight="1">
      <c r="A64" s="32"/>
      <c r="B64" s="35"/>
      <c r="C64" s="30"/>
      <c r="D64" s="30"/>
      <c r="E64" s="30"/>
    </row>
    <row r="65" spans="1:6" ht="22.5" customHeight="1">
      <c r="A65" s="31" t="s">
        <v>16</v>
      </c>
      <c r="B65" s="33" t="s">
        <v>45</v>
      </c>
      <c r="C65" s="34"/>
      <c r="D65" s="34"/>
      <c r="E65" s="34"/>
    </row>
    <row r="66" spans="1:6" ht="23.25" customHeight="1">
      <c r="A66" s="32"/>
      <c r="B66" s="35"/>
      <c r="C66" s="30"/>
      <c r="D66" s="30"/>
      <c r="E66" s="30"/>
    </row>
    <row r="68" spans="1:6">
      <c r="A68" s="38" t="s">
        <v>25</v>
      </c>
      <c r="B68" s="38"/>
      <c r="C68" s="38"/>
      <c r="D68" s="38"/>
      <c r="E68" s="38"/>
    </row>
    <row r="69" spans="1:6">
      <c r="A69" s="3" t="s">
        <v>0</v>
      </c>
      <c r="B69" s="39" t="s">
        <v>24</v>
      </c>
      <c r="C69" s="40"/>
      <c r="D69" s="40"/>
      <c r="E69" s="40"/>
    </row>
    <row r="70" spans="1:6" ht="42" customHeight="1">
      <c r="A70" s="31" t="s">
        <v>21</v>
      </c>
      <c r="B70" s="33" t="s">
        <v>46</v>
      </c>
      <c r="C70" s="34"/>
      <c r="D70" s="34"/>
      <c r="E70" s="34"/>
    </row>
    <row r="71" spans="1:6" ht="38.25" customHeight="1">
      <c r="A71" s="32"/>
      <c r="B71" s="35"/>
      <c r="C71" s="30"/>
      <c r="D71" s="30"/>
      <c r="E71" s="30"/>
    </row>
    <row r="76" spans="1:6" ht="21">
      <c r="A76" s="1" t="s">
        <v>17</v>
      </c>
      <c r="B76" s="26" t="s">
        <v>35</v>
      </c>
    </row>
    <row r="77" spans="1:6" ht="21">
      <c r="A77" s="1" t="s">
        <v>22</v>
      </c>
      <c r="B77" s="2">
        <v>41442</v>
      </c>
    </row>
    <row r="78" spans="1:6" ht="21">
      <c r="A78" s="1" t="s">
        <v>19</v>
      </c>
      <c r="B78" s="2">
        <v>41443</v>
      </c>
    </row>
    <row r="79" spans="1:6" ht="21.75" thickBot="1">
      <c r="A79" s="1" t="s">
        <v>18</v>
      </c>
      <c r="B79" s="1">
        <v>3</v>
      </c>
    </row>
    <row r="80" spans="1:6">
      <c r="A80" s="7"/>
      <c r="B80" s="36" t="s">
        <v>39</v>
      </c>
      <c r="C80" s="36"/>
      <c r="D80" s="36"/>
      <c r="E80" s="36"/>
      <c r="F80" s="37"/>
    </row>
    <row r="81" spans="1:6" ht="15.75" thickBot="1">
      <c r="A81" s="8" t="s">
        <v>0</v>
      </c>
      <c r="B81" s="9" t="s">
        <v>2</v>
      </c>
      <c r="C81" s="9" t="s">
        <v>3</v>
      </c>
      <c r="D81" s="9" t="s">
        <v>4</v>
      </c>
      <c r="E81" s="9" t="s">
        <v>5</v>
      </c>
      <c r="F81" s="10" t="s">
        <v>1</v>
      </c>
    </row>
    <row r="82" spans="1:6" ht="15.75" thickBot="1">
      <c r="A82" s="11" t="s">
        <v>6</v>
      </c>
      <c r="B82" s="13">
        <v>134</v>
      </c>
      <c r="C82" s="14">
        <v>0</v>
      </c>
      <c r="D82" s="14">
        <v>134</v>
      </c>
      <c r="E82" s="15">
        <f>B82/D82</f>
        <v>1</v>
      </c>
      <c r="F82" s="16" t="s">
        <v>27</v>
      </c>
    </row>
    <row r="83" spans="1:6" ht="15.75" thickBot="1">
      <c r="A83" s="11" t="s">
        <v>7</v>
      </c>
      <c r="B83" s="17">
        <v>15</v>
      </c>
      <c r="C83" s="18">
        <v>0</v>
      </c>
      <c r="D83" s="18">
        <v>15</v>
      </c>
      <c r="E83" s="19">
        <f t="shared" ref="E83:E87" si="3">B83/D83</f>
        <v>1</v>
      </c>
      <c r="F83" s="16" t="s">
        <v>27</v>
      </c>
    </row>
    <row r="84" spans="1:6" ht="15.75" thickBot="1">
      <c r="A84" s="11" t="s">
        <v>8</v>
      </c>
      <c r="B84" s="17">
        <v>118</v>
      </c>
      <c r="C84" s="18">
        <v>0</v>
      </c>
      <c r="D84" s="18">
        <v>118</v>
      </c>
      <c r="E84" s="19">
        <f t="shared" si="3"/>
        <v>1</v>
      </c>
      <c r="F84" s="16" t="s">
        <v>27</v>
      </c>
    </row>
    <row r="85" spans="1:6" ht="15.75" thickBot="1">
      <c r="A85" s="11" t="s">
        <v>9</v>
      </c>
      <c r="B85" s="17">
        <v>1948</v>
      </c>
      <c r="C85" s="18">
        <v>30</v>
      </c>
      <c r="D85" s="18">
        <v>1978</v>
      </c>
      <c r="E85" s="19">
        <f t="shared" si="3"/>
        <v>0.98483316481294236</v>
      </c>
      <c r="F85" s="20"/>
    </row>
    <row r="86" spans="1:6" ht="15.75" thickBot="1">
      <c r="A86" s="11" t="s">
        <v>10</v>
      </c>
      <c r="B86" s="17">
        <v>1879</v>
      </c>
      <c r="C86" s="18">
        <v>99</v>
      </c>
      <c r="D86" s="18">
        <v>1978</v>
      </c>
      <c r="E86" s="19">
        <f t="shared" si="3"/>
        <v>0.94994944388270985</v>
      </c>
      <c r="F86" s="20"/>
    </row>
    <row r="87" spans="1:6" ht="15.75" thickBot="1">
      <c r="A87" s="11" t="s">
        <v>11</v>
      </c>
      <c r="B87" s="17">
        <v>265</v>
      </c>
      <c r="C87" s="18">
        <v>1</v>
      </c>
      <c r="D87" s="18">
        <v>266</v>
      </c>
      <c r="E87" s="19">
        <f t="shared" si="3"/>
        <v>0.99624060150375937</v>
      </c>
      <c r="F87" s="20"/>
    </row>
    <row r="88" spans="1:6" ht="15.75" thickBot="1">
      <c r="A88" s="11" t="s">
        <v>12</v>
      </c>
      <c r="B88" s="17">
        <v>0</v>
      </c>
      <c r="C88" s="18">
        <v>0</v>
      </c>
      <c r="D88" s="18">
        <f>Table1324[[#This Row],[Failed Records]]+Table1324[[#This Row],[Successful Records]]</f>
        <v>0</v>
      </c>
      <c r="E88" s="19" t="s">
        <v>28</v>
      </c>
      <c r="F88" s="20" t="s">
        <v>26</v>
      </c>
    </row>
    <row r="89" spans="1:6" ht="15.75" thickBot="1">
      <c r="A89" s="11" t="s">
        <v>13</v>
      </c>
      <c r="B89" s="17">
        <v>0</v>
      </c>
      <c r="C89" s="18">
        <v>0</v>
      </c>
      <c r="D89" s="18">
        <f>Table1324[[#This Row],[Failed Records]]+Table1324[[#This Row],[Successful Records]]</f>
        <v>0</v>
      </c>
      <c r="E89" s="19" t="s">
        <v>28</v>
      </c>
      <c r="F89" s="20" t="s">
        <v>26</v>
      </c>
    </row>
    <row r="90" spans="1:6" ht="15.75" thickBot="1">
      <c r="A90" s="11" t="s">
        <v>14</v>
      </c>
      <c r="B90" s="17">
        <v>0</v>
      </c>
      <c r="C90" s="18">
        <v>0</v>
      </c>
      <c r="D90" s="18">
        <f>Table1324[[#This Row],[Failed Records]]+Table1324[[#This Row],[Successful Records]]</f>
        <v>0</v>
      </c>
      <c r="E90" s="19" t="s">
        <v>28</v>
      </c>
      <c r="F90" s="20" t="s">
        <v>26</v>
      </c>
    </row>
    <row r="91" spans="1:6" ht="15.75" thickBot="1">
      <c r="A91" s="11" t="s">
        <v>15</v>
      </c>
      <c r="B91" s="17">
        <v>0</v>
      </c>
      <c r="C91" s="18">
        <v>0</v>
      </c>
      <c r="D91" s="18">
        <f>Table1324[[#This Row],[Failed Records]]+Table1324[[#This Row],[Successful Records]]</f>
        <v>0</v>
      </c>
      <c r="E91" s="19" t="s">
        <v>28</v>
      </c>
      <c r="F91" s="20" t="s">
        <v>26</v>
      </c>
    </row>
    <row r="92" spans="1:6">
      <c r="A92" s="12" t="s">
        <v>16</v>
      </c>
      <c r="B92" s="21">
        <v>0</v>
      </c>
      <c r="C92" s="22">
        <v>0</v>
      </c>
      <c r="D92" s="18">
        <v>0</v>
      </c>
      <c r="E92" s="19" t="s">
        <v>28</v>
      </c>
      <c r="F92" s="20" t="s">
        <v>26</v>
      </c>
    </row>
    <row r="95" spans="1:6">
      <c r="A95" s="38" t="s">
        <v>23</v>
      </c>
      <c r="B95" s="38"/>
      <c r="C95" s="38"/>
      <c r="D95" s="38"/>
      <c r="E95" s="38"/>
    </row>
    <row r="96" spans="1:6">
      <c r="A96" s="3" t="s">
        <v>0</v>
      </c>
      <c r="B96" s="39" t="s">
        <v>20</v>
      </c>
      <c r="C96" s="40"/>
      <c r="D96" s="40"/>
      <c r="E96" s="40"/>
    </row>
    <row r="97" spans="1:5" ht="15" hidden="1" customHeight="1">
      <c r="A97" s="5"/>
      <c r="B97" s="30"/>
      <c r="C97" s="30"/>
      <c r="D97" s="30"/>
      <c r="E97" s="30"/>
    </row>
    <row r="98" spans="1:5" ht="15" hidden="1" customHeight="1">
      <c r="A98" s="27"/>
      <c r="B98" s="41"/>
      <c r="C98" s="42"/>
      <c r="D98" s="42"/>
      <c r="E98" s="42"/>
    </row>
    <row r="99" spans="1:5" ht="15.75" hidden="1" customHeight="1">
      <c r="A99" s="5"/>
      <c r="B99" s="30"/>
      <c r="C99" s="30"/>
      <c r="D99" s="30"/>
      <c r="E99" s="30"/>
    </row>
    <row r="100" spans="1:5" ht="2.25" hidden="1" customHeight="1">
      <c r="A100" s="6"/>
      <c r="B100" s="4"/>
      <c r="C100" s="24"/>
      <c r="D100" s="24"/>
      <c r="E100" s="24"/>
    </row>
    <row r="101" spans="1:5" ht="43.5" customHeight="1">
      <c r="A101" s="31" t="s">
        <v>21</v>
      </c>
      <c r="B101" s="33" t="s">
        <v>40</v>
      </c>
      <c r="C101" s="34"/>
      <c r="D101" s="34"/>
      <c r="E101" s="34"/>
    </row>
    <row r="102" spans="1:5" ht="48.75" customHeight="1">
      <c r="A102" s="32"/>
      <c r="B102" s="35"/>
      <c r="C102" s="30"/>
      <c r="D102" s="30"/>
      <c r="E102" s="30"/>
    </row>
    <row r="103" spans="1:5" ht="24" customHeight="1">
      <c r="A103" s="31" t="s">
        <v>31</v>
      </c>
      <c r="B103" s="33" t="s">
        <v>41</v>
      </c>
      <c r="C103" s="34"/>
      <c r="D103" s="34"/>
      <c r="E103" s="34"/>
    </row>
    <row r="104" spans="1:5" ht="23.25" customHeight="1">
      <c r="A104" s="32"/>
      <c r="B104" s="35"/>
      <c r="C104" s="30"/>
      <c r="D104" s="30"/>
      <c r="E104" s="30"/>
    </row>
    <row r="109" spans="1:5" ht="21">
      <c r="A109" s="1" t="s">
        <v>17</v>
      </c>
      <c r="B109" s="26" t="s">
        <v>35</v>
      </c>
    </row>
    <row r="110" spans="1:5" ht="21">
      <c r="A110" s="1" t="s">
        <v>22</v>
      </c>
      <c r="B110" s="2">
        <v>41437</v>
      </c>
    </row>
    <row r="111" spans="1:5" ht="21">
      <c r="A111" s="1" t="s">
        <v>19</v>
      </c>
      <c r="B111" s="2">
        <v>41437</v>
      </c>
    </row>
    <row r="112" spans="1:5" ht="21.75" thickBot="1">
      <c r="A112" s="1" t="s">
        <v>18</v>
      </c>
      <c r="B112" s="1">
        <v>2</v>
      </c>
    </row>
    <row r="113" spans="1:6">
      <c r="A113" s="7"/>
      <c r="B113" s="36" t="s">
        <v>34</v>
      </c>
      <c r="C113" s="36"/>
      <c r="D113" s="36"/>
      <c r="E113" s="36"/>
      <c r="F113" s="37"/>
    </row>
    <row r="114" spans="1:6" ht="15.75" thickBot="1">
      <c r="A114" s="8" t="s">
        <v>0</v>
      </c>
      <c r="B114" s="9" t="s">
        <v>2</v>
      </c>
      <c r="C114" s="9" t="s">
        <v>3</v>
      </c>
      <c r="D114" s="9" t="s">
        <v>4</v>
      </c>
      <c r="E114" s="9" t="s">
        <v>5</v>
      </c>
      <c r="F114" s="10" t="s">
        <v>1</v>
      </c>
    </row>
    <row r="115" spans="1:6" ht="15.75" thickBot="1">
      <c r="A115" s="11" t="s">
        <v>6</v>
      </c>
      <c r="B115" s="13">
        <v>129</v>
      </c>
      <c r="C115" s="14">
        <v>0</v>
      </c>
      <c r="D115" s="14">
        <v>129</v>
      </c>
      <c r="E115" s="15">
        <f>B115/D115</f>
        <v>1</v>
      </c>
      <c r="F115" s="16" t="s">
        <v>27</v>
      </c>
    </row>
    <row r="116" spans="1:6" ht="15.75" thickBot="1">
      <c r="A116" s="11" t="s">
        <v>7</v>
      </c>
      <c r="B116" s="17">
        <v>13</v>
      </c>
      <c r="C116" s="18">
        <v>0</v>
      </c>
      <c r="D116" s="18">
        <v>13</v>
      </c>
      <c r="E116" s="19">
        <f t="shared" ref="E116:E119" si="4">B116/D116</f>
        <v>1</v>
      </c>
      <c r="F116" s="16" t="s">
        <v>27</v>
      </c>
    </row>
    <row r="117" spans="1:6" ht="15.75" thickBot="1">
      <c r="A117" s="11" t="s">
        <v>8</v>
      </c>
      <c r="B117" s="17">
        <v>93</v>
      </c>
      <c r="C117" s="18">
        <v>0</v>
      </c>
      <c r="D117" s="18">
        <v>93</v>
      </c>
      <c r="E117" s="19">
        <f t="shared" si="4"/>
        <v>1</v>
      </c>
      <c r="F117" s="16" t="s">
        <v>27</v>
      </c>
    </row>
    <row r="118" spans="1:6" ht="15.75" thickBot="1">
      <c r="A118" s="11" t="s">
        <v>9</v>
      </c>
      <c r="B118" s="17">
        <v>1044</v>
      </c>
      <c r="C118" s="18">
        <v>701</v>
      </c>
      <c r="D118" s="18">
        <v>1745</v>
      </c>
      <c r="E118" s="19">
        <f t="shared" si="4"/>
        <v>0.59828080229226366</v>
      </c>
      <c r="F118" s="20"/>
    </row>
    <row r="119" spans="1:6" ht="15.75" thickBot="1">
      <c r="A119" s="11" t="s">
        <v>10</v>
      </c>
      <c r="B119" s="17">
        <v>998</v>
      </c>
      <c r="C119" s="18">
        <v>747</v>
      </c>
      <c r="D119" s="18">
        <v>1745</v>
      </c>
      <c r="E119" s="19">
        <f t="shared" si="4"/>
        <v>0.57191977077363898</v>
      </c>
      <c r="F119" s="20"/>
    </row>
    <row r="120" spans="1:6" ht="15.75" thickBot="1">
      <c r="A120" s="11" t="s">
        <v>11</v>
      </c>
      <c r="B120" s="17">
        <v>0</v>
      </c>
      <c r="C120" s="18">
        <v>0</v>
      </c>
      <c r="D120" s="18">
        <v>0</v>
      </c>
      <c r="E120" s="19" t="s">
        <v>28</v>
      </c>
      <c r="F120" s="20" t="s">
        <v>26</v>
      </c>
    </row>
    <row r="121" spans="1:6" ht="15.75" thickBot="1">
      <c r="A121" s="11" t="s">
        <v>12</v>
      </c>
      <c r="B121" s="17">
        <v>0</v>
      </c>
      <c r="C121" s="18">
        <v>0</v>
      </c>
      <c r="D121" s="18">
        <f>Table132[[#This Row],[Failed Records]]+Table132[[#This Row],[Successful Records]]</f>
        <v>0</v>
      </c>
      <c r="E121" s="19" t="s">
        <v>28</v>
      </c>
      <c r="F121" s="20" t="s">
        <v>26</v>
      </c>
    </row>
    <row r="122" spans="1:6" ht="15.75" thickBot="1">
      <c r="A122" s="11" t="s">
        <v>13</v>
      </c>
      <c r="B122" s="17">
        <v>0</v>
      </c>
      <c r="C122" s="18">
        <v>0</v>
      </c>
      <c r="D122" s="18">
        <f>Table132[[#This Row],[Failed Records]]+Table132[[#This Row],[Successful Records]]</f>
        <v>0</v>
      </c>
      <c r="E122" s="19" t="s">
        <v>28</v>
      </c>
      <c r="F122" s="20" t="s">
        <v>26</v>
      </c>
    </row>
    <row r="123" spans="1:6" ht="15.75" thickBot="1">
      <c r="A123" s="11" t="s">
        <v>14</v>
      </c>
      <c r="B123" s="17">
        <v>0</v>
      </c>
      <c r="C123" s="18">
        <v>0</v>
      </c>
      <c r="D123" s="18">
        <f>Table132[[#This Row],[Failed Records]]+Table132[[#This Row],[Successful Records]]</f>
        <v>0</v>
      </c>
      <c r="E123" s="19" t="s">
        <v>28</v>
      </c>
      <c r="F123" s="20" t="s">
        <v>26</v>
      </c>
    </row>
    <row r="124" spans="1:6" ht="15.75" thickBot="1">
      <c r="A124" s="11" t="s">
        <v>15</v>
      </c>
      <c r="B124" s="17">
        <v>0</v>
      </c>
      <c r="C124" s="18">
        <v>0</v>
      </c>
      <c r="D124" s="18">
        <f>Table132[[#This Row],[Failed Records]]+Table132[[#This Row],[Successful Records]]</f>
        <v>0</v>
      </c>
      <c r="E124" s="19" t="s">
        <v>28</v>
      </c>
      <c r="F124" s="20" t="s">
        <v>26</v>
      </c>
    </row>
    <row r="125" spans="1:6">
      <c r="A125" s="12" t="s">
        <v>16</v>
      </c>
      <c r="B125" s="21">
        <v>0</v>
      </c>
      <c r="C125" s="22">
        <v>0</v>
      </c>
      <c r="D125" s="18">
        <v>0</v>
      </c>
      <c r="E125" s="19" t="s">
        <v>28</v>
      </c>
      <c r="F125" s="20" t="s">
        <v>26</v>
      </c>
    </row>
    <row r="128" spans="1:6">
      <c r="A128" s="38" t="s">
        <v>23</v>
      </c>
      <c r="B128" s="38"/>
      <c r="C128" s="38"/>
      <c r="D128" s="38"/>
      <c r="E128" s="38"/>
    </row>
    <row r="129" spans="1:5">
      <c r="A129" s="3" t="s">
        <v>0</v>
      </c>
      <c r="B129" s="39" t="s">
        <v>20</v>
      </c>
      <c r="C129" s="40"/>
      <c r="D129" s="40"/>
      <c r="E129" s="40"/>
    </row>
    <row r="130" spans="1:5" ht="15" hidden="1" customHeight="1">
      <c r="A130" s="5"/>
      <c r="B130" s="30"/>
      <c r="C130" s="30"/>
      <c r="D130" s="30"/>
      <c r="E130" s="30"/>
    </row>
    <row r="131" spans="1:5" ht="15" hidden="1" customHeight="1">
      <c r="A131" s="25"/>
      <c r="B131" s="41"/>
      <c r="C131" s="42"/>
      <c r="D131" s="42"/>
      <c r="E131" s="42"/>
    </row>
    <row r="132" spans="1:5" ht="15.75" hidden="1" customHeight="1">
      <c r="A132" s="5"/>
      <c r="B132" s="30"/>
      <c r="C132" s="30"/>
      <c r="D132" s="30"/>
      <c r="E132" s="30"/>
    </row>
    <row r="133" spans="1:5" ht="2.25" hidden="1" customHeight="1">
      <c r="A133" s="6"/>
      <c r="B133" s="4"/>
      <c r="C133" s="24"/>
      <c r="D133" s="24"/>
      <c r="E133" s="24"/>
    </row>
    <row r="134" spans="1:5" ht="43.5" customHeight="1">
      <c r="A134" s="31" t="s">
        <v>21</v>
      </c>
      <c r="B134" s="33" t="s">
        <v>36</v>
      </c>
      <c r="C134" s="34"/>
      <c r="D134" s="34"/>
      <c r="E134" s="34"/>
    </row>
    <row r="135" spans="1:5" ht="48.75" customHeight="1">
      <c r="A135" s="32"/>
      <c r="B135" s="35"/>
      <c r="C135" s="30"/>
      <c r="D135" s="30"/>
      <c r="E135" s="30"/>
    </row>
    <row r="136" spans="1:5" ht="36" customHeight="1">
      <c r="A136" s="31" t="s">
        <v>31</v>
      </c>
      <c r="B136" s="33" t="s">
        <v>37</v>
      </c>
      <c r="C136" s="34"/>
      <c r="D136" s="34"/>
      <c r="E136" s="34"/>
    </row>
    <row r="137" spans="1:5" ht="69" customHeight="1">
      <c r="A137" s="32"/>
      <c r="B137" s="35"/>
      <c r="C137" s="30"/>
      <c r="D137" s="30"/>
      <c r="E137" s="30"/>
    </row>
    <row r="140" spans="1:5">
      <c r="A140" s="38" t="s">
        <v>25</v>
      </c>
      <c r="B140" s="38"/>
      <c r="C140" s="38"/>
      <c r="D140" s="38"/>
      <c r="E140" s="38"/>
    </row>
    <row r="141" spans="1:5">
      <c r="A141" s="3" t="s">
        <v>0</v>
      </c>
      <c r="B141" s="39" t="s">
        <v>24</v>
      </c>
      <c r="C141" s="40"/>
      <c r="D141" s="40"/>
      <c r="E141" s="40"/>
    </row>
    <row r="142" spans="1:5" ht="42" customHeight="1">
      <c r="A142" s="31" t="s">
        <v>21</v>
      </c>
      <c r="B142" s="33" t="s">
        <v>38</v>
      </c>
      <c r="C142" s="34"/>
      <c r="D142" s="34"/>
      <c r="E142" s="34"/>
    </row>
    <row r="143" spans="1:5" ht="38.25" customHeight="1">
      <c r="A143" s="32"/>
      <c r="B143" s="35"/>
      <c r="C143" s="30"/>
      <c r="D143" s="30"/>
      <c r="E143" s="30"/>
    </row>
    <row r="148" spans="1:6" ht="21">
      <c r="A148" s="1" t="s">
        <v>17</v>
      </c>
      <c r="B148" s="26" t="s">
        <v>35</v>
      </c>
    </row>
    <row r="149" spans="1:6" ht="21">
      <c r="A149" s="1" t="s">
        <v>22</v>
      </c>
      <c r="B149" s="2">
        <v>41400</v>
      </c>
    </row>
    <row r="150" spans="1:6" ht="21">
      <c r="A150" s="1" t="s">
        <v>19</v>
      </c>
      <c r="B150" s="2">
        <v>41400</v>
      </c>
    </row>
    <row r="151" spans="1:6" ht="21.75" thickBot="1">
      <c r="A151" s="1" t="s">
        <v>18</v>
      </c>
      <c r="B151" s="1">
        <v>1</v>
      </c>
    </row>
    <row r="152" spans="1:6">
      <c r="A152" s="7"/>
      <c r="B152" s="36" t="s">
        <v>34</v>
      </c>
      <c r="C152" s="36"/>
      <c r="D152" s="36"/>
      <c r="E152" s="36"/>
      <c r="F152" s="37"/>
    </row>
    <row r="153" spans="1:6" ht="15.75" thickBot="1">
      <c r="A153" s="8" t="s">
        <v>0</v>
      </c>
      <c r="B153" s="9" t="s">
        <v>2</v>
      </c>
      <c r="C153" s="9" t="s">
        <v>3</v>
      </c>
      <c r="D153" s="9" t="s">
        <v>4</v>
      </c>
      <c r="E153" s="9" t="s">
        <v>5</v>
      </c>
      <c r="F153" s="10" t="s">
        <v>1</v>
      </c>
    </row>
    <row r="154" spans="1:6" ht="15.75" thickBot="1">
      <c r="A154" s="11" t="s">
        <v>6</v>
      </c>
      <c r="B154" s="13">
        <v>129</v>
      </c>
      <c r="C154" s="14">
        <v>0</v>
      </c>
      <c r="D154" s="14">
        <v>129</v>
      </c>
      <c r="E154" s="15">
        <f>B154/D154</f>
        <v>1</v>
      </c>
      <c r="F154" s="16" t="s">
        <v>27</v>
      </c>
    </row>
    <row r="155" spans="1:6" ht="15.75" thickBot="1">
      <c r="A155" s="11" t="s">
        <v>7</v>
      </c>
      <c r="B155" s="17">
        <v>14</v>
      </c>
      <c r="C155" s="18">
        <v>0</v>
      </c>
      <c r="D155" s="18">
        <v>14</v>
      </c>
      <c r="E155" s="19">
        <f t="shared" ref="E155:E159" si="5">B155/D155</f>
        <v>1</v>
      </c>
      <c r="F155" s="16" t="s">
        <v>27</v>
      </c>
    </row>
    <row r="156" spans="1:6" ht="15.75" thickBot="1">
      <c r="A156" s="11" t="s">
        <v>8</v>
      </c>
      <c r="B156" s="17">
        <v>117</v>
      </c>
      <c r="C156" s="18">
        <v>0</v>
      </c>
      <c r="D156" s="18">
        <v>117</v>
      </c>
      <c r="E156" s="19">
        <f t="shared" si="5"/>
        <v>1</v>
      </c>
      <c r="F156" s="16" t="s">
        <v>27</v>
      </c>
    </row>
    <row r="157" spans="1:6" ht="15.75" thickBot="1">
      <c r="A157" s="11" t="s">
        <v>9</v>
      </c>
      <c r="B157" s="17">
        <v>113</v>
      </c>
      <c r="C157" s="18">
        <v>5</v>
      </c>
      <c r="D157" s="18">
        <v>118</v>
      </c>
      <c r="E157" s="19">
        <f t="shared" si="5"/>
        <v>0.9576271186440678</v>
      </c>
      <c r="F157" s="20"/>
    </row>
    <row r="158" spans="1:6" ht="15.75" thickBot="1">
      <c r="A158" s="11" t="s">
        <v>10</v>
      </c>
      <c r="B158" s="17">
        <v>104</v>
      </c>
      <c r="C158" s="18">
        <v>4</v>
      </c>
      <c r="D158" s="18">
        <v>108</v>
      </c>
      <c r="E158" s="19">
        <f t="shared" si="5"/>
        <v>0.96296296296296291</v>
      </c>
      <c r="F158" s="20"/>
    </row>
    <row r="159" spans="1:6" ht="15.75" thickBot="1">
      <c r="A159" s="11" t="s">
        <v>11</v>
      </c>
      <c r="B159" s="17">
        <v>341</v>
      </c>
      <c r="C159" s="18">
        <v>5</v>
      </c>
      <c r="D159" s="18">
        <v>346</v>
      </c>
      <c r="E159" s="19">
        <f t="shared" si="5"/>
        <v>0.98554913294797686</v>
      </c>
      <c r="F159" s="20"/>
    </row>
    <row r="160" spans="1:6" ht="15.75" thickBot="1">
      <c r="A160" s="11" t="s">
        <v>12</v>
      </c>
      <c r="B160" s="17">
        <v>0</v>
      </c>
      <c r="C160" s="18">
        <v>0</v>
      </c>
      <c r="D160" s="18">
        <f>Table13[[#This Row],[Failed Records]]+Table13[[#This Row],[Successful Records]]</f>
        <v>0</v>
      </c>
      <c r="E160" s="19" t="s">
        <v>28</v>
      </c>
      <c r="F160" s="20" t="s">
        <v>26</v>
      </c>
    </row>
    <row r="161" spans="1:6" ht="15.75" thickBot="1">
      <c r="A161" s="11" t="s">
        <v>13</v>
      </c>
      <c r="B161" s="17">
        <v>0</v>
      </c>
      <c r="C161" s="18">
        <v>0</v>
      </c>
      <c r="D161" s="18">
        <f>Table13[[#This Row],[Failed Records]]+Table13[[#This Row],[Successful Records]]</f>
        <v>0</v>
      </c>
      <c r="E161" s="19" t="s">
        <v>28</v>
      </c>
      <c r="F161" s="20" t="s">
        <v>26</v>
      </c>
    </row>
    <row r="162" spans="1:6" ht="15.75" thickBot="1">
      <c r="A162" s="11" t="s">
        <v>14</v>
      </c>
      <c r="B162" s="17">
        <v>0</v>
      </c>
      <c r="C162" s="18">
        <v>0</v>
      </c>
      <c r="D162" s="18">
        <f>Table13[[#This Row],[Failed Records]]+Table13[[#This Row],[Successful Records]]</f>
        <v>0</v>
      </c>
      <c r="E162" s="19" t="s">
        <v>28</v>
      </c>
      <c r="F162" s="20" t="s">
        <v>26</v>
      </c>
    </row>
    <row r="163" spans="1:6" ht="15.75" thickBot="1">
      <c r="A163" s="11" t="s">
        <v>15</v>
      </c>
      <c r="B163" s="17">
        <v>0</v>
      </c>
      <c r="C163" s="18">
        <v>0</v>
      </c>
      <c r="D163" s="18">
        <f>Table13[[#This Row],[Failed Records]]+Table13[[#This Row],[Successful Records]]</f>
        <v>0</v>
      </c>
      <c r="E163" s="19" t="s">
        <v>28</v>
      </c>
      <c r="F163" s="20" t="s">
        <v>26</v>
      </c>
    </row>
    <row r="164" spans="1:6">
      <c r="A164" s="12" t="s">
        <v>16</v>
      </c>
      <c r="B164" s="21">
        <v>0</v>
      </c>
      <c r="C164" s="22">
        <v>0</v>
      </c>
      <c r="D164" s="18">
        <v>0</v>
      </c>
      <c r="E164" s="19" t="s">
        <v>28</v>
      </c>
      <c r="F164" s="20" t="s">
        <v>26</v>
      </c>
    </row>
    <row r="167" spans="1:6">
      <c r="A167" s="38" t="s">
        <v>23</v>
      </c>
      <c r="B167" s="38"/>
      <c r="C167" s="38"/>
      <c r="D167" s="38"/>
      <c r="E167" s="38"/>
    </row>
    <row r="168" spans="1:6">
      <c r="A168" s="3" t="s">
        <v>0</v>
      </c>
      <c r="B168" s="39" t="s">
        <v>20</v>
      </c>
      <c r="C168" s="40"/>
      <c r="D168" s="40"/>
      <c r="E168" s="40"/>
    </row>
    <row r="169" spans="1:6" ht="15" hidden="1" customHeight="1">
      <c r="A169" s="5"/>
      <c r="B169" s="30"/>
      <c r="C169" s="30"/>
      <c r="D169" s="30"/>
      <c r="E169" s="30"/>
    </row>
    <row r="170" spans="1:6" ht="15" hidden="1" customHeight="1">
      <c r="A170" s="23"/>
      <c r="B170" s="41"/>
      <c r="C170" s="42"/>
      <c r="D170" s="42"/>
      <c r="E170" s="42"/>
    </row>
    <row r="171" spans="1:6" ht="15.75" hidden="1" customHeight="1">
      <c r="A171" s="5"/>
      <c r="B171" s="30"/>
      <c r="C171" s="30"/>
      <c r="D171" s="30"/>
      <c r="E171" s="30"/>
    </row>
    <row r="172" spans="1:6" ht="2.25" hidden="1" customHeight="1">
      <c r="A172" s="6"/>
      <c r="B172" s="4"/>
      <c r="C172" s="24"/>
      <c r="D172" s="24"/>
      <c r="E172" s="24"/>
    </row>
    <row r="173" spans="1:6" ht="27" customHeight="1">
      <c r="A173" s="31" t="s">
        <v>21</v>
      </c>
      <c r="B173" s="33" t="s">
        <v>30</v>
      </c>
      <c r="C173" s="34"/>
      <c r="D173" s="34"/>
      <c r="E173" s="34"/>
    </row>
    <row r="174" spans="1:6" ht="27" customHeight="1">
      <c r="A174" s="32"/>
      <c r="B174" s="35"/>
      <c r="C174" s="30"/>
      <c r="D174" s="30"/>
      <c r="E174" s="30"/>
    </row>
    <row r="175" spans="1:6" ht="25.5" customHeight="1">
      <c r="A175" s="31" t="s">
        <v>11</v>
      </c>
      <c r="B175" s="33" t="s">
        <v>29</v>
      </c>
      <c r="C175" s="34"/>
      <c r="D175" s="34"/>
      <c r="E175" s="34"/>
    </row>
    <row r="176" spans="1:6" ht="20.25" customHeight="1">
      <c r="A176" s="32"/>
      <c r="B176" s="35"/>
      <c r="C176" s="30"/>
      <c r="D176" s="30"/>
      <c r="E176" s="30"/>
    </row>
    <row r="177" spans="1:5" ht="27.75" customHeight="1">
      <c r="A177" s="31" t="s">
        <v>31</v>
      </c>
      <c r="B177" s="33" t="s">
        <v>32</v>
      </c>
      <c r="C177" s="34"/>
      <c r="D177" s="34"/>
      <c r="E177" s="34"/>
    </row>
    <row r="178" spans="1:5" ht="17.25" customHeight="1">
      <c r="A178" s="32"/>
      <c r="B178" s="35"/>
      <c r="C178" s="30"/>
      <c r="D178" s="30"/>
      <c r="E178" s="30"/>
    </row>
    <row r="181" spans="1:5">
      <c r="A181" s="38" t="s">
        <v>25</v>
      </c>
      <c r="B181" s="38"/>
      <c r="C181" s="38"/>
      <c r="D181" s="38"/>
      <c r="E181" s="38"/>
    </row>
    <row r="182" spans="1:5">
      <c r="A182" s="3" t="s">
        <v>0</v>
      </c>
      <c r="B182" s="39" t="s">
        <v>24</v>
      </c>
      <c r="C182" s="40"/>
      <c r="D182" s="40"/>
      <c r="E182" s="40"/>
    </row>
    <row r="183" spans="1:5" ht="42" customHeight="1">
      <c r="A183" s="31" t="s">
        <v>6</v>
      </c>
      <c r="B183" s="33" t="s">
        <v>33</v>
      </c>
      <c r="C183" s="34"/>
      <c r="D183" s="34"/>
      <c r="E183" s="34"/>
    </row>
    <row r="184" spans="1:5" ht="38.25" customHeight="1">
      <c r="A184" s="32"/>
      <c r="B184" s="35"/>
      <c r="C184" s="30"/>
      <c r="D184" s="30"/>
      <c r="E184" s="30"/>
    </row>
    <row r="189" spans="1:5" ht="14.25" customHeight="1"/>
  </sheetData>
  <mergeCells count="68">
    <mergeCell ref="A30:A31"/>
    <mergeCell ref="B30:E31"/>
    <mergeCell ref="B24:E24"/>
    <mergeCell ref="A26:A27"/>
    <mergeCell ref="B26:E27"/>
    <mergeCell ref="A28:A29"/>
    <mergeCell ref="B28:E29"/>
    <mergeCell ref="B5:F5"/>
    <mergeCell ref="A20:E20"/>
    <mergeCell ref="B21:E21"/>
    <mergeCell ref="B22:E22"/>
    <mergeCell ref="B23:E23"/>
    <mergeCell ref="A65:A66"/>
    <mergeCell ref="B65:E66"/>
    <mergeCell ref="A68:E68"/>
    <mergeCell ref="B69:E69"/>
    <mergeCell ref="A70:A71"/>
    <mergeCell ref="B70:E71"/>
    <mergeCell ref="B59:E59"/>
    <mergeCell ref="A61:A62"/>
    <mergeCell ref="B61:E62"/>
    <mergeCell ref="A63:A64"/>
    <mergeCell ref="B63:E64"/>
    <mergeCell ref="B40:F40"/>
    <mergeCell ref="A55:E55"/>
    <mergeCell ref="B56:E56"/>
    <mergeCell ref="B57:E57"/>
    <mergeCell ref="B58:E58"/>
    <mergeCell ref="A136:A137"/>
    <mergeCell ref="B136:E137"/>
    <mergeCell ref="A140:E140"/>
    <mergeCell ref="B141:E141"/>
    <mergeCell ref="A142:A143"/>
    <mergeCell ref="B142:E143"/>
    <mergeCell ref="B132:E132"/>
    <mergeCell ref="A134:A135"/>
    <mergeCell ref="B134:E135"/>
    <mergeCell ref="B113:F113"/>
    <mergeCell ref="A128:E128"/>
    <mergeCell ref="B129:E129"/>
    <mergeCell ref="B130:E130"/>
    <mergeCell ref="B131:E131"/>
    <mergeCell ref="B152:F152"/>
    <mergeCell ref="A167:E167"/>
    <mergeCell ref="B168:E168"/>
    <mergeCell ref="B169:E169"/>
    <mergeCell ref="B170:E170"/>
    <mergeCell ref="B183:E184"/>
    <mergeCell ref="B171:E171"/>
    <mergeCell ref="A173:A174"/>
    <mergeCell ref="B173:E174"/>
    <mergeCell ref="A177:A178"/>
    <mergeCell ref="B177:E178"/>
    <mergeCell ref="A181:E181"/>
    <mergeCell ref="B182:E182"/>
    <mergeCell ref="A183:A184"/>
    <mergeCell ref="A175:A176"/>
    <mergeCell ref="B175:E176"/>
    <mergeCell ref="B80:F80"/>
    <mergeCell ref="A95:E95"/>
    <mergeCell ref="B96:E96"/>
    <mergeCell ref="B97:E97"/>
    <mergeCell ref="B98:E98"/>
    <mergeCell ref="B99:E99"/>
    <mergeCell ref="A101:A102"/>
    <mergeCell ref="B101:E102"/>
    <mergeCell ref="A103:A104"/>
    <mergeCell ref="B103:E104"/>
  </mergeCells>
  <pageMargins left="0.7" right="0.7" top="0.75" bottom="0.75" header="0.3" footer="0.3"/>
  <pageSetup paperSize="9" orientation="portrait"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2013-07-04T12:47:34Z</dcterms:modified>
</cp:coreProperties>
</file>