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7" i="1"/>
  <c r="E16"/>
  <c r="E15"/>
  <c r="E14"/>
  <c r="E13"/>
  <c r="E12"/>
  <c r="E11"/>
  <c r="E10"/>
  <c r="E9"/>
  <c r="E8"/>
  <c r="E7"/>
  <c r="E53"/>
  <c r="E52"/>
  <c r="E51"/>
  <c r="E50"/>
  <c r="E49"/>
  <c r="E48"/>
  <c r="E47"/>
  <c r="E46"/>
  <c r="E45"/>
  <c r="E44"/>
  <c r="E43"/>
  <c r="E127"/>
  <c r="E128"/>
  <c r="E129"/>
  <c r="E89"/>
  <c r="E90"/>
  <c r="E131"/>
  <c r="E130"/>
  <c r="E126"/>
  <c r="E125"/>
  <c r="E124"/>
  <c r="E123"/>
  <c r="E122"/>
  <c r="E121"/>
  <c r="E92" l="1"/>
  <c r="E91"/>
  <c r="E93" l="1"/>
  <c r="E88"/>
  <c r="E87"/>
  <c r="E86"/>
  <c r="E85"/>
  <c r="E84"/>
  <c r="E83"/>
</calcChain>
</file>

<file path=xl/sharedStrings.xml><?xml version="1.0" encoding="utf-8"?>
<sst xmlns="http://schemas.openxmlformats.org/spreadsheetml/2006/main" count="171" uniqueCount="52">
  <si>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</si>
  <si>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</si>
  <si>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</si>
  <si>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</si>
  <si>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</si>
  <si>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</si>
  <si>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</si>
  <si>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</si>
  <si>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</si>
  <si>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</si>
  <si>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</si>
  <si>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</si>
  <si>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</si>
  <si>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</si>
  <si>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</si>
  <si>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</si>
  <si>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</si>
  <si>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</si>
  <si>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</si>
  <si>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</si>
  <si>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</si>
  <si>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Student</t>
  </si>
  <si>
    <t>IEP</t>
  </si>
  <si>
    <t>File Date:</t>
  </si>
  <si>
    <t>Major Causes of Failures</t>
  </si>
  <si>
    <t>Changes</t>
  </si>
  <si>
    <t>Major Changes made</t>
  </si>
  <si>
    <t>Iteration 1</t>
  </si>
  <si>
    <t>Succesfully validated.</t>
  </si>
  <si>
    <t>Service file depends on IEP file .</t>
  </si>
  <si>
    <t>Goal file depends on IEP file.</t>
  </si>
  <si>
    <t>Objective file depends on Goal file.</t>
  </si>
  <si>
    <t>1.ConsentForServiceDate is required field, it cannot be blank.</t>
  </si>
  <si>
    <t>1. StaffEmailID is required field, it cannot be blank .</t>
  </si>
  <si>
    <t xml:space="preserve">1. Some StudentRefIDs existed in TeamMember file, but were not persent in the Student file or were not successfully validated.
2. StaffEmailID is required field, it cannot be  blank .
</t>
  </si>
  <si>
    <t>Made ConsentForServiceDate is optional(It cannot be optional).</t>
  </si>
  <si>
    <t xml:space="preserve">1. LRECode is required field, it cannot be blank.
2. Some StudentRefIDs existed in IEP file, but were not persent in the Student file or were not successfully validated.
</t>
  </si>
  <si>
    <t>1.Made ConsentForServiceDate is optional field(It can not be optional) for validating iep related files.</t>
  </si>
  <si>
    <r>
      <rPr>
        <b/>
        <sz val="11"/>
        <color theme="1"/>
        <rFont val="Calibri"/>
        <family val="2"/>
        <scheme val="minor"/>
      </rPr>
      <t>ConsentForServiceDate is required field, It can not be blank</t>
    </r>
    <r>
      <rPr>
        <sz val="11"/>
        <color theme="1"/>
        <rFont val="Calibri"/>
        <family val="2"/>
        <scheme val="minor"/>
      </rPr>
      <t>.</t>
    </r>
  </si>
  <si>
    <t>ID AnotherChoice</t>
  </si>
  <si>
    <t xml:space="preserve">1. DisabilityCode '7', '4' were existed in Disablity2code, but it didn't exist in SelectLists file.
</t>
  </si>
  <si>
    <t>1. StaffEmailID is required field, it cannot be  blank .</t>
  </si>
  <si>
    <t xml:space="preserve">1. DisabilityCode '7', '4' were existed in Disablity2code, but it didn't exist in SelectLists file.
</t>
  </si>
  <si>
    <t xml:space="preserve">1. Some ServiceProviderTitle code did not exist in SelectLists file, but it existed  in Service  file (Example code: ‘TEACH') .
2. Some ServiceDefintion code did not exist in SelectLists file, but it existed  in Service  file (Example codes are: ‘DTFA’, ‘DTPSC’, ‘14S’,'03S','DT', etc.) .
3. Some IEPRefIDs existed in Service file, but were not present in the IEP file or were not successfully validated.
</t>
  </si>
  <si>
    <t>Iteration 3</t>
  </si>
  <si>
    <t xml:space="preserve">1. Disability1Code field is required field, it could not be blank..
</t>
  </si>
  <si>
    <t xml:space="preserve">1. Some StudentRefIDs existed in IEP file, but were not persent in the Student file or were not successfully validated.
</t>
  </si>
  <si>
    <t xml:space="preserve">1. Some StudentRefIDs existed in TeamMember file, but were not persent in the Student file or were not successfully validated.
</t>
  </si>
  <si>
    <t xml:space="preserve">1. Some ServiceProviderTitle code did not exist in SelectLists file, but it existed  in Service  file (Example code: ‘TEACH') .
2. Some ServiceDefintion code did not exist in SelectLists file, but it existed  in Service  file (Example codes are: ‘MATH’, ‘03S’, ‘SPEDS’,'02S','DT', etc.) .
3. Some StaffEmailID's are existed in Service file, but it were not present in SpedStaffMember file or were not successfully validated.
</t>
  </si>
  <si>
    <t>1. Some IEPRefID's are existed in Goal file, but  but were not present in the IEP file or were not successfully validated.</t>
  </si>
  <si>
    <t>Iteration 4</t>
  </si>
  <si>
    <t xml:space="preserve">1.DistrictCode '131' and SchoolCode '136101' does not  exist in District and School file repectively. But it existed in Student file.
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</si>
</sst>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42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 tint="-4.9989318521683403E-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4" xfId="0" applyFont="1" applyFill="1" applyBorder="1" applyAlignment="1">
      <alignment horizontal="left" vertical="top" wrapText="1"/>
    </xf>
    <xf numFmtId="0" fontId="0" fillId="3" borderId="15" xfId="0" applyFill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2" borderId="21" xfId="0" applyFont="1" applyFill="1" applyBorder="1"/>
    <xf numFmtId="0" fontId="3" fillId="2" borderId="22" xfId="0" applyFont="1" applyFill="1" applyBorder="1"/>
    <xf numFmtId="0" fontId="0" fillId="0" borderId="23" xfId="0" applyBorder="1"/>
    <xf numFmtId="0" fontId="0" fillId="0" borderId="24" xfId="0" applyBorder="1"/>
    <xf numFmtId="10" fontId="0" fillId="0" borderId="24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27" xfId="0" applyNumberForma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30" xfId="0" applyNumberFormat="1" applyBorder="1"/>
    <xf numFmtId="0" fontId="0" fillId="0" borderId="31" xfId="0" applyBorder="1"/>
    <xf numFmtId="0" fontId="1" fillId="4" borderId="33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4" fillId="0" borderId="28" xfId="0" applyFont="1" applyBorder="1"/>
    <xf numFmtId="0" fontId="0" fillId="0" borderId="12" xfId="0" applyBorder="1"/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40" xfId="0" applyFill="1" applyBorder="1" applyAlignment="1">
      <alignment horizontal="left" vertical="top" wrapText="1"/>
    </xf>
    <xf numFmtId="0" fontId="0" fillId="5" borderId="41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4" borderId="6" xfId="0" applyFont="1" applyFill="1" applyBorder="1" applyAlignment="1">
      <alignment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5" borderId="40" xfId="0" applyFill="1" applyBorder="1" applyAlignment="1">
      <alignment horizontal="left" vertical="top" wrapText="1"/>
    </xf>
    <xf numFmtId="0" fontId="0" fillId="5" borderId="41" xfId="0" applyFill="1" applyBorder="1" applyAlignment="1">
      <alignment horizontal="left" vertical="top" wrapText="1"/>
    </xf>
    <xf numFmtId="0" fontId="1" fillId="4" borderId="9" xfId="0" applyFont="1" applyFill="1" applyBorder="1" applyAlignment="1">
      <alignment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2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40" xfId="0" applyFill="1" applyBorder="1" applyAlignment="1">
      <alignment horizontal="left" vertical="top" wrapText="1"/>
    </xf>
    <xf numFmtId="0" fontId="0" fillId="5" borderId="41" xfId="0" applyFill="1" applyBorder="1" applyAlignment="1">
      <alignment horizontal="left" vertical="top" wrapText="1"/>
    </xf>
    <xf numFmtId="0" fontId="1" fillId="4" borderId="39" xfId="0" applyFont="1" applyFill="1" applyBorder="1" applyAlignment="1">
      <alignment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/>
    </xf>
    <xf numFmtId="0" fontId="0" fillId="5" borderId="34" xfId="0" applyFill="1" applyBorder="1" applyAlignment="1">
      <alignment horizontal="left" vertical="top" wrapText="1"/>
    </xf>
    <xf numFmtId="0" fontId="0" fillId="5" borderId="32" xfId="0" applyFill="1" applyBorder="1" applyAlignment="1">
      <alignment horizontal="left" vertical="top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5" borderId="35" xfId="0" applyFill="1" applyBorder="1" applyAlignment="1">
      <alignment horizontal="left" vertical="top" wrapText="1"/>
    </xf>
    <xf numFmtId="0" fontId="0" fillId="5" borderId="36" xfId="0" applyFill="1" applyBorder="1" applyAlignment="1">
      <alignment horizontal="left" vertical="top" wrapText="1"/>
    </xf>
    <xf numFmtId="0" fontId="1" fillId="4" borderId="37" xfId="0" applyFont="1" applyFill="1" applyBorder="1" applyAlignment="1">
      <alignment horizontal="left" vertical="top" wrapText="1"/>
    </xf>
    <xf numFmtId="0" fontId="1" fillId="4" borderId="38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/>
    </xf>
    <xf numFmtId="0" fontId="0" fillId="5" borderId="12" xfId="0" applyFill="1" applyBorder="1" applyAlignment="1">
      <alignment horizontal="left" vertical="top"/>
    </xf>
    <xf numFmtId="0" fontId="0" fillId="5" borderId="10" xfId="0" applyFill="1" applyBorder="1" applyAlignment="1">
      <alignment horizontal="left" vertical="top"/>
    </xf>
    <xf numFmtId="0" fontId="0" fillId="5" borderId="11" xfId="0" applyFill="1" applyBorder="1" applyAlignment="1">
      <alignment horizontal="left" vertical="top"/>
    </xf>
    <xf numFmtId="0" fontId="4" fillId="3" borderId="2" xfId="0" applyFont="1" applyFill="1" applyBorder="1" applyAlignment="1">
      <alignment horizontal="center" vertical="center" wrapText="1"/>
    </xf>
    <xf numFmtId="0" fontId="0" fillId="5" borderId="32" xfId="0" applyFill="1" applyBorder="1" applyAlignment="1">
      <alignment horizontal="left" vertical="top"/>
    </xf>
  </cellXfs>
  <cellStyles count="1">
    <cellStyle name="Normal" xfId="0" builtinId="0"/>
  </cellStyles>
  <dxfs count="43">
    <dxf>
      <border>
        <top style="medium">
          <color theme="0"/>
        </top>
      </border>
    </dxf>
    <dxf>
      <border>
        <bottom style="medium">
          <color theme="0"/>
        </bottom>
      </border>
    </dxf>
    <dxf>
      <border diagonalUp="0" diagonalDown="0">
        <left/>
        <right/>
        <top style="medium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42"/>
      <tableStyleElement type="firstRowStripe" dxfId="41"/>
      <tableStyleElement type="secondRowStripe" dxfId="4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82:F93" totalsRowShown="0" headerRowDxfId="39" headerRowBorderDxfId="38" tableBorderDxfId="37" totalsRowBorderDxfId="36">
  <tableColumns count="6">
    <tableColumn id="1" name="File Type" dataDxfId="35"/>
    <tableColumn id="2" name="Successful Records" dataDxfId="34"/>
    <tableColumn id="3" name="Failed Records" dataDxfId="33"/>
    <tableColumn id="4" name="Total Records" dataDxfId="32">
      <calculatedColumnFormula>Table1[[#This Row],[Failed Records]]+Table1[[#This Row],[Successful Records]]</calculatedColumnFormula>
    </tableColumn>
    <tableColumn id="5" name="% Good" dataDxfId="31">
      <calculatedColumnFormula>B83/D83</calculatedColumnFormula>
    </tableColumn>
    <tableColumn id="6" name="Result" dataDxfId="30"/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20:F131" totalsRowShown="0" headerRowDxfId="29" headerRowBorderDxfId="28" tableBorderDxfId="27" totalsRowBorderDxfId="26">
  <tableColumns count="6">
    <tableColumn id="1" name="File Type" dataDxfId="25"/>
    <tableColumn id="2" name="Successful Records" dataDxfId="24"/>
    <tableColumn id="3" name="Failed Records" dataDxfId="23"/>
    <tableColumn id="4" name="Total Records" dataDxfId="22">
      <calculatedColumnFormula>Table13[[#This Row],[Failed Records]]+Table13[[#This Row],[Successful Records]]</calculatedColumnFormula>
    </tableColumn>
    <tableColumn id="5" name="% Good" dataDxfId="21">
      <calculatedColumnFormula>B121/D121</calculatedColumnFormula>
    </tableColumn>
    <tableColumn id="6" name="Result" dataDxfId="20"/>
  </tableColumns>
  <tableStyleInfo name="George Validation Report Format" showFirstColumn="0" showLastColumn="0" showRowStripes="1" showColumnStripes="0"/>
</table>
</file>

<file path=xl/tables/table3.xml><?xml version="1.0" encoding="utf-8"?>
<table xmlns="http://schemas.openxmlformats.org/spreadsheetml/2006/main" id="4" name="Table1345" displayName="Table1345" ref="A42:F53" totalsRowShown="0" headerRowDxfId="19" headerRowBorderDxfId="18" tableBorderDxfId="17" totalsRowBorderDxfId="16">
  <tableColumns count="6">
    <tableColumn id="1" name="File Type" dataDxfId="15"/>
    <tableColumn id="2" name="Successful Records" dataDxfId="14"/>
    <tableColumn id="3" name="Failed Records" dataDxfId="13"/>
    <tableColumn id="4" name="Total Records" dataDxfId="12"/>
    <tableColumn id="5" name="% Good" dataDxfId="11"/>
    <tableColumn id="6" name="Result" dataDxfId="10"/>
  </tableColumns>
  <tableStyleInfo name="George Validation Report Format" showFirstColumn="0" showLastColumn="0" showRowStripes="1" showColumnStripes="0"/>
</table>
</file>

<file path=xl/tables/table4.xml><?xml version="1.0" encoding="utf-8"?>
<table xmlns="http://schemas.openxmlformats.org/spreadsheetml/2006/main" id="3" name="Table13454" displayName="Table13454" ref="A6:F17" totalsRowShown="0" headerRowDxfId="3" headerRowBorderDxfId="1" tableBorderDxfId="2" totalsRowBorderDxfId="0">
  <tableColumns count="6">
    <tableColumn id="1" name="File Type" dataDxfId="9"/>
    <tableColumn id="2" name="Successful Records" dataDxfId="8"/>
    <tableColumn id="3" name="Failed Records" dataDxfId="7"/>
    <tableColumn id="4" name="Total Records" dataDxfId="6"/>
    <tableColumn id="5" name="% Good" dataDxfId="5"/>
    <tableColumn id="6" name="Result" dataDxfId="4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5"/>
  <sheetViews>
    <sheetView tabSelected="1" workbookViewId="0">
      <selection activeCell="C2" sqref="C2"/>
    </sheetView>
  </sheetViews>
  <sheetFormatPr defaultRowHeight="15"/>
  <cols>
    <col min="1" max="1" width="30.28515625" customWidth="1"/>
    <col min="2" max="2" width="30" bestFit="1" customWidth="1"/>
    <col min="3" max="3" width="17.7109375" customWidth="1"/>
    <col min="4" max="4" width="16.7109375" customWidth="1"/>
    <col min="5" max="5" width="8.140625" bestFit="1" customWidth="1"/>
    <col min="6" max="6" width="59.42578125" bestFit="1" customWidth="1"/>
  </cols>
  <sheetData>
    <row r="1" spans="1:6" ht="21">
      <c r="A1" s="1" t="s">
        <v>17</v>
      </c>
      <c r="B1" s="3" t="s">
        <v>39</v>
      </c>
    </row>
    <row r="2" spans="1:6" ht="21">
      <c r="A2" s="1" t="s">
        <v>23</v>
      </c>
      <c r="B2" s="2">
        <v>41316</v>
      </c>
    </row>
    <row r="3" spans="1:6" ht="21">
      <c r="A3" s="1" t="s">
        <v>19</v>
      </c>
      <c r="B3" s="2">
        <v>41316</v>
      </c>
    </row>
    <row r="4" spans="1:6" ht="21.75" thickBot="1">
      <c r="A4" s="1" t="s">
        <v>18</v>
      </c>
      <c r="B4" s="1">
        <v>4</v>
      </c>
    </row>
    <row r="5" spans="1:6">
      <c r="A5" s="10"/>
      <c r="B5" s="50" t="s">
        <v>50</v>
      </c>
      <c r="C5" s="50"/>
      <c r="D5" s="50"/>
      <c r="E5" s="50"/>
      <c r="F5" s="51"/>
    </row>
    <row r="6" spans="1:6" ht="15.75" thickBot="1">
      <c r="A6" s="11" t="s">
        <v>0</v>
      </c>
      <c r="B6" s="12" t="s">
        <v>2</v>
      </c>
      <c r="C6" s="12" t="s">
        <v>3</v>
      </c>
      <c r="D6" s="12" t="s">
        <v>4</v>
      </c>
      <c r="E6" s="12" t="s">
        <v>5</v>
      </c>
      <c r="F6" s="13" t="s">
        <v>1</v>
      </c>
    </row>
    <row r="7" spans="1:6" ht="15.75" thickBot="1">
      <c r="A7" s="14" t="s">
        <v>6</v>
      </c>
      <c r="B7" s="16">
        <v>278</v>
      </c>
      <c r="C7" s="17">
        <v>0</v>
      </c>
      <c r="D7" s="17">
        <v>278</v>
      </c>
      <c r="E7" s="18">
        <f>B7/D7</f>
        <v>1</v>
      </c>
      <c r="F7" s="19" t="s">
        <v>28</v>
      </c>
    </row>
    <row r="8" spans="1:6" ht="15.75" thickBot="1">
      <c r="A8" s="14" t="s">
        <v>7</v>
      </c>
      <c r="B8" s="20">
        <v>1</v>
      </c>
      <c r="C8" s="21">
        <v>0</v>
      </c>
      <c r="D8" s="21">
        <v>1</v>
      </c>
      <c r="E8" s="22">
        <f t="shared" ref="E8:E15" si="0">B8/D8</f>
        <v>1</v>
      </c>
      <c r="F8" s="19" t="s">
        <v>28</v>
      </c>
    </row>
    <row r="9" spans="1:6" ht="15.75" thickBot="1">
      <c r="A9" s="14" t="s">
        <v>8</v>
      </c>
      <c r="B9" s="20">
        <v>1</v>
      </c>
      <c r="C9" s="21">
        <v>0</v>
      </c>
      <c r="D9" s="21">
        <v>1</v>
      </c>
      <c r="E9" s="22">
        <f t="shared" si="0"/>
        <v>1</v>
      </c>
      <c r="F9" s="19" t="s">
        <v>28</v>
      </c>
    </row>
    <row r="10" spans="1:6" ht="15.75" thickBot="1">
      <c r="A10" s="14" t="s">
        <v>9</v>
      </c>
      <c r="B10" s="20">
        <v>0</v>
      </c>
      <c r="C10" s="21">
        <v>18</v>
      </c>
      <c r="D10" s="21">
        <v>18</v>
      </c>
      <c r="E10" s="22">
        <f t="shared" si="0"/>
        <v>0</v>
      </c>
      <c r="F10" s="23"/>
    </row>
    <row r="11" spans="1:6" ht="15.75" thickBot="1">
      <c r="A11" s="14" t="s">
        <v>10</v>
      </c>
      <c r="B11" s="20">
        <v>0</v>
      </c>
      <c r="C11" s="21">
        <v>18</v>
      </c>
      <c r="D11" s="21">
        <v>18</v>
      </c>
      <c r="E11" s="22">
        <f t="shared" si="0"/>
        <v>0</v>
      </c>
      <c r="F11" s="30"/>
    </row>
    <row r="12" spans="1:6" ht="15.75" thickBot="1">
      <c r="A12" s="14" t="s">
        <v>11</v>
      </c>
      <c r="B12" s="20">
        <v>11</v>
      </c>
      <c r="C12" s="21">
        <v>0</v>
      </c>
      <c r="D12" s="21">
        <v>11</v>
      </c>
      <c r="E12" s="22">
        <f t="shared" si="0"/>
        <v>1</v>
      </c>
      <c r="F12" s="19" t="s">
        <v>28</v>
      </c>
    </row>
    <row r="13" spans="1:6" ht="15.75" thickBot="1">
      <c r="A13" s="14" t="s">
        <v>12</v>
      </c>
      <c r="B13" s="20">
        <v>0</v>
      </c>
      <c r="C13" s="21">
        <v>41</v>
      </c>
      <c r="D13" s="21">
        <v>41</v>
      </c>
      <c r="E13" s="22">
        <f t="shared" si="0"/>
        <v>0</v>
      </c>
      <c r="F13" s="23"/>
    </row>
    <row r="14" spans="1:6" ht="15.75" thickBot="1">
      <c r="A14" s="14" t="s">
        <v>13</v>
      </c>
      <c r="B14" s="20">
        <v>0</v>
      </c>
      <c r="C14" s="21">
        <v>100</v>
      </c>
      <c r="D14" s="21">
        <v>100</v>
      </c>
      <c r="E14" s="22">
        <f t="shared" si="0"/>
        <v>0</v>
      </c>
      <c r="F14" s="23"/>
    </row>
    <row r="15" spans="1:6" ht="15.75" thickBot="1">
      <c r="A15" s="14" t="s">
        <v>14</v>
      </c>
      <c r="B15" s="20">
        <v>0</v>
      </c>
      <c r="C15" s="21">
        <v>20</v>
      </c>
      <c r="D15" s="21">
        <v>20</v>
      </c>
      <c r="E15" s="22">
        <f t="shared" si="0"/>
        <v>0</v>
      </c>
      <c r="F15" s="19"/>
    </row>
    <row r="16" spans="1:6" ht="15.75" thickBot="1">
      <c r="A16" s="14" t="s">
        <v>15</v>
      </c>
      <c r="B16" s="20">
        <v>0</v>
      </c>
      <c r="C16" s="21">
        <v>188</v>
      </c>
      <c r="D16" s="21">
        <v>188</v>
      </c>
      <c r="E16" s="22">
        <f>Table13454[[#This Row],[Successful Records]]/Table13454[[#This Row],[Total Records]]</f>
        <v>0</v>
      </c>
      <c r="F16" s="23"/>
    </row>
    <row r="17" spans="1:6">
      <c r="A17" s="15" t="s">
        <v>16</v>
      </c>
      <c r="B17" s="24">
        <v>11</v>
      </c>
      <c r="C17" s="25">
        <v>0</v>
      </c>
      <c r="D17" s="21">
        <v>11</v>
      </c>
      <c r="E17" s="26">
        <f t="shared" ref="E17" si="1">B17/D17</f>
        <v>1</v>
      </c>
      <c r="F17" s="19" t="s">
        <v>28</v>
      </c>
    </row>
    <row r="20" spans="1:6">
      <c r="A20" s="84" t="s">
        <v>24</v>
      </c>
      <c r="B20" s="84"/>
      <c r="C20" s="84"/>
      <c r="D20" s="84"/>
      <c r="E20" s="84"/>
    </row>
    <row r="21" spans="1:6">
      <c r="A21" s="4" t="s">
        <v>0</v>
      </c>
      <c r="B21" s="52" t="s">
        <v>20</v>
      </c>
      <c r="C21" s="53"/>
      <c r="D21" s="53"/>
      <c r="E21" s="53"/>
    </row>
    <row r="22" spans="1:6" ht="15" hidden="1" customHeight="1">
      <c r="A22" s="8"/>
      <c r="B22" s="47"/>
      <c r="C22" s="48"/>
      <c r="D22" s="48"/>
      <c r="E22" s="48"/>
    </row>
    <row r="23" spans="1:6" ht="15" hidden="1" customHeight="1">
      <c r="A23" s="44"/>
      <c r="B23" s="54"/>
      <c r="C23" s="55"/>
      <c r="D23" s="55"/>
      <c r="E23" s="55"/>
    </row>
    <row r="24" spans="1:6" ht="15.75" hidden="1" customHeight="1">
      <c r="A24" s="8"/>
      <c r="B24" s="47"/>
      <c r="C24" s="48"/>
      <c r="D24" s="48"/>
      <c r="E24" s="48"/>
    </row>
    <row r="25" spans="1:6" ht="2.25" hidden="1" customHeight="1">
      <c r="A25" s="9"/>
      <c r="B25" s="45"/>
      <c r="C25" s="46"/>
      <c r="D25" s="46"/>
      <c r="E25" s="46"/>
    </row>
    <row r="26" spans="1:6" ht="18" customHeight="1">
      <c r="A26" s="49" t="s">
        <v>21</v>
      </c>
      <c r="B26" s="60" t="s">
        <v>51</v>
      </c>
      <c r="C26" s="81"/>
      <c r="D26" s="81"/>
      <c r="E26" s="81"/>
    </row>
    <row r="27" spans="1:6" ht="14.25" customHeight="1">
      <c r="A27" s="44"/>
      <c r="B27" s="82"/>
      <c r="C27" s="83"/>
      <c r="D27" s="83"/>
      <c r="E27" s="83"/>
    </row>
    <row r="28" spans="1:6" ht="51.75" customHeight="1">
      <c r="A28" s="28" t="s">
        <v>22</v>
      </c>
      <c r="B28" s="72" t="s">
        <v>46</v>
      </c>
      <c r="C28" s="85"/>
      <c r="D28" s="85"/>
      <c r="E28" s="85"/>
    </row>
    <row r="29" spans="1:6" ht="24.75" customHeight="1">
      <c r="A29" s="68" t="s">
        <v>15</v>
      </c>
      <c r="B29" s="60" t="s">
        <v>47</v>
      </c>
      <c r="C29" s="61"/>
      <c r="D29" s="61"/>
      <c r="E29" s="61"/>
    </row>
    <row r="30" spans="1:6" ht="18" customHeight="1">
      <c r="A30" s="59"/>
      <c r="B30" s="69"/>
      <c r="C30" s="70"/>
      <c r="D30" s="70"/>
      <c r="E30" s="70"/>
    </row>
    <row r="31" spans="1:6" ht="30" customHeight="1">
      <c r="A31" s="68" t="s">
        <v>13</v>
      </c>
      <c r="B31" s="60" t="s">
        <v>49</v>
      </c>
      <c r="C31" s="61"/>
      <c r="D31" s="61"/>
      <c r="E31" s="61"/>
    </row>
    <row r="32" spans="1:6" ht="18" customHeight="1">
      <c r="A32" s="59"/>
      <c r="B32" s="62"/>
      <c r="C32" s="63"/>
      <c r="D32" s="63"/>
      <c r="E32" s="63"/>
    </row>
    <row r="37" spans="1:6" ht="21">
      <c r="A37" s="1" t="s">
        <v>17</v>
      </c>
      <c r="B37" s="3" t="s">
        <v>39</v>
      </c>
    </row>
    <row r="38" spans="1:6" ht="21">
      <c r="A38" s="1" t="s">
        <v>23</v>
      </c>
      <c r="B38" s="2">
        <v>41193</v>
      </c>
    </row>
    <row r="39" spans="1:6" ht="21">
      <c r="A39" s="1" t="s">
        <v>19</v>
      </c>
      <c r="B39" s="2">
        <v>41194</v>
      </c>
    </row>
    <row r="40" spans="1:6" ht="21.75" thickBot="1">
      <c r="A40" s="1" t="s">
        <v>18</v>
      </c>
      <c r="B40" s="1">
        <v>3</v>
      </c>
    </row>
    <row r="41" spans="1:6">
      <c r="A41" s="10"/>
      <c r="B41" s="42" t="s">
        <v>44</v>
      </c>
      <c r="C41" s="42"/>
      <c r="D41" s="42"/>
      <c r="E41" s="42"/>
      <c r="F41" s="43"/>
    </row>
    <row r="42" spans="1:6" ht="15.75" thickBot="1">
      <c r="A42" s="11" t="s">
        <v>0</v>
      </c>
      <c r="B42" s="12" t="s">
        <v>2</v>
      </c>
      <c r="C42" s="12" t="s">
        <v>3</v>
      </c>
      <c r="D42" s="12" t="s">
        <v>4</v>
      </c>
      <c r="E42" s="12" t="s">
        <v>5</v>
      </c>
      <c r="F42" s="13" t="s">
        <v>1</v>
      </c>
    </row>
    <row r="43" spans="1:6" ht="15.75" thickBot="1">
      <c r="A43" s="14" t="s">
        <v>6</v>
      </c>
      <c r="B43" s="16">
        <v>280</v>
      </c>
      <c r="C43" s="17">
        <v>0</v>
      </c>
      <c r="D43" s="17">
        <v>280</v>
      </c>
      <c r="E43" s="18">
        <f>B43/D43</f>
        <v>1</v>
      </c>
      <c r="F43" s="19" t="s">
        <v>28</v>
      </c>
    </row>
    <row r="44" spans="1:6" ht="15.75" thickBot="1">
      <c r="A44" s="14" t="s">
        <v>7</v>
      </c>
      <c r="B44" s="20">
        <v>1</v>
      </c>
      <c r="C44" s="21">
        <v>0</v>
      </c>
      <c r="D44" s="21">
        <v>1</v>
      </c>
      <c r="E44" s="22">
        <f t="shared" ref="E44:E51" si="2">B44/D44</f>
        <v>1</v>
      </c>
      <c r="F44" s="19" t="s">
        <v>28</v>
      </c>
    </row>
    <row r="45" spans="1:6" ht="15.75" thickBot="1">
      <c r="A45" s="14" t="s">
        <v>8</v>
      </c>
      <c r="B45" s="20">
        <v>1</v>
      </c>
      <c r="C45" s="21">
        <v>0</v>
      </c>
      <c r="D45" s="21">
        <v>1</v>
      </c>
      <c r="E45" s="22">
        <f t="shared" si="2"/>
        <v>1</v>
      </c>
      <c r="F45" s="19" t="s">
        <v>28</v>
      </c>
    </row>
    <row r="46" spans="1:6" ht="15.75" thickBot="1">
      <c r="A46" s="14" t="s">
        <v>9</v>
      </c>
      <c r="B46" s="20">
        <v>94</v>
      </c>
      <c r="C46" s="21">
        <v>1</v>
      </c>
      <c r="D46" s="21">
        <v>95</v>
      </c>
      <c r="E46" s="22">
        <f t="shared" si="2"/>
        <v>0.98947368421052628</v>
      </c>
      <c r="F46" s="23"/>
    </row>
    <row r="47" spans="1:6" ht="15.75" thickBot="1">
      <c r="A47" s="14" t="s">
        <v>10</v>
      </c>
      <c r="B47" s="20">
        <v>94</v>
      </c>
      <c r="C47" s="21">
        <v>1</v>
      </c>
      <c r="D47" s="21">
        <v>95</v>
      </c>
      <c r="E47" s="22">
        <f t="shared" si="2"/>
        <v>0.98947368421052628</v>
      </c>
      <c r="F47" s="30"/>
    </row>
    <row r="48" spans="1:6" ht="15.75" thickBot="1">
      <c r="A48" s="14" t="s">
        <v>11</v>
      </c>
      <c r="B48" s="20">
        <v>11</v>
      </c>
      <c r="C48" s="21">
        <v>0</v>
      </c>
      <c r="D48" s="21">
        <v>11</v>
      </c>
      <c r="E48" s="22">
        <f t="shared" si="2"/>
        <v>1</v>
      </c>
      <c r="F48" s="19" t="s">
        <v>28</v>
      </c>
    </row>
    <row r="49" spans="1:6" ht="15.75" thickBot="1">
      <c r="A49" s="14" t="s">
        <v>12</v>
      </c>
      <c r="B49" s="20">
        <v>186</v>
      </c>
      <c r="C49" s="21">
        <v>10</v>
      </c>
      <c r="D49" s="21">
        <v>196</v>
      </c>
      <c r="E49" s="22">
        <f t="shared" si="2"/>
        <v>0.94897959183673475</v>
      </c>
      <c r="F49" s="23"/>
    </row>
    <row r="50" spans="1:6" ht="15.75" thickBot="1">
      <c r="A50" s="14" t="s">
        <v>13</v>
      </c>
      <c r="B50" s="20">
        <v>519</v>
      </c>
      <c r="C50" s="21">
        <v>5</v>
      </c>
      <c r="D50" s="21">
        <v>524</v>
      </c>
      <c r="E50" s="22">
        <f t="shared" si="2"/>
        <v>0.99045801526717558</v>
      </c>
      <c r="F50" s="23"/>
    </row>
    <row r="51" spans="1:6" ht="15.75" thickBot="1">
      <c r="A51" s="14" t="s">
        <v>14</v>
      </c>
      <c r="B51" s="20">
        <v>539</v>
      </c>
      <c r="C51" s="21">
        <v>0</v>
      </c>
      <c r="D51" s="21">
        <v>539</v>
      </c>
      <c r="E51" s="22">
        <f t="shared" si="2"/>
        <v>1</v>
      </c>
      <c r="F51" s="19" t="s">
        <v>28</v>
      </c>
    </row>
    <row r="52" spans="1:6" ht="15.75" thickBot="1">
      <c r="A52" s="14" t="s">
        <v>15</v>
      </c>
      <c r="B52" s="20">
        <v>181</v>
      </c>
      <c r="C52" s="21">
        <v>13</v>
      </c>
      <c r="D52" s="21">
        <v>194</v>
      </c>
      <c r="E52" s="22">
        <f>Table1345[[#This Row],[Successful Records]]/Table1345[[#This Row],[Total Records]]</f>
        <v>0.9329896907216495</v>
      </c>
      <c r="F52" s="23"/>
    </row>
    <row r="53" spans="1:6">
      <c r="A53" s="15" t="s">
        <v>16</v>
      </c>
      <c r="B53" s="24">
        <v>11</v>
      </c>
      <c r="C53" s="25">
        <v>0</v>
      </c>
      <c r="D53" s="21">
        <v>11</v>
      </c>
      <c r="E53" s="26">
        <f t="shared" ref="E53" si="3">B53/D53</f>
        <v>1</v>
      </c>
      <c r="F53" s="19" t="s">
        <v>28</v>
      </c>
    </row>
    <row r="56" spans="1:6">
      <c r="A56" s="84" t="s">
        <v>24</v>
      </c>
      <c r="B56" s="84"/>
      <c r="C56" s="84"/>
      <c r="D56" s="84"/>
      <c r="E56" s="84"/>
    </row>
    <row r="57" spans="1:6">
      <c r="A57" s="4" t="s">
        <v>0</v>
      </c>
      <c r="B57" s="32" t="s">
        <v>20</v>
      </c>
      <c r="C57" s="33"/>
      <c r="D57" s="33"/>
      <c r="E57" s="33"/>
    </row>
    <row r="58" spans="1:6" ht="15" hidden="1" customHeight="1">
      <c r="A58" s="8"/>
      <c r="B58" s="38"/>
      <c r="C58" s="39"/>
      <c r="D58" s="39"/>
      <c r="E58" s="39"/>
    </row>
    <row r="59" spans="1:6" ht="15" hidden="1" customHeight="1">
      <c r="A59" s="35"/>
      <c r="B59" s="36"/>
      <c r="C59" s="37"/>
      <c r="D59" s="37"/>
      <c r="E59" s="37"/>
    </row>
    <row r="60" spans="1:6" ht="15.75" hidden="1" customHeight="1">
      <c r="A60" s="8"/>
      <c r="B60" s="38"/>
      <c r="C60" s="39"/>
      <c r="D60" s="39"/>
      <c r="E60" s="39"/>
    </row>
    <row r="61" spans="1:6" ht="2.25" hidden="1" customHeight="1">
      <c r="A61" s="9"/>
      <c r="B61" s="40"/>
      <c r="C61" s="41"/>
      <c r="D61" s="41"/>
      <c r="E61" s="41"/>
    </row>
    <row r="62" spans="1:6" ht="18" customHeight="1">
      <c r="A62" s="34" t="s">
        <v>21</v>
      </c>
      <c r="B62" s="60" t="s">
        <v>45</v>
      </c>
      <c r="C62" s="81"/>
      <c r="D62" s="81"/>
      <c r="E62" s="81"/>
    </row>
    <row r="63" spans="1:6" ht="14.25" customHeight="1">
      <c r="A63" s="35"/>
      <c r="B63" s="82"/>
      <c r="C63" s="83"/>
      <c r="D63" s="83"/>
      <c r="E63" s="83"/>
    </row>
    <row r="64" spans="1:6" ht="51.75" customHeight="1">
      <c r="A64" s="28" t="s">
        <v>22</v>
      </c>
      <c r="B64" s="72" t="s">
        <v>46</v>
      </c>
      <c r="C64" s="85"/>
      <c r="D64" s="85"/>
      <c r="E64" s="85"/>
    </row>
    <row r="65" spans="1:5" ht="24.75" customHeight="1">
      <c r="A65" s="68" t="s">
        <v>15</v>
      </c>
      <c r="B65" s="60" t="s">
        <v>47</v>
      </c>
      <c r="C65" s="61"/>
      <c r="D65" s="61"/>
      <c r="E65" s="61"/>
    </row>
    <row r="66" spans="1:5" ht="18" customHeight="1">
      <c r="A66" s="59"/>
      <c r="B66" s="69"/>
      <c r="C66" s="70"/>
      <c r="D66" s="70"/>
      <c r="E66" s="70"/>
    </row>
    <row r="67" spans="1:5" ht="47.25" customHeight="1">
      <c r="A67" s="68" t="s">
        <v>12</v>
      </c>
      <c r="B67" s="60" t="s">
        <v>48</v>
      </c>
      <c r="C67" s="61"/>
      <c r="D67" s="61"/>
      <c r="E67" s="61"/>
    </row>
    <row r="68" spans="1:5" ht="43.5" customHeight="1">
      <c r="A68" s="59"/>
      <c r="B68" s="62"/>
      <c r="C68" s="63"/>
      <c r="D68" s="63"/>
      <c r="E68" s="63"/>
    </row>
    <row r="69" spans="1:5" ht="27.75" customHeight="1">
      <c r="A69" s="68" t="s">
        <v>15</v>
      </c>
      <c r="B69" s="60" t="s">
        <v>34</v>
      </c>
      <c r="C69" s="61"/>
      <c r="D69" s="61"/>
      <c r="E69" s="61"/>
    </row>
    <row r="70" spans="1:5" ht="25.5" customHeight="1">
      <c r="A70" s="59"/>
      <c r="B70" s="69"/>
      <c r="C70" s="70"/>
      <c r="D70" s="70"/>
      <c r="E70" s="70"/>
    </row>
    <row r="71" spans="1:5" ht="30" customHeight="1">
      <c r="A71" s="68" t="s">
        <v>13</v>
      </c>
      <c r="B71" s="60" t="s">
        <v>49</v>
      </c>
      <c r="C71" s="61"/>
      <c r="D71" s="61"/>
      <c r="E71" s="61"/>
    </row>
    <row r="72" spans="1:5" ht="18" customHeight="1">
      <c r="A72" s="59"/>
      <c r="B72" s="62"/>
      <c r="C72" s="63"/>
      <c r="D72" s="63"/>
      <c r="E72" s="63"/>
    </row>
    <row r="77" spans="1:5" ht="21">
      <c r="A77" s="1" t="s">
        <v>17</v>
      </c>
      <c r="B77" s="3" t="s">
        <v>39</v>
      </c>
    </row>
    <row r="78" spans="1:5" ht="21">
      <c r="A78" s="1" t="s">
        <v>23</v>
      </c>
      <c r="B78" s="2">
        <v>41178</v>
      </c>
    </row>
    <row r="79" spans="1:5" ht="21">
      <c r="A79" s="1" t="s">
        <v>19</v>
      </c>
      <c r="B79" s="2">
        <v>41186</v>
      </c>
    </row>
    <row r="80" spans="1:5" ht="21.75" thickBot="1">
      <c r="A80" s="1" t="s">
        <v>18</v>
      </c>
      <c r="B80" s="1">
        <v>1</v>
      </c>
    </row>
    <row r="81" spans="1:6">
      <c r="A81" s="10"/>
      <c r="B81" s="74" t="s">
        <v>27</v>
      </c>
      <c r="C81" s="74"/>
      <c r="D81" s="74"/>
      <c r="E81" s="74"/>
      <c r="F81" s="75"/>
    </row>
    <row r="82" spans="1:6" ht="15.75" thickBot="1">
      <c r="A82" s="11" t="s">
        <v>0</v>
      </c>
      <c r="B82" s="12" t="s">
        <v>2</v>
      </c>
      <c r="C82" s="12" t="s">
        <v>3</v>
      </c>
      <c r="D82" s="12" t="s">
        <v>4</v>
      </c>
      <c r="E82" s="12" t="s">
        <v>5</v>
      </c>
      <c r="F82" s="13" t="s">
        <v>1</v>
      </c>
    </row>
    <row r="83" spans="1:6" ht="15.75" thickBot="1">
      <c r="A83" s="14" t="s">
        <v>6</v>
      </c>
      <c r="B83" s="16">
        <v>280</v>
      </c>
      <c r="C83" s="17">
        <v>0</v>
      </c>
      <c r="D83" s="17">
        <v>280</v>
      </c>
      <c r="E83" s="18">
        <f>B83/D83</f>
        <v>1</v>
      </c>
      <c r="F83" s="19" t="s">
        <v>28</v>
      </c>
    </row>
    <row r="84" spans="1:6" ht="15.75" thickBot="1">
      <c r="A84" s="14" t="s">
        <v>7</v>
      </c>
      <c r="B84" s="20">
        <v>1</v>
      </c>
      <c r="C84" s="21">
        <v>0</v>
      </c>
      <c r="D84" s="21">
        <v>1</v>
      </c>
      <c r="E84" s="22">
        <f t="shared" ref="E84:E91" si="4">B84/D84</f>
        <v>1</v>
      </c>
      <c r="F84" s="19" t="s">
        <v>28</v>
      </c>
    </row>
    <row r="85" spans="1:6" ht="15.75" thickBot="1">
      <c r="A85" s="14" t="s">
        <v>8</v>
      </c>
      <c r="B85" s="20">
        <v>1</v>
      </c>
      <c r="C85" s="21">
        <v>0</v>
      </c>
      <c r="D85" s="21">
        <v>1</v>
      </c>
      <c r="E85" s="22">
        <f t="shared" si="4"/>
        <v>1</v>
      </c>
      <c r="F85" s="19" t="s">
        <v>28</v>
      </c>
    </row>
    <row r="86" spans="1:6" ht="15.75" thickBot="1">
      <c r="A86" s="14" t="s">
        <v>9</v>
      </c>
      <c r="B86" s="20">
        <v>90</v>
      </c>
      <c r="C86" s="21">
        <v>2</v>
      </c>
      <c r="D86" s="21">
        <v>92</v>
      </c>
      <c r="E86" s="22">
        <f t="shared" si="4"/>
        <v>0.97826086956521741</v>
      </c>
      <c r="F86" s="23"/>
    </row>
    <row r="87" spans="1:6" ht="15.75" thickBot="1">
      <c r="A87" s="14" t="s">
        <v>10</v>
      </c>
      <c r="B87" s="20">
        <v>0</v>
      </c>
      <c r="C87" s="21">
        <v>92</v>
      </c>
      <c r="D87" s="21">
        <v>92</v>
      </c>
      <c r="E87" s="22">
        <f t="shared" si="4"/>
        <v>0</v>
      </c>
      <c r="F87" s="23" t="s">
        <v>38</v>
      </c>
    </row>
    <row r="88" spans="1:6" ht="15.75" thickBot="1">
      <c r="A88" s="14" t="s">
        <v>11</v>
      </c>
      <c r="B88" s="20">
        <v>7</v>
      </c>
      <c r="C88" s="21">
        <v>4</v>
      </c>
      <c r="D88" s="21">
        <v>11</v>
      </c>
      <c r="E88" s="22">
        <f t="shared" si="4"/>
        <v>0.63636363636363635</v>
      </c>
      <c r="F88" s="23"/>
    </row>
    <row r="89" spans="1:6" ht="15.75" thickBot="1">
      <c r="A89" s="14" t="s">
        <v>12</v>
      </c>
      <c r="B89" s="20">
        <v>1</v>
      </c>
      <c r="C89" s="21">
        <v>203</v>
      </c>
      <c r="D89" s="21">
        <v>204</v>
      </c>
      <c r="E89" s="22">
        <f t="shared" si="4"/>
        <v>4.9019607843137254E-3</v>
      </c>
      <c r="F89" s="23" t="s">
        <v>29</v>
      </c>
    </row>
    <row r="90" spans="1:6" ht="15.75" thickBot="1">
      <c r="A90" s="14" t="s">
        <v>13</v>
      </c>
      <c r="B90" s="20">
        <v>5</v>
      </c>
      <c r="C90" s="21">
        <v>524</v>
      </c>
      <c r="D90" s="21">
        <v>529</v>
      </c>
      <c r="E90" s="22">
        <f t="shared" si="4"/>
        <v>9.4517958412098299E-3</v>
      </c>
      <c r="F90" s="23" t="s">
        <v>30</v>
      </c>
    </row>
    <row r="91" spans="1:6" ht="15.75" thickBot="1">
      <c r="A91" s="14" t="s">
        <v>14</v>
      </c>
      <c r="B91" s="20">
        <v>15</v>
      </c>
      <c r="C91" s="21">
        <v>495</v>
      </c>
      <c r="D91" s="21">
        <v>510</v>
      </c>
      <c r="E91" s="22">
        <f t="shared" si="4"/>
        <v>2.9411764705882353E-2</v>
      </c>
      <c r="F91" s="23" t="s">
        <v>31</v>
      </c>
    </row>
    <row r="92" spans="1:6" ht="15.75" thickBot="1">
      <c r="A92" s="14" t="s">
        <v>15</v>
      </c>
      <c r="B92" s="20">
        <v>106</v>
      </c>
      <c r="C92" s="21">
        <v>91</v>
      </c>
      <c r="D92" s="21">
        <v>197</v>
      </c>
      <c r="E92" s="22">
        <f>Table1[[#This Row],[Successful Records]]/Table1[[#This Row],[Total Records]]</f>
        <v>0.53807106598984766</v>
      </c>
      <c r="F92" s="23"/>
    </row>
    <row r="93" spans="1:6">
      <c r="A93" s="15" t="s">
        <v>16</v>
      </c>
      <c r="B93" s="24">
        <v>7</v>
      </c>
      <c r="C93" s="25">
        <v>4</v>
      </c>
      <c r="D93" s="21">
        <v>11</v>
      </c>
      <c r="E93" s="26">
        <f t="shared" ref="E93" si="5">B93/D93</f>
        <v>0.63636363636363635</v>
      </c>
      <c r="F93" s="27"/>
    </row>
    <row r="96" spans="1:6">
      <c r="A96" s="80" t="s">
        <v>24</v>
      </c>
      <c r="B96" s="80"/>
      <c r="C96" s="80"/>
      <c r="D96" s="80"/>
      <c r="E96" s="80"/>
    </row>
    <row r="97" spans="1:5">
      <c r="A97" s="4" t="s">
        <v>0</v>
      </c>
      <c r="B97" s="56" t="s">
        <v>20</v>
      </c>
      <c r="C97" s="57"/>
      <c r="D97" s="57"/>
      <c r="E97" s="57"/>
    </row>
    <row r="98" spans="1:5" ht="15" hidden="1" customHeight="1">
      <c r="A98" s="8"/>
      <c r="B98" s="63"/>
      <c r="C98" s="63"/>
      <c r="D98" s="63"/>
      <c r="E98" s="63"/>
    </row>
    <row r="99" spans="1:5" ht="15" hidden="1" customHeight="1">
      <c r="A99" s="7"/>
      <c r="B99" s="64"/>
      <c r="C99" s="65"/>
      <c r="D99" s="65"/>
      <c r="E99" s="65"/>
    </row>
    <row r="100" spans="1:5" ht="15.75" hidden="1" customHeight="1">
      <c r="A100" s="8"/>
      <c r="B100" s="63"/>
      <c r="C100" s="63"/>
      <c r="D100" s="63"/>
      <c r="E100" s="63"/>
    </row>
    <row r="101" spans="1:5" ht="2.25" hidden="1" customHeight="1">
      <c r="A101" s="9"/>
      <c r="B101" s="5"/>
      <c r="C101" s="6"/>
      <c r="D101" s="6"/>
      <c r="E101" s="6"/>
    </row>
    <row r="102" spans="1:5" ht="18.75" customHeight="1">
      <c r="A102" s="58" t="s">
        <v>21</v>
      </c>
      <c r="B102" s="60" t="s">
        <v>40</v>
      </c>
      <c r="C102" s="61"/>
      <c r="D102" s="61"/>
      <c r="E102" s="61"/>
    </row>
    <row r="103" spans="1:5" ht="12" customHeight="1">
      <c r="A103" s="59"/>
      <c r="B103" s="62"/>
      <c r="C103" s="63"/>
      <c r="D103" s="63"/>
      <c r="E103" s="63"/>
    </row>
    <row r="104" spans="1:5" ht="41.25" customHeight="1">
      <c r="A104" s="28" t="s">
        <v>22</v>
      </c>
      <c r="B104" s="72" t="s">
        <v>32</v>
      </c>
      <c r="C104" s="73"/>
      <c r="D104" s="73"/>
      <c r="E104" s="73"/>
    </row>
    <row r="105" spans="1:5" ht="25.5" customHeight="1">
      <c r="A105" s="58" t="s">
        <v>16</v>
      </c>
      <c r="B105" s="60" t="s">
        <v>33</v>
      </c>
      <c r="C105" s="61"/>
      <c r="D105" s="61"/>
      <c r="E105" s="61"/>
    </row>
    <row r="106" spans="1:5" ht="17.25" customHeight="1">
      <c r="A106" s="59"/>
      <c r="B106" s="62"/>
      <c r="C106" s="63"/>
      <c r="D106" s="63"/>
      <c r="E106" s="63"/>
    </row>
    <row r="107" spans="1:5" ht="26.25" customHeight="1">
      <c r="A107" s="58" t="s">
        <v>15</v>
      </c>
      <c r="B107" s="60" t="s">
        <v>34</v>
      </c>
      <c r="C107" s="61"/>
      <c r="D107" s="61"/>
      <c r="E107" s="61"/>
    </row>
    <row r="108" spans="1:5" ht="24.75" customHeight="1">
      <c r="A108" s="59"/>
      <c r="B108" s="69"/>
      <c r="C108" s="70"/>
      <c r="D108" s="70"/>
      <c r="E108" s="70"/>
    </row>
    <row r="109" spans="1:5" ht="19.5" customHeight="1">
      <c r="A109" s="78" t="s">
        <v>11</v>
      </c>
      <c r="B109" s="76" t="s">
        <v>41</v>
      </c>
      <c r="C109" s="61"/>
      <c r="D109" s="61"/>
      <c r="E109" s="61"/>
    </row>
    <row r="110" spans="1:5" ht="17.25" customHeight="1">
      <c r="A110" s="79"/>
      <c r="B110" s="77"/>
      <c r="C110" s="63"/>
      <c r="D110" s="63"/>
      <c r="E110" s="63"/>
    </row>
    <row r="111" spans="1:5">
      <c r="A111" s="31"/>
      <c r="B111" s="31"/>
    </row>
    <row r="112" spans="1:5" ht="14.25" customHeight="1"/>
    <row r="115" spans="1:6" ht="21">
      <c r="A115" s="1" t="s">
        <v>17</v>
      </c>
      <c r="B115" s="3" t="s">
        <v>39</v>
      </c>
    </row>
    <row r="116" spans="1:6" ht="21">
      <c r="A116" s="1" t="s">
        <v>23</v>
      </c>
      <c r="B116" s="2">
        <v>41178</v>
      </c>
    </row>
    <row r="117" spans="1:6" ht="21">
      <c r="A117" s="1" t="s">
        <v>19</v>
      </c>
      <c r="B117" s="2">
        <v>41186</v>
      </c>
    </row>
    <row r="118" spans="1:6" ht="21.75" thickBot="1">
      <c r="A118" s="1" t="s">
        <v>18</v>
      </c>
      <c r="B118" s="1">
        <v>1</v>
      </c>
    </row>
    <row r="119" spans="1:6">
      <c r="A119" s="10"/>
      <c r="B119" s="74" t="s">
        <v>27</v>
      </c>
      <c r="C119" s="74"/>
      <c r="D119" s="74"/>
      <c r="E119" s="74"/>
      <c r="F119" s="75"/>
    </row>
    <row r="120" spans="1:6" ht="15.75" thickBot="1">
      <c r="A120" s="11" t="s">
        <v>0</v>
      </c>
      <c r="B120" s="12" t="s">
        <v>2</v>
      </c>
      <c r="C120" s="12" t="s">
        <v>3</v>
      </c>
      <c r="D120" s="12" t="s">
        <v>4</v>
      </c>
      <c r="E120" s="12" t="s">
        <v>5</v>
      </c>
      <c r="F120" s="13" t="s">
        <v>1</v>
      </c>
    </row>
    <row r="121" spans="1:6" ht="15.75" thickBot="1">
      <c r="A121" s="14" t="s">
        <v>6</v>
      </c>
      <c r="B121" s="16">
        <v>280</v>
      </c>
      <c r="C121" s="17">
        <v>0</v>
      </c>
      <c r="D121" s="17">
        <v>280</v>
      </c>
      <c r="E121" s="18">
        <f>B121/D121</f>
        <v>1</v>
      </c>
      <c r="F121" s="19" t="s">
        <v>28</v>
      </c>
    </row>
    <row r="122" spans="1:6" ht="15.75" thickBot="1">
      <c r="A122" s="14" t="s">
        <v>7</v>
      </c>
      <c r="B122" s="20">
        <v>1</v>
      </c>
      <c r="C122" s="21">
        <v>0</v>
      </c>
      <c r="D122" s="21">
        <v>1</v>
      </c>
      <c r="E122" s="22">
        <f t="shared" ref="E122:E129" si="6">B122/D122</f>
        <v>1</v>
      </c>
      <c r="F122" s="19" t="s">
        <v>28</v>
      </c>
    </row>
    <row r="123" spans="1:6" ht="15.75" thickBot="1">
      <c r="A123" s="14" t="s">
        <v>8</v>
      </c>
      <c r="B123" s="20">
        <v>1</v>
      </c>
      <c r="C123" s="21">
        <v>0</v>
      </c>
      <c r="D123" s="21">
        <v>1</v>
      </c>
      <c r="E123" s="22">
        <f t="shared" si="6"/>
        <v>1</v>
      </c>
      <c r="F123" s="19" t="s">
        <v>28</v>
      </c>
    </row>
    <row r="124" spans="1:6" ht="15.75" thickBot="1">
      <c r="A124" s="14" t="s">
        <v>9</v>
      </c>
      <c r="B124" s="20">
        <v>90</v>
      </c>
      <c r="C124" s="21">
        <v>2</v>
      </c>
      <c r="D124" s="21">
        <v>92</v>
      </c>
      <c r="E124" s="22">
        <f t="shared" si="6"/>
        <v>0.97826086956521741</v>
      </c>
      <c r="F124" s="23"/>
    </row>
    <row r="125" spans="1:6" ht="15.75" thickBot="1">
      <c r="A125" s="14" t="s">
        <v>10</v>
      </c>
      <c r="B125" s="20">
        <v>89</v>
      </c>
      <c r="C125" s="21">
        <v>3</v>
      </c>
      <c r="D125" s="21">
        <v>92</v>
      </c>
      <c r="E125" s="22">
        <f t="shared" si="6"/>
        <v>0.96739130434782605</v>
      </c>
      <c r="F125" s="30" t="s">
        <v>35</v>
      </c>
    </row>
    <row r="126" spans="1:6" ht="15.75" thickBot="1">
      <c r="A126" s="14" t="s">
        <v>11</v>
      </c>
      <c r="B126" s="20">
        <v>7</v>
      </c>
      <c r="C126" s="21">
        <v>4</v>
      </c>
      <c r="D126" s="21">
        <v>11</v>
      </c>
      <c r="E126" s="22">
        <f t="shared" si="6"/>
        <v>0.63636363636363635</v>
      </c>
      <c r="F126" s="23"/>
    </row>
    <row r="127" spans="1:6" ht="15.75" thickBot="1">
      <c r="A127" s="14" t="s">
        <v>12</v>
      </c>
      <c r="B127" s="20">
        <v>177</v>
      </c>
      <c r="C127" s="21">
        <v>27</v>
      </c>
      <c r="D127" s="21">
        <v>204</v>
      </c>
      <c r="E127" s="22">
        <f t="shared" si="6"/>
        <v>0.86764705882352944</v>
      </c>
      <c r="F127" s="23"/>
    </row>
    <row r="128" spans="1:6" ht="15.75" thickBot="1">
      <c r="A128" s="14" t="s">
        <v>13</v>
      </c>
      <c r="B128" s="20">
        <v>504</v>
      </c>
      <c r="C128" s="21">
        <v>25</v>
      </c>
      <c r="D128" s="21">
        <v>529</v>
      </c>
      <c r="E128" s="22">
        <f t="shared" si="6"/>
        <v>0.95274102079395084</v>
      </c>
      <c r="F128" s="23"/>
    </row>
    <row r="129" spans="1:6" ht="15.75" thickBot="1">
      <c r="A129" s="14" t="s">
        <v>14</v>
      </c>
      <c r="B129" s="20">
        <v>445</v>
      </c>
      <c r="C129" s="21">
        <v>65</v>
      </c>
      <c r="D129" s="21">
        <v>510</v>
      </c>
      <c r="E129" s="22">
        <f t="shared" si="6"/>
        <v>0.87254901960784315</v>
      </c>
      <c r="F129" s="23"/>
    </row>
    <row r="130" spans="1:6" ht="15.75" thickBot="1">
      <c r="A130" s="14" t="s">
        <v>15</v>
      </c>
      <c r="B130" s="20">
        <v>106</v>
      </c>
      <c r="C130" s="21">
        <v>91</v>
      </c>
      <c r="D130" s="21">
        <v>197</v>
      </c>
      <c r="E130" s="22">
        <f>Table13[[#This Row],[Successful Records]]/Table13[[#This Row],[Total Records]]</f>
        <v>0.53807106598984766</v>
      </c>
      <c r="F130" s="23"/>
    </row>
    <row r="131" spans="1:6">
      <c r="A131" s="15" t="s">
        <v>16</v>
      </c>
      <c r="B131" s="24">
        <v>7</v>
      </c>
      <c r="C131" s="25">
        <v>4</v>
      </c>
      <c r="D131" s="21">
        <v>11</v>
      </c>
      <c r="E131" s="26">
        <f t="shared" ref="E131" si="7">B131/D131</f>
        <v>0.63636363636363635</v>
      </c>
      <c r="F131" s="27"/>
    </row>
    <row r="134" spans="1:6">
      <c r="A134" s="80" t="s">
        <v>24</v>
      </c>
      <c r="B134" s="80"/>
      <c r="C134" s="80"/>
      <c r="D134" s="80"/>
      <c r="E134" s="80"/>
    </row>
    <row r="135" spans="1:6">
      <c r="A135" s="4" t="s">
        <v>0</v>
      </c>
      <c r="B135" s="56" t="s">
        <v>20</v>
      </c>
      <c r="C135" s="57"/>
      <c r="D135" s="57"/>
      <c r="E135" s="57"/>
    </row>
    <row r="136" spans="1:6" ht="15" hidden="1" customHeight="1">
      <c r="A136" s="8"/>
      <c r="B136" s="66"/>
      <c r="C136" s="67"/>
      <c r="D136" s="67"/>
      <c r="E136" s="67"/>
    </row>
    <row r="137" spans="1:6" ht="15" hidden="1" customHeight="1">
      <c r="A137" s="29"/>
      <c r="B137" s="64"/>
      <c r="C137" s="65"/>
      <c r="D137" s="65"/>
      <c r="E137" s="65"/>
    </row>
    <row r="138" spans="1:6" ht="15.75" hidden="1" customHeight="1">
      <c r="A138" s="8"/>
      <c r="B138" s="66"/>
      <c r="C138" s="67"/>
      <c r="D138" s="67"/>
      <c r="E138" s="67"/>
    </row>
    <row r="139" spans="1:6" ht="2.25" hidden="1" customHeight="1">
      <c r="A139" s="9"/>
      <c r="B139" s="5"/>
      <c r="C139" s="6"/>
      <c r="D139" s="6"/>
      <c r="E139" s="6"/>
    </row>
    <row r="140" spans="1:6" ht="21" customHeight="1">
      <c r="A140" s="58" t="s">
        <v>21</v>
      </c>
      <c r="B140" s="60" t="s">
        <v>42</v>
      </c>
      <c r="C140" s="61"/>
      <c r="D140" s="61"/>
      <c r="E140" s="61"/>
    </row>
    <row r="141" spans="1:6" ht="18" customHeight="1">
      <c r="A141" s="59"/>
      <c r="B141" s="69"/>
      <c r="C141" s="70"/>
      <c r="D141" s="70"/>
      <c r="E141" s="70"/>
    </row>
    <row r="142" spans="1:6" ht="51.75" customHeight="1">
      <c r="A142" s="28" t="s">
        <v>22</v>
      </c>
      <c r="B142" s="72" t="s">
        <v>36</v>
      </c>
      <c r="C142" s="73"/>
      <c r="D142" s="73"/>
      <c r="E142" s="73"/>
    </row>
    <row r="143" spans="1:6" ht="25.5" customHeight="1">
      <c r="A143" s="58" t="s">
        <v>16</v>
      </c>
      <c r="B143" s="60" t="s">
        <v>33</v>
      </c>
      <c r="C143" s="61"/>
      <c r="D143" s="61"/>
      <c r="E143" s="61"/>
    </row>
    <row r="144" spans="1:6" ht="17.25" customHeight="1">
      <c r="A144" s="59"/>
      <c r="B144" s="69"/>
      <c r="C144" s="70"/>
      <c r="D144" s="70"/>
      <c r="E144" s="70"/>
    </row>
    <row r="145" spans="1:5" ht="27.75" customHeight="1">
      <c r="A145" s="68" t="s">
        <v>15</v>
      </c>
      <c r="B145" s="60" t="s">
        <v>34</v>
      </c>
      <c r="C145" s="61"/>
      <c r="D145" s="61"/>
      <c r="E145" s="61"/>
    </row>
    <row r="146" spans="1:5" ht="25.5" customHeight="1">
      <c r="A146" s="59"/>
      <c r="B146" s="69"/>
      <c r="C146" s="70"/>
      <c r="D146" s="70"/>
      <c r="E146" s="70"/>
    </row>
    <row r="147" spans="1:5" ht="47.25" customHeight="1">
      <c r="A147" s="68" t="s">
        <v>12</v>
      </c>
      <c r="B147" s="60" t="s">
        <v>43</v>
      </c>
      <c r="C147" s="61"/>
      <c r="D147" s="61"/>
      <c r="E147" s="61"/>
    </row>
    <row r="148" spans="1:5" ht="43.5" customHeight="1">
      <c r="A148" s="59"/>
      <c r="B148" s="62"/>
      <c r="C148" s="63"/>
      <c r="D148" s="63"/>
      <c r="E148" s="63"/>
    </row>
    <row r="151" spans="1:5" ht="14.25" customHeight="1"/>
    <row r="152" spans="1:5">
      <c r="A152" s="71" t="s">
        <v>26</v>
      </c>
      <c r="B152" s="71"/>
      <c r="C152" s="71"/>
      <c r="D152" s="71"/>
      <c r="E152" s="71"/>
    </row>
    <row r="153" spans="1:5">
      <c r="A153" s="4" t="s">
        <v>0</v>
      </c>
      <c r="B153" s="56" t="s">
        <v>25</v>
      </c>
      <c r="C153" s="57"/>
      <c r="D153" s="57"/>
      <c r="E153" s="57"/>
    </row>
    <row r="154" spans="1:5">
      <c r="A154" s="58" t="s">
        <v>22</v>
      </c>
      <c r="B154" s="60" t="s">
        <v>37</v>
      </c>
      <c r="C154" s="61"/>
      <c r="D154" s="61"/>
      <c r="E154" s="61"/>
    </row>
    <row r="155" spans="1:5" ht="19.5" customHeight="1">
      <c r="A155" s="59"/>
      <c r="B155" s="62"/>
      <c r="C155" s="63"/>
      <c r="D155" s="63"/>
      <c r="E155" s="63"/>
    </row>
  </sheetData>
  <mergeCells count="52">
    <mergeCell ref="A31:A32"/>
    <mergeCell ref="B31:E32"/>
    <mergeCell ref="A20:E20"/>
    <mergeCell ref="B26:E27"/>
    <mergeCell ref="B28:E28"/>
    <mergeCell ref="A29:A30"/>
    <mergeCell ref="B29:E30"/>
    <mergeCell ref="B62:E63"/>
    <mergeCell ref="A56:E56"/>
    <mergeCell ref="A69:A70"/>
    <mergeCell ref="B69:E70"/>
    <mergeCell ref="A71:A72"/>
    <mergeCell ref="B71:E72"/>
    <mergeCell ref="B64:E64"/>
    <mergeCell ref="A67:A68"/>
    <mergeCell ref="B67:E68"/>
    <mergeCell ref="A65:A66"/>
    <mergeCell ref="B65:E66"/>
    <mergeCell ref="B135:E135"/>
    <mergeCell ref="A134:E134"/>
    <mergeCell ref="B81:F81"/>
    <mergeCell ref="A96:E96"/>
    <mergeCell ref="B97:E97"/>
    <mergeCell ref="B98:E98"/>
    <mergeCell ref="B99:E99"/>
    <mergeCell ref="A102:A103"/>
    <mergeCell ref="B102:E103"/>
    <mergeCell ref="B100:E100"/>
    <mergeCell ref="B104:E104"/>
    <mergeCell ref="A105:A106"/>
    <mergeCell ref="B105:E106"/>
    <mergeCell ref="B119:F119"/>
    <mergeCell ref="A107:A108"/>
    <mergeCell ref="B107:E108"/>
    <mergeCell ref="B109:E110"/>
    <mergeCell ref="A109:A110"/>
    <mergeCell ref="B153:E153"/>
    <mergeCell ref="A154:A155"/>
    <mergeCell ref="B154:E155"/>
    <mergeCell ref="B137:E137"/>
    <mergeCell ref="B136:E136"/>
    <mergeCell ref="A145:A146"/>
    <mergeCell ref="B145:E146"/>
    <mergeCell ref="A147:A148"/>
    <mergeCell ref="B147:E148"/>
    <mergeCell ref="A152:E152"/>
    <mergeCell ref="B138:E138"/>
    <mergeCell ref="A140:A141"/>
    <mergeCell ref="B140:E141"/>
    <mergeCell ref="B142:E142"/>
    <mergeCell ref="A143:A144"/>
    <mergeCell ref="B143:E144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2013-02-11T07:52:28Z</dcterms:modified>
</cp:coreProperties>
</file>