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D16" i="1"/>
  <c r="E15"/>
  <c r="E14"/>
  <c r="E13"/>
  <c r="E11"/>
  <c r="E10"/>
  <c r="E9"/>
  <c r="E8"/>
  <c r="E7"/>
  <c r="D49"/>
  <c r="E48"/>
  <c r="E47"/>
  <c r="E46"/>
  <c r="E44"/>
  <c r="E43"/>
  <c r="E42"/>
  <c r="E41"/>
  <c r="E40"/>
  <c r="D89"/>
  <c r="E88"/>
  <c r="E87"/>
  <c r="E86"/>
  <c r="E84"/>
  <c r="E83"/>
  <c r="E82"/>
  <c r="E81"/>
  <c r="E80"/>
  <c r="D130"/>
  <c r="E129"/>
  <c r="E128"/>
  <c r="E127"/>
  <c r="E125"/>
  <c r="E124"/>
  <c r="E123"/>
  <c r="E122"/>
  <c r="E121"/>
  <c r="E173"/>
  <c r="D174"/>
  <c r="E172"/>
  <c r="E171"/>
  <c r="E169"/>
  <c r="E168"/>
  <c r="E167"/>
  <c r="E166"/>
  <c r="E165"/>
  <c r="E215"/>
  <c r="D220"/>
  <c r="D218"/>
  <c r="E218" s="1"/>
  <c r="D217"/>
  <c r="E217" s="1"/>
  <c r="E214"/>
  <c r="E213"/>
  <c r="E212"/>
  <c r="E211"/>
</calcChain>
</file>

<file path=xl/sharedStrings.xml><?xml version="1.0" encoding="utf-8"?>
<sst xmlns="http://schemas.openxmlformats.org/spreadsheetml/2006/main" count="275" uniqueCount="54">
  <si>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</si>
  <si>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</si>
  <si>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</si>
  <si>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</si>
  <si>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</si>
  <si>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</si>
  <si>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</si>
  <si>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</si>
  <si>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</si>
  <si>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</si>
  <si>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</si>
  <si>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</si>
  <si>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</si>
  <si>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</si>
  <si>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</si>
  <si>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</si>
  <si>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</si>
  <si>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</si>
  <si>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</si>
  <si>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</si>
  <si>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</si>
  <si>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</si>
  <si>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File Date:</t>
  </si>
  <si>
    <t>Major Causes of Failures</t>
  </si>
  <si>
    <t>Changes</t>
  </si>
  <si>
    <t>Major Changes made</t>
  </si>
  <si>
    <t>Iteration 1</t>
  </si>
  <si>
    <t>File was not available.</t>
  </si>
  <si>
    <t>Succesfully validated.</t>
  </si>
  <si>
    <t>The school code '6079' was repeated.</t>
  </si>
  <si>
    <t>The District code '0123' was repeated.</t>
  </si>
  <si>
    <t>NA</t>
  </si>
  <si>
    <t xml:space="preserve">1.  Replaced  the Gender code 'Female' and 'Male' with '01' and '02' respectively.
2.  Replaced  the  GradeLevel code Grade1, Grade2, Grade3,etc.. with 010, 020, 030,..etc respectively.
</t>
  </si>
  <si>
    <t>1. In ServiceDefinitionCode field had value of ServiceProviderTitle ( 'SpecialEducationTeaacher', 'Speech/Language Pathologist').</t>
  </si>
  <si>
    <t>IEP</t>
  </si>
  <si>
    <t>1. Replaced the MinutesPerWeek field values (170.00,2100.00,0.00,etc..) with values (170,2100,0, etc..)</t>
  </si>
  <si>
    <t xml:space="preserve">1.Some  SchoolCode ('2345',' 2346',etc..)were not existed in School file, but it existed in Student file .
2. GradeLevel code ‘Kindergarten - Full Day’, ‘other ‘ did not exist in SelectLists files, it existed in Student file.
</t>
  </si>
  <si>
    <t>Iteration 2</t>
  </si>
  <si>
    <t xml:space="preserve">1.  Added a record  as  'No Specified' for GoalArea.
</t>
  </si>
  <si>
    <t>St.Vrain valley</t>
  </si>
  <si>
    <t>The school code '0001' was repeated.</t>
  </si>
  <si>
    <t>1. LRE code 'NULL' did not exist in SelectLists files, it existed in IEP file. It is required field.</t>
  </si>
  <si>
    <t xml:space="preserve">1. Some  SchoolCode ('20005','0')were not existed in School file, but it existed in Student file .
2. Disability code ‘NULL’ did not exist in SelectLists files, it existed in Student file.
</t>
  </si>
  <si>
    <t xml:space="preserve">1. In SelectLists file ServiceProviderTitle  did not have code as  'Speech/Language Pathologist', 'Paraprofessional, etc. But those values  were existed in Service  file.
2. Some ServiceRefID’s were repeated in Service file.
</t>
  </si>
  <si>
    <t>Iteration 3</t>
  </si>
  <si>
    <t xml:space="preserve">1. LRE code '03', '04', '08, etc. did not exist in SelectLists files, it existed in IEP file. </t>
  </si>
  <si>
    <t xml:space="preserve">1. In SelectLists file ServiceDefintionCode  did not have code as  'ECSET', 'SSW', etc. But those values  were existed in Service  file.
</t>
  </si>
  <si>
    <t>Iteration 4</t>
  </si>
  <si>
    <t xml:space="preserve">1. LRE code '201'  did not exist in SelectLists files, it existed in IEP file. </t>
  </si>
  <si>
    <t>1. ServiceProviderTitle 'ParaProfesional' did not exist in SelectLists file, but it existed in Service file.</t>
  </si>
  <si>
    <t xml:space="preserve">1.  Added a record  as  'Not Specified' for GoalArea.
</t>
  </si>
  <si>
    <t>Iteration 5 before adding  'ParaProfessional' in SelectLists</t>
  </si>
  <si>
    <t>Iteration 5 after adding  'ParaProfessional' in SelectLists</t>
  </si>
  <si>
    <t>1.  Added a record  as  'Not Specified' for GoalArea.
2. Added a record as 'ParaProfesional' for ServiceProviderTitle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</si>
</sst>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4" borderId="6" xfId="0" applyFont="1" applyFill="1" applyBorder="1" applyAlignment="1">
      <alignment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6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62"/>
      <tableStyleElement type="firstRowStripe" dxfId="61"/>
      <tableStyleElement type="secondRowStripe" dxfId="6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210:F221" totalsRowShown="0" headerRowDxfId="59" headerRowBorderDxfId="58" tableBorderDxfId="57" totalsRowBorderDxfId="56">
  <tableColumns count="6">
    <tableColumn id="1" name="File Type" dataDxfId="55"/>
    <tableColumn id="2" name="Successful Records" dataDxfId="54"/>
    <tableColumn id="3" name="Failed Records" dataDxfId="53"/>
    <tableColumn id="4" name="Total Records" dataDxfId="52">
      <calculatedColumnFormula>Table13[[#This Row],[Failed Records]]+Table13[[#This Row],[Successful Records]]</calculatedColumnFormula>
    </tableColumn>
    <tableColumn id="5" name="% Good" dataDxfId="51">
      <calculatedColumnFormula>B211/D211</calculatedColumnFormula>
    </tableColumn>
    <tableColumn id="6" name="Result" dataDxfId="5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164:F175" totalsRowShown="0" headerRowDxfId="49" headerRowBorderDxfId="48" tableBorderDxfId="47" totalsRowBorderDxfId="46">
  <tableColumns count="6">
    <tableColumn id="1" name="File Type" dataDxfId="45"/>
    <tableColumn id="2" name="Successful Records" dataDxfId="44"/>
    <tableColumn id="3" name="Failed Records" dataDxfId="43"/>
    <tableColumn id="4" name="Total Records" dataDxfId="42">
      <calculatedColumnFormula>Table132[[#This Row],[Failed Records]]+Table132[[#This Row],[Successful Records]]</calculatedColumnFormula>
    </tableColumn>
    <tableColumn id="5" name="% Good" dataDxfId="41">
      <calculatedColumnFormula>B165/D165</calculatedColumnFormula>
    </tableColumn>
    <tableColumn id="6" name="Result" dataDxfId="4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3" name="Table1324" displayName="Table1324" ref="A120:F131" totalsRowShown="0" headerRowDxfId="39" headerRowBorderDxfId="38" tableBorderDxfId="37" totalsRowBorderDxfId="36">
  <tableColumns count="6">
    <tableColumn id="1" name="File Type" dataDxfId="35"/>
    <tableColumn id="2" name="Successful Records" dataDxfId="34"/>
    <tableColumn id="3" name="Failed Records" dataDxfId="33"/>
    <tableColumn id="4" name="Total Records" dataDxfId="32">
      <calculatedColumnFormula>Table1324[[#This Row],[Failed Records]]+Table1324[[#This Row],[Successful Records]]</calculatedColumnFormula>
    </tableColumn>
    <tableColumn id="5" name="% Good" dataDxfId="31">
      <calculatedColumnFormula>B121/D121</calculatedColumnFormula>
    </tableColumn>
    <tableColumn id="6" name="Result" dataDxfId="30"/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4" name="Table13245" displayName="Table13245" ref="A79:F90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>
      <calculatedColumnFormula>Table13245[[#This Row],[Failed Records]]+Table13245[[#This Row],[Successful Records]]</calculatedColumnFormula>
    </tableColumn>
    <tableColumn id="5" name="% Good" dataDxfId="21">
      <calculatedColumnFormula>B80/D80</calculatedColumnFormula>
    </tableColumn>
    <tableColumn id="6" name="Result" dataDxfId="20"/>
  </tableColumns>
  <tableStyleInfo name="George Validation Report Format" showFirstColumn="0" showLastColumn="0" showRowStripes="1" showColumnStripes="0"/>
</table>
</file>

<file path=xl/tables/table5.xml><?xml version="1.0" encoding="utf-8"?>
<table xmlns="http://schemas.openxmlformats.org/spreadsheetml/2006/main" id="5" name="Table132456" displayName="Table132456" ref="A39:F50" totalsRowShown="0" headerRowDxfId="13" headerRowBorderDxfId="11" tableBorderDxfId="12" totalsRowBorderDxfId="10">
  <tableColumns count="6">
    <tableColumn id="1" name="File Type" dataDxfId="19"/>
    <tableColumn id="2" name="Successful Records" dataDxfId="18"/>
    <tableColumn id="3" name="Failed Records" dataDxfId="17"/>
    <tableColumn id="4" name="Total Records" dataDxfId="16">
      <calculatedColumnFormula>Table132456[[#This Row],[Failed Records]]+Table132456[[#This Row],[Successful Records]]</calculatedColumnFormula>
    </tableColumn>
    <tableColumn id="5" name="% Good" dataDxfId="15">
      <calculatedColumnFormula>B40/D40</calculatedColumnFormula>
    </tableColumn>
    <tableColumn id="6" name="Result" dataDxfId="14"/>
  </tableColumns>
  <tableStyleInfo name="George Validation Report Format" showFirstColumn="0" showLastColumn="0" showRowStripes="1" showColumnStripes="0"/>
</table>
</file>

<file path=xl/tables/table6.xml><?xml version="1.0" encoding="utf-8"?>
<table xmlns="http://schemas.openxmlformats.org/spreadsheetml/2006/main" id="6" name="Table1324567" displayName="Table1324567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Table1324567[[#This Row],[Failed Records]]+Table1324567[[#This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6"/>
  <sheetViews>
    <sheetView tabSelected="1" topLeftCell="A16" workbookViewId="0">
      <selection activeCell="B31" sqref="B31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58.8554687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22</v>
      </c>
      <c r="B2" s="2">
        <v>41262</v>
      </c>
    </row>
    <row r="3" spans="1:6" ht="21">
      <c r="A3" s="1" t="s">
        <v>19</v>
      </c>
      <c r="B3" s="2">
        <v>41263</v>
      </c>
    </row>
    <row r="4" spans="1:6" ht="21.75" thickBot="1">
      <c r="A4" s="1" t="s">
        <v>18</v>
      </c>
      <c r="B4" s="1">
        <v>5</v>
      </c>
    </row>
    <row r="5" spans="1:6">
      <c r="A5" s="8"/>
      <c r="B5" s="40" t="s">
        <v>52</v>
      </c>
      <c r="C5" s="40"/>
      <c r="D5" s="40"/>
      <c r="E5" s="40"/>
      <c r="F5" s="41"/>
    </row>
    <row r="6" spans="1:6" ht="15.75" thickBot="1">
      <c r="A6" s="9" t="s">
        <v>0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1</v>
      </c>
    </row>
    <row r="7" spans="1:6" ht="15.75" thickBot="1">
      <c r="A7" s="12" t="s">
        <v>6</v>
      </c>
      <c r="B7" s="14">
        <v>130</v>
      </c>
      <c r="C7" s="15">
        <v>0</v>
      </c>
      <c r="D7" s="15">
        <v>130</v>
      </c>
      <c r="E7" s="16">
        <f>B7/D7</f>
        <v>1</v>
      </c>
      <c r="F7" s="17" t="s">
        <v>28</v>
      </c>
    </row>
    <row r="8" spans="1:6" ht="15.75" thickBot="1">
      <c r="A8" s="12" t="s">
        <v>7</v>
      </c>
      <c r="B8" s="18">
        <v>195</v>
      </c>
      <c r="C8" s="19">
        <v>0</v>
      </c>
      <c r="D8" s="19">
        <v>195</v>
      </c>
      <c r="E8" s="20">
        <f t="shared" ref="E8:E11" si="0">B8/D8</f>
        <v>1</v>
      </c>
      <c r="F8" s="17" t="s">
        <v>28</v>
      </c>
    </row>
    <row r="9" spans="1:6" ht="15.75" thickBot="1">
      <c r="A9" s="12" t="s">
        <v>8</v>
      </c>
      <c r="B9" s="18">
        <v>75</v>
      </c>
      <c r="C9" s="19">
        <v>0</v>
      </c>
      <c r="D9" s="19">
        <v>75</v>
      </c>
      <c r="E9" s="20">
        <f t="shared" si="0"/>
        <v>1</v>
      </c>
      <c r="F9" s="17" t="s">
        <v>28</v>
      </c>
    </row>
    <row r="10" spans="1:6" ht="15.75" thickBot="1">
      <c r="A10" s="12" t="s">
        <v>9</v>
      </c>
      <c r="B10" s="18">
        <v>2953</v>
      </c>
      <c r="C10" s="19">
        <v>0</v>
      </c>
      <c r="D10" s="19">
        <v>2953</v>
      </c>
      <c r="E10" s="20">
        <f t="shared" si="0"/>
        <v>1</v>
      </c>
      <c r="F10" s="17" t="s">
        <v>28</v>
      </c>
    </row>
    <row r="11" spans="1:6" ht="15.75" thickBot="1">
      <c r="A11" s="12" t="s">
        <v>10</v>
      </c>
      <c r="B11" s="18">
        <v>2956</v>
      </c>
      <c r="C11" s="19">
        <v>0</v>
      </c>
      <c r="D11" s="19">
        <v>2956</v>
      </c>
      <c r="E11" s="20">
        <f t="shared" si="0"/>
        <v>1</v>
      </c>
      <c r="F11" s="21"/>
    </row>
    <row r="12" spans="1:6" ht="15.75" thickBot="1">
      <c r="A12" s="12" t="s">
        <v>11</v>
      </c>
      <c r="B12" s="18">
        <v>0</v>
      </c>
      <c r="C12" s="19">
        <v>0</v>
      </c>
      <c r="D12" s="19">
        <v>0</v>
      </c>
      <c r="E12" s="20" t="s">
        <v>31</v>
      </c>
      <c r="F12" s="21" t="s">
        <v>27</v>
      </c>
    </row>
    <row r="13" spans="1:6" ht="15.75" thickBot="1">
      <c r="A13" s="12" t="s">
        <v>12</v>
      </c>
      <c r="B13" s="18">
        <v>5455</v>
      </c>
      <c r="C13" s="19">
        <v>249</v>
      </c>
      <c r="D13" s="19">
        <v>5455</v>
      </c>
      <c r="E13" s="20">
        <f t="shared" ref="E13:E15" si="1">B13/D13</f>
        <v>1</v>
      </c>
      <c r="F13" s="21"/>
    </row>
    <row r="14" spans="1:6" ht="15.75" thickBot="1">
      <c r="A14" s="12" t="s">
        <v>13</v>
      </c>
      <c r="B14" s="18">
        <v>15606</v>
      </c>
      <c r="C14" s="19">
        <v>0</v>
      </c>
      <c r="D14" s="19">
        <v>15606</v>
      </c>
      <c r="E14" s="20">
        <f t="shared" si="1"/>
        <v>1</v>
      </c>
      <c r="F14" s="21"/>
    </row>
    <row r="15" spans="1:6" ht="15.75" thickBot="1">
      <c r="A15" s="12" t="s">
        <v>14</v>
      </c>
      <c r="B15" s="18">
        <v>15606</v>
      </c>
      <c r="C15" s="19">
        <v>2</v>
      </c>
      <c r="D15" s="19">
        <v>15608</v>
      </c>
      <c r="E15" s="20">
        <f t="shared" si="1"/>
        <v>0.99987186058431576</v>
      </c>
      <c r="F15" s="21"/>
    </row>
    <row r="16" spans="1:6" ht="15.75" thickBot="1">
      <c r="A16" s="12" t="s">
        <v>15</v>
      </c>
      <c r="B16" s="18">
        <v>0</v>
      </c>
      <c r="C16" s="19">
        <v>0</v>
      </c>
      <c r="D16" s="19">
        <f>Table1324567[[#This Row],[Failed Records]]+Table1324567[[#This Row],[Successful Records]]</f>
        <v>0</v>
      </c>
      <c r="E16" s="20" t="s">
        <v>31</v>
      </c>
      <c r="F16" s="21" t="s">
        <v>27</v>
      </c>
    </row>
    <row r="17" spans="1:6">
      <c r="A17" s="13" t="s">
        <v>16</v>
      </c>
      <c r="B17" s="22">
        <v>0</v>
      </c>
      <c r="C17" s="23">
        <v>0</v>
      </c>
      <c r="D17" s="19">
        <v>0</v>
      </c>
      <c r="E17" s="20" t="s">
        <v>31</v>
      </c>
      <c r="F17" s="21" t="s">
        <v>27</v>
      </c>
    </row>
    <row r="20" spans="1:6">
      <c r="B20" s="28"/>
      <c r="C20" s="28"/>
      <c r="D20" s="28"/>
      <c r="E20" s="28"/>
    </row>
    <row r="21" spans="1:6">
      <c r="B21" s="28"/>
      <c r="C21" s="28"/>
      <c r="D21" s="28"/>
      <c r="E21" s="28"/>
    </row>
    <row r="22" spans="1:6">
      <c r="B22" s="28"/>
      <c r="C22" s="28"/>
      <c r="D22" s="28"/>
      <c r="E22" s="28"/>
    </row>
    <row r="24" spans="1:6">
      <c r="A24" s="31" t="s">
        <v>25</v>
      </c>
      <c r="B24" s="31"/>
      <c r="C24" s="31"/>
      <c r="D24" s="31"/>
      <c r="E24" s="31"/>
    </row>
    <row r="25" spans="1:6">
      <c r="A25" s="4" t="s">
        <v>0</v>
      </c>
      <c r="B25" s="32" t="s">
        <v>24</v>
      </c>
      <c r="C25" s="33"/>
      <c r="D25" s="33"/>
      <c r="E25" s="33"/>
    </row>
    <row r="26" spans="1:6" ht="18.75" customHeight="1">
      <c r="A26" s="34" t="s">
        <v>6</v>
      </c>
      <c r="B26" s="36" t="s">
        <v>53</v>
      </c>
      <c r="C26" s="37"/>
      <c r="D26" s="37"/>
      <c r="E26" s="37"/>
    </row>
    <row r="27" spans="1:6" ht="19.5" customHeight="1">
      <c r="A27" s="35"/>
      <c r="B27" s="38"/>
      <c r="C27" s="39"/>
      <c r="D27" s="39"/>
      <c r="E27" s="39"/>
    </row>
    <row r="28" spans="1:6" ht="22.5" customHeight="1">
      <c r="A28" s="34" t="s">
        <v>34</v>
      </c>
      <c r="B28" s="36" t="s">
        <v>35</v>
      </c>
      <c r="C28" s="37"/>
      <c r="D28" s="37"/>
      <c r="E28" s="37"/>
    </row>
    <row r="29" spans="1:6" ht="24.75" customHeight="1">
      <c r="A29" s="35"/>
      <c r="B29" s="38"/>
      <c r="C29" s="39"/>
      <c r="D29" s="39"/>
      <c r="E29" s="39"/>
    </row>
    <row r="34" spans="1:6" ht="21">
      <c r="A34" s="1" t="s">
        <v>17</v>
      </c>
      <c r="B34" s="3" t="s">
        <v>39</v>
      </c>
    </row>
    <row r="35" spans="1:6" ht="21">
      <c r="A35" s="1" t="s">
        <v>22</v>
      </c>
      <c r="B35" s="2">
        <v>41262</v>
      </c>
    </row>
    <row r="36" spans="1:6" ht="21">
      <c r="A36" s="1" t="s">
        <v>19</v>
      </c>
      <c r="B36" s="2">
        <v>41263</v>
      </c>
    </row>
    <row r="37" spans="1:6" ht="21.75" thickBot="1">
      <c r="A37" s="1" t="s">
        <v>18</v>
      </c>
      <c r="B37" s="1">
        <v>5</v>
      </c>
    </row>
    <row r="38" spans="1:6">
      <c r="A38" s="8"/>
      <c r="B38" s="40" t="s">
        <v>51</v>
      </c>
      <c r="C38" s="40"/>
      <c r="D38" s="40"/>
      <c r="E38" s="40"/>
      <c r="F38" s="41"/>
    </row>
    <row r="39" spans="1:6" ht="15.75" thickBot="1">
      <c r="A39" s="9" t="s">
        <v>0</v>
      </c>
      <c r="B39" s="10" t="s">
        <v>2</v>
      </c>
      <c r="C39" s="10" t="s">
        <v>3</v>
      </c>
      <c r="D39" s="10" t="s">
        <v>4</v>
      </c>
      <c r="E39" s="10" t="s">
        <v>5</v>
      </c>
      <c r="F39" s="11" t="s">
        <v>1</v>
      </c>
    </row>
    <row r="40" spans="1:6" ht="15.75" thickBot="1">
      <c r="A40" s="12" t="s">
        <v>6</v>
      </c>
      <c r="B40" s="14">
        <v>129</v>
      </c>
      <c r="C40" s="15">
        <v>0</v>
      </c>
      <c r="D40" s="15">
        <v>129</v>
      </c>
      <c r="E40" s="16">
        <f>B40/D40</f>
        <v>1</v>
      </c>
      <c r="F40" s="17" t="s">
        <v>28</v>
      </c>
    </row>
    <row r="41" spans="1:6" ht="15.75" thickBot="1">
      <c r="A41" s="12" t="s">
        <v>7</v>
      </c>
      <c r="B41" s="18">
        <v>195</v>
      </c>
      <c r="C41" s="19">
        <v>0</v>
      </c>
      <c r="D41" s="19">
        <v>195</v>
      </c>
      <c r="E41" s="20">
        <f t="shared" ref="E41:E44" si="2">B41/D41</f>
        <v>1</v>
      </c>
      <c r="F41" s="17" t="s">
        <v>28</v>
      </c>
    </row>
    <row r="42" spans="1:6" ht="15.75" thickBot="1">
      <c r="A42" s="12" t="s">
        <v>8</v>
      </c>
      <c r="B42" s="18">
        <v>75</v>
      </c>
      <c r="C42" s="19">
        <v>0</v>
      </c>
      <c r="D42" s="19">
        <v>75</v>
      </c>
      <c r="E42" s="20">
        <f t="shared" si="2"/>
        <v>1</v>
      </c>
      <c r="F42" s="17" t="s">
        <v>28</v>
      </c>
    </row>
    <row r="43" spans="1:6" ht="15.75" thickBot="1">
      <c r="A43" s="12" t="s">
        <v>9</v>
      </c>
      <c r="B43" s="18">
        <v>2953</v>
      </c>
      <c r="C43" s="19">
        <v>0</v>
      </c>
      <c r="D43" s="19">
        <v>2953</v>
      </c>
      <c r="E43" s="20">
        <f t="shared" si="2"/>
        <v>1</v>
      </c>
      <c r="F43" s="17" t="s">
        <v>28</v>
      </c>
    </row>
    <row r="44" spans="1:6" ht="15.75" thickBot="1">
      <c r="A44" s="12" t="s">
        <v>10</v>
      </c>
      <c r="B44" s="18">
        <v>2956</v>
      </c>
      <c r="C44" s="19">
        <v>0</v>
      </c>
      <c r="D44" s="19">
        <v>2956</v>
      </c>
      <c r="E44" s="20">
        <f t="shared" si="2"/>
        <v>1</v>
      </c>
      <c r="F44" s="21"/>
    </row>
    <row r="45" spans="1:6" ht="15.75" thickBot="1">
      <c r="A45" s="12" t="s">
        <v>11</v>
      </c>
      <c r="B45" s="18">
        <v>0</v>
      </c>
      <c r="C45" s="19">
        <v>0</v>
      </c>
      <c r="D45" s="19">
        <v>0</v>
      </c>
      <c r="E45" s="20" t="s">
        <v>31</v>
      </c>
      <c r="F45" s="21" t="s">
        <v>27</v>
      </c>
    </row>
    <row r="46" spans="1:6" ht="15.75" thickBot="1">
      <c r="A46" s="12" t="s">
        <v>12</v>
      </c>
      <c r="B46" s="18">
        <v>5206</v>
      </c>
      <c r="C46" s="19">
        <v>249</v>
      </c>
      <c r="D46" s="19">
        <v>5455</v>
      </c>
      <c r="E46" s="20">
        <f t="shared" ref="E46:E48" si="3">B46/D46</f>
        <v>0.95435380384967916</v>
      </c>
      <c r="F46" s="21"/>
    </row>
    <row r="47" spans="1:6" ht="15.75" thickBot="1">
      <c r="A47" s="12" t="s">
        <v>13</v>
      </c>
      <c r="B47" s="18">
        <v>15606</v>
      </c>
      <c r="C47" s="19">
        <v>0</v>
      </c>
      <c r="D47" s="19">
        <v>15606</v>
      </c>
      <c r="E47" s="20">
        <f t="shared" si="3"/>
        <v>1</v>
      </c>
      <c r="F47" s="21"/>
    </row>
    <row r="48" spans="1:6" ht="15.75" thickBot="1">
      <c r="A48" s="12" t="s">
        <v>14</v>
      </c>
      <c r="B48" s="18">
        <v>15606</v>
      </c>
      <c r="C48" s="19">
        <v>2</v>
      </c>
      <c r="D48" s="19">
        <v>15608</v>
      </c>
      <c r="E48" s="20">
        <f t="shared" si="3"/>
        <v>0.99987186058431576</v>
      </c>
      <c r="F48" s="21"/>
    </row>
    <row r="49" spans="1:6" ht="15.75" thickBot="1">
      <c r="A49" s="12" t="s">
        <v>15</v>
      </c>
      <c r="B49" s="18">
        <v>0</v>
      </c>
      <c r="C49" s="19">
        <v>0</v>
      </c>
      <c r="D49" s="19">
        <f>Table132456[[#This Row],[Failed Records]]+Table132456[[#This Row],[Successful Records]]</f>
        <v>0</v>
      </c>
      <c r="E49" s="20" t="s">
        <v>31</v>
      </c>
      <c r="F49" s="21" t="s">
        <v>27</v>
      </c>
    </row>
    <row r="50" spans="1:6">
      <c r="A50" s="13" t="s">
        <v>16</v>
      </c>
      <c r="B50" s="22">
        <v>0</v>
      </c>
      <c r="C50" s="23">
        <v>0</v>
      </c>
      <c r="D50" s="19">
        <v>0</v>
      </c>
      <c r="E50" s="20" t="s">
        <v>31</v>
      </c>
      <c r="F50" s="21" t="s">
        <v>27</v>
      </c>
    </row>
    <row r="53" spans="1:6">
      <c r="A53" s="31" t="s">
        <v>23</v>
      </c>
      <c r="B53" s="31"/>
      <c r="C53" s="31"/>
      <c r="D53" s="31"/>
      <c r="E53" s="31"/>
    </row>
    <row r="54" spans="1:6">
      <c r="A54" s="4" t="s">
        <v>0</v>
      </c>
      <c r="B54" s="32" t="s">
        <v>20</v>
      </c>
      <c r="C54" s="33"/>
      <c r="D54" s="33"/>
      <c r="E54" s="33"/>
    </row>
    <row r="55" spans="1:6" ht="15" hidden="1" customHeight="1">
      <c r="A55" s="6"/>
      <c r="B55" s="39"/>
      <c r="C55" s="39"/>
      <c r="D55" s="39"/>
      <c r="E55" s="39"/>
    </row>
    <row r="56" spans="1:6" ht="15" hidden="1" customHeight="1">
      <c r="A56" s="30"/>
      <c r="B56" s="42"/>
      <c r="C56" s="43"/>
      <c r="D56" s="43"/>
      <c r="E56" s="43"/>
    </row>
    <row r="57" spans="1:6" ht="15.75" hidden="1" customHeight="1">
      <c r="A57" s="6"/>
      <c r="B57" s="39"/>
      <c r="C57" s="39"/>
      <c r="D57" s="39"/>
      <c r="E57" s="39"/>
    </row>
    <row r="58" spans="1:6" ht="2.25" hidden="1" customHeight="1">
      <c r="A58" s="7"/>
      <c r="B58" s="5"/>
      <c r="C58" s="25"/>
      <c r="D58" s="25"/>
      <c r="E58" s="25"/>
    </row>
    <row r="59" spans="1:6" ht="21.75" customHeight="1">
      <c r="A59" s="34" t="s">
        <v>12</v>
      </c>
      <c r="B59" s="36" t="s">
        <v>49</v>
      </c>
      <c r="C59" s="37"/>
      <c r="D59" s="37"/>
      <c r="E59" s="37"/>
    </row>
    <row r="60" spans="1:6" ht="22.5" customHeight="1">
      <c r="A60" s="35"/>
      <c r="B60" s="38"/>
      <c r="C60" s="39"/>
      <c r="D60" s="39"/>
      <c r="E60" s="39"/>
    </row>
    <row r="61" spans="1:6">
      <c r="B61" s="28"/>
      <c r="C61" s="28"/>
      <c r="D61" s="28"/>
      <c r="E61" s="28"/>
    </row>
    <row r="62" spans="1:6">
      <c r="B62" s="28"/>
      <c r="C62" s="28"/>
      <c r="D62" s="28"/>
      <c r="E62" s="28"/>
    </row>
    <row r="63" spans="1:6">
      <c r="B63" s="28"/>
      <c r="C63" s="28"/>
      <c r="D63" s="28"/>
      <c r="E63" s="28"/>
    </row>
    <row r="65" spans="1:6">
      <c r="A65" s="31" t="s">
        <v>25</v>
      </c>
      <c r="B65" s="31"/>
      <c r="C65" s="31"/>
      <c r="D65" s="31"/>
      <c r="E65" s="31"/>
    </row>
    <row r="66" spans="1:6">
      <c r="A66" s="4" t="s">
        <v>0</v>
      </c>
      <c r="B66" s="32" t="s">
        <v>24</v>
      </c>
      <c r="C66" s="33"/>
      <c r="D66" s="33"/>
      <c r="E66" s="33"/>
    </row>
    <row r="67" spans="1:6" ht="18.75" customHeight="1">
      <c r="A67" s="34" t="s">
        <v>6</v>
      </c>
      <c r="B67" s="36" t="s">
        <v>50</v>
      </c>
      <c r="C67" s="37"/>
      <c r="D67" s="37"/>
      <c r="E67" s="37"/>
    </row>
    <row r="68" spans="1:6" ht="19.5" customHeight="1">
      <c r="A68" s="35"/>
      <c r="B68" s="38"/>
      <c r="C68" s="39"/>
      <c r="D68" s="39"/>
      <c r="E68" s="39"/>
    </row>
    <row r="69" spans="1:6" ht="22.5" customHeight="1">
      <c r="A69" s="34" t="s">
        <v>34</v>
      </c>
      <c r="B69" s="36" t="s">
        <v>35</v>
      </c>
      <c r="C69" s="37"/>
      <c r="D69" s="37"/>
      <c r="E69" s="37"/>
    </row>
    <row r="70" spans="1:6" ht="24.75" customHeight="1">
      <c r="A70" s="35"/>
      <c r="B70" s="38"/>
      <c r="C70" s="39"/>
      <c r="D70" s="39"/>
      <c r="E70" s="39"/>
    </row>
    <row r="74" spans="1:6" ht="21">
      <c r="A74" s="1" t="s">
        <v>17</v>
      </c>
      <c r="B74" s="3" t="s">
        <v>39</v>
      </c>
    </row>
    <row r="75" spans="1:6" ht="21">
      <c r="A75" s="1" t="s">
        <v>22</v>
      </c>
      <c r="B75" s="2">
        <v>41261</v>
      </c>
    </row>
    <row r="76" spans="1:6" ht="21">
      <c r="A76" s="1" t="s">
        <v>19</v>
      </c>
      <c r="B76" s="2">
        <v>41262</v>
      </c>
    </row>
    <row r="77" spans="1:6" ht="21.75" thickBot="1">
      <c r="A77" s="1" t="s">
        <v>18</v>
      </c>
      <c r="B77" s="1">
        <v>4</v>
      </c>
    </row>
    <row r="78" spans="1:6">
      <c r="A78" s="8"/>
      <c r="B78" s="40" t="s">
        <v>47</v>
      </c>
      <c r="C78" s="40"/>
      <c r="D78" s="40"/>
      <c r="E78" s="40"/>
      <c r="F78" s="41"/>
    </row>
    <row r="79" spans="1:6" ht="15.75" thickBot="1">
      <c r="A79" s="9" t="s">
        <v>0</v>
      </c>
      <c r="B79" s="10" t="s">
        <v>2</v>
      </c>
      <c r="C79" s="10" t="s">
        <v>3</v>
      </c>
      <c r="D79" s="10" t="s">
        <v>4</v>
      </c>
      <c r="E79" s="10" t="s">
        <v>5</v>
      </c>
      <c r="F79" s="11" t="s">
        <v>1</v>
      </c>
    </row>
    <row r="80" spans="1:6" ht="15.75" thickBot="1">
      <c r="A80" s="12" t="s">
        <v>6</v>
      </c>
      <c r="B80" s="14">
        <v>129</v>
      </c>
      <c r="C80" s="15">
        <v>0</v>
      </c>
      <c r="D80" s="15">
        <v>129</v>
      </c>
      <c r="E80" s="16">
        <f>B80/D80</f>
        <v>1</v>
      </c>
      <c r="F80" s="17" t="s">
        <v>28</v>
      </c>
    </row>
    <row r="81" spans="1:6" ht="15.75" thickBot="1">
      <c r="A81" s="12" t="s">
        <v>7</v>
      </c>
      <c r="B81" s="18">
        <v>195</v>
      </c>
      <c r="C81" s="19">
        <v>0</v>
      </c>
      <c r="D81" s="19">
        <v>195</v>
      </c>
      <c r="E81" s="20">
        <f t="shared" ref="E81:E84" si="4">B81/D81</f>
        <v>1</v>
      </c>
      <c r="F81" s="17" t="s">
        <v>28</v>
      </c>
    </row>
    <row r="82" spans="1:6" ht="15.75" thickBot="1">
      <c r="A82" s="12" t="s">
        <v>8</v>
      </c>
      <c r="B82" s="18">
        <v>75</v>
      </c>
      <c r="C82" s="19">
        <v>0</v>
      </c>
      <c r="D82" s="19">
        <v>75</v>
      </c>
      <c r="E82" s="20">
        <f t="shared" si="4"/>
        <v>1</v>
      </c>
      <c r="F82" s="17" t="s">
        <v>28</v>
      </c>
    </row>
    <row r="83" spans="1:6" ht="15.75" thickBot="1">
      <c r="A83" s="12" t="s">
        <v>9</v>
      </c>
      <c r="B83" s="18">
        <v>2953</v>
      </c>
      <c r="C83" s="19">
        <v>0</v>
      </c>
      <c r="D83" s="19">
        <v>2953</v>
      </c>
      <c r="E83" s="20">
        <f t="shared" si="4"/>
        <v>1</v>
      </c>
      <c r="F83" s="17" t="s">
        <v>28</v>
      </c>
    </row>
    <row r="84" spans="1:6" ht="15.75" thickBot="1">
      <c r="A84" s="12" t="s">
        <v>10</v>
      </c>
      <c r="B84" s="18">
        <v>2953</v>
      </c>
      <c r="C84" s="19">
        <v>3</v>
      </c>
      <c r="D84" s="19">
        <v>2956</v>
      </c>
      <c r="E84" s="20">
        <f t="shared" si="4"/>
        <v>0.99898511502029774</v>
      </c>
      <c r="F84" s="21"/>
    </row>
    <row r="85" spans="1:6" ht="15.75" thickBot="1">
      <c r="A85" s="12" t="s">
        <v>11</v>
      </c>
      <c r="B85" s="18">
        <v>0</v>
      </c>
      <c r="C85" s="19">
        <v>0</v>
      </c>
      <c r="D85" s="19">
        <v>0</v>
      </c>
      <c r="E85" s="20" t="s">
        <v>31</v>
      </c>
      <c r="F85" s="21" t="s">
        <v>27</v>
      </c>
    </row>
    <row r="86" spans="1:6" ht="15.75" thickBot="1">
      <c r="A86" s="12" t="s">
        <v>12</v>
      </c>
      <c r="B86" s="18">
        <v>5199</v>
      </c>
      <c r="C86" s="19">
        <v>7</v>
      </c>
      <c r="D86" s="19">
        <v>5206</v>
      </c>
      <c r="E86" s="20">
        <f t="shared" ref="E86:E88" si="5">B86/D86</f>
        <v>0.99865539761813293</v>
      </c>
      <c r="F86" s="21"/>
    </row>
    <row r="87" spans="1:6" ht="15.75" thickBot="1">
      <c r="A87" s="12" t="s">
        <v>13</v>
      </c>
      <c r="B87" s="18">
        <v>15598</v>
      </c>
      <c r="C87" s="19">
        <v>8</v>
      </c>
      <c r="D87" s="19">
        <v>15606</v>
      </c>
      <c r="E87" s="20">
        <f t="shared" si="5"/>
        <v>0.99948737665000642</v>
      </c>
      <c r="F87" s="21"/>
    </row>
    <row r="88" spans="1:6" ht="15.75" thickBot="1">
      <c r="A88" s="12" t="s">
        <v>14</v>
      </c>
      <c r="B88" s="18">
        <v>15598</v>
      </c>
      <c r="C88" s="19">
        <v>10</v>
      </c>
      <c r="D88" s="19">
        <v>15608</v>
      </c>
      <c r="E88" s="20">
        <f t="shared" si="5"/>
        <v>0.99935930292157871</v>
      </c>
      <c r="F88" s="21"/>
    </row>
    <row r="89" spans="1:6" ht="15.75" thickBot="1">
      <c r="A89" s="12" t="s">
        <v>15</v>
      </c>
      <c r="B89" s="18">
        <v>0</v>
      </c>
      <c r="C89" s="19">
        <v>0</v>
      </c>
      <c r="D89" s="19">
        <f>Table13245[[#This Row],[Failed Records]]+Table13245[[#This Row],[Successful Records]]</f>
        <v>0</v>
      </c>
      <c r="E89" s="20" t="s">
        <v>31</v>
      </c>
      <c r="F89" s="21" t="s">
        <v>27</v>
      </c>
    </row>
    <row r="90" spans="1:6">
      <c r="A90" s="13" t="s">
        <v>16</v>
      </c>
      <c r="B90" s="22">
        <v>0</v>
      </c>
      <c r="C90" s="23">
        <v>0</v>
      </c>
      <c r="D90" s="19">
        <v>0</v>
      </c>
      <c r="E90" s="20" t="s">
        <v>31</v>
      </c>
      <c r="F90" s="21" t="s">
        <v>27</v>
      </c>
    </row>
    <row r="93" spans="1:6">
      <c r="A93" s="31" t="s">
        <v>23</v>
      </c>
      <c r="B93" s="31"/>
      <c r="C93" s="31"/>
      <c r="D93" s="31"/>
      <c r="E93" s="31"/>
    </row>
    <row r="94" spans="1:6">
      <c r="A94" s="4" t="s">
        <v>0</v>
      </c>
      <c r="B94" s="32" t="s">
        <v>20</v>
      </c>
      <c r="C94" s="33"/>
      <c r="D94" s="33"/>
      <c r="E94" s="33"/>
    </row>
    <row r="95" spans="1:6" ht="15" hidden="1" customHeight="1">
      <c r="A95" s="6"/>
      <c r="B95" s="39"/>
      <c r="C95" s="39"/>
      <c r="D95" s="39"/>
      <c r="E95" s="39"/>
    </row>
    <row r="96" spans="1:6" ht="15" hidden="1" customHeight="1">
      <c r="A96" s="29"/>
      <c r="B96" s="42"/>
      <c r="C96" s="43"/>
      <c r="D96" s="43"/>
      <c r="E96" s="43"/>
    </row>
    <row r="97" spans="1:5" ht="15.75" hidden="1" customHeight="1">
      <c r="A97" s="6"/>
      <c r="B97" s="39"/>
      <c r="C97" s="39"/>
      <c r="D97" s="39"/>
      <c r="E97" s="39"/>
    </row>
    <row r="98" spans="1:5" ht="2.25" hidden="1" customHeight="1">
      <c r="A98" s="7"/>
      <c r="B98" s="5"/>
      <c r="C98" s="25"/>
      <c r="D98" s="25"/>
      <c r="E98" s="25"/>
    </row>
    <row r="99" spans="1:5" ht="21.75" customHeight="1">
      <c r="A99" s="34" t="s">
        <v>34</v>
      </c>
      <c r="B99" s="36" t="s">
        <v>48</v>
      </c>
      <c r="C99" s="37"/>
      <c r="D99" s="37"/>
      <c r="E99" s="37"/>
    </row>
    <row r="100" spans="1:5" ht="22.5" customHeight="1">
      <c r="A100" s="35"/>
      <c r="B100" s="38"/>
      <c r="C100" s="39"/>
      <c r="D100" s="39"/>
      <c r="E100" s="39"/>
    </row>
    <row r="101" spans="1:5">
      <c r="B101" s="28"/>
      <c r="C101" s="28"/>
      <c r="D101" s="28"/>
      <c r="E101" s="28"/>
    </row>
    <row r="102" spans="1:5">
      <c r="B102" s="28"/>
      <c r="C102" s="28"/>
      <c r="D102" s="28"/>
      <c r="E102" s="28"/>
    </row>
    <row r="103" spans="1:5">
      <c r="B103" s="28"/>
      <c r="C103" s="28"/>
      <c r="D103" s="28"/>
      <c r="E103" s="28"/>
    </row>
    <row r="105" spans="1:5">
      <c r="A105" s="31" t="s">
        <v>25</v>
      </c>
      <c r="B105" s="31"/>
      <c r="C105" s="31"/>
      <c r="D105" s="31"/>
      <c r="E105" s="31"/>
    </row>
    <row r="106" spans="1:5">
      <c r="A106" s="4" t="s">
        <v>0</v>
      </c>
      <c r="B106" s="32" t="s">
        <v>24</v>
      </c>
      <c r="C106" s="33"/>
      <c r="D106" s="33"/>
      <c r="E106" s="33"/>
    </row>
    <row r="107" spans="1:5" ht="18.75" customHeight="1">
      <c r="A107" s="34" t="s">
        <v>6</v>
      </c>
      <c r="B107" s="36" t="s">
        <v>38</v>
      </c>
      <c r="C107" s="37"/>
      <c r="D107" s="37"/>
      <c r="E107" s="37"/>
    </row>
    <row r="108" spans="1:5" ht="19.5" customHeight="1">
      <c r="A108" s="35"/>
      <c r="B108" s="38"/>
      <c r="C108" s="39"/>
      <c r="D108" s="39"/>
      <c r="E108" s="39"/>
    </row>
    <row r="109" spans="1:5" ht="22.5" customHeight="1">
      <c r="A109" s="34" t="s">
        <v>34</v>
      </c>
      <c r="B109" s="36" t="s">
        <v>35</v>
      </c>
      <c r="C109" s="37"/>
      <c r="D109" s="37"/>
      <c r="E109" s="37"/>
    </row>
    <row r="110" spans="1:5" ht="24.75" customHeight="1">
      <c r="A110" s="35"/>
      <c r="B110" s="38"/>
      <c r="C110" s="39"/>
      <c r="D110" s="39"/>
      <c r="E110" s="39"/>
    </row>
    <row r="115" spans="1:6" ht="21">
      <c r="A115" s="1" t="s">
        <v>17</v>
      </c>
      <c r="B115" s="3" t="s">
        <v>39</v>
      </c>
    </row>
    <row r="116" spans="1:6" ht="21">
      <c r="A116" s="1" t="s">
        <v>22</v>
      </c>
      <c r="B116" s="2">
        <v>41260</v>
      </c>
    </row>
    <row r="117" spans="1:6" ht="21">
      <c r="A117" s="1" t="s">
        <v>19</v>
      </c>
      <c r="B117" s="2">
        <v>41261</v>
      </c>
    </row>
    <row r="118" spans="1:6" ht="21.75" thickBot="1">
      <c r="A118" s="1" t="s">
        <v>18</v>
      </c>
      <c r="B118" s="1">
        <v>3</v>
      </c>
    </row>
    <row r="119" spans="1:6">
      <c r="A119" s="8"/>
      <c r="B119" s="40" t="s">
        <v>44</v>
      </c>
      <c r="C119" s="40"/>
      <c r="D119" s="40"/>
      <c r="E119" s="40"/>
      <c r="F119" s="41"/>
    </row>
    <row r="120" spans="1:6" ht="15.75" thickBot="1">
      <c r="A120" s="9" t="s">
        <v>0</v>
      </c>
      <c r="B120" s="10" t="s">
        <v>2</v>
      </c>
      <c r="C120" s="10" t="s">
        <v>3</v>
      </c>
      <c r="D120" s="10" t="s">
        <v>4</v>
      </c>
      <c r="E120" s="10" t="s">
        <v>5</v>
      </c>
      <c r="F120" s="11" t="s">
        <v>1</v>
      </c>
    </row>
    <row r="121" spans="1:6" ht="15.75" thickBot="1">
      <c r="A121" s="12" t="s">
        <v>6</v>
      </c>
      <c r="B121" s="14">
        <v>129</v>
      </c>
      <c r="C121" s="15">
        <v>0</v>
      </c>
      <c r="D121" s="15">
        <v>129</v>
      </c>
      <c r="E121" s="16">
        <f>B121/D121</f>
        <v>1</v>
      </c>
      <c r="F121" s="17" t="s">
        <v>28</v>
      </c>
    </row>
    <row r="122" spans="1:6" ht="15.75" thickBot="1">
      <c r="A122" s="12" t="s">
        <v>7</v>
      </c>
      <c r="B122" s="18">
        <v>195</v>
      </c>
      <c r="C122" s="19">
        <v>0</v>
      </c>
      <c r="D122" s="19">
        <v>195</v>
      </c>
      <c r="E122" s="20">
        <f t="shared" ref="E122:E125" si="6">B122/D122</f>
        <v>1</v>
      </c>
      <c r="F122" s="17" t="s">
        <v>28</v>
      </c>
    </row>
    <row r="123" spans="1:6" ht="15.75" thickBot="1">
      <c r="A123" s="12" t="s">
        <v>8</v>
      </c>
      <c r="B123" s="18">
        <v>75</v>
      </c>
      <c r="C123" s="19">
        <v>0</v>
      </c>
      <c r="D123" s="19">
        <v>75</v>
      </c>
      <c r="E123" s="20">
        <f t="shared" si="6"/>
        <v>1</v>
      </c>
      <c r="F123" s="17" t="s">
        <v>28</v>
      </c>
    </row>
    <row r="124" spans="1:6" ht="15.75" thickBot="1">
      <c r="A124" s="12" t="s">
        <v>9</v>
      </c>
      <c r="B124" s="18">
        <v>2955</v>
      </c>
      <c r="C124" s="19">
        <v>0</v>
      </c>
      <c r="D124" s="19">
        <v>2955</v>
      </c>
      <c r="E124" s="20">
        <f t="shared" si="6"/>
        <v>1</v>
      </c>
      <c r="F124" s="17" t="s">
        <v>28</v>
      </c>
    </row>
    <row r="125" spans="1:6" ht="15.75" thickBot="1">
      <c r="A125" s="12" t="s">
        <v>10</v>
      </c>
      <c r="B125" s="18">
        <v>2929</v>
      </c>
      <c r="C125" s="19">
        <v>29</v>
      </c>
      <c r="D125" s="19">
        <v>2958</v>
      </c>
      <c r="E125" s="20">
        <f t="shared" si="6"/>
        <v>0.99019607843137258</v>
      </c>
      <c r="F125" s="21"/>
    </row>
    <row r="126" spans="1:6" ht="15.75" thickBot="1">
      <c r="A126" s="12" t="s">
        <v>11</v>
      </c>
      <c r="B126" s="18">
        <v>0</v>
      </c>
      <c r="C126" s="19">
        <v>0</v>
      </c>
      <c r="D126" s="19">
        <v>0</v>
      </c>
      <c r="E126" s="20" t="s">
        <v>31</v>
      </c>
      <c r="F126" s="21" t="s">
        <v>27</v>
      </c>
    </row>
    <row r="127" spans="1:6" ht="15.75" thickBot="1">
      <c r="A127" s="12" t="s">
        <v>12</v>
      </c>
      <c r="B127" s="18">
        <v>4943</v>
      </c>
      <c r="C127" s="19">
        <v>266</v>
      </c>
      <c r="D127" s="19">
        <v>5209</v>
      </c>
      <c r="E127" s="20">
        <f t="shared" ref="E127:E129" si="7">B127/D127</f>
        <v>0.94893453637934344</v>
      </c>
      <c r="F127" s="21"/>
    </row>
    <row r="128" spans="1:6" ht="15.75" thickBot="1">
      <c r="A128" s="12" t="s">
        <v>13</v>
      </c>
      <c r="B128" s="18">
        <v>15586</v>
      </c>
      <c r="C128" s="19">
        <v>20</v>
      </c>
      <c r="D128" s="19">
        <v>15606</v>
      </c>
      <c r="E128" s="20">
        <f t="shared" si="7"/>
        <v>0.998718441625016</v>
      </c>
      <c r="F128" s="21"/>
    </row>
    <row r="129" spans="1:6" ht="15.75" thickBot="1">
      <c r="A129" s="12" t="s">
        <v>14</v>
      </c>
      <c r="B129" s="18">
        <v>15586</v>
      </c>
      <c r="C129" s="19">
        <v>22</v>
      </c>
      <c r="D129" s="19">
        <v>15608</v>
      </c>
      <c r="E129" s="20">
        <f t="shared" si="7"/>
        <v>0.99859046642747307</v>
      </c>
      <c r="F129" s="21"/>
    </row>
    <row r="130" spans="1:6" ht="15.75" thickBot="1">
      <c r="A130" s="12" t="s">
        <v>15</v>
      </c>
      <c r="B130" s="18">
        <v>0</v>
      </c>
      <c r="C130" s="19">
        <v>0</v>
      </c>
      <c r="D130" s="19">
        <f>Table1324[[#This Row],[Failed Records]]+Table1324[[#This Row],[Successful Records]]</f>
        <v>0</v>
      </c>
      <c r="E130" s="20" t="s">
        <v>31</v>
      </c>
      <c r="F130" s="21" t="s">
        <v>27</v>
      </c>
    </row>
    <row r="131" spans="1:6">
      <c r="A131" s="13" t="s">
        <v>16</v>
      </c>
      <c r="B131" s="22">
        <v>0</v>
      </c>
      <c r="C131" s="23">
        <v>0</v>
      </c>
      <c r="D131" s="19">
        <v>0</v>
      </c>
      <c r="E131" s="20" t="s">
        <v>31</v>
      </c>
      <c r="F131" s="21" t="s">
        <v>27</v>
      </c>
    </row>
    <row r="134" spans="1:6">
      <c r="A134" s="31" t="s">
        <v>23</v>
      </c>
      <c r="B134" s="31"/>
      <c r="C134" s="31"/>
      <c r="D134" s="31"/>
      <c r="E134" s="31"/>
    </row>
    <row r="135" spans="1:6">
      <c r="A135" s="4" t="s">
        <v>0</v>
      </c>
      <c r="B135" s="32" t="s">
        <v>20</v>
      </c>
      <c r="C135" s="33"/>
      <c r="D135" s="33"/>
      <c r="E135" s="33"/>
    </row>
    <row r="136" spans="1:6" ht="15" hidden="1" customHeight="1">
      <c r="A136" s="6"/>
      <c r="B136" s="39"/>
      <c r="C136" s="39"/>
      <c r="D136" s="39"/>
      <c r="E136" s="39"/>
    </row>
    <row r="137" spans="1:6" ht="15" hidden="1" customHeight="1">
      <c r="A137" s="27"/>
      <c r="B137" s="42"/>
      <c r="C137" s="43"/>
      <c r="D137" s="43"/>
      <c r="E137" s="43"/>
    </row>
    <row r="138" spans="1:6" ht="15.75" hidden="1" customHeight="1">
      <c r="A138" s="6"/>
      <c r="B138" s="39"/>
      <c r="C138" s="39"/>
      <c r="D138" s="39"/>
      <c r="E138" s="39"/>
    </row>
    <row r="139" spans="1:6" ht="2.25" hidden="1" customHeight="1">
      <c r="A139" s="7"/>
      <c r="B139" s="5"/>
      <c r="C139" s="25"/>
      <c r="D139" s="25"/>
      <c r="E139" s="25"/>
    </row>
    <row r="140" spans="1:6" ht="28.5" customHeight="1">
      <c r="A140" s="34" t="s">
        <v>12</v>
      </c>
      <c r="B140" s="36" t="s">
        <v>46</v>
      </c>
      <c r="C140" s="37"/>
      <c r="D140" s="37"/>
      <c r="E140" s="37"/>
    </row>
    <row r="141" spans="1:6" ht="25.5" customHeight="1">
      <c r="A141" s="35"/>
      <c r="B141" s="38"/>
      <c r="C141" s="39"/>
      <c r="D141" s="39"/>
      <c r="E141" s="39"/>
    </row>
    <row r="142" spans="1:6" ht="21.75" customHeight="1">
      <c r="A142" s="34" t="s">
        <v>34</v>
      </c>
      <c r="B142" s="36" t="s">
        <v>45</v>
      </c>
      <c r="C142" s="37"/>
      <c r="D142" s="37"/>
      <c r="E142" s="37"/>
    </row>
    <row r="143" spans="1:6" ht="22.5" customHeight="1">
      <c r="A143" s="35"/>
      <c r="B143" s="38"/>
      <c r="C143" s="39"/>
      <c r="D143" s="39"/>
      <c r="E143" s="39"/>
    </row>
    <row r="144" spans="1:6">
      <c r="B144" s="28"/>
      <c r="C144" s="28"/>
      <c r="D144" s="28"/>
      <c r="E144" s="28"/>
    </row>
    <row r="145" spans="1:5">
      <c r="B145" s="28"/>
      <c r="C145" s="28"/>
      <c r="D145" s="28"/>
      <c r="E145" s="28"/>
    </row>
    <row r="146" spans="1:5">
      <c r="B146" s="28"/>
      <c r="C146" s="28"/>
      <c r="D146" s="28"/>
      <c r="E146" s="28"/>
    </row>
    <row r="147" spans="1:5">
      <c r="B147" s="28"/>
      <c r="C147" s="28"/>
      <c r="D147" s="28"/>
      <c r="E147" s="28"/>
    </row>
    <row r="149" spans="1:5">
      <c r="A149" s="31" t="s">
        <v>25</v>
      </c>
      <c r="B149" s="31"/>
      <c r="C149" s="31"/>
      <c r="D149" s="31"/>
      <c r="E149" s="31"/>
    </row>
    <row r="150" spans="1:5">
      <c r="A150" s="4" t="s">
        <v>0</v>
      </c>
      <c r="B150" s="32" t="s">
        <v>24</v>
      </c>
      <c r="C150" s="33"/>
      <c r="D150" s="33"/>
      <c r="E150" s="33"/>
    </row>
    <row r="151" spans="1:5" ht="18.75" customHeight="1">
      <c r="A151" s="34" t="s">
        <v>6</v>
      </c>
      <c r="B151" s="36" t="s">
        <v>38</v>
      </c>
      <c r="C151" s="37"/>
      <c r="D151" s="37"/>
      <c r="E151" s="37"/>
    </row>
    <row r="152" spans="1:5" ht="19.5" customHeight="1">
      <c r="A152" s="35"/>
      <c r="B152" s="38"/>
      <c r="C152" s="39"/>
      <c r="D152" s="39"/>
      <c r="E152" s="39"/>
    </row>
    <row r="153" spans="1:5" ht="22.5" customHeight="1">
      <c r="A153" s="34" t="s">
        <v>34</v>
      </c>
      <c r="B153" s="36" t="s">
        <v>35</v>
      </c>
      <c r="C153" s="37"/>
      <c r="D153" s="37"/>
      <c r="E153" s="37"/>
    </row>
    <row r="154" spans="1:5" ht="24.75" customHeight="1">
      <c r="A154" s="35"/>
      <c r="B154" s="38"/>
      <c r="C154" s="39"/>
      <c r="D154" s="39"/>
      <c r="E154" s="39"/>
    </row>
    <row r="159" spans="1:5" ht="21">
      <c r="A159" s="1" t="s">
        <v>17</v>
      </c>
      <c r="B159" s="3" t="s">
        <v>39</v>
      </c>
    </row>
    <row r="160" spans="1:5" ht="21">
      <c r="A160" s="1" t="s">
        <v>22</v>
      </c>
      <c r="B160" s="2">
        <v>41257</v>
      </c>
    </row>
    <row r="161" spans="1:6" ht="21">
      <c r="A161" s="1" t="s">
        <v>19</v>
      </c>
      <c r="B161" s="2">
        <v>41260</v>
      </c>
    </row>
    <row r="162" spans="1:6" ht="21.75" thickBot="1">
      <c r="A162" s="1" t="s">
        <v>18</v>
      </c>
      <c r="B162" s="1">
        <v>2</v>
      </c>
    </row>
    <row r="163" spans="1:6">
      <c r="A163" s="8"/>
      <c r="B163" s="40" t="s">
        <v>37</v>
      </c>
      <c r="C163" s="40"/>
      <c r="D163" s="40"/>
      <c r="E163" s="40"/>
      <c r="F163" s="41"/>
    </row>
    <row r="164" spans="1:6" ht="15.75" thickBot="1">
      <c r="A164" s="9" t="s">
        <v>0</v>
      </c>
      <c r="B164" s="10" t="s">
        <v>2</v>
      </c>
      <c r="C164" s="10" t="s">
        <v>3</v>
      </c>
      <c r="D164" s="10" t="s">
        <v>4</v>
      </c>
      <c r="E164" s="10" t="s">
        <v>5</v>
      </c>
      <c r="F164" s="11" t="s">
        <v>1</v>
      </c>
    </row>
    <row r="165" spans="1:6" ht="15.75" thickBot="1">
      <c r="A165" s="12" t="s">
        <v>6</v>
      </c>
      <c r="B165" s="14">
        <v>129</v>
      </c>
      <c r="C165" s="15">
        <v>0</v>
      </c>
      <c r="D165" s="15">
        <v>129</v>
      </c>
      <c r="E165" s="16">
        <f>B165/D165</f>
        <v>1</v>
      </c>
      <c r="F165" s="17" t="s">
        <v>28</v>
      </c>
    </row>
    <row r="166" spans="1:6" ht="15.75" thickBot="1">
      <c r="A166" s="12" t="s">
        <v>7</v>
      </c>
      <c r="B166" s="18">
        <v>195</v>
      </c>
      <c r="C166" s="19">
        <v>0</v>
      </c>
      <c r="D166" s="19">
        <v>195</v>
      </c>
      <c r="E166" s="20">
        <f t="shared" ref="E166:E169" si="8">B166/D166</f>
        <v>1</v>
      </c>
      <c r="F166" s="17" t="s">
        <v>28</v>
      </c>
    </row>
    <row r="167" spans="1:6" ht="15.75" thickBot="1">
      <c r="A167" s="12" t="s">
        <v>8</v>
      </c>
      <c r="B167" s="18">
        <v>75</v>
      </c>
      <c r="C167" s="19">
        <v>1</v>
      </c>
      <c r="D167" s="19">
        <v>76</v>
      </c>
      <c r="E167" s="20">
        <f t="shared" si="8"/>
        <v>0.98684210526315785</v>
      </c>
      <c r="F167" s="17" t="s">
        <v>40</v>
      </c>
    </row>
    <row r="168" spans="1:6" ht="15.75" thickBot="1">
      <c r="A168" s="12" t="s">
        <v>9</v>
      </c>
      <c r="B168" s="18">
        <v>2953</v>
      </c>
      <c r="C168" s="19">
        <v>4</v>
      </c>
      <c r="D168" s="19">
        <v>2957</v>
      </c>
      <c r="E168" s="20">
        <f t="shared" si="8"/>
        <v>0.99864727764626315</v>
      </c>
      <c r="F168" s="21"/>
    </row>
    <row r="169" spans="1:6" ht="15.75" thickBot="1">
      <c r="A169" s="12" t="s">
        <v>10</v>
      </c>
      <c r="B169" s="18">
        <v>2929</v>
      </c>
      <c r="C169" s="19">
        <v>31</v>
      </c>
      <c r="D169" s="19">
        <v>2960</v>
      </c>
      <c r="E169" s="20">
        <f t="shared" si="8"/>
        <v>0.989527027027027</v>
      </c>
      <c r="F169" s="21"/>
    </row>
    <row r="170" spans="1:6" ht="15.75" thickBot="1">
      <c r="A170" s="12" t="s">
        <v>11</v>
      </c>
      <c r="B170" s="18">
        <v>0</v>
      </c>
      <c r="C170" s="19">
        <v>0</v>
      </c>
      <c r="D170" s="19">
        <v>0</v>
      </c>
      <c r="E170" s="20" t="s">
        <v>31</v>
      </c>
      <c r="F170" s="21" t="s">
        <v>27</v>
      </c>
    </row>
    <row r="171" spans="1:6" ht="15.75" thickBot="1">
      <c r="A171" s="12" t="s">
        <v>12</v>
      </c>
      <c r="B171" s="18">
        <v>2778</v>
      </c>
      <c r="C171" s="19">
        <v>2686</v>
      </c>
      <c r="D171" s="19">
        <v>5464</v>
      </c>
      <c r="E171" s="20">
        <f t="shared" ref="E171:E173" si="9">B171/D171</f>
        <v>0.50841874084919469</v>
      </c>
      <c r="F171" s="21"/>
    </row>
    <row r="172" spans="1:6" ht="15.75" thickBot="1">
      <c r="A172" s="12" t="s">
        <v>13</v>
      </c>
      <c r="B172" s="18">
        <v>15588</v>
      </c>
      <c r="C172" s="19">
        <v>30</v>
      </c>
      <c r="D172" s="19">
        <v>15618</v>
      </c>
      <c r="E172" s="20">
        <f t="shared" si="9"/>
        <v>0.99807913945447557</v>
      </c>
      <c r="F172" s="21"/>
    </row>
    <row r="173" spans="1:6" ht="15.75" thickBot="1">
      <c r="A173" s="12" t="s">
        <v>14</v>
      </c>
      <c r="B173" s="18">
        <v>15586</v>
      </c>
      <c r="C173" s="19">
        <v>32</v>
      </c>
      <c r="D173" s="19">
        <v>15618</v>
      </c>
      <c r="E173" s="20">
        <f t="shared" si="9"/>
        <v>0.99795108208477401</v>
      </c>
      <c r="F173" s="21"/>
    </row>
    <row r="174" spans="1:6" ht="15.75" thickBot="1">
      <c r="A174" s="12" t="s">
        <v>15</v>
      </c>
      <c r="B174" s="18">
        <v>0</v>
      </c>
      <c r="C174" s="19">
        <v>0</v>
      </c>
      <c r="D174" s="19">
        <f>Table132[[#This Row],[Failed Records]]+Table132[[#This Row],[Successful Records]]</f>
        <v>0</v>
      </c>
      <c r="E174" s="20" t="s">
        <v>31</v>
      </c>
      <c r="F174" s="21" t="s">
        <v>27</v>
      </c>
    </row>
    <row r="175" spans="1:6">
      <c r="A175" s="13" t="s">
        <v>16</v>
      </c>
      <c r="B175" s="22">
        <v>0</v>
      </c>
      <c r="C175" s="23">
        <v>0</v>
      </c>
      <c r="D175" s="19">
        <v>0</v>
      </c>
      <c r="E175" s="20" t="s">
        <v>31</v>
      </c>
      <c r="F175" s="21" t="s">
        <v>27</v>
      </c>
    </row>
    <row r="178" spans="1:5">
      <c r="A178" s="31" t="s">
        <v>23</v>
      </c>
      <c r="B178" s="31"/>
      <c r="C178" s="31"/>
      <c r="D178" s="31"/>
      <c r="E178" s="31"/>
    </row>
    <row r="179" spans="1:5">
      <c r="A179" s="4" t="s">
        <v>0</v>
      </c>
      <c r="B179" s="32" t="s">
        <v>20</v>
      </c>
      <c r="C179" s="33"/>
      <c r="D179" s="33"/>
      <c r="E179" s="33"/>
    </row>
    <row r="180" spans="1:5" ht="15" hidden="1" customHeight="1">
      <c r="A180" s="6"/>
      <c r="B180" s="39"/>
      <c r="C180" s="39"/>
      <c r="D180" s="39"/>
      <c r="E180" s="39"/>
    </row>
    <row r="181" spans="1:5" ht="15" hidden="1" customHeight="1">
      <c r="A181" s="26"/>
      <c r="B181" s="42"/>
      <c r="C181" s="43"/>
      <c r="D181" s="43"/>
      <c r="E181" s="43"/>
    </row>
    <row r="182" spans="1:5" ht="15.75" hidden="1" customHeight="1">
      <c r="A182" s="6"/>
      <c r="B182" s="39"/>
      <c r="C182" s="39"/>
      <c r="D182" s="39"/>
      <c r="E182" s="39"/>
    </row>
    <row r="183" spans="1:5" ht="2.25" hidden="1" customHeight="1">
      <c r="A183" s="7"/>
      <c r="B183" s="5"/>
      <c r="C183" s="25"/>
      <c r="D183" s="25"/>
      <c r="E183" s="25"/>
    </row>
    <row r="184" spans="1:5" ht="27" customHeight="1">
      <c r="A184" s="34" t="s">
        <v>21</v>
      </c>
      <c r="B184" s="36" t="s">
        <v>42</v>
      </c>
      <c r="C184" s="37"/>
      <c r="D184" s="37"/>
      <c r="E184" s="37"/>
    </row>
    <row r="185" spans="1:5" ht="36" customHeight="1">
      <c r="A185" s="35"/>
      <c r="B185" s="38"/>
      <c r="C185" s="39"/>
      <c r="D185" s="39"/>
      <c r="E185" s="39"/>
    </row>
    <row r="186" spans="1:5" ht="28.5" customHeight="1">
      <c r="A186" s="34" t="s">
        <v>12</v>
      </c>
      <c r="B186" s="36" t="s">
        <v>43</v>
      </c>
      <c r="C186" s="37"/>
      <c r="D186" s="37"/>
      <c r="E186" s="37"/>
    </row>
    <row r="187" spans="1:5" ht="25.5" customHeight="1">
      <c r="A187" s="35"/>
      <c r="B187" s="38"/>
      <c r="C187" s="39"/>
      <c r="D187" s="39"/>
      <c r="E187" s="39"/>
    </row>
    <row r="188" spans="1:5" ht="21.75" customHeight="1">
      <c r="A188" s="34" t="s">
        <v>34</v>
      </c>
      <c r="B188" s="36" t="s">
        <v>41</v>
      </c>
      <c r="C188" s="37"/>
      <c r="D188" s="37"/>
      <c r="E188" s="37"/>
    </row>
    <row r="189" spans="1:5" ht="22.5" customHeight="1">
      <c r="A189" s="35"/>
      <c r="B189" s="38"/>
      <c r="C189" s="39"/>
      <c r="D189" s="39"/>
      <c r="E189" s="39"/>
    </row>
    <row r="190" spans="1:5">
      <c r="B190" s="28"/>
      <c r="C190" s="28"/>
      <c r="D190" s="28"/>
      <c r="E190" s="28"/>
    </row>
    <row r="191" spans="1:5">
      <c r="B191" s="28"/>
      <c r="C191" s="28"/>
      <c r="D191" s="28"/>
      <c r="E191" s="28"/>
    </row>
    <row r="192" spans="1:5">
      <c r="B192" s="28"/>
      <c r="C192" s="28"/>
      <c r="D192" s="28"/>
      <c r="E192" s="28"/>
    </row>
    <row r="193" spans="1:5">
      <c r="B193" s="28"/>
      <c r="C193" s="28"/>
      <c r="D193" s="28"/>
      <c r="E193" s="28"/>
    </row>
    <row r="195" spans="1:5">
      <c r="A195" s="31" t="s">
        <v>25</v>
      </c>
      <c r="B195" s="31"/>
      <c r="C195" s="31"/>
      <c r="D195" s="31"/>
      <c r="E195" s="31"/>
    </row>
    <row r="196" spans="1:5">
      <c r="A196" s="4" t="s">
        <v>0</v>
      </c>
      <c r="B196" s="32" t="s">
        <v>24</v>
      </c>
      <c r="C196" s="33"/>
      <c r="D196" s="33"/>
      <c r="E196" s="33"/>
    </row>
    <row r="197" spans="1:5" ht="18.75" customHeight="1">
      <c r="A197" s="34" t="s">
        <v>6</v>
      </c>
      <c r="B197" s="36" t="s">
        <v>38</v>
      </c>
      <c r="C197" s="37"/>
      <c r="D197" s="37"/>
      <c r="E197" s="37"/>
    </row>
    <row r="198" spans="1:5" ht="19.5" customHeight="1">
      <c r="A198" s="35"/>
      <c r="B198" s="38"/>
      <c r="C198" s="39"/>
      <c r="D198" s="39"/>
      <c r="E198" s="39"/>
    </row>
    <row r="199" spans="1:5" ht="22.5" customHeight="1">
      <c r="A199" s="34" t="s">
        <v>34</v>
      </c>
      <c r="B199" s="36" t="s">
        <v>35</v>
      </c>
      <c r="C199" s="37"/>
      <c r="D199" s="37"/>
      <c r="E199" s="37"/>
    </row>
    <row r="200" spans="1:5" ht="24.75" customHeight="1">
      <c r="A200" s="35"/>
      <c r="B200" s="38"/>
      <c r="C200" s="39"/>
      <c r="D200" s="39"/>
      <c r="E200" s="39"/>
    </row>
    <row r="205" spans="1:5" ht="21">
      <c r="A205" s="1" t="s">
        <v>17</v>
      </c>
      <c r="B205" s="3" t="s">
        <v>39</v>
      </c>
    </row>
    <row r="206" spans="1:5" ht="21">
      <c r="A206" s="1" t="s">
        <v>22</v>
      </c>
      <c r="B206" s="2">
        <v>41257</v>
      </c>
    </row>
    <row r="207" spans="1:5" ht="21">
      <c r="A207" s="1" t="s">
        <v>19</v>
      </c>
      <c r="B207" s="2">
        <v>41257</v>
      </c>
    </row>
    <row r="208" spans="1:5" ht="21.75" thickBot="1">
      <c r="A208" s="1" t="s">
        <v>18</v>
      </c>
      <c r="B208" s="1">
        <v>1</v>
      </c>
    </row>
    <row r="209" spans="1:6">
      <c r="A209" s="8"/>
      <c r="B209" s="40" t="s">
        <v>26</v>
      </c>
      <c r="C209" s="40"/>
      <c r="D209" s="40"/>
      <c r="E209" s="40"/>
      <c r="F209" s="41"/>
    </row>
    <row r="210" spans="1:6" ht="15.75" thickBot="1">
      <c r="A210" s="9" t="s">
        <v>0</v>
      </c>
      <c r="B210" s="10" t="s">
        <v>2</v>
      </c>
      <c r="C210" s="10" t="s">
        <v>3</v>
      </c>
      <c r="D210" s="10" t="s">
        <v>4</v>
      </c>
      <c r="E210" s="10" t="s">
        <v>5</v>
      </c>
      <c r="F210" s="11" t="s">
        <v>1</v>
      </c>
    </row>
    <row r="211" spans="1:6" ht="15.75" thickBot="1">
      <c r="A211" s="12" t="s">
        <v>6</v>
      </c>
      <c r="B211" s="14">
        <v>128</v>
      </c>
      <c r="C211" s="15">
        <v>0</v>
      </c>
      <c r="D211" s="15">
        <v>128</v>
      </c>
      <c r="E211" s="16">
        <f>B211/D211</f>
        <v>1</v>
      </c>
      <c r="F211" s="17" t="s">
        <v>28</v>
      </c>
    </row>
    <row r="212" spans="1:6" ht="15.75" thickBot="1">
      <c r="A212" s="12" t="s">
        <v>7</v>
      </c>
      <c r="B212" s="18">
        <v>195</v>
      </c>
      <c r="C212" s="19">
        <v>0</v>
      </c>
      <c r="D212" s="19">
        <v>195</v>
      </c>
      <c r="E212" s="20">
        <f t="shared" ref="E212:E218" si="10">B212/D212</f>
        <v>1</v>
      </c>
      <c r="F212" s="17" t="s">
        <v>30</v>
      </c>
    </row>
    <row r="213" spans="1:6" ht="15.75" thickBot="1">
      <c r="A213" s="12" t="s">
        <v>8</v>
      </c>
      <c r="B213" s="18">
        <v>69</v>
      </c>
      <c r="C213" s="19">
        <v>0</v>
      </c>
      <c r="D213" s="19">
        <v>69</v>
      </c>
      <c r="E213" s="20">
        <f t="shared" si="10"/>
        <v>1</v>
      </c>
      <c r="F213" s="17" t="s">
        <v>29</v>
      </c>
    </row>
    <row r="214" spans="1:6" ht="15.75" thickBot="1">
      <c r="A214" s="12" t="s">
        <v>9</v>
      </c>
      <c r="B214" s="18">
        <v>2716</v>
      </c>
      <c r="C214" s="19">
        <v>242</v>
      </c>
      <c r="D214" s="19">
        <v>2958</v>
      </c>
      <c r="E214" s="20">
        <f t="shared" si="10"/>
        <v>0.91818796484110887</v>
      </c>
      <c r="F214" s="21"/>
    </row>
    <row r="215" spans="1:6" ht="15.75" thickBot="1">
      <c r="A215" s="12" t="s">
        <v>10</v>
      </c>
      <c r="B215" s="18">
        <v>2701</v>
      </c>
      <c r="C215" s="19">
        <v>260</v>
      </c>
      <c r="D215" s="19">
        <v>2961</v>
      </c>
      <c r="E215" s="20">
        <f t="shared" si="10"/>
        <v>0.91219182708544411</v>
      </c>
      <c r="F215" s="21"/>
    </row>
    <row r="216" spans="1:6" ht="15.75" thickBot="1">
      <c r="A216" s="12" t="s">
        <v>11</v>
      </c>
      <c r="B216" s="18">
        <v>0</v>
      </c>
      <c r="C216" s="19">
        <v>0</v>
      </c>
      <c r="D216" s="19">
        <v>0</v>
      </c>
      <c r="E216" s="20" t="s">
        <v>31</v>
      </c>
      <c r="F216" s="21" t="s">
        <v>27</v>
      </c>
    </row>
    <row r="217" spans="1:6" ht="15.75" thickBot="1">
      <c r="A217" s="12" t="s">
        <v>12</v>
      </c>
      <c r="B217" s="18">
        <v>0</v>
      </c>
      <c r="C217" s="19">
        <v>5465</v>
      </c>
      <c r="D217" s="19">
        <f>Table13[[#This Row],[Failed Records]]+Table13[[#This Row],[Successful Records]]</f>
        <v>5465</v>
      </c>
      <c r="E217" s="20">
        <f t="shared" si="10"/>
        <v>0</v>
      </c>
      <c r="F217" s="21" t="s">
        <v>27</v>
      </c>
    </row>
    <row r="218" spans="1:6" ht="15.75" thickBot="1">
      <c r="A218" s="12" t="s">
        <v>13</v>
      </c>
      <c r="B218" s="18">
        <v>0</v>
      </c>
      <c r="C218" s="19">
        <v>15618</v>
      </c>
      <c r="D218" s="19">
        <f>Table13[[#This Row],[Failed Records]]+Table13[[#This Row],[Successful Records]]</f>
        <v>15618</v>
      </c>
      <c r="E218" s="20">
        <f t="shared" si="10"/>
        <v>0</v>
      </c>
      <c r="F218" s="21" t="s">
        <v>27</v>
      </c>
    </row>
    <row r="219" spans="1:6" ht="15.75" thickBot="1">
      <c r="A219" s="12" t="s">
        <v>14</v>
      </c>
      <c r="B219" s="18">
        <v>0</v>
      </c>
      <c r="C219" s="19">
        <v>15618</v>
      </c>
      <c r="D219" s="19">
        <v>15618</v>
      </c>
      <c r="E219" s="20" t="s">
        <v>31</v>
      </c>
      <c r="F219" s="21" t="s">
        <v>27</v>
      </c>
    </row>
    <row r="220" spans="1:6" ht="15.75" thickBot="1">
      <c r="A220" s="12" t="s">
        <v>15</v>
      </c>
      <c r="B220" s="18">
        <v>0</v>
      </c>
      <c r="C220" s="19">
        <v>0</v>
      </c>
      <c r="D220" s="19">
        <f>Table13[[#This Row],[Failed Records]]+Table13[[#This Row],[Successful Records]]</f>
        <v>0</v>
      </c>
      <c r="E220" s="20" t="s">
        <v>31</v>
      </c>
      <c r="F220" s="21" t="s">
        <v>27</v>
      </c>
    </row>
    <row r="221" spans="1:6">
      <c r="A221" s="13" t="s">
        <v>16</v>
      </c>
      <c r="B221" s="22">
        <v>0</v>
      </c>
      <c r="C221" s="23">
        <v>0</v>
      </c>
      <c r="D221" s="19">
        <v>0</v>
      </c>
      <c r="E221" s="20" t="s">
        <v>31</v>
      </c>
      <c r="F221" s="21" t="s">
        <v>27</v>
      </c>
    </row>
    <row r="224" spans="1:6">
      <c r="A224" s="31" t="s">
        <v>23</v>
      </c>
      <c r="B224" s="31"/>
      <c r="C224" s="31"/>
      <c r="D224" s="31"/>
      <c r="E224" s="31"/>
    </row>
    <row r="225" spans="1:5">
      <c r="A225" s="4" t="s">
        <v>0</v>
      </c>
      <c r="B225" s="32" t="s">
        <v>20</v>
      </c>
      <c r="C225" s="33"/>
      <c r="D225" s="33"/>
      <c r="E225" s="33"/>
    </row>
    <row r="226" spans="1:5" ht="15" hidden="1" customHeight="1">
      <c r="A226" s="6"/>
      <c r="B226" s="39"/>
      <c r="C226" s="39"/>
      <c r="D226" s="39"/>
      <c r="E226" s="39"/>
    </row>
    <row r="227" spans="1:5" ht="15" hidden="1" customHeight="1">
      <c r="A227" s="24"/>
      <c r="B227" s="42"/>
      <c r="C227" s="43"/>
      <c r="D227" s="43"/>
      <c r="E227" s="43"/>
    </row>
    <row r="228" spans="1:5" ht="15.75" hidden="1" customHeight="1">
      <c r="A228" s="6"/>
      <c r="B228" s="39"/>
      <c r="C228" s="39"/>
      <c r="D228" s="39"/>
      <c r="E228" s="39"/>
    </row>
    <row r="229" spans="1:5" ht="2.25" hidden="1" customHeight="1">
      <c r="A229" s="7"/>
      <c r="B229" s="5"/>
      <c r="C229" s="25"/>
      <c r="D229" s="25"/>
      <c r="E229" s="25"/>
    </row>
    <row r="230" spans="1:5" ht="27" customHeight="1">
      <c r="A230" s="34" t="s">
        <v>21</v>
      </c>
      <c r="B230" s="36" t="s">
        <v>36</v>
      </c>
      <c r="C230" s="37"/>
      <c r="D230" s="37"/>
      <c r="E230" s="37"/>
    </row>
    <row r="231" spans="1:5" ht="36" customHeight="1">
      <c r="A231" s="35"/>
      <c r="B231" s="38"/>
      <c r="C231" s="39"/>
      <c r="D231" s="39"/>
      <c r="E231" s="39"/>
    </row>
    <row r="232" spans="1:5" ht="23.25" customHeight="1">
      <c r="A232" s="34" t="s">
        <v>12</v>
      </c>
      <c r="B232" s="36" t="s">
        <v>33</v>
      </c>
      <c r="C232" s="37"/>
      <c r="D232" s="37"/>
      <c r="E232" s="37"/>
    </row>
    <row r="233" spans="1:5" ht="26.25" customHeight="1">
      <c r="A233" s="35"/>
      <c r="B233" s="38"/>
      <c r="C233" s="39"/>
      <c r="D233" s="39"/>
      <c r="E233" s="39"/>
    </row>
    <row r="238" spans="1:5">
      <c r="A238" s="31" t="s">
        <v>25</v>
      </c>
      <c r="B238" s="31"/>
      <c r="C238" s="31"/>
      <c r="D238" s="31"/>
      <c r="E238" s="31"/>
    </row>
    <row r="239" spans="1:5">
      <c r="A239" s="4" t="s">
        <v>0</v>
      </c>
      <c r="B239" s="32" t="s">
        <v>24</v>
      </c>
      <c r="C239" s="33"/>
      <c r="D239" s="33"/>
      <c r="E239" s="33"/>
    </row>
    <row r="240" spans="1:5" ht="42" customHeight="1">
      <c r="A240" s="34" t="s">
        <v>21</v>
      </c>
      <c r="B240" s="36" t="s">
        <v>32</v>
      </c>
      <c r="C240" s="37"/>
      <c r="D240" s="37"/>
      <c r="E240" s="37"/>
    </row>
    <row r="241" spans="1:5" ht="27" customHeight="1">
      <c r="A241" s="35"/>
      <c r="B241" s="38"/>
      <c r="C241" s="39"/>
      <c r="D241" s="39"/>
      <c r="E241" s="39"/>
    </row>
    <row r="242" spans="1:5" ht="22.5" customHeight="1">
      <c r="A242" s="34" t="s">
        <v>34</v>
      </c>
      <c r="B242" s="36" t="s">
        <v>35</v>
      </c>
      <c r="C242" s="37"/>
      <c r="D242" s="37"/>
      <c r="E242" s="37"/>
    </row>
    <row r="243" spans="1:5" ht="24.75" customHeight="1">
      <c r="A243" s="35"/>
      <c r="B243" s="38"/>
      <c r="C243" s="39"/>
      <c r="D243" s="39"/>
      <c r="E243" s="39"/>
    </row>
    <row r="246" spans="1:5" ht="14.25" customHeight="1"/>
  </sheetData>
  <mergeCells count="85">
    <mergeCell ref="A28:A29"/>
    <mergeCell ref="B28:E29"/>
    <mergeCell ref="A67:A68"/>
    <mergeCell ref="B67:E68"/>
    <mergeCell ref="A69:A70"/>
    <mergeCell ref="B69:E70"/>
    <mergeCell ref="B5:F5"/>
    <mergeCell ref="A24:E24"/>
    <mergeCell ref="B25:E25"/>
    <mergeCell ref="A26:A27"/>
    <mergeCell ref="B26:E27"/>
    <mergeCell ref="B57:E57"/>
    <mergeCell ref="A59:A60"/>
    <mergeCell ref="B59:E60"/>
    <mergeCell ref="A65:E65"/>
    <mergeCell ref="B66:E66"/>
    <mergeCell ref="B38:F38"/>
    <mergeCell ref="A53:E53"/>
    <mergeCell ref="B54:E54"/>
    <mergeCell ref="B55:E55"/>
    <mergeCell ref="B56:E56"/>
    <mergeCell ref="A153:A154"/>
    <mergeCell ref="B153:E154"/>
    <mergeCell ref="A142:A143"/>
    <mergeCell ref="B142:E143"/>
    <mergeCell ref="A149:E149"/>
    <mergeCell ref="B150:E150"/>
    <mergeCell ref="A151:A152"/>
    <mergeCell ref="B151:E152"/>
    <mergeCell ref="B138:E138"/>
    <mergeCell ref="A140:A141"/>
    <mergeCell ref="B140:E141"/>
    <mergeCell ref="B119:F119"/>
    <mergeCell ref="A134:E134"/>
    <mergeCell ref="B135:E135"/>
    <mergeCell ref="B136:E136"/>
    <mergeCell ref="B137:E137"/>
    <mergeCell ref="A232:A233"/>
    <mergeCell ref="B232:E233"/>
    <mergeCell ref="A242:A243"/>
    <mergeCell ref="B242:E243"/>
    <mergeCell ref="B209:F209"/>
    <mergeCell ref="A224:E224"/>
    <mergeCell ref="B225:E225"/>
    <mergeCell ref="B226:E226"/>
    <mergeCell ref="B227:E227"/>
    <mergeCell ref="B240:E241"/>
    <mergeCell ref="B228:E228"/>
    <mergeCell ref="A230:A231"/>
    <mergeCell ref="B230:E231"/>
    <mergeCell ref="A238:E238"/>
    <mergeCell ref="B239:E239"/>
    <mergeCell ref="A240:A241"/>
    <mergeCell ref="B163:F163"/>
    <mergeCell ref="A178:E178"/>
    <mergeCell ref="B179:E179"/>
    <mergeCell ref="B180:E180"/>
    <mergeCell ref="B181:E181"/>
    <mergeCell ref="A199:A200"/>
    <mergeCell ref="B199:E200"/>
    <mergeCell ref="B182:E182"/>
    <mergeCell ref="A184:A185"/>
    <mergeCell ref="B184:E185"/>
    <mergeCell ref="A186:A187"/>
    <mergeCell ref="B186:E187"/>
    <mergeCell ref="A188:A189"/>
    <mergeCell ref="B188:E189"/>
    <mergeCell ref="A195:E195"/>
    <mergeCell ref="B196:E196"/>
    <mergeCell ref="A197:A198"/>
    <mergeCell ref="B197:E198"/>
    <mergeCell ref="B97:E97"/>
    <mergeCell ref="A99:A100"/>
    <mergeCell ref="B99:E100"/>
    <mergeCell ref="B78:F78"/>
    <mergeCell ref="A93:E93"/>
    <mergeCell ref="B94:E94"/>
    <mergeCell ref="B95:E95"/>
    <mergeCell ref="B96:E96"/>
    <mergeCell ref="A105:E105"/>
    <mergeCell ref="B106:E106"/>
    <mergeCell ref="A107:A108"/>
    <mergeCell ref="B107:E108"/>
    <mergeCell ref="A109:A110"/>
    <mergeCell ref="B109:E110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2012-12-20T13:16:05Z</dcterms:modified>
</cp:coreProperties>
</file>