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TELEWORK FILES\PROJECTS\"/>
    </mc:Choice>
  </mc:AlternateContent>
  <xr:revisionPtr revIDLastSave="0" documentId="13_ncr:1_{125FEACE-35B1-49BF-966C-1F1383B12E73}" xr6:coauthVersionLast="46" xr6:coauthVersionMax="46" xr10:uidLastSave="{00000000-0000-0000-0000-000000000000}"/>
  <bookViews>
    <workbookView xWindow="2385" yWindow="0" windowWidth="18195" windowHeight="13830" xr2:uid="{B11BDFFA-DB54-4271-93BC-BD85BEF14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4" i="1"/>
  <c r="G5" i="1"/>
  <c r="G6" i="1"/>
  <c r="G7" i="1"/>
  <c r="G8" i="1"/>
  <c r="G9" i="1"/>
  <c r="G10" i="1"/>
  <c r="G11" i="1"/>
  <c r="G12" i="1"/>
  <c r="G13" i="1"/>
  <c r="G2" i="1"/>
  <c r="F10" i="1"/>
  <c r="F9" i="1"/>
  <c r="F11" i="1"/>
  <c r="C14" i="1"/>
  <c r="D14" i="1"/>
  <c r="E14" i="1"/>
  <c r="B6" i="1"/>
  <c r="F13" i="1"/>
  <c r="F14" i="1" s="1"/>
  <c r="B7" i="1"/>
  <c r="B4" i="1"/>
  <c r="B14" i="1" s="1"/>
</calcChain>
</file>

<file path=xl/sharedStrings.xml><?xml version="1.0" encoding="utf-8"?>
<sst xmlns="http://schemas.openxmlformats.org/spreadsheetml/2006/main" count="33" uniqueCount="32">
  <si>
    <t>Common</t>
  </si>
  <si>
    <t>Compliance</t>
  </si>
  <si>
    <t>Kitchen</t>
  </si>
  <si>
    <t>Bath</t>
  </si>
  <si>
    <t>Floor</t>
  </si>
  <si>
    <t>Paint</t>
  </si>
  <si>
    <t>Appliances</t>
  </si>
  <si>
    <t>Exterior Paint</t>
  </si>
  <si>
    <t>Windows</t>
  </si>
  <si>
    <t>Permit</t>
  </si>
  <si>
    <t>Hallway/Stairs 1</t>
  </si>
  <si>
    <t>Hallway/Stairs 2</t>
  </si>
  <si>
    <t>Parking Reconfig</t>
  </si>
  <si>
    <t>Replacement of existing kitchen cabinets (minimal reconfiguration)</t>
  </si>
  <si>
    <t>Replacement of existing bathroom cabinets/fixtures/bathtub/vanity (minimal reconfiguration)</t>
  </si>
  <si>
    <t>Assumes 900SF @ $7/SFt, laminate to engineered wood floor planks</t>
  </si>
  <si>
    <t>Permit, electric, plumbing, carpentry, HVAC, design, 20% contingency</t>
  </si>
  <si>
    <t>Assumes single color + ceilings, and semi-gloss for kitchen &amp; bathroom</t>
  </si>
  <si>
    <t>Standard grade stove, dishwasher, refrigerator, washer/dryer</t>
  </si>
  <si>
    <t>Assumes 9 windows @ $2,000/window</t>
  </si>
  <si>
    <t>SUB-TOTAL</t>
  </si>
  <si>
    <t>~6,400SF of wall @ $3/SFt</t>
  </si>
  <si>
    <t>Assumes design, measurement survey, marking, re-striping</t>
  </si>
  <si>
    <t>Will require permits for addition of washer/dryer, electrical, HVAC, etc.</t>
  </si>
  <si>
    <t>Unit A</t>
  </si>
  <si>
    <t>Unit B</t>
  </si>
  <si>
    <t>Unit C</t>
  </si>
  <si>
    <t>Unit D</t>
  </si>
  <si>
    <t>SUM</t>
  </si>
  <si>
    <t>Rough Order of Magnitude Cost Estimate to Complete Listed Items.</t>
  </si>
  <si>
    <t>Assumes 20 steps @ $180/step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</si>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</sst>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2" fillId="2" borderId="0" xfId="1" applyNumberFormat="1" applyFont="1" applyFill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0950-9899-4D41-9649-E8B1B72433BE}">
  <dimension ref="A1:O24"/>
  <sheetViews>
    <sheetView tabSelected="1" workbookViewId="0">
      <selection activeCell="H20" sqref="H20"/>
    </sheetView>
  </sheetViews>
  <sheetFormatPr defaultRowHeight="15" x14ac:dyDescent="0.25"/>
  <cols>
    <col min="1" max="1" width="15.85546875" style="2" bestFit="1" customWidth="1"/>
    <col min="2" max="2" width="10.5703125" style="2" bestFit="1" customWidth="1"/>
    <col min="3" max="6" width="9.140625" style="2"/>
    <col min="7" max="7" width="10" style="2" bestFit="1" customWidth="1"/>
    <col min="8" max="9" width="15.28515625" style="2" bestFit="1" customWidth="1"/>
    <col min="10" max="10" width="12.85546875" style="2" bestFit="1" customWidth="1"/>
    <col min="11" max="11" width="15.85546875" style="2" bestFit="1" customWidth="1"/>
    <col min="12" max="16384" width="9.140625" style="2"/>
  </cols>
  <sheetData>
    <row r="1" spans="1:15" s="1" customFormat="1" x14ac:dyDescent="0.25">
      <c r="B1" s="1" t="s">
        <v>24</v>
      </c>
      <c r="C1" s="1" t="s">
        <v>25</v>
      </c>
      <c r="D1" s="1" t="s">
        <v>26</v>
      </c>
      <c r="E1" s="1" t="s">
        <v>27</v>
      </c>
      <c r="F1" s="1" t="s">
        <v>0</v>
      </c>
      <c r="G1" s="1" t="s">
        <v>28</v>
      </c>
      <c r="H1" s="1" t="s">
        <v>31</v>
      </c>
    </row>
    <row r="2" spans="1:15" x14ac:dyDescent="0.25">
      <c r="A2" s="2" t="s">
        <v>2</v>
      </c>
      <c r="B2" s="3">
        <v>7000</v>
      </c>
      <c r="C2" s="3">
        <v>0</v>
      </c>
      <c r="D2" s="3">
        <v>0</v>
      </c>
      <c r="E2" s="3">
        <v>0</v>
      </c>
      <c r="F2" s="3"/>
      <c r="G2" s="3">
        <f>SUM(B2:F2)</f>
        <v>7000</v>
      </c>
      <c r="H2" s="3" t="s">
        <v>13</v>
      </c>
      <c r="I2" s="3"/>
      <c r="J2" s="3"/>
      <c r="K2" s="3"/>
      <c r="L2" s="3"/>
      <c r="M2" s="3"/>
      <c r="N2" s="3"/>
      <c r="O2" s="3"/>
    </row>
    <row r="3" spans="1:15" x14ac:dyDescent="0.25">
      <c r="A3" s="2" t="s">
        <v>3</v>
      </c>
      <c r="B3" s="3">
        <v>5000</v>
      </c>
      <c r="C3" s="3">
        <v>0</v>
      </c>
      <c r="D3" s="3">
        <v>0</v>
      </c>
      <c r="E3" s="3">
        <v>0</v>
      </c>
      <c r="F3" s="3"/>
      <c r="G3" s="3">
        <f t="shared" ref="G3:G13" si="0">SUM(B3:F3)</f>
        <v>5000</v>
      </c>
      <c r="H3" s="3" t="s">
        <v>14</v>
      </c>
      <c r="I3" s="3"/>
      <c r="J3" s="3"/>
      <c r="K3" s="3"/>
      <c r="L3" s="3"/>
      <c r="M3" s="3"/>
      <c r="N3" s="3"/>
      <c r="O3" s="3"/>
    </row>
    <row r="4" spans="1:15" x14ac:dyDescent="0.25">
      <c r="A4" s="2" t="s">
        <v>4</v>
      </c>
      <c r="B4" s="3">
        <f>900*7</f>
        <v>6300</v>
      </c>
      <c r="C4" s="3">
        <v>0</v>
      </c>
      <c r="D4" s="3">
        <v>0</v>
      </c>
      <c r="E4" s="3">
        <v>0</v>
      </c>
      <c r="F4" s="3"/>
      <c r="G4" s="3">
        <f t="shared" si="0"/>
        <v>6300</v>
      </c>
      <c r="H4" s="3" t="s">
        <v>15</v>
      </c>
      <c r="I4" s="3"/>
      <c r="J4" s="3"/>
      <c r="K4" s="3"/>
      <c r="L4" s="3"/>
      <c r="M4" s="3"/>
      <c r="N4" s="3"/>
      <c r="O4" s="3"/>
    </row>
    <row r="5" spans="1:15" x14ac:dyDescent="0.25">
      <c r="A5" s="2" t="s">
        <v>5</v>
      </c>
      <c r="B5" s="3">
        <v>2500</v>
      </c>
      <c r="C5" s="3">
        <v>0</v>
      </c>
      <c r="D5" s="3">
        <v>0</v>
      </c>
      <c r="E5" s="3">
        <v>0</v>
      </c>
      <c r="F5" s="3"/>
      <c r="G5" s="3">
        <f t="shared" si="0"/>
        <v>2500</v>
      </c>
      <c r="H5" s="3" t="s">
        <v>17</v>
      </c>
      <c r="I5" s="3"/>
      <c r="J5" s="3"/>
      <c r="K5" s="3"/>
      <c r="L5" s="3"/>
      <c r="M5" s="3"/>
      <c r="N5" s="3"/>
      <c r="O5" s="3"/>
    </row>
    <row r="6" spans="1:15" x14ac:dyDescent="0.25">
      <c r="A6" s="2" t="s">
        <v>6</v>
      </c>
      <c r="B6" s="3">
        <f>1200+2500+700+700</f>
        <v>5100</v>
      </c>
      <c r="C6" s="3">
        <v>0</v>
      </c>
      <c r="D6" s="3">
        <v>0</v>
      </c>
      <c r="E6" s="3">
        <v>0</v>
      </c>
      <c r="F6" s="3"/>
      <c r="G6" s="3">
        <f t="shared" si="0"/>
        <v>5100</v>
      </c>
      <c r="H6" s="3" t="s">
        <v>18</v>
      </c>
      <c r="I6" s="3"/>
      <c r="J6" s="3"/>
      <c r="K6" s="3"/>
      <c r="L6" s="3"/>
      <c r="M6" s="3"/>
      <c r="N6" s="3"/>
      <c r="O6" s="3"/>
    </row>
    <row r="7" spans="1:15" x14ac:dyDescent="0.25">
      <c r="A7" s="2" t="s">
        <v>8</v>
      </c>
      <c r="B7" s="3">
        <f>9*2000</f>
        <v>18000</v>
      </c>
      <c r="C7" s="3">
        <v>0</v>
      </c>
      <c r="D7" s="3">
        <v>0</v>
      </c>
      <c r="E7" s="3">
        <v>0</v>
      </c>
      <c r="F7" s="3"/>
      <c r="G7" s="3">
        <f t="shared" si="0"/>
        <v>18000</v>
      </c>
      <c r="H7" s="3" t="s">
        <v>19</v>
      </c>
      <c r="I7" s="3"/>
      <c r="J7" s="3"/>
      <c r="K7" s="3"/>
      <c r="L7" s="3"/>
      <c r="M7" s="3"/>
      <c r="N7" s="3"/>
      <c r="O7" s="3"/>
    </row>
    <row r="8" spans="1:15" x14ac:dyDescent="0.25">
      <c r="A8" s="2" t="s">
        <v>9</v>
      </c>
      <c r="B8" s="3">
        <v>900</v>
      </c>
      <c r="C8" s="3"/>
      <c r="D8" s="3"/>
      <c r="E8" s="3"/>
      <c r="F8" s="3"/>
      <c r="G8" s="3">
        <f t="shared" si="0"/>
        <v>900</v>
      </c>
      <c r="H8" s="3" t="s">
        <v>23</v>
      </c>
      <c r="I8" s="3"/>
      <c r="J8" s="3"/>
      <c r="K8" s="3"/>
      <c r="L8" s="3"/>
      <c r="M8" s="3"/>
      <c r="N8" s="3"/>
      <c r="O8" s="3"/>
    </row>
    <row r="9" spans="1:15" x14ac:dyDescent="0.25">
      <c r="A9" s="2" t="s">
        <v>10</v>
      </c>
      <c r="B9" s="3"/>
      <c r="C9" s="3"/>
      <c r="D9" s="3"/>
      <c r="E9" s="3"/>
      <c r="F9" s="3">
        <f>20*180</f>
        <v>3600</v>
      </c>
      <c r="G9" s="3">
        <f t="shared" si="0"/>
        <v>3600</v>
      </c>
      <c r="H9" s="3" t="s">
        <v>30</v>
      </c>
      <c r="I9" s="3"/>
      <c r="J9" s="3"/>
      <c r="K9" s="3"/>
      <c r="L9" s="3"/>
      <c r="M9" s="3"/>
      <c r="N9" s="3"/>
      <c r="O9" s="3"/>
    </row>
    <row r="10" spans="1:15" x14ac:dyDescent="0.25">
      <c r="A10" s="2" t="s">
        <v>11</v>
      </c>
      <c r="B10" s="3"/>
      <c r="C10" s="3"/>
      <c r="D10" s="3"/>
      <c r="E10" s="3"/>
      <c r="F10" s="3">
        <f>20*180</f>
        <v>3600</v>
      </c>
      <c r="G10" s="3">
        <f t="shared" si="0"/>
        <v>3600</v>
      </c>
      <c r="H10" s="3" t="s">
        <v>30</v>
      </c>
      <c r="I10" s="3"/>
      <c r="J10" s="3"/>
      <c r="K10" s="3"/>
      <c r="L10" s="3"/>
      <c r="M10" s="3"/>
      <c r="N10" s="3"/>
      <c r="O10" s="3"/>
    </row>
    <row r="11" spans="1:15" x14ac:dyDescent="0.25">
      <c r="A11" s="2" t="s">
        <v>7</v>
      </c>
      <c r="B11" s="3"/>
      <c r="C11" s="3"/>
      <c r="D11" s="3"/>
      <c r="E11" s="3"/>
      <c r="F11" s="3">
        <f>6400*3</f>
        <v>19200</v>
      </c>
      <c r="G11" s="3">
        <f t="shared" si="0"/>
        <v>19200</v>
      </c>
      <c r="H11" s="3" t="s">
        <v>21</v>
      </c>
      <c r="I11" s="3"/>
      <c r="J11" s="3"/>
      <c r="K11" s="3"/>
      <c r="L11" s="3"/>
      <c r="M11" s="3"/>
      <c r="N11" s="3"/>
      <c r="O11" s="3"/>
    </row>
    <row r="12" spans="1:15" x14ac:dyDescent="0.25">
      <c r="A12" s="2" t="s">
        <v>12</v>
      </c>
      <c r="B12" s="3"/>
      <c r="C12" s="3"/>
      <c r="D12" s="3"/>
      <c r="E12" s="3"/>
      <c r="F12" s="3">
        <v>3000</v>
      </c>
      <c r="G12" s="3">
        <f t="shared" si="0"/>
        <v>3000</v>
      </c>
      <c r="H12" s="3" t="s">
        <v>22</v>
      </c>
      <c r="I12" s="3"/>
      <c r="J12" s="3"/>
      <c r="K12" s="3"/>
      <c r="L12" s="3"/>
      <c r="M12" s="3"/>
      <c r="N12" s="3"/>
      <c r="O12" s="3"/>
    </row>
    <row r="13" spans="1:15" x14ac:dyDescent="0.25">
      <c r="A13" s="4" t="s">
        <v>1</v>
      </c>
      <c r="B13" s="5"/>
      <c r="C13" s="5"/>
      <c r="D13" s="5"/>
      <c r="E13" s="5"/>
      <c r="F13" s="5">
        <f>(2500+6000+4000+1500+3000+3000+3000)*1.2</f>
        <v>27600</v>
      </c>
      <c r="G13" s="5">
        <f t="shared" si="0"/>
        <v>27600</v>
      </c>
      <c r="H13" s="5" t="s">
        <v>16</v>
      </c>
      <c r="I13" s="5"/>
      <c r="J13" s="5"/>
      <c r="K13" s="5"/>
      <c r="L13" s="5"/>
      <c r="M13" s="5"/>
      <c r="N13" s="5"/>
      <c r="O13" s="3"/>
    </row>
    <row r="14" spans="1:15" x14ac:dyDescent="0.25">
      <c r="A14" s="2" t="s">
        <v>20</v>
      </c>
      <c r="B14" s="3">
        <f>SUM(B2:B13)</f>
        <v>44800</v>
      </c>
      <c r="C14" s="3">
        <f t="shared" ref="C14:F14" si="1">SUM(C2:C13)</f>
        <v>0</v>
      </c>
      <c r="D14" s="3">
        <f t="shared" si="1"/>
        <v>0</v>
      </c>
      <c r="E14" s="3">
        <f t="shared" si="1"/>
        <v>0</v>
      </c>
      <c r="F14" s="3">
        <f t="shared" si="1"/>
        <v>57000</v>
      </c>
      <c r="G14" s="6">
        <f>SUM(G2:G13)</f>
        <v>101800</v>
      </c>
      <c r="H14" s="3" t="s">
        <v>29</v>
      </c>
      <c r="I14" s="3"/>
      <c r="J14" s="3"/>
      <c r="K14" s="3"/>
      <c r="L14" s="3"/>
      <c r="M14" s="3"/>
      <c r="N14" s="3"/>
      <c r="O14" s="3"/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Ortega, Lin</dc:creator>
  <cp:lastModifiedBy>Ortega, Lin</cp:lastModifiedBy>
  <dcterms:created xsi:type="dcterms:W3CDTF">2021-04-16T14:51:27Z</dcterms:created>
  <dcterms:modified xsi:type="dcterms:W3CDTF">2021-04-16T15:51:48Z</dcterms:modified>
</cp:coreProperties>
</file>