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Nuclear Medicine\인턴 전현빈\04.17 빈데이터 채우는 업무\"/>
    </mc:Choice>
  </mc:AlternateContent>
  <bookViews>
    <workbookView xWindow="0" yWindow="0" windowWidth="20850" windowHeight="17460" activeTab="2"/>
  </bookViews>
  <sheets>
    <sheet name="PET" sheetId="1" r:id="rId1"/>
    <sheet name="CT" sheetId="2" r:id="rId2"/>
    <sheet name="PD-L1" sheetId="3" r:id="rId3"/>
    <sheet name="AD" sheetId="4" r:id="rId4"/>
    <sheet name="SQ" sheetId="5"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16" i="3" l="1"/>
  <c r="R315" i="3"/>
  <c r="H316" i="3"/>
  <c r="H315" i="3"/>
  <c r="G316" i="3"/>
  <c r="G315" i="3"/>
  <c r="N127" i="5"/>
  <c r="N126" i="5"/>
  <c r="N193" i="4"/>
  <c r="N192" i="4"/>
  <c r="D127" i="5"/>
  <c r="D126" i="5"/>
  <c r="C127" i="5"/>
  <c r="C126" i="5"/>
  <c r="D193" i="4"/>
  <c r="D192" i="4"/>
  <c r="C193" i="4"/>
  <c r="C192" i="4"/>
  <c r="L124" i="5"/>
  <c r="L121" i="5"/>
  <c r="L117" i="5"/>
  <c r="L116" i="5"/>
  <c r="L115" i="5"/>
  <c r="L114" i="5"/>
  <c r="L113" i="5"/>
  <c r="L112" i="5"/>
  <c r="L111" i="5"/>
  <c r="L110" i="5"/>
  <c r="L109" i="5"/>
  <c r="L108" i="5"/>
  <c r="L107" i="5"/>
  <c r="L106" i="5"/>
  <c r="L105" i="5"/>
  <c r="L104" i="5"/>
  <c r="L103" i="5"/>
  <c r="L102" i="5"/>
  <c r="L101" i="5"/>
  <c r="L100" i="5"/>
  <c r="L99" i="5"/>
  <c r="L98" i="5"/>
  <c r="L95" i="5"/>
  <c r="L89" i="5"/>
  <c r="L88" i="5"/>
  <c r="L76" i="5"/>
  <c r="L70" i="5"/>
  <c r="L65" i="5"/>
  <c r="L55" i="5"/>
  <c r="L54" i="5"/>
  <c r="L48" i="5"/>
  <c r="L43" i="5"/>
  <c r="L40" i="5"/>
  <c r="L39" i="5"/>
  <c r="L38" i="5"/>
  <c r="L36" i="5"/>
  <c r="L34" i="5"/>
  <c r="L33" i="5"/>
  <c r="L30" i="5"/>
  <c r="L28" i="5"/>
  <c r="L27" i="5"/>
  <c r="L25" i="5"/>
  <c r="L23" i="5"/>
  <c r="L18" i="5"/>
  <c r="L14" i="5"/>
  <c r="L11" i="5"/>
  <c r="L7" i="5"/>
  <c r="L6" i="5"/>
  <c r="L5" i="5"/>
  <c r="L190" i="4"/>
  <c r="L189" i="4"/>
  <c r="L188"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3" i="4"/>
  <c r="L118" i="4"/>
  <c r="L114" i="4"/>
  <c r="L111" i="4"/>
  <c r="L109" i="4"/>
  <c r="L107" i="4"/>
  <c r="L105" i="4"/>
  <c r="L104" i="4"/>
  <c r="L93" i="4"/>
  <c r="L89" i="4"/>
  <c r="L85" i="4"/>
  <c r="L84" i="4"/>
  <c r="L83" i="4"/>
  <c r="L81" i="4"/>
  <c r="L80" i="4"/>
  <c r="L79" i="4"/>
  <c r="L78" i="4"/>
  <c r="L77" i="4"/>
  <c r="L75" i="4"/>
  <c r="L74" i="4"/>
  <c r="L67" i="4"/>
  <c r="L66" i="4"/>
  <c r="L64" i="4"/>
  <c r="L62" i="4"/>
  <c r="L59" i="4"/>
  <c r="L58" i="4"/>
  <c r="V57" i="4"/>
  <c r="V68" i="4" s="1"/>
  <c r="V120" i="4" s="1"/>
  <c r="L56" i="4"/>
  <c r="L55" i="4"/>
  <c r="L52" i="4"/>
  <c r="L50" i="4"/>
  <c r="L49" i="4"/>
  <c r="L47" i="4"/>
  <c r="L45" i="4"/>
  <c r="L42" i="4"/>
  <c r="L40" i="4"/>
  <c r="L38" i="4"/>
  <c r="L36" i="4"/>
  <c r="L34" i="4"/>
  <c r="L31" i="4"/>
  <c r="L25" i="4"/>
  <c r="L24" i="4"/>
  <c r="L23" i="4"/>
  <c r="L22" i="4"/>
  <c r="L21" i="4"/>
  <c r="L19" i="4"/>
  <c r="L17" i="4"/>
  <c r="L15" i="4"/>
  <c r="L14" i="4"/>
  <c r="L11" i="4"/>
  <c r="L7" i="4"/>
  <c r="L3" i="4"/>
  <c r="L2" i="4"/>
  <c r="P115" i="3" l="1"/>
  <c r="P137" i="3"/>
  <c r="P194" i="3"/>
  <c r="P225" i="3"/>
  <c r="P231" i="3"/>
  <c r="P2" i="3"/>
  <c r="P3" i="3"/>
  <c r="P9" i="3"/>
  <c r="P13" i="3"/>
  <c r="P17" i="3"/>
  <c r="P18" i="3"/>
  <c r="P19" i="3"/>
  <c r="P20" i="3"/>
  <c r="P22" i="3"/>
  <c r="P24" i="3"/>
  <c r="P27" i="3"/>
  <c r="P29" i="3"/>
  <c r="P31" i="3"/>
  <c r="P32" i="3"/>
  <c r="P33" i="3"/>
  <c r="P34" i="3"/>
  <c r="P35" i="3"/>
  <c r="P41" i="3"/>
  <c r="P47" i="3"/>
  <c r="P48" i="3"/>
  <c r="P51" i="3"/>
  <c r="P53" i="3"/>
  <c r="P55" i="3"/>
  <c r="P59" i="3"/>
  <c r="P62" i="3"/>
  <c r="P66" i="3"/>
  <c r="P67" i="3"/>
  <c r="P69" i="3"/>
  <c r="P72" i="3"/>
  <c r="P73" i="3"/>
  <c r="P74" i="3"/>
  <c r="P77" i="3"/>
  <c r="P79" i="3"/>
  <c r="P81" i="3"/>
  <c r="P83" i="3"/>
  <c r="P84" i="3"/>
  <c r="P86" i="3"/>
  <c r="P87" i="3"/>
  <c r="P90" i="3"/>
  <c r="P91" i="3"/>
  <c r="P95" i="3"/>
  <c r="P96" i="3"/>
  <c r="P97" i="3"/>
  <c r="P99" i="3"/>
  <c r="P100" i="3"/>
  <c r="P104" i="3"/>
  <c r="P107" i="3"/>
  <c r="P111" i="3"/>
  <c r="P112" i="3"/>
  <c r="P113" i="3"/>
  <c r="P116" i="3"/>
  <c r="P117" i="3"/>
  <c r="P118" i="3"/>
  <c r="P119" i="3"/>
  <c r="P120" i="3"/>
  <c r="P124" i="3"/>
  <c r="P125" i="3"/>
  <c r="P126" i="3"/>
  <c r="P127" i="3"/>
  <c r="P132" i="3"/>
  <c r="P144" i="3"/>
  <c r="P146" i="3"/>
  <c r="P147" i="3"/>
  <c r="P167" i="3"/>
  <c r="P168" i="3"/>
  <c r="P170" i="3"/>
  <c r="P174" i="3"/>
  <c r="P177" i="3"/>
  <c r="P180" i="3"/>
  <c r="P185" i="3"/>
  <c r="P187" i="3"/>
  <c r="P202" i="3"/>
  <c r="P207" i="3"/>
  <c r="P208" i="3"/>
  <c r="P215" i="3"/>
  <c r="P219" i="3"/>
  <c r="P226" i="3"/>
  <c r="P227" i="3"/>
  <c r="P228" i="3"/>
  <c r="P229" i="3"/>
  <c r="P230"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3" i="3"/>
  <c r="P306" i="3"/>
  <c r="P310" i="3"/>
  <c r="P311" i="3"/>
  <c r="P312" i="3"/>
  <c r="P313" i="3"/>
  <c r="P316" i="3" l="1"/>
  <c r="P315" i="3"/>
  <c r="Z85" i="3"/>
  <c r="Z102" i="3" l="1"/>
  <c r="Z206" i="3" s="1"/>
</calcChain>
</file>

<file path=xl/comments1.xml><?xml version="1.0" encoding="utf-8"?>
<comments xmlns="http://schemas.openxmlformats.org/spreadsheetml/2006/main">
  <authors>
    <author>ajou</author>
    <author>이수진</author>
    <author>tc={4C6707C3-E26F-5D48-9294-4A8F2FCBFA0C}</author>
    <author>tc={906E39B4-145F-C749-886D-469894E7925C}</author>
  </authors>
  <commentList>
    <comment ref="Q45" authorId="0" shapeId="0">
      <text>
        <r>
          <rPr>
            <b/>
            <sz val="9"/>
            <color rgb="FF333333"/>
            <rFont val="Tahoma"/>
            <family val="2"/>
          </rPr>
          <t>M1 (single bone)</t>
        </r>
      </text>
    </comment>
    <comment ref="R182" authorId="1" shapeId="0">
      <text>
        <r>
          <rPr>
            <b/>
            <sz val="10"/>
            <color rgb="FF333333"/>
            <rFont val="Malgun Gothic"/>
            <family val="2"/>
            <charset val="129"/>
          </rPr>
          <t>2 lesions</t>
        </r>
      </text>
    </comment>
    <comment ref="Q255" authorId="2" shapeId="0">
      <text>
        <r>
          <rPr>
            <sz val="12"/>
            <color theme="1"/>
            <rFont val="맑은 고딕"/>
            <family val="2"/>
            <charset val="129"/>
            <scheme val="minor"/>
          </rPr>
          <t>[스레드 댓글]
사용 중인 버전의 Excel에서 이 스레드 댓글을 읽을 수 있지만 파일을 이후 버전의 Excel에서 열면 편집 내용이 모두 제거됩니다. 자세한 정보: https://go.microsoft.com/fwlink/?linkid=870924.
댓글:
    pleural bx</t>
        </r>
      </text>
    </comment>
    <comment ref="R255" authorId="3" shapeId="0">
      <text>
        <r>
          <rPr>
            <sz val="12"/>
            <color theme="1"/>
            <rFont val="맑은 고딕"/>
            <family val="2"/>
            <charset val="129"/>
            <scheme val="minor"/>
          </rPr>
          <t>[스레드 댓글]
사용 중인 버전의 Excel에서 이 스레드 댓글을 읽을 수 있지만 파일을 이후 버전의 Excel에서 열면 편집 내용이 모두 제거됩니다. 자세한 정보: https://go.microsoft.com/fwlink/?linkid=870924.
댓글:
    CT 크기</t>
        </r>
      </text>
    </comment>
    <comment ref="R304" authorId="1" shapeId="0">
      <text>
        <r>
          <rPr>
            <b/>
            <sz val="10"/>
            <color rgb="FF333333"/>
            <rFont val="Malgun Gothic"/>
            <family val="2"/>
            <charset val="129"/>
          </rPr>
          <t>2 lesions</t>
        </r>
      </text>
    </comment>
  </commentList>
</comments>
</file>

<file path=xl/comments2.xml><?xml version="1.0" encoding="utf-8"?>
<comments xmlns="http://schemas.openxmlformats.org/spreadsheetml/2006/main">
  <authors>
    <author>ajou</author>
    <author>이수진</author>
    <author>tc={5AD6F31C-BDAE-F549-840A-9C0E37DBC632}</author>
    <author>tc={ED555518-4F2A-2642-A689-9E239D8C046D}</author>
  </authors>
  <commentList>
    <comment ref="M30" authorId="0" shapeId="0">
      <text>
        <r>
          <rPr>
            <b/>
            <sz val="9"/>
            <color rgb="FF333333"/>
            <rFont val="Tahoma"/>
            <family val="2"/>
          </rPr>
          <t>M1 (single bone)</t>
        </r>
      </text>
    </comment>
    <comment ref="N110" authorId="1" shapeId="0">
      <text>
        <r>
          <rPr>
            <b/>
            <sz val="10"/>
            <color rgb="FF333333"/>
            <rFont val="Malgun Gothic"/>
            <family val="2"/>
            <charset val="129"/>
          </rPr>
          <t>2 lesions</t>
        </r>
      </text>
    </comment>
    <comment ref="M151" authorId="2" shapeId="0">
      <text>
        <r>
          <rPr>
            <sz val="12"/>
            <color theme="1"/>
            <rFont val="맑은 고딕"/>
            <family val="2"/>
            <charset val="129"/>
            <scheme val="minor"/>
          </rPr>
          <t>[스레드 댓글]
사용 중인 버전의 Excel에서 이 스레드 댓글을 읽을 수 있지만 파일을 이후 버전의 Excel에서 열면 편집 내용이 모두 제거됩니다. 자세한 정보: https://go.microsoft.com/fwlink/?linkid=870924.
댓글:
    pleural bx</t>
        </r>
      </text>
    </comment>
    <comment ref="N151" authorId="3" shapeId="0">
      <text>
        <r>
          <rPr>
            <sz val="12"/>
            <color theme="1"/>
            <rFont val="맑은 고딕"/>
            <family val="2"/>
            <charset val="129"/>
            <scheme val="minor"/>
          </rPr>
          <t>[스레드 댓글]
사용 중인 버전의 Excel에서 이 스레드 댓글을 읽을 수 있지만 파일을 이후 버전의 Excel에서 열면 편집 내용이 모두 제거됩니다. 자세한 정보: https://go.microsoft.com/fwlink/?linkid=870924.
댓글:
    CT 크기</t>
        </r>
      </text>
    </comment>
  </commentList>
</comments>
</file>

<file path=xl/comments3.xml><?xml version="1.0" encoding="utf-8"?>
<comments xmlns="http://schemas.openxmlformats.org/spreadsheetml/2006/main">
  <authors>
    <author>이수진</author>
  </authors>
  <commentList>
    <comment ref="N119" authorId="0" shapeId="0">
      <text>
        <r>
          <rPr>
            <b/>
            <sz val="10"/>
            <color rgb="FF333333"/>
            <rFont val="Malgun Gothic"/>
            <family val="2"/>
            <charset val="129"/>
          </rPr>
          <t>2 lesions</t>
        </r>
      </text>
    </comment>
  </commentList>
</comments>
</file>

<file path=xl/sharedStrings.xml><?xml version="1.0" encoding="utf-8"?>
<sst xmlns="http://schemas.openxmlformats.org/spreadsheetml/2006/main" count="20133" uniqueCount="7575">
  <si>
    <t>INFO_PatientName</t>
  </si>
  <si>
    <t>INFO_PatientID</t>
  </si>
  <si>
    <t>INFO_ProcessDateOfTexture</t>
  </si>
  <si>
    <t>INFO_SeriesDate</t>
  </si>
  <si>
    <t>INFO_Series</t>
  </si>
  <si>
    <t>INFO_ActualFrameDuration</t>
  </si>
  <si>
    <t>INFO_NameOfRoi</t>
  </si>
  <si>
    <t xml:space="preserve">CONVENTIONAL_HUmin </t>
  </si>
  <si>
    <t>CONVENTIONAL_HUmean</t>
  </si>
  <si>
    <t>CONVENTIONAL_HUstd</t>
  </si>
  <si>
    <t>CONVENTIONAL_HUmax</t>
  </si>
  <si>
    <t>CONVENTIONAL_HUQ1</t>
  </si>
  <si>
    <t>CONVENTIONAL_HUQ2</t>
  </si>
  <si>
    <t>CONVENTIONAL_HUQ3</t>
  </si>
  <si>
    <t>CONVENTIONAL_HUpeak sphere 0.5mL  (value only for PET or NM)</t>
  </si>
  <si>
    <t>CONVENTIONAL_HUpeak sphere 1mL  (value only for PET or NM)</t>
  </si>
  <si>
    <t>CONVENTIONAL_TLG (mL) (value only for PET or NM)</t>
  </si>
  <si>
    <t>CONVENTIONAL_RIM_HUmin</t>
  </si>
  <si>
    <t>CONVENTIONAL_RIM_HUmean</t>
  </si>
  <si>
    <t>CONVENTIONAL_RIM_HUstdev</t>
  </si>
  <si>
    <t>CONVENTIONAL_RIM_HUmax</t>
  </si>
  <si>
    <t>CONVENTIONAL_RIM_HU_Volume (# mL)</t>
  </si>
  <si>
    <t>CONVENTIONAL_RIM_HU_Volume (# vx)</t>
  </si>
  <si>
    <t>CONVENTIONAL_RIM_HUsum</t>
  </si>
  <si>
    <t>HISTO_Skewness</t>
  </si>
  <si>
    <t>HISTO_Kurtosis</t>
  </si>
  <si>
    <t>HISTO_ExcessKurtosis</t>
  </si>
  <si>
    <t>HISTO_Entropy_log10</t>
  </si>
  <si>
    <t>HISTO_Entropy_log2</t>
  </si>
  <si>
    <t>HISTO_Energy (=Uniformity)</t>
  </si>
  <si>
    <t>SHAPE_Volume (mL)</t>
  </si>
  <si>
    <t>SHAPE_Volume (# vx)</t>
  </si>
  <si>
    <t>SHAPE_Sphericity (only for 3D ROI (nz&gt;1)</t>
  </si>
  <si>
    <t>SHAPE_Compacity only for 3D ROI (nz&gt;1)</t>
  </si>
  <si>
    <t>PARAMS_DistanceOfNeighbours</t>
  </si>
  <si>
    <t>PARAMS_NumberOfGreyLevels</t>
  </si>
  <si>
    <t>PARAMS_BinSize</t>
  </si>
  <si>
    <t>PARAMS_IntensityResampling</t>
  </si>
  <si>
    <t>PARAMS_BoundsRangeOfValueAfterDiscretisation(HU)</t>
  </si>
  <si>
    <t>PARAMS_ZSpatialResampling</t>
  </si>
  <si>
    <t>PARAMS_YSpatialResampling</t>
  </si>
  <si>
    <t>PARAMS_XSpatialResampling</t>
  </si>
  <si>
    <t>CHECK_Cluster(s)ToSmall</t>
  </si>
  <si>
    <t>GLCM_Homogeneity (=Inverse difference)</t>
  </si>
  <si>
    <t>GLCM_Energy (=Angular second moment)</t>
  </si>
  <si>
    <t>GLCM_Contrast (=Variance)</t>
  </si>
  <si>
    <t>GLCM_Correlation</t>
  </si>
  <si>
    <t>GLCM_Entropy_log10</t>
  </si>
  <si>
    <t>GLCM_Entropy_log2 (=Joint entropy)</t>
  </si>
  <si>
    <t>GLCM_Dissimilarity</t>
  </si>
  <si>
    <t>GLRLM_SRE</t>
  </si>
  <si>
    <t>GLRLM_LRE</t>
  </si>
  <si>
    <t>GLRLM_LGRE</t>
  </si>
  <si>
    <t>GLRLM_HGRE</t>
  </si>
  <si>
    <t>GLRLM_SRLGE</t>
  </si>
  <si>
    <t>GLRLM_SRHGE</t>
  </si>
  <si>
    <t>GLRLM_LRLGE</t>
  </si>
  <si>
    <t>GLRLM_LRHGE</t>
  </si>
  <si>
    <t>GLRLM_GLNU</t>
  </si>
  <si>
    <t>GLRLM_RLNU</t>
  </si>
  <si>
    <t>GLRLM_RP</t>
  </si>
  <si>
    <t>NGLDM_Coarseness</t>
  </si>
  <si>
    <t>NGLDM_Contrast</t>
  </si>
  <si>
    <t>NGLDM_Busyness</t>
  </si>
  <si>
    <t>GLZLM_SZE</t>
  </si>
  <si>
    <t>GLZLM_LZE</t>
  </si>
  <si>
    <t>GLZLM_LGZE</t>
  </si>
  <si>
    <t>GLZLM_HGZE</t>
  </si>
  <si>
    <t>GLZLM_SZLGE</t>
  </si>
  <si>
    <t>GLZLM_SZHGE</t>
  </si>
  <si>
    <t>GLZLM_LZLGE</t>
  </si>
  <si>
    <t>GLZLM_LZHGE</t>
  </si>
  <si>
    <t>GLZLM_GLNU</t>
  </si>
  <si>
    <t>GLZLM_ZLNU</t>
  </si>
  <si>
    <t>GLZLM_ZP</t>
  </si>
  <si>
    <t>2179597</t>
  </si>
  <si>
    <t>Wed Mar 04 10:51:32 KST 2020</t>
  </si>
  <si>
    <t>2017-01-02</t>
  </si>
  <si>
    <t>Torso_Tranax_CT 4.1 PTCT_Torso_3D_CT</t>
  </si>
  <si>
    <t>0.0 min</t>
  </si>
  <si>
    <t>C1_Abs_thres2.5to50.0</t>
  </si>
  <si>
    <t>-609.5012817382812|-609.5012817382812|-489.82147216796875|-301.5166015625|-243.4125518798828|</t>
  </si>
  <si>
    <t>-122.15403179946458|-159.31327211677848|-76.80245463550091|-68.89707924769473|-207.18255615234375|</t>
  </si>
  <si>
    <t>134.92200990945886|148.49739721063747|103.29066658444779|79.29448199470744|36.22999572753906|</t>
  </si>
  <si>
    <t>83.9955825805664|73.72183990478516|83.9955825805664|68.8682861328125|-170.9525604248047|</t>
  </si>
  <si>
    <t>4.784|2.664|1.48|0.624|0.016|</t>
  </si>
  <si>
    <t>598|333|185|78|2|</t>
  </si>
  <si>
    <t>-73048.11101607978|-53051.31961488724|-14208.454107567668|-5373.97218132019|-414.3651123046875|</t>
  </si>
  <si>
    <t>Absolute bounds: -1000.0 &lt;-&gt; 3000.0</t>
  </si>
  <si>
    <t>7.0 &lt;-&gt; 18.0</t>
  </si>
  <si>
    <t>Cluster(s) of 598.0  voxels is(are) detected. If more than one cluster the texture calculation is only performed on the largest cluster. (size ok &gt;= 64.0vx)</t>
  </si>
  <si>
    <t>0651490</t>
  </si>
  <si>
    <t>Wed Mar 04 10:57:33 KST 2020</t>
  </si>
  <si>
    <t>2016-12-12</t>
  </si>
  <si>
    <t>-1080.6881103515625|-1080.6881103515625|-1025.50830078125|-675.3345336914062|</t>
  </si>
  <si>
    <t>-359.8983589735764|-421.32449064375453|-292.88111522233595|-158.30193801224232|</t>
  </si>
  <si>
    <t>316.1069781016766|329.6498273959382|278.91890520682|192.601920225707|</t>
  </si>
  <si>
    <t>110.56544494628906|110.56544494628906|80.66539764404297|60.47294616699219|</t>
  </si>
  <si>
    <t>3.184|1.896|1.064|0.224|</t>
  </si>
  <si>
    <t>398|237|133|28|</t>
  </si>
  <si>
    <t>-143239.54687148333|-99853.90428256989|-38953.188324570656|-4432.454264342785|</t>
  </si>
  <si>
    <t>1.0 &lt;-&gt; 18.0</t>
  </si>
  <si>
    <t>Cluster(s) of 398.0  voxels is(are) detected. If more than one cluster the texture calculation is only performed on the largest cluster. (size ok &gt;= 64.0vx)</t>
  </si>
  <si>
    <t>0751948</t>
  </si>
  <si>
    <t>Wed Mar 04 11:07:00 KST 2020</t>
  </si>
  <si>
    <t>2016-11-18</t>
  </si>
  <si>
    <t>-869.6607055664062|-869.6607055664062|-678.4142456054688|47.70401382446289|</t>
  </si>
  <si>
    <t>-82.21650094473301|-88.73121772339509|-39.184437618901335|47.70401382446289|</t>
  </si>
  <si>
    <t>176.5811978531299|179.13503967664784|151.4962331511115|0.0|</t>
  </si>
  <si>
    <t>151.08880615234375|151.08880615234375|87.06143951416016|47.70401382446289|</t>
  </si>
  <si>
    <t>3.088|2.696|0.384|0.008|</t>
  </si>
  <si>
    <t>386|337|48|1|</t>
  </si>
  <si>
    <t>-31735.56936466694|-29902.420372784138|-1880.853005707264|47.70401382446289|</t>
  </si>
  <si>
    <t>3.0 &lt;-&gt; 19.0</t>
  </si>
  <si>
    <t>Cluster(s) of 386.0 24.0 25.0 41.0 45.0  voxels is(are) detected. If more than one cluster the texture calculation is only performed on the largest cluster. (size ok &gt;= 64.0vx)</t>
  </si>
  <si>
    <t>0658103</t>
  </si>
  <si>
    <t>Wed Mar 04 11:19:02 KST 2020</t>
  </si>
  <si>
    <t>-909.7979736328125|-909.7979736328125|-848.5590209960938|-804.1812133789062|4.880902290344238|</t>
  </si>
  <si>
    <t>-129.17689024031966|-255.4636864142299|-74.9744615836433|11.36122183667289|43.043435662587484|</t>
  </si>
  <si>
    <t>287.038300040869|340.8916614263543|227.66425251545698|119.30649035601901|20.478378151248148|</t>
  </si>
  <si>
    <t>94.92484283447266|91.54891967773438|94.79794311523438|90.44976806640625|94.92484283447266|</t>
  </si>
  <si>
    <t>12.616|5.352|4.216|2.448|0.6|</t>
  </si>
  <si>
    <t>1577|669|527|306|75|</t>
  </si>
  <si>
    <t>-203711.95590898395|-170905.2062111199|-39511.54125458002|3476.533882021904|3228.2576746940613|</t>
  </si>
  <si>
    <t>2.0 &lt;-&gt; 18.0</t>
  </si>
  <si>
    <t>Cluster(s) of 1577.0  voxels is(are) detected. If more than one cluster the texture calculation is only performed on the largest cluster. (size ok &gt;= 64.0vx)</t>
  </si>
  <si>
    <t>1023939</t>
  </si>
  <si>
    <t>Thu Mar 05 12:18:08 KST 2020</t>
  </si>
  <si>
    <t>2016-11-17</t>
  </si>
  <si>
    <t>-224.9461212158203|-224.9461212158203|-92.8709487915039|</t>
  </si>
  <si>
    <t>-49.8643513393402|-52.513762919799134|-19.3961181640625|</t>
  </si>
  <si>
    <t>81.53739808592759|81.66567807859536|73.4748306274414|</t>
  </si>
  <si>
    <t>67.79991912841797|67.79991912841797|54.078712463378906|</t>
  </si>
  <si>
    <t>0.2|0.184|0.016|</t>
  </si>
  <si>
    <t>25|23|2|</t>
  </si>
  <si>
    <t>-1246.6087834835052|-1207.8165471553802|-38.792236328125|</t>
  </si>
  <si>
    <t>13.0 &lt;-&gt; 18.0</t>
  </si>
  <si>
    <t>Cluster(s) of 25.0  voxels is(are) detected. If more than one cluster the texture calculation is only performed on the largest cluster. (size too small &lt; 64.0vx)</t>
  </si>
  <si>
    <t>2161607</t>
  </si>
  <si>
    <t>Wed Mar 04 11:35:33 KST 2020</t>
  </si>
  <si>
    <t>2016-10-31</t>
  </si>
  <si>
    <t>-805.4967041015625|-805.4967041015625|-785.8427734375|-322.74407958984375|-125.372314453125|</t>
  </si>
  <si>
    <t>-95.6418492452399|-158.8006968751709|-69.40039685563718|12.16552442555525|20.451401633374836|</t>
  </si>
  <si>
    <t>210.4342232576007|247.59701388157643|175.10789392107364|61.22100239007552|34.20206440402441|</t>
  </si>
  <si>
    <t>114.60028076171875|107.25872802734375|114.60028076171875|90.83467102050781|74.59490203857422|</t>
  </si>
  <si>
    <t>9.512|4.496|3.176|1.568|0.272|</t>
  </si>
  <si>
    <t>1189|562|397|196|34|</t>
  </si>
  <si>
    <t>-113718.15875259042|-89245.99164384604|-27551.957551687956|2384.4427874088287|695.3476555347443|</t>
  </si>
  <si>
    <t>4.0 &lt;-&gt; 18.0</t>
  </si>
  <si>
    <t>Cluster(s) of 1189.0  voxels is(are) detected. If more than one cluster the texture calculation is only performed on the largest cluster. (size ok &gt;= 64.0vx)</t>
  </si>
  <si>
    <t>0041885</t>
  </si>
  <si>
    <t>Wed Mar 04 11:47:48 KST 2020</t>
  </si>
  <si>
    <t>2016-11-10</t>
  </si>
  <si>
    <t>-809.2863159179688|-809.2863159179688|-720.2575073242188|-805.70361328125|-524.9727783203125|-275.26776123046875|-8.76505184173584|</t>
  </si>
  <si>
    <t>-117.29118258304446|-233.36601576688219|-132.00210163060115|-53.40794279515165|-1.868251991563728|22.50176588309194|36.01303139187042|</t>
  </si>
  <si>
    <t>229.62808305041122|279.0922055406954|223.72162816046634|160.3722533562764|88.63064212414594|35.812430472912794|25.497679040232683|</t>
  </si>
  <si>
    <t>113.50665283203125|104.33348083496094|102.36652374267578|113.50665283203125|97.77686309814453|97.03781127929688|97.14164733886719|</t>
  </si>
  <si>
    <t>26.696|8.4|7.016|5.536|3.496|1.744|0.504|</t>
  </si>
  <si>
    <t>3337|1050|877|692|437|218|63|</t>
  </si>
  <si>
    <t>-391400.6762796198|-245034.31655522622|-115765.84313003719|-36958.29641424492|-816.4261203133501|4905.384962514043|2268.8209776878357|</t>
  </si>
  <si>
    <t>Cluster(s) of 3337.0  voxels is(are) detected. If more than one cluster the texture calculation is only performed on the largest cluster. (size ok &gt;= 64.0vx)</t>
  </si>
  <si>
    <t>2162032</t>
    <phoneticPr fontId="5" type="noConversion"/>
  </si>
  <si>
    <t>Wed Mar 04 11:56:43 KST 2020</t>
  </si>
  <si>
    <t>2016-10-19</t>
  </si>
  <si>
    <t>-883.9776611328125|-883.9776611328125|-827.9157104492188|-669.5848999023438|-552.790771484375|</t>
  </si>
  <si>
    <t>-113.59184118453169|-214.8056453586052|-81.93193975978225|-17.78019334463512|-25.515589988231653|</t>
  </si>
  <si>
    <t>230.2494901875356|273.067829938392|198.66980019661756|138.37304894340463|123.01538845716269|</t>
  </si>
  <si>
    <t>101.05973815917969|86.97815704345703|101.05973815917969|84.83460998535156|71.61189270019531|</t>
  </si>
  <si>
    <t>6.032|2.232|2.096|1.224|0.48|</t>
  </si>
  <si>
    <t>754|279|262|153|60|</t>
  </si>
  <si>
    <t>-85648.24825313687|-59930.77505505085|-21466.16821706295|-2720.3695817291737|-1530.9353992938995|</t>
  </si>
  <si>
    <t>Cluster(s) of 754.0  voxels is(are) detected. If more than one cluster the texture calculation is only performed on the largest cluster. (size ok &gt;= 64.0vx)</t>
  </si>
  <si>
    <t>1883250</t>
    <phoneticPr fontId="5" type="noConversion"/>
  </si>
  <si>
    <t>Mon Mar 30 11:22:49 KST 2020</t>
  </si>
  <si>
    <t>2016-11-01</t>
  </si>
  <si>
    <t>-730.046875|-730.046875|-296.6315612792969|-156.18443298339844|-53.12381362915039|-34.68815612792969|</t>
  </si>
  <si>
    <t>20.479060900878874|15.954848203747186|28.59465238604887|25.201680470363975|26.52544059111707|-7.503012021382649|</t>
  </si>
  <si>
    <t>75.307435016996|91.60727596213573|36.44720576622244|33.1019246686227|37.05490032807871|23.337690247169633|</t>
  </si>
  <si>
    <t>738.6409301757812|738.6409301757812|128.01832580566406|109.9224624633789|111.26859283447266|25.405345916748047|</t>
  </si>
  <si>
    <t>49.544|30.36|13.856|4.288|0.992|0.048|</t>
  </si>
  <si>
    <t>6193|3795|1732|536|124|6|</t>
  </si>
  <si>
    <t>126826.82415914256|60548.648933220655|49525.93793263659|13508.100732115097|3289.1546332985163|-45.0180721282959|</t>
  </si>
  <si>
    <t>5.0 &lt;-&gt; 28.0</t>
  </si>
  <si>
    <t>Cluster(s) of 6193.0  voxels is(are) detected. If more than one cluster the texture calculation is only performed on the largest cluster. (size ok &gt;= 64.0vx)</t>
  </si>
  <si>
    <t>7190275</t>
    <phoneticPr fontId="5" type="noConversion"/>
  </si>
  <si>
    <t>Thu Mar 05 12:52:54 KST 2020</t>
  </si>
  <si>
    <t>2016-10-14</t>
  </si>
  <si>
    <t>-191.3924560546875|-191.3924560546875|34.57029724121094|</t>
  </si>
  <si>
    <t>19.28458716080966|19.175940077466336|39.60159174601237|</t>
  </si>
  <si>
    <t>29.29822628388782|29.337443788624597|3.65829901840161|</t>
  </si>
  <si>
    <t>103.47913360595703|103.47913360595703|43.160926818847656|</t>
  </si>
  <si>
    <t>4.512|4.488|0.024|</t>
  </si>
  <si>
    <t>564|561|3|</t>
  </si>
  <si>
    <t>10876.507158696651|10757.702383458614|118.80477523803711|</t>
  </si>
  <si>
    <t>Cluster(s) of 564.0 1.0 1.0 2.0  voxels is(are) detected. If more than one cluster the texture calculation is only performed on the largest cluster. (size ok &gt;= 64.0vx)</t>
  </si>
  <si>
    <t>2150428</t>
    <phoneticPr fontId="5" type="noConversion"/>
  </si>
  <si>
    <t>Thu Mar 05 12:58:58 KST 2020</t>
  </si>
  <si>
    <t>-230.67324829101562|-230.67324829101562|45.17100143432617|</t>
  </si>
  <si>
    <t>4.670642576719589|-5.527137488126762|59.05880292256673|</t>
  </si>
  <si>
    <t>82.9392006167696|86.4977307322883|12.267284149675197|</t>
  </si>
  <si>
    <t>103.0|103.0|75.02327728271484|</t>
  </si>
  <si>
    <t>0.304|0.256|0.048|</t>
  </si>
  <si>
    <t>38|32|6|</t>
  </si>
  <si>
    <t>177.48441791534424|-176.86839962005615|354.3528175354004|</t>
  </si>
  <si>
    <t>Cluster(s) of 38.0  voxels is(are) detected. If more than one cluster the texture calculation is only performed on the largest cluster. (size too small &lt; 64.0vx)</t>
  </si>
  <si>
    <t>2153094</t>
    <phoneticPr fontId="5" type="noConversion"/>
  </si>
  <si>
    <t>Wed Mar 04 12:27:54 KST 2020</t>
  </si>
  <si>
    <t>2016-10-07</t>
  </si>
  <si>
    <t>-765.646240234375|-765.646240234375|-690.3336791992188|-669.8466796875|-8.243955612182617|50.82368850708008|</t>
  </si>
  <si>
    <t>-53.504314531040684|-131.5038855442156|-28.469957596849135|28.736095658884746|53.46704834873237|63.823069254557296|</t>
  </si>
  <si>
    <t>186.446424357431|223.96664291536447|157.66777986374777|82.65819626576798|19.758865080300644|8.339805953662704|</t>
  </si>
  <si>
    <t>134.12554931640625|118.52898406982422|99.53016662597656|134.12554931640625|102.8107681274414|76.30062866210938|</t>
  </si>
  <si>
    <t>12.224|4.992|3.976|2.384|0.824|0.048|</t>
  </si>
  <si>
    <t>1528|624|497|298|103|6|</t>
  </si>
  <si>
    <t>-81754.59260343015|-82058.42457959056|-14149.568925634027|8563.356506347656|5507.105979919434|382.93841552734375|</t>
  </si>
  <si>
    <t>4.0 &lt;-&gt; 19.0</t>
  </si>
  <si>
    <t>Cluster(s) of 1528.0  voxels is(are) detected. If more than one cluster the texture calculation is only performed on the largest cluster. (size ok &gt;= 64.0vx)</t>
  </si>
  <si>
    <t>2130336</t>
    <phoneticPr fontId="5" type="noConversion"/>
  </si>
  <si>
    <t>Fri Mar 13 11:19:44 KST 2020</t>
  </si>
  <si>
    <t>2016-08-16</t>
  </si>
  <si>
    <t>-441.21124267578125|-441.21124267578125|-65.70235443115234|-35.24862289428711|-29.61907196044922|4.026432514190674|</t>
  </si>
  <si>
    <t>14.643544914524123|6.415505086632571|34.380123584762856|36.419220876256276|41.72096245363355|4.026432514190674|</t>
  </si>
  <si>
    <t>55.22493671402314|60.82241005415756|28.957207274879405|30.858084065565706|37.49457268031106|0.0|</t>
  </si>
  <si>
    <t>188.76966857910156|188.76966857910156|111.44783020019531|135.25753784179688|102.26551055908203|4.026432514190674|</t>
  </si>
  <si>
    <t>16.968|12.064|3.896|0.872|0.128|0.008|</t>
  </si>
  <si>
    <t>2121|1508|487|109|16|1|</t>
  </si>
  <si>
    <t>31058.958763705683|9674.5816706419|16743.120185779524|3969.6950755119324|667.5353992581367|4.026432514190674|</t>
  </si>
  <si>
    <t>9.0 &lt;-&gt; 20.0</t>
  </si>
  <si>
    <t>Cluster(s) of 2121.0  voxels is(are) detected. If more than one cluster the texture calculation is only performed on the largest cluster. (size ok &gt;= 64.0vx)</t>
  </si>
  <si>
    <t>0452576</t>
    <phoneticPr fontId="5" type="noConversion"/>
  </si>
  <si>
    <t>Fri Mar 06 09:45:48 KST 2020</t>
  </si>
  <si>
    <t>2016-09-02</t>
  </si>
  <si>
    <t>-841.3892822265625|-841.3892822265625|-754.4337768554688|-646.329345703125|-412.4215087890625|-86.62401580810547|14.596046447753906|</t>
  </si>
  <si>
    <t>-87.08533528115215|-189.7743545500354|-79.42383902327678|-5.398546727867875|22.218878744878406|36.21733925976885|40.223995780944826|</t>
  </si>
  <si>
    <t>214.02782795242845|259.2512642176719|196.28105842138135|125.6050471767264|59.774088875524356|25.78796528904428|17.718722244716734|</t>
  </si>
  <si>
    <t>170.45364379882812|170.45364379882812|118.28123474121094|113.57283782958984|101.54120635986328|98.52140808105469|61.37342071533203|</t>
  </si>
  <si>
    <t>18.568|6.792|4.96|3.592|2.272|0.872|0.08|</t>
  </si>
  <si>
    <t>2321|849|620|449|284|109|10|</t>
  </si>
  <si>
    <t>-202125.06318755448|-161118.42701297998|-49242.78019443154|-2423.947480812669|6310.1615635454655|3947.689979314804|402.23995780944824|</t>
  </si>
  <si>
    <t>Cluster(s) of 2321.0  voxels is(are) detected. If more than one cluster the texture calculation is only performed on the largest cluster. (size ok &gt;= 64.0vx)</t>
  </si>
  <si>
    <t>0195286</t>
    <phoneticPr fontId="5" type="noConversion"/>
  </si>
  <si>
    <t>Wed Mar 04 12:49:34 KST 2020</t>
  </si>
  <si>
    <t>2016-08-23</t>
  </si>
  <si>
    <t>-775.7528686523438|-775.7528686523438|-729.3666381835938|-701.1544189453125|-714.1633911132812|</t>
  </si>
  <si>
    <t>-206.70447777578514|-256.3341496981502|-181.28386572494958|-136.52419548527172|-155.75310511589052|</t>
  </si>
  <si>
    <t>214.18129936991045|234.3406698760736|187.0002015694689|178.2897720766497|189.6338970768533|</t>
  </si>
  <si>
    <t>111.04283142089844|111.04283142089844|95.3597183227539|84.46742248535156|67.73025512695312|</t>
  </si>
  <si>
    <t>9.456|4.328|3.104|1.704|0.32|</t>
  </si>
  <si>
    <t>1182|541|388|213|40|</t>
  </si>
  <si>
    <t>-244324.69273097813|-138676.77498669922|-70338.1399012804|-29079.653638362885|-6230.12420463562|</t>
  </si>
  <si>
    <t>Cluster(s) of 1182.0  voxels is(are) detected. If more than one cluster the texture calculation is only performed on the largest cluster. (size ok &gt;= 64.0vx)</t>
  </si>
  <si>
    <t>0567328</t>
    <phoneticPr fontId="5" type="noConversion"/>
  </si>
  <si>
    <t>Thu Mar 05 10:23:44 KST 2020</t>
  </si>
  <si>
    <t>2016-08-19</t>
  </si>
  <si>
    <t>-875.7985229492188|-875.7985229492188|-870.3079833984375|-850.1357421875|-425.3867492675781|-275.9526672363281|</t>
  </si>
  <si>
    <t>-166.37196622672536|-278.6659980302093|-143.67953052948735|-52.42151154349829|-1.0733122697898294|-0.1255856014433392|</t>
  </si>
  <si>
    <t>253.12167246801175|278.94816118621515|227.866340598425|170.57863562910794|78.62016490735193|77.17428929867783|</t>
  </si>
  <si>
    <t>106.07592010498047|106.07592010498047|99.2962417602539|101.42337036132812|71.19007873535156|74.26118469238281|</t>
  </si>
  <si>
    <t>7.376|3.048|2.128|1.36|0.672|0.168|</t>
  </si>
  <si>
    <t>922|381|266|170|84|21|</t>
  </si>
  <si>
    <t>-153394.95286104083|-106171.74524950981|-38218.75512084365|-8911.656962394714|-90.15823066234589|-2.6372976303100586|</t>
  </si>
  <si>
    <t>Cluster(s) of 922.0  voxels is(are) detected. If more than one cluster the texture calculation is only performed on the largest cluster. (size ok &gt;= 64.0vx)</t>
  </si>
  <si>
    <t>2127997</t>
    <phoneticPr fontId="5" type="noConversion"/>
  </si>
  <si>
    <t>Fri Mar 06 10:03:06 KST 2020</t>
  </si>
  <si>
    <t>2016-07-27</t>
  </si>
  <si>
    <t>-271.6689453125|-271.6689453125|14.370221138000488|</t>
  </si>
  <si>
    <t>30.58423639890039|30.183063618039643|38.78133396604167|</t>
  </si>
  <si>
    <t>35.20239816240818|35.93305446887205|10.330524992784547|</t>
  </si>
  <si>
    <t>100.44485473632812|100.44485473632812|68.70390319824219|</t>
  </si>
  <si>
    <t>11.488|10.952|0.536|</t>
  </si>
  <si>
    <t>1436|1369|67|</t>
  </si>
  <si>
    <t>43918.96346882102|41320.61409309623|2598.3493757247925|</t>
  </si>
  <si>
    <t>12.0 &lt;-&gt; 18.0</t>
  </si>
  <si>
    <t>Cluster(s) of 1436.0  voxels is(are) detected. If more than one cluster the texture calculation is only performed on the largest cluster. (size ok &gt;= 64.0vx)</t>
  </si>
  <si>
    <t>0121557</t>
    <phoneticPr fontId="5" type="noConversion"/>
  </si>
  <si>
    <t>Fri Mar 06 10:10:49 KST 2020</t>
  </si>
  <si>
    <t>2016-07-01</t>
  </si>
  <si>
    <t>-921.9102172851562|-921.9102172851562|-846.0004272460938|-800.5977783203125|-784.0711669921875|-615.5584106445312|-64.63628387451172|</t>
  </si>
  <si>
    <t>-183.67998211839264|-256.25553068008753|-205.73922695092546|-151.58877921458807|-86.85486546364972|1.7781056182251813|-10.979768911997477|</t>
  </si>
  <si>
    <t>258.94445351674045|268.25704535769466|253.17161019988947|246.5344378671095|228.17141520542253|134.40882800129|29.91804113640459|</t>
  </si>
  <si>
    <t>401.35302734375|401.35302734375|275.2079162597656|212.65432739257812|158.35311889648438|175.55648803710938|19.299049377441406|</t>
  </si>
  <si>
    <t>19.84|6.64|5.352|4.104|2.544|1.152|0.048|</t>
  </si>
  <si>
    <t>2480|830|669|513|318|144|6|</t>
  </si>
  <si>
    <t>-455526.3556536138|-212692.09046447277|-137639.5428301692|-77765.04373708367|-27619.847217440605|256.0472090244293|-65.87861347198486|</t>
  </si>
  <si>
    <t>2.0 &lt;-&gt; 23.0</t>
  </si>
  <si>
    <t>Cluster(s) of 2480.0  voxels is(are) detected. If more than one cluster the texture calculation is only performed on the largest cluster. (size ok &gt;= 64.0vx)</t>
  </si>
  <si>
    <t>0235739</t>
    <phoneticPr fontId="5" type="noConversion"/>
  </si>
  <si>
    <t>Thu Mar 05 11:08:37 KST 2020</t>
  </si>
  <si>
    <t>2016-06-13</t>
  </si>
  <si>
    <t>-364.37872314453125|-364.37872314453125|-188.1295623779297|</t>
  </si>
  <si>
    <t>-79.35818852890621|-77.18856768953174|-130.8866834640503|</t>
  </si>
  <si>
    <t>81.70558623439449|82.03248229879691|51.35750327876774|</t>
  </si>
  <si>
    <t>82.8824234008789|82.8824234008789|-51.46901321411133|</t>
  </si>
  <si>
    <t>0.792|0.76|0.032|</t>
  </si>
  <si>
    <t>99|95|4|</t>
  </si>
  <si>
    <t>-7856.460664361715|-7332.913930505514|-523.5467338562012|</t>
  </si>
  <si>
    <t>11.0 &lt;-&gt; 18.0</t>
  </si>
  <si>
    <t>Cluster(s) of 99.0  voxels is(are) detected. If more than one cluster the texture calculation is only performed on the largest cluster. (size ok &gt;= 64.0vx)</t>
  </si>
  <si>
    <t>1846377</t>
    <phoneticPr fontId="5" type="noConversion"/>
  </si>
  <si>
    <t>Fri Mar 06 10:20:27 KST 2020</t>
  </si>
  <si>
    <t>2016-05-27</t>
  </si>
  <si>
    <t>-768.0142211914062|-768.0142211914062|-280.1938171386719|-41.00477600097656|</t>
  </si>
  <si>
    <t>-70.11340460028546|-80.24716490416334|-15.440742583715368|7.811387591891819|</t>
  </si>
  <si>
    <t>131.16191573624374|137.27889808669602|66.69533485334048|31.152404313143613|</t>
  </si>
  <si>
    <t>103.18911743164062|103.18911743164062|83.86046600341797|57.296302795410156|</t>
  </si>
  <si>
    <t>4.872|4.136|0.664|0.072|</t>
  </si>
  <si>
    <t>609|517|83|9|</t>
  </si>
  <si>
    <t>-42699.0634015738|-41487.784255452454|-1281.5816344483756|70.30248832702637|</t>
  </si>
  <si>
    <t>Cluster(s) of 609.0  voxels is(are) detected. If more than one cluster the texture calculation is only performed on the largest cluster. (size ok &gt;= 64.0vx)</t>
  </si>
  <si>
    <t>0891522</t>
    <phoneticPr fontId="5" type="noConversion"/>
  </si>
  <si>
    <t>Fri Mar 06 10:26:11 KST 2020</t>
  </si>
  <si>
    <t>2016-04-25</t>
  </si>
  <si>
    <t>-847.4608764648438|-781.4642333984375|-734.5720825195312|-706.9051513671875|-847.4608764648438|-465.391357421875|-12.069642066955566|</t>
  </si>
  <si>
    <t>-129.20980512671542|-254.0439682010232|-150.53966862908726|-86.15917360360933|-19.46924707838795|6.03902530071773|21.853294836150276|</t>
  </si>
  <si>
    <t>203.5606415374833|227.47117498446133|195.6861221810434|169.80555307995752|117.28797784598426|78.90049829131243|17.885858047069092|</t>
  </si>
  <si>
    <t>134.04586791992188|100.81477355957031|134.04586791992188|110.26212310791016|89.05946350097656|84.72566986083984|66.90029907226562|</t>
  </si>
  <si>
    <t>22.968|6.32|5.8|5.032|3.64|2.032|0.144|</t>
  </si>
  <si>
    <t>2871|790|725|629|455|254|18|</t>
  </si>
  <si>
    <t>-370961.3505188003|-200694.73487880826|-109141.25975608826|-54194.120196670294|-8858.507420666516|1533.9124263823032|393.35930705070496|</t>
  </si>
  <si>
    <t>Cluster(s) of 2871.0  voxels is(are) detected. If more than one cluster the texture calculation is only performed on the largest cluster. (size ok &gt;= 64.0vx)</t>
  </si>
  <si>
    <t>0142096</t>
    <phoneticPr fontId="5" type="noConversion"/>
  </si>
  <si>
    <t>Fri Mar 06 10:30:45 KST 2020</t>
  </si>
  <si>
    <t>2016-05-04</t>
  </si>
  <si>
    <t>-761.1771240234375|-761.1771240234375|-744.3049926757812|-700.8246459960938|-591.2880859375|</t>
  </si>
  <si>
    <t>-260.0322984626654|-355.3557932735294|-231.47689661086213|-122.31407616599918|-109.7746969818448|</t>
  </si>
  <si>
    <t>273.94992502249664|277.4487216403127|260.53302860337016|215.37301357038888|186.05558261839687|</t>
  </si>
  <si>
    <t>102.87315368652344|101.65089416503906|98.47420501708984|102.87315368652344|63.17914581298828|</t>
  </si>
  <si>
    <t>5.56|2.368|1.984|0.992|0.216|</t>
  </si>
  <si>
    <t>695|296|248|124|27|</t>
  </si>
  <si>
    <t>-180722.44743155222|-105185.31480896473|-57406.27035949379|-15166.945444583893|-2963.9168185098097|</t>
  </si>
  <si>
    <t>Cluster(s) of 695.0  voxels is(are) detected. If more than one cluster the texture calculation is only performed on the largest cluster. (size ok &gt;= 64.0vx)</t>
  </si>
  <si>
    <t>0514053</t>
    <phoneticPr fontId="5" type="noConversion"/>
  </si>
  <si>
    <t>Fri Mar 06 10:36:24 KST 2020</t>
  </si>
  <si>
    <t>2016-04-20</t>
  </si>
  <si>
    <t>-60.61990737915039|-60.61990737915039|-22.690025329589844|</t>
  </si>
  <si>
    <t>14.236575216441961|13.334940494117086|17.191933472951256|</t>
  </si>
  <si>
    <t>36.70217025902524|37.781231349202606|32.74459481295194|</t>
  </si>
  <si>
    <t>91.949462890625|91.949462890625|74.69561767578125|</t>
  </si>
  <si>
    <t>0.616|0.472|0.144|</t>
  </si>
  <si>
    <t>77|59|18|</t>
  </si>
  <si>
    <t>1096.2162916660309|786.7614891529083|309.45480251312256|</t>
  </si>
  <si>
    <t>16.0 &lt;-&gt; 18.0</t>
  </si>
  <si>
    <t>Cluster(s) of 77.0  voxels is(are) detected. If more than one cluster the texture calculation is only performed on the largest cluster. (size ok &gt;= 64.0vx)</t>
  </si>
  <si>
    <t>2077955</t>
    <phoneticPr fontId="5" type="noConversion"/>
  </si>
  <si>
    <t>Fri Mar 06 10:41:13 KST 2020</t>
  </si>
  <si>
    <t>2016-03-24</t>
  </si>
  <si>
    <t>-804.9556884765625|-804.9556884765625|-703.8994140625|-378.48638916015625|</t>
  </si>
  <si>
    <t>-134.7805051953756|-210.53675845497932|-65.95128911196649|9.056042927072236|</t>
  </si>
  <si>
    <t>232.99787798961964|257.8978874321374|176.1478554221602|76.9960107079432|</t>
  </si>
  <si>
    <t>103.30899047851562|95.05448150634766|103.30899047851562|98.37069702148438|</t>
  </si>
  <si>
    <t>5.152|2.768|1.776|0.608|</t>
  </si>
  <si>
    <t>644|346|222|76|</t>
  </si>
  <si>
    <t>-86798.64534582198|-72845.7184254229|-14641.18618285656|688.25926245749|</t>
  </si>
  <si>
    <t>Cluster(s) of 644.0  voxels is(are) detected. If more than one cluster the texture calculation is only performed on the largest cluster. (size ok &gt;= 64.0vx)</t>
  </si>
  <si>
    <t>2078659</t>
    <phoneticPr fontId="5" type="noConversion"/>
  </si>
  <si>
    <t>Fri Mar 06 10:50:04 KST 2020</t>
  </si>
  <si>
    <t>2016-03-31</t>
  </si>
  <si>
    <t>-901.5445556640625|-901.5445556640625|-772.6051635742188|-694.408935546875|-558.5408935546875|-215.7571563720703|-95.5097885131836|-28.03789710998535|</t>
  </si>
  <si>
    <t>-126.5252995293688|-240.83728755245454|-144.60498663408342|-62.18087052254907|-9.641590153640102|9.365631138932882|14.098094812283906|11.028260278701781|</t>
  </si>
  <si>
    <t>224.62702427235678|271.5289046851611|219.53238444565378|154.3128088617067|87.61833395139878|41.582925538192676|25.2305650263889|25.393963807117213|</t>
  </si>
  <si>
    <t>131.31594848632812|121.27120971679688|131.31594848632812|118.16968536376953|93.38663482666016|85.91133880615234|75.83950805664062|56.31424331665039|</t>
  </si>
  <si>
    <t>31.624|10.128|8.112|6.2|3.952|2.208|0.864|0.16|</t>
  </si>
  <si>
    <t>3953|1266|1014|775|494|276|108|20|</t>
  </si>
  <si>
    <t>-500154.5090395957|-304900.0060414076|-146629.45644696057|-48190.17465497553|-4762.945535898209|2584.9141943454742|1522.5942397266626|220.56520557403564|</t>
  </si>
  <si>
    <t>2.0 &lt;-&gt; 19.0</t>
  </si>
  <si>
    <t>Cluster(s) of 3953.0  voxels is(are) detected. If more than one cluster the texture calculation is only performed on the largest cluster. (size ok &gt;= 64.0vx)</t>
  </si>
  <si>
    <t>2060318</t>
    <phoneticPr fontId="5" type="noConversion"/>
  </si>
  <si>
    <t>Fri Mar 06 10:59:08 KST 2020</t>
  </si>
  <si>
    <t>2016-02-25</t>
  </si>
  <si>
    <t>-863.4580688476562|-863.4580688476562|-753.0585327148438|-613.2666015625|-229.12600708007812|-44.92097854614258|</t>
  </si>
  <si>
    <t>-102.3476824795278|-165.8071486099872|-93.0474195014058|-23.741287179933277|17.519308217130604|38.032047100365155|</t>
  </si>
  <si>
    <t>200.8174743567555|238.7100125175208|179.18282897181038|104.67856067635105|38.71089984506762|33.76851260200541|</t>
  </si>
  <si>
    <t>134.50514221191406|134.50514221191406|104.74695587158203|87.65877532958984|102.57450103759766|76.15351104736328|</t>
  </si>
  <si>
    <t>22.152|9.296|7.136|3.992|1.6|0.128|</t>
  </si>
  <si>
    <t>2769|1162|892|499|200|16|</t>
  </si>
  <si>
    <t>-283400.7327858135|-192667.9066848047|-82998.29819525406|-11846.902302786708|3503.8616434261203|608.5127536058426|</t>
  </si>
  <si>
    <t>Cluster(s) of 2769.0  voxels is(are) detected. If more than one cluster the texture calculation is only performed on the largest cluster. (size ok &gt;= 64.0vx)</t>
  </si>
  <si>
    <t>2016-03-14</t>
  </si>
  <si>
    <t>14.0 &lt;-&gt; 18.0</t>
  </si>
  <si>
    <t>1115956</t>
    <phoneticPr fontId="5" type="noConversion"/>
  </si>
  <si>
    <t>Fri Mar 06 11:34:49 KST 2020</t>
  </si>
  <si>
    <t>2016-02-02</t>
  </si>
  <si>
    <t>-91.55587005615234|-91.55587005615234|85.18355560302734|</t>
  </si>
  <si>
    <t>30.63519415207075|30.314321437653394|85.18355560302734|</t>
  </si>
  <si>
    <t>28.467383807403564|28.2409793057902|0.0|</t>
  </si>
  <si>
    <t>100.54837799072266|100.54837799072266|85.18355560302734|</t>
  </si>
  <si>
    <t>1.368|1.36|0.008|</t>
  </si>
  <si>
    <t>171|170|1|</t>
  </si>
  <si>
    <t>5238.618200004101|5153.4346444010735|85.18355560302734|</t>
  </si>
  <si>
    <t>15.0 &lt;-&gt; 18.0</t>
  </si>
  <si>
    <t>Cluster(s) of 171.0  voxels is(are) detected. If more than one cluster the texture calculation is only performed on the largest cluster. (size ok &gt;= 64.0vx)</t>
  </si>
  <si>
    <t>2065077</t>
    <phoneticPr fontId="5" type="noConversion"/>
  </si>
  <si>
    <t>Thu Mar 19 10:32:50 KST 2020</t>
  </si>
  <si>
    <t>2016-02-19</t>
  </si>
  <si>
    <t>-292.24041748046875|-292.24041748046875|-4.043518543243408|</t>
  </si>
  <si>
    <t>29.15625497403235|29.06891261202931|34.07071854273478|</t>
  </si>
  <si>
    <t>38.28984434019031|38.56398590467701|16.00181844464932|</t>
  </si>
  <si>
    <t>108.15843963623047|108.15843963623047|62.521751403808594|</t>
  </si>
  <si>
    <t>13.744|13.504|0.24|</t>
  </si>
  <si>
    <t>1718|1688|30|</t>
  </si>
  <si>
    <t>50090.446045387536|49068.32448910549|1022.1215562820435|</t>
  </si>
  <si>
    <t>Cluster(s) of 1718.0 1.0 3.0 2.0 2.0  voxels is(are) detected. If more than one cluster the texture calculation is only performed on the largest cluster. (size ok &gt;= 64.0vx)</t>
  </si>
  <si>
    <t>2060638</t>
    <phoneticPr fontId="5" type="noConversion"/>
  </si>
  <si>
    <t>Mon Mar 30 12:04:34 KST 2020</t>
  </si>
  <si>
    <t>2016-01-27</t>
  </si>
  <si>
    <t>-731.4370727539062|-731.4370727539062|-714.673828125|-660.8748779296875|-426.0812683105469|-164.90115356445312|</t>
  </si>
  <si>
    <t>-202.80314356388368|-336.6200377130895|-223.92396509869837|-100.62625311525765|-20.56585896436141|-1.0255911160917834|</t>
  </si>
  <si>
    <t>228.03724024413287|222.61978424298383|217.62400475656642|172.3215398502964|86.07267627413195|41.93875611503058|</t>
  </si>
  <si>
    <t>95.9011001586914|82.63882446289062|77.34956359863281|95.9011001586914|69.32122039794922|65.18144989013672|</t>
  </si>
  <si>
    <t>14.12|4.92|3.992|2.744|1.784|0.68|</t>
  </si>
  <si>
    <t>1765|615|499|343|223|85|</t>
  </si>
  <si>
    <t>-357947.5483902544|-207021.3231935501|-111738.05858425051|-34514.80481853336|-4586.186549052596|-87.17524486780167|</t>
  </si>
  <si>
    <t>5.0 &lt;-&gt; 18.0</t>
  </si>
  <si>
    <t>Cluster(s) of 1765.0  voxels is(are) detected. If more than one cluster the texture calculation is only performed on the largest cluster. (size ok &gt;= 64.0vx)</t>
  </si>
  <si>
    <t>0065861</t>
    <phoneticPr fontId="5" type="noConversion"/>
  </si>
  <si>
    <t>Fri Mar 06 11:47:47 KST 2020</t>
  </si>
  <si>
    <t>-738.2616577148438|-738.2616577148438|-714.673828125|-674.9508056640625|-518.0751342773438|-164.90115356445312|</t>
  </si>
  <si>
    <t>-209.91995836550961|-349.37015612794187|-231.17890132737168|-109.91230620189545|-28.02406198921943|1.4760938808321955|</t>
  </si>
  <si>
    <t>231.1063777278132|223.83023251757163|218.07030925202653|177.30118160821507|99.78204299836966|40.904598512235744|</t>
  </si>
  <si>
    <t>95.9011001586914|82.63882446289062|77.0621109008789|95.9011001586914|77.34956359863281|65.18144989013672|</t>
  </si>
  <si>
    <t>14.448|5.048|3.816|3.024|1.984|0.576|</t>
  </si>
  <si>
    <t>1806|631|477|378|248|72|</t>
  </si>
  <si>
    <t>-379115.4448081106|-220452.56851673126|-110272.33593315631|-41546.85174431652|-6949.967373326421|106.27875941991806|</t>
  </si>
  <si>
    <t>Cluster(s) of 1806.0  voxels is(are) detected. If more than one cluster the texture calculation is only performed on the largest cluster. (size ok &gt;= 64.0vx)</t>
  </si>
  <si>
    <t>0120810</t>
  </si>
  <si>
    <t>Fri Mar 06 11:53:22 KST 2020</t>
  </si>
  <si>
    <t>2015-11-27</t>
  </si>
  <si>
    <t>-980.9491577148438|-980.9491577148438|-870.522705078125|-805.2083740234375|-736.6063232421875|-114.07222747802734|</t>
  </si>
  <si>
    <t>-281.8513890384408|-390.9483716561504|-300.92400770740846|-184.25237500624752|-86.14479120308532|6.399512457847596|</t>
  </si>
  <si>
    <t>325.28912795063735|342.080111631632|323.16574841915565|274.4288616152376|197.4364519493121|47.64470412848693|</t>
  </si>
  <si>
    <t>92.47554016113281|78.17561340332031|92.47554016113281|77.48909759521484|80.86846923828125|68.28314208984375|</t>
  </si>
  <si>
    <t>9.696|3.368|3.136|2.088|1.024|0.08|</t>
  </si>
  <si>
    <t>1212|421|392|261|128|10|</t>
  </si>
  <si>
    <t>-341603.88351459056|-164589.26446723938|-117962.21102130413|-48089.869876630604|-11026.533273994923|63.99512457847595|</t>
  </si>
  <si>
    <t>Cluster(s) of 1212.0  voxels is(are) detected. If more than one cluster the texture calculation is only performed on the largest cluster. (size ok &gt;= 64.0vx)</t>
  </si>
  <si>
    <t>1791588</t>
  </si>
  <si>
    <t>Fri Mar 06 12:11:08 KST 2020</t>
  </si>
  <si>
    <t>2015-11-05</t>
  </si>
  <si>
    <t>-768.8825073242188|-768.8825073242188|-708.8231201171875|-636.9739990234375|-535.9252319335938|</t>
  </si>
  <si>
    <t>-190.56559269501804|-231.68424142958625|-216.72293089394475|-105.66851024441166|-73.47338823803139|</t>
  </si>
  <si>
    <t>233.83316857132107|253.5294099493286|231.33886968466436|185.8130477880754|125.89563210406716|</t>
  </si>
  <si>
    <t>112.07928466796875|97.43890380859375|112.07928466796875|99.49810791015625|65.50079345703125|</t>
  </si>
  <si>
    <t>6.224|2.52|2.04|1.176|0.488|</t>
  </si>
  <si>
    <t>778|315|255|147|61|</t>
  </si>
  <si>
    <t>-148260.031116724|-72980.53605031967|-55264.34737795591|-15533.271005928516|-4481.876682519913|</t>
  </si>
  <si>
    <t>Cluster(s) of 778.0  voxels is(are) detected. If more than one cluster the texture calculation is only performed on the largest cluster. (size ok &gt;= 64.0vx)</t>
  </si>
  <si>
    <t>1147818</t>
  </si>
  <si>
    <t>Thu Mar 19 09:48:54 KST 2020</t>
  </si>
  <si>
    <t>2015-10-05</t>
  </si>
  <si>
    <t>-1011.2305908203125|-1011.2305908203125|-964.2203369140625|-880.6809692382812|-479.7333068847656|-310.8476867675781|</t>
  </si>
  <si>
    <t>-364.36572956479205|-504.5388690127841|-380.46079803908583|-164.69897145699343|-76.62999714236511|-69.98107715447743|</t>
  </si>
  <si>
    <t>295.0723698992819|252.7688106548481|290.9684247102456|229.08153803884994|133.53692466732147|120.28749551549154|</t>
  </si>
  <si>
    <t>95.13273620605469|60.60624694824219|95.13273620605469|91.45945739746094|59.22516632080078|27.417512893676758|</t>
  </si>
  <si>
    <t>10.224|4.072|3.4|1.896|0.76|0.096|</t>
  </si>
  <si>
    <t>1278|509|425|237|95|12|</t>
  </si>
  <si>
    <t>-465659.4023838043|-256810.28432750702|-161695.83916661143|-39033.656235307455|-7279.849728524685|-839.7729258537292|</t>
  </si>
  <si>
    <t>Cluster(s) of 1278.0  voxels is(are) detected. If more than one cluster the texture calculation is only performed on the largest cluster. (size ok &gt;= 64.0vx)</t>
  </si>
  <si>
    <t>1836315</t>
  </si>
  <si>
    <t>Thu Mar 19 10:56:19 KST 2020</t>
  </si>
  <si>
    <t>2015-09-02</t>
  </si>
  <si>
    <t>-914.6114501953125|-867.8590698242188|-878.2271118164062|-914.6114501953125|-855.5658569335938|-892.9930419921875|-381.3001708984375|-36.69921875|</t>
  </si>
  <si>
    <t>-78.49216762125981|-120.56743429674118|-87.1118101513141|-58.621103041751866|-41.535698945969365|-10.202300831399278|11.709936351550594|19.253218009644613|</t>
  </si>
  <si>
    <t>193.09293269565342|215.808142542419|195.78923863879032|183.89941104110196|165.87562790994193|109.73879076730877|60.40505000818163|27.633303795338463|</t>
  </si>
  <si>
    <t>120.0259017944336|120.0259017944336|112.28756713867188|110.21651458740234|109.55023193359375|107.4857177734375|106.80838012695312|75.15094757080078|</t>
  </si>
  <si>
    <t>45.976|15.856|11.248|8.096|5.6|3.344|1.48|0.352|</t>
  </si>
  <si>
    <t>5747|1982|1406|1012|700|418|185|44|</t>
  </si>
  <si>
    <t>-451094.48731938377|-238964.65477614105|-122479.20507274754|-59324.556278252974|-29074.98926217854|-4264.561747524887|2166.3382250368595|847.1415924243629|</t>
  </si>
  <si>
    <t>Cluster(s) of 5747.0  voxels is(are) detected. If more than one cluster the texture calculation is only performed on the largest cluster. (size ok &gt;= 64.0vx)</t>
  </si>
  <si>
    <t>0429858</t>
  </si>
  <si>
    <t>Fri Mar 06 12:33:08 KST 2020</t>
  </si>
  <si>
    <t>2015-07-21</t>
  </si>
  <si>
    <t>-682.5325927734375|-682.5325927734375|-318.3236083984375|-305.7494201660156|5.003328323364258|16.666271209716797|</t>
  </si>
  <si>
    <t>7.544337934426714|-16.703272657603325|19.85475392744887|37.36671470957143|56.3173828125|62.74721908569336|</t>
  </si>
  <si>
    <t>101.93782972332106|125.63488473475435|76.47748700046775|58.61573773407377|21.327740361190056|36.54446667820977|</t>
  </si>
  <si>
    <t>247.25743103027344|247.25743103027344|112.31473541259766|107.64875793457031|91.44810485839844|106.05236053466797|</t>
  </si>
  <si>
    <t>6.688|3.104|2.152|1.12|0.288|0.024|</t>
  </si>
  <si>
    <t>836|388|269|140|36|3|</t>
  </si>
  <si>
    <t>6307.066513180733|-6480.869791150093|5340.928806483746|5231.34005934|2027.42578125|188.24165725708008|</t>
  </si>
  <si>
    <t>6.0 &lt;-&gt; 20.0</t>
  </si>
  <si>
    <t>Cluster(s) of 836.0  voxels is(are) detected. If more than one cluster the texture calculation is only performed on the largest cluster. (size ok &gt;= 64.0vx)</t>
  </si>
  <si>
    <t>1786738</t>
  </si>
  <si>
    <t>Thu Mar 19 11:27:09 KST 2020</t>
  </si>
  <si>
    <t>2015-07-28</t>
  </si>
  <si>
    <t>-961.5313720703125|-961.5313720703125|-810.6504516601562|-674.97509765625|-493.98797607421875|-361.61663818359375|-259.6194152832031|-79.17875671386719|-94.74079895019531|-97.19039154052734|-117.95985412597656|</t>
  </si>
  <si>
    <t>-15.735186628509025|-49.72710028895484|-24.45365790542734|-4.733921687256577|4.503798324454925|9.896257994823346|7.669939903499841|8.631927512740152|1.6876557995404662|-4.907413073750431|-19.07814814827659|</t>
  </si>
  <si>
    <t>98.49659303771391|144.32815790936402|97.38085499356914|72.8753618730465|62.98131984654989|55.5093906341719|45.81604251835996|41.72211908947559|50.48596133732964|41.60054446380851|46.43530383332681|</t>
  </si>
  <si>
    <t>462.6206970214844|462.6206970214844|199.91908264160156|383.2420349121094|366.25030517578125|255.43252563476562|198.83445739746094|314.50830078125|378.5692138671875|75.99282836914062|34.460453033447266|</t>
  </si>
  <si>
    <t>140.056|34.648|29.12|24.752|19.576|14.448|9.632|5.248|1.856|0.688|0.088|</t>
  </si>
  <si>
    <t>17507|4331|3640|3094|2447|1806|1204|656|232|86|11|</t>
  </si>
  <si>
    <t>-275475.9123053071|-215368.07135146298|-89011.31477575563|-14646.753700371832|11020.79449994117|17872.64193865098|9234.607643813826|5662.544448357541|391.5361454933882|-422.0375243425369|-209.85962963104248|</t>
  </si>
  <si>
    <t>1.0 &lt;-&gt; 24.0</t>
  </si>
  <si>
    <t>Cluster(s) of 17507.0  voxels is(are) detected. If more than one cluster the texture calculation is only performed on the largest cluster. (size ok &gt;= 64.0vx)</t>
  </si>
  <si>
    <t>1992958</t>
  </si>
  <si>
    <t>Mon Mar 09 10:05:47 KST 2020</t>
  </si>
  <si>
    <t>2015-06-26</t>
  </si>
  <si>
    <t>-689.3717651367188|-520.927734375|-689.3717651367188|-516.3973388671875|-13.339019775390625|</t>
  </si>
  <si>
    <t>-19.25091119390308|-10.922781612021575|-43.531459240755225|1.8561979559489656|49.5260035441472|</t>
  </si>
  <si>
    <t>155.00663411068186|188.88152084863506|137.69986749535164|96.82693499933906|37.82805704811476|</t>
  </si>
  <si>
    <t>853.8186645507812|853.8186645507812|141.70140075683594|113.75113677978516|119.13896179199219|</t>
  </si>
  <si>
    <t>6.776|2.8|2.472|1.4|0.104|</t>
  </si>
  <si>
    <t>847|350|309|175|13|</t>
  </si>
  <si>
    <t>-16305.521781235933|-3822.973564207554|-13451.220905393362|324.83464229106903|643.8380460739136|</t>
  </si>
  <si>
    <t>5.0 &lt;-&gt; 30.0</t>
  </si>
  <si>
    <t>Cluster(s) of 847.0  voxels is(are) detected. If more than one cluster the texture calculation is only performed on the largest cluster. (size ok &gt;= 64.0vx)</t>
  </si>
  <si>
    <t>0364468</t>
  </si>
  <si>
    <t>Mon Mar 09 10:26:14 KST 2020</t>
  </si>
  <si>
    <t>2015-06-02</t>
  </si>
  <si>
    <t>-732.5113525390625|-732.5113525390625|-675.9530029296875|-335.2373046875|</t>
  </si>
  <si>
    <t>-144.01398496696206|-183.08015021085745|-100.71011250731591|-43.90655966366039|</t>
  </si>
  <si>
    <t>178.19545242006865|196.4587445032482|137.4370692390937|95.15500559082925|</t>
  </si>
  <si>
    <t>106.27859497070312|94.44252014160156|92.2730941772461|106.27859497070312|</t>
  </si>
  <si>
    <t>1.952|1.12|0.696|0.136|</t>
  </si>
  <si>
    <t>244|140|87|17|</t>
  </si>
  <si>
    <t>-35139.41233193874|-25631.221029520035|-8761.779788136482|-746.4115142822266|</t>
  </si>
  <si>
    <t>Cluster(s) of 244.0  voxels is(are) detected. If more than one cluster the texture calculation is only performed on the largest cluster. (size ok &gt;= 64.0vx)</t>
  </si>
  <si>
    <t>1360544</t>
  </si>
  <si>
    <t>Thu Mar 19 11:33:39 KST 2020</t>
  </si>
  <si>
    <t>2015-05-08</t>
  </si>
  <si>
    <t>-190.95338439941406|-190.95338439941406|-10.977102279663086|</t>
  </si>
  <si>
    <t>-13.97055095103052|-15.457216728925706|4.612771272659302|</t>
  </si>
  <si>
    <t>50.89633686579965|52.40953207117299|16.231011452416695|</t>
  </si>
  <si>
    <t>57.396461486816406|57.396461486816406|26.77105712890625|</t>
  </si>
  <si>
    <t>0.432|0.4|0.032|</t>
  </si>
  <si>
    <t>54|50|4|</t>
  </si>
  <si>
    <t>-754.409751355648|-772.8608364462852|18.451085090637207|</t>
  </si>
  <si>
    <t>13.0 &lt;-&gt; 17.0</t>
  </si>
  <si>
    <t>Cluster(s) of 54.0  voxels is(are) detected. If more than one cluster the texture calculation is only performed on the largest cluster. (size too small &lt; 64.0vx)</t>
  </si>
  <si>
    <t>1222469</t>
  </si>
  <si>
    <t>Mon Mar 09 10:51:50 KST 2020</t>
  </si>
  <si>
    <t>2015-05-14</t>
  </si>
  <si>
    <t>-724.2066650390625|-724.2066650390625|-475.4151611328125|-113.7409896850586|3.7485077381134033|</t>
  </si>
  <si>
    <t>-17.913292751061693|-35.5249201807043|8.538875051061893|17.901942138812124|27.415000486373895|</t>
  </si>
  <si>
    <t>115.04728824642234|137.87263341591182|53.00355969973515|25.150773698550438|16.528749657158833|</t>
  </si>
  <si>
    <t>129.53854370117188|129.53854370117188|79.1978530883789|78.90995025634766|51.59757614135742|</t>
  </si>
  <si>
    <t>7.936|4.96|2.176|0.68|0.12|</t>
  </si>
  <si>
    <t>992|620|272|85|15|</t>
  </si>
  <si>
    <t>-17769.986409053206|-22025.45051203668|2322.574013888836|1521.6650817990303|411.2250072956085|</t>
  </si>
  <si>
    <t>5.0 &lt;-&gt; 19.0</t>
  </si>
  <si>
    <t>Cluster(s) of 992.0  voxels is(are) detected. If more than one cluster the texture calculation is only performed on the largest cluster. (size ok &gt;= 64.0vx)</t>
  </si>
  <si>
    <t>1968995</t>
  </si>
  <si>
    <t>Fri Mar 27 16:36:17 KST 2020</t>
  </si>
  <si>
    <t>2015-04-27</t>
  </si>
  <si>
    <t>-1032.6751708984375|-1026.0225830078125|-1032.6751708984375|-993.8174438476562|-970.9166259765625|-904.5846557617188|</t>
  </si>
  <si>
    <t>-115.1865243624734|-118.08377713759009|-94.58639122138578|-117.58774257061268|-326.0245274114377|-902.8431396484375|</t>
  </si>
  <si>
    <t>259.33505984174|252.48094822708697|242.4081317525538|283.6111548807267|385.2571726958556|1.74151611328125|</t>
  </si>
  <si>
    <t>656.1514892578125|656.1514892578125|208.55555725097656|171.67849731445312|87.69402313232422|-901.1016235351562|</t>
  </si>
  <si>
    <t>39.272|21.096|12.568|4.768|0.824|0.016|</t>
  </si>
  <si>
    <t>4909|2637|1571|596|103|2|</t>
  </si>
  <si>
    <t>-565450.6480953824|-311386.92031182535|-148595.22060879692|-70082.29457208514|-33580.526323378086|-1805.686279296875|</t>
  </si>
  <si>
    <t>1.0 &lt;-&gt; 27.0</t>
  </si>
  <si>
    <t>Cluster(s) of 4909.0 18.0  voxels is(are) detected. If more than one cluster the texture calculation is only performed on the largest cluster. (size ok &gt;= 64.0vx)</t>
  </si>
  <si>
    <t>1982080</t>
  </si>
  <si>
    <t>Thu Mar 19 12:10:16 KST 2020</t>
  </si>
  <si>
    <t>2015-04-29</t>
  </si>
  <si>
    <t>-547.2634887695312|-547.2634887695312|-53.08411407470703|</t>
  </si>
  <si>
    <t>-58.42094420014243|-86.99137569849307|3.4816573796172934|</t>
  </si>
  <si>
    <t>148.48544417168347|170.92851290908692|30.25525831775812|</t>
  </si>
  <si>
    <t>122.3821792602539|122.3821792602539|49.3865966796875|</t>
  </si>
  <si>
    <t>0.608|0.416|0.192|</t>
  </si>
  <si>
    <t>76|52|24|</t>
  </si>
  <si>
    <t>-4439.991759210825|-4523.55153632164|83.55977711081505|</t>
  </si>
  <si>
    <t>8.0 &lt;-&gt; 18.0</t>
  </si>
  <si>
    <t>Cluster(s) of 76.0  voxels is(are) detected. If more than one cluster the texture calculation is only performed on the largest cluster. (size ok &gt;= 64.0vx)</t>
  </si>
  <si>
    <t>0790293</t>
  </si>
  <si>
    <t>Thu Mar 19 12:21:46 KST 2020</t>
  </si>
  <si>
    <t>2015-02-03</t>
  </si>
  <si>
    <t>-827.3683471679688|-827.3683471679688|-736.372802734375|-465.0723571777344|-244.20533752441406|-584.6810913085938|-683.6585083007812|-629.8142700195312|-380.7935485839844|-88.10467529296875|-367.0368957519531|-553.777099609375|-402.6316833496094|</t>
  </si>
  <si>
    <t>-238.6568659394979|-346.47335580679083|-311.2771418094635|-168.59738168716433|-144.99521865844727|-246.3924545288086|-264.5333435058594|-325.73454456329347|-195.20633811950682|-43.37838635444641|-160.8786165237427|-257.5897829055786|-176.96975135803223|</t>
  </si>
  <si>
    <t>232.69432783813812|283.8286982285051|284.93457704485576|149.04934730541908|61.76885739401039|164.94781615513915|279.1132560043886|268.3601161439|124.38573443761382|36.501624116474325|117.69609732258179|231.85066265369613|225.66193199157715|</t>
  </si>
  <si>
    <t>86.93386840820312|66.35633087158203|48.7349739074707|10.440218925476074|-22.532440185546875|-69.4952621459961|86.93386840820312|63.552738189697266|-23.897953033447266|33.63811492919922|-21.149356842041016|48.84809112548828|48.69218063354492|</t>
  </si>
  <si>
    <t>1.024|0.208|0.08|0.08|0.08|0.08|0.08|0.08|0.08|0.08|0.08|0.08|0.016|</t>
  </si>
  <si>
    <t>128|26|10|10|10|10|10|10|10|10|10|10|2|</t>
  </si>
  <si>
    <t>-30548.078840255737|-9008.307250976562|-3112.771418094635|-1685.973816871643|-1449.9521865844727|-2463.924545288086|-2645.3334350585938|-3257.3454456329346|-1952.0633811950684|-433.7838635444641|-1608.7861652374268|-2575.897829055786|-353.93950271606445|</t>
  </si>
  <si>
    <t>3.0 &lt;-&gt; 18.0</t>
  </si>
  <si>
    <t>Cluster(s) of 128.0  voxels is(are) detected. If more than one cluster the texture calculation is only performed on the largest cluster. (size ok &gt;= 64.0vx)</t>
  </si>
  <si>
    <t>0149306</t>
  </si>
  <si>
    <t>Mon Mar 09 11:39:30 KST 2020</t>
  </si>
  <si>
    <t>2015-02-02</t>
  </si>
  <si>
    <t>-939.82666015625|-939.82666015625|-836.3470458984375|-731.85009765625|-420.2059020996094|-267.2536926269531|-3.047572374343872|15.59278392791748|</t>
  </si>
  <si>
    <t>-94.9093034386858|-236.69008382038214|-120.36721870091462|-40.42186936711069|6.593417443127852|32.970377501829454|41.090371523919636|47.88515186309813|</t>
  </si>
  <si>
    <t>200.99906882051806|241.3897496098273|201.18362693334836|133.38454102449072|77.79542359596316|37.79219945192893|19.55741948203082|17.28279849881347|</t>
  </si>
  <si>
    <t>126.48726654052734|126.48726654052734|119.11988067626953|94.84854125976562|112.68392181396484|98.45699310302734|89.32994842529297|87.42105102539062|</t>
  </si>
  <si>
    <t>48.832|13.408|11.544|9.584|6.904|4.496|2.44|0.456|</t>
  </si>
  <si>
    <t>6104|1676|1443|1198|863|562|305|57|</t>
  </si>
  <si>
    <t>-579326.3881897386|-396692.58048295975|-173689.89658541977|-48425.399501798674|5690.11925341934|18529.35215602815|12532.563314795494|2729.4536561965942|</t>
  </si>
  <si>
    <t>1.0 &lt;-&gt; 19.0</t>
  </si>
  <si>
    <t>Cluster(s) of 6104.0  voxels is(are) detected. If more than one cluster the texture calculation is only performed on the largest cluster. (size ok &gt;= 64.0vx)</t>
  </si>
  <si>
    <t>Thu Mar 19 12:32:59 KST 2020</t>
  </si>
  <si>
    <t>2015-01-21</t>
  </si>
  <si>
    <t>-792.4786987304688|-792.4786987304688|-777.3295288085938|-575.094482421875|-162.68263244628906|-187.47354125976562|-154.4205780029297|-56.16101837158203|</t>
  </si>
  <si>
    <t>-0.8817753088908182|-5.826573663033937|-5.530566369558869|2.688796738464227|7.380700268106439|9.74165611585031|11.309679920790275|2.6974707889556857|</t>
  </si>
  <si>
    <t>95.19300367930248|138.61677495995053|87.02513333983788|46.261878259692246|35.450579853137356|35.57222276596156|33.508718682074935|28.6069935266333|</t>
  </si>
  <si>
    <t>621.1541137695312|621.1541137695312|555.5624389648438|163.9828338623047|120.90556335449219|139.09170532226562|84.0662841796875|58.652774810791016|</t>
  </si>
  <si>
    <t>78.776|26.32|20.16|14.032|9.312|5.656|2.896|0.4|</t>
  </si>
  <si>
    <t>9847|3290|2520|1754|1164|707|362|50|</t>
  </si>
  <si>
    <t>-8682.841466647747|-19169.42735138163|-13937.027251288295|4716.149479266256|8591.135112075892|6887.350873906165|4094.1041313260794|134.87353944778442|</t>
  </si>
  <si>
    <t>4.0 &lt;-&gt; 26.0</t>
  </si>
  <si>
    <t>Cluster(s) of 9847.0  voxels is(are) detected. If more than one cluster the texture calculation is only performed on the largest cluster. (size ok &gt;= 64.0vx)</t>
  </si>
  <si>
    <t>0541570</t>
  </si>
  <si>
    <t>Thu Mar 12 09:25:06 KST 2020</t>
  </si>
  <si>
    <t>2015-01-19</t>
  </si>
  <si>
    <t>-137.39266967773438|-137.39266967773438|30.174089431762695|</t>
  </si>
  <si>
    <t>25.67900002726334|25.6627722676803|30.174089431762695|</t>
  </si>
  <si>
    <t>28.799563266015408|28.850232462827318|0.0|</t>
  </si>
  <si>
    <t>79.48687744140625|79.48687744140625|30.174089431762695|</t>
  </si>
  <si>
    <t>2.224|2.216|0.008|</t>
  </si>
  <si>
    <t>278|277|1|</t>
  </si>
  <si>
    <t>7138.762007579207|7108.587918147445|30.174089431762695|</t>
  </si>
  <si>
    <t>Cluster(s) of 278.0  voxels is(are) detected. If more than one cluster the texture calculation is only performed on the largest cluster. (size ok &gt;= 64.0vx)</t>
  </si>
  <si>
    <t>0108926</t>
  </si>
  <si>
    <t>Thu Mar 12 09:44:08 KST 2020</t>
  </si>
  <si>
    <t>2014-12-24</t>
  </si>
  <si>
    <t>-756.8804931640625|-756.8804931640625|-609.7677001953125|-533.0286865234375|-580.7998046875|-466.42279052734375|-198.98251342773438|-141.8145751953125|-60.07944869995117|</t>
  </si>
  <si>
    <t>-65.02854501004941|-88.0489129380385|-73.1890279449418|-65.719064655674|-50.51633280772688|-41.52106821101973|-38.98061916612016|-32.76585707170854|-21.823106676340103|</t>
  </si>
  <si>
    <t>123.56377239200391|201.00990820627507|103.27122627598239|87.06327336699539|71.76179006854989|53.222518281900356|47.431810388843|47.139866873046294|31.59877067348|</t>
  </si>
  <si>
    <t>956.8655395507812|956.8655395507812|828.1270751953125|128.9473419189453|100.3707046508789|96.44300079345703|82.15430450439453|114.44728088378906|47.796592712402344|</t>
  </si>
  <si>
    <t>83.344|20.672|17.656|15.032|12.384|9.248|6.056|2.168|0.128|</t>
  </si>
  <si>
    <t>10418|2584|2207|1879|1548|1156|757|271|16|</t>
  </si>
  <si>
    <t>-677467.3819146967|-227518.3910318911|-161528.18467448652|-123486.1224880116|-78199.2831863612|-47998.354851938784|-29508.32870875299|-8879.547266433015|-349.16970682144165|</t>
  </si>
  <si>
    <t>4.0 &lt;-&gt; 32.0</t>
  </si>
  <si>
    <t>Cluster(s) of 10418.0  voxels is(are) detected. If more than one cluster the texture calculation is only performed on the largest cluster. (size ok &gt;= 64.0vx)</t>
  </si>
  <si>
    <t>0134299</t>
  </si>
  <si>
    <t>Thu Mar 12 10:00:43 KST 2020</t>
  </si>
  <si>
    <t>2014-12-01</t>
  </si>
  <si>
    <t>-150.94630432128906|-150.94630432128906|32.8087043762207|</t>
  </si>
  <si>
    <t>21.765127426397477|21.67083367687815|33.787580490112305|</t>
  </si>
  <si>
    <t>31.442981441904436|31.547824611997875|0.9788761138916016|</t>
  </si>
  <si>
    <t>80.34667205810547|80.34667205810547|34.766456604003906|</t>
  </si>
  <si>
    <t>2.056|2.04|0.016|</t>
  </si>
  <si>
    <t>257|255|2|</t>
  </si>
  <si>
    <t>5593.637748584151|5526.062587603927|67.57516098022461|</t>
  </si>
  <si>
    <t>Cluster(s) of 257.0 1.0  voxels is(are) detected. If more than one cluster the texture calculation is only performed on the largest cluster. (size ok &gt;= 64.0vx)</t>
  </si>
  <si>
    <t>1928984</t>
  </si>
  <si>
    <t>Thu Mar 12 10:09:31 KST 2020</t>
  </si>
  <si>
    <t>2014-11-20</t>
  </si>
  <si>
    <t>-860.8271484375|-860.8271484375|-840.3593139648438|-816.4725952148438|-651.990966796875|-259.52935791015625|-12.0570650100708|-7.934837818145752|</t>
  </si>
  <si>
    <t>-93.05903052972658|-290.5891416097854|-130.438590643103|-30.809409987498913|19.887335412152257|34.02237571005857|37.04220483596087|35.03844717389038|</t>
  </si>
  <si>
    <t>225.64242038851208|271.8556647069364|235.82952834103688|157.38938753921943|74.7736477381347|30.44954831219006|17.61948943993387|16.74876584530433|</t>
  </si>
  <si>
    <t>98.50239562988281|83.1809310913086|95.4708023071289|98.50239562988281|91.91205596923828|84.48487854003906|87.90641784667969|75.94767761230469|</t>
  </si>
  <si>
    <t>57.672|13.728|12.456|10.984|8.88|5.96|3.808|1.856|</t>
  </si>
  <si>
    <t>7209|1716|1557|1373|1110|745|476|232|</t>
  </si>
  <si>
    <t>-670862.5510887969|-498650.9670023918|-203092.88563131168|-42301.319912835956|22074.942307488993|25346.669903993607|17632.089501917362|8128.9197443425655|</t>
  </si>
  <si>
    <t>Cluster(s) of 7209.0  voxels is(are) detected. If more than one cluster the texture calculation is only performed on the largest cluster. (size ok &gt;= 64.0vx)</t>
  </si>
  <si>
    <t>Fri Mar 20 10:27:08 KST 2020</t>
  </si>
  <si>
    <t>2014-11-07</t>
  </si>
  <si>
    <t>-156.40760803222656|-156.40760803222656|2.120919942855835|10.473531723022461|</t>
  </si>
  <si>
    <t>29.17522303072527|28.684578559696206|32.82381074603014|37.30899855295817|</t>
  </si>
  <si>
    <t>20.638087504112455|21.448249745808766|11.601203170831628|12.750919101284177|</t>
  </si>
  <si>
    <t>76.43705749511719|76.43705749511719|59.52764129638672|56.07131576538086|</t>
  </si>
  <si>
    <t>18.712|16.624|1.968|0.12|</t>
  </si>
  <si>
    <t>2339|2078|246|15|</t>
  </si>
  <si>
    <t>68240.84666886646|59606.55424704868|8074.657443523407|559.6349782943726|</t>
  </si>
  <si>
    <t>Cluster(s) of 2339.0  voxels is(are) detected. If more than one cluster the texture calculation is only performed on the largest cluster. (size ok &gt;= 64.0vx)</t>
  </si>
  <si>
    <t>1922165</t>
  </si>
  <si>
    <t>Mon Mar 30 12:20:29 KST 2020</t>
  </si>
  <si>
    <t>2014-10-30</t>
  </si>
  <si>
    <t>-185.0118408203125|-185.0118408203125|18.035066604614258|</t>
  </si>
  <si>
    <t>26.180813807924267|26.154434976410148|30.97799273899623|</t>
  </si>
  <si>
    <t>26.866926138032646|26.927743129958266|10.184447566724053|</t>
  </si>
  <si>
    <t>102.44770812988281|102.44770812988281|48.893741607666016|</t>
  </si>
  <si>
    <t>10.24|10.184|0.056|</t>
  </si>
  <si>
    <t>1280|1273|7|</t>
  </si>
  <si>
    <t>33511.441674143076|33294.5957249701|216.84594917297363|</t>
  </si>
  <si>
    <t>Cluster(s) of 1280.0 2.0 1.0 2.0 4.0  voxels is(are) detected. If more than one cluster the texture calculation is only performed on the largest cluster. (size ok &gt;= 64.0vx)</t>
  </si>
  <si>
    <t>0899780</t>
  </si>
  <si>
    <t>Thu Mar 12 10:30:37 KST 2020</t>
  </si>
  <si>
    <t>2014-08-27</t>
  </si>
  <si>
    <t>-836.6883544921875|-836.6883544921875|-656.9471435546875|-608.4618530273438|-335.84149169921875|-179.0283203125|-69.42420959472656|-49.9327278137207|</t>
  </si>
  <si>
    <t>-109.52777570252661|-225.3218926118912|-124.34431988812338|-52.528916473139354|-16.012052563155294|-2.6603551651579767|11.9686235715603|12.85199138868687|</t>
  </si>
  <si>
    <t>180.88325546035446|217.05608226765102|179.9720632036199|118.47007495425329|60.9873922633373|43.63109337848038|34.36891721742303|25.10730357098807|</t>
  </si>
  <si>
    <t>133.70635986328125|118.24667358398438|133.70635986328125|123.58197021484375|114.036865234375|113.03753662109375|109.23787689208984|67.40345001220703|</t>
  </si>
  <si>
    <t>39.136|11.408|9.872|7.84|5.416|3.096|1.16|0.344|</t>
  </si>
  <si>
    <t>4892|1426|1234|980|677|387|145|43|</t>
  </si>
  <si>
    <t>-535809.8787367605|-321309.01886455715|-153440.8907419443|-51478.33814367652|-10840.15958525613|-1029.5574489161372|1735.4504178762436|552.6356297135353|</t>
  </si>
  <si>
    <t>Cluster(s) of 4892.0  voxels is(are) detected. If more than one cluster the texture calculation is only performed on the largest cluster. (size ok &gt;= 64.0vx)</t>
  </si>
  <si>
    <t>1868519</t>
  </si>
  <si>
    <t>Thu Mar 12 10:51:23 KST 2020</t>
  </si>
  <si>
    <t>2014-07-11</t>
  </si>
  <si>
    <t>-817.9108276367188|-817.9108276367188|-783.05126953125|-767.7799072265625|-709.0900268554688|-649.1602172851562|-661.2862548828125|-643.4219360351562|-268.00189208984375|-45.56611633300781|-10.707328796386719|-17.380563735961914|-12.347085952758789|12.906637191772461|</t>
  </si>
  <si>
    <t>-57.76272999906875|-171.34424900971123|-124.65967990705232|-68.70981210395756|-27.60737279656943|-0.20931549744210398|19.928127817602423|28.962460844432165|38.77313540635231|37.96821593548306|38.210872162758854|37.292039854742164|39.17071677337993|49.61705837249756|</t>
  </si>
  <si>
    <t>194.45688398793422|266.64429838238544|226.74294367273353|191.23054455718722|150.18267211320176|115.70372528888547|79.83789622934555|52.615544125006835|25.089153955620425|19.454513715995535|18.67128281875378|18.854122684036394|19.925062870579477|22.308129813695476|</t>
  </si>
  <si>
    <t>389.240966796875|389.240966796875|167.0922088623047|98.4229965209961|118.82716369628906|108.02194213867188|106.74307250976562|98.9712905883789|95.28612518310547|88.86917114257812|86.78787994384766|82.77719116210938|83.38137817382812|83.83235931396484|</t>
  </si>
  <si>
    <t>183.192|34.08|29.976|26.912|23.248|19.312|16.112|12.792|9.064|5.952|3.288|1.592|0.704|0.16|</t>
  </si>
  <si>
    <t>22899|4260|3747|3364|2906|2414|2014|1599|1133|744|411|199|88|20|</t>
  </si>
  <si>
    <t>-1322708.754248673|-729926.5007813703|-467099.82061172277|-231139.80791771412|-80227.02534683049|-505.2876108251512|40135.249424651265|46310.97489024699|43929.96241539717|28248.352655999362|15704.668458893895|7421.115931093693|3447.023076057434|992.3411674499512|</t>
  </si>
  <si>
    <t>3.0 &lt;-&gt; 23.0</t>
  </si>
  <si>
    <t>Cluster(s) of 22899.0  voxels is(are) detected. If more than one cluster the texture calculation is only performed on the largest cluster. (size ok &gt;= 64.0vx)</t>
  </si>
  <si>
    <t>0564936</t>
  </si>
  <si>
    <t>Thu Mar 12 10:57:24 KST 2020</t>
  </si>
  <si>
    <t>2014-05-12</t>
  </si>
  <si>
    <t>-792.1691284179688|-749.0860595703125|-599.9033203125|-657.7872924804688|-792.1691284179688|-721.7430419921875|-6.5657148361206055|</t>
  </si>
  <si>
    <t>-78.61116388159262|-192.98716074240713|-78.3759437459787|-14.251552360068933|6.017126657974671|6.834173250660998|37.91247558135253|</t>
  </si>
  <si>
    <t>184.09049365443477|232.09176423484416|171.17452139477706|98.67967103048899|94.34959346010466|77.12412221193739|23.267413580864005|</t>
  </si>
  <si>
    <t>138.2328338623047|124.8553695678711|138.2328338623047|117.07523345947266|117.50159454345703|121.93329620361328|96.5812759399414|</t>
  </si>
  <si>
    <t>25.792|7.68|6.584|5.288|3.816|2.216|0.208|</t>
  </si>
  <si>
    <t>3224|960|823|661|477|277|26|</t>
  </si>
  <si>
    <t>-253442.3923542546|-185267.67431271076|-64503.401702940464|-9420.276110005565|2870.1694158539176|1893.0659904330969|985.7243651151657|</t>
  </si>
  <si>
    <t>Cluster(s) of 3224.0  voxels is(are) detected. If more than one cluster the texture calculation is only performed on the largest cluster. (size ok &gt;= 64.0vx)</t>
  </si>
  <si>
    <t>1868485</t>
  </si>
  <si>
    <t>Thu Mar 12 11:05:15 KST 2020</t>
  </si>
  <si>
    <t>2014-05-20</t>
  </si>
  <si>
    <t>-655.8789672851562|-655.8789672851562|-543.3203125|-34.474395751953125|-6.841595649719238|</t>
  </si>
  <si>
    <t>-130.20006372492566|-182.95791770046637|-88.50174827550455|37.339570212364194|16.65540885925293|</t>
  </si>
  <si>
    <t>196.61923855669215|214.22563579490648|159.21066277326395|26.10394615068427|21.77563216526024|</t>
  </si>
  <si>
    <t>94.42984771728516|94.42984771728516|92.74884796142578|72.02873229980469|45.642974853515625|</t>
  </si>
  <si>
    <t>3.8|2.024|1.512|0.24|0.024|</t>
  </si>
  <si>
    <t>475|253|189|30|3|</t>
  </si>
  <si>
    <t>-61845.03026933968|-46288.35317821801|-16726.83042407036|1120.187106370926|49.96622657775879|</t>
  </si>
  <si>
    <t>6.0 &lt;-&gt; 18.0</t>
  </si>
  <si>
    <t>Cluster(s) of 475.0  voxels is(are) detected. If more than one cluster the texture calculation is only performed on the largest cluster. (size ok &gt;= 64.0vx)</t>
  </si>
  <si>
    <t>1832866</t>
  </si>
  <si>
    <t>Thu Mar 12 11:29:17 KST 2020</t>
  </si>
  <si>
    <t>2014-04-24</t>
  </si>
  <si>
    <t>-816.232666015625|-816.232666015625|-517.611572265625|-383.3155517578125|-311.5434875488281|-69.23866271972656|-32.536231994628906|-19.33001708984375|</t>
  </si>
  <si>
    <t>6.149192678263878|-22.496833678703826|4.022972256200163|22.84937757387817|24.409984093052447|32.97110826743372|34.93751000311258|30.247084117663857|</t>
  </si>
  <si>
    <t>88.78628993610397|134.27088558590066|75.54514589109706|43.73401784339575|35.26930424275728|28.196548479657725|27.954046987615435|22.439399876916564|</t>
  </si>
  <si>
    <t>656.976806640625|656.976806640625|163.731201171875|127.30217742919922|104.93059539794922|105.37892150878906|105.63745880126953|88.03022766113281|</t>
  </si>
  <si>
    <t>50.744|15.192|12.624|9.64|6.688|3.96|1.936|0.704|</t>
  </si>
  <si>
    <t>6343|1899|1578|1205|836|495|242|88|</t>
  </si>
  <si>
    <t>39004.32915822789|-42721.48715585843|6348.250220283866|27533.49997652322|20406.746701791883|16320.69859237969|8454.87742075324|2661.7434023544192|</t>
  </si>
  <si>
    <t>3.0 &lt;-&gt; 27.0</t>
  </si>
  <si>
    <t>Cluster(s) of 6343.0  voxels is(are) detected. If more than one cluster the texture calculation is only performed on the largest cluster. (size ok &gt;= 64.0vx)</t>
  </si>
  <si>
    <t>1292310</t>
  </si>
  <si>
    <t>Thu Mar 12 11:48:43 KST 2020</t>
  </si>
  <si>
    <t>2014-04-10</t>
  </si>
  <si>
    <t>-62.42238998413086|-62.42238998413086|</t>
  </si>
  <si>
    <t>14.78223611865983|14.78223611865983|</t>
  </si>
  <si>
    <t>33.635018211595956|33.635018211595956|</t>
  </si>
  <si>
    <t>86.96204376220703|86.96204376220703|</t>
  </si>
  <si>
    <t>0.528|0.528|</t>
  </si>
  <si>
    <t>66|66|</t>
  </si>
  <si>
    <t>975.6275838315487|975.6275838315487|</t>
  </si>
  <si>
    <t>Cluster(s) of 3.0 66.0 1.0 1.0  voxels is(are) detected. If more than one cluster the texture calculation is only performed on the largest cluster. (size ok &gt;= 64.0vx)</t>
  </si>
  <si>
    <t>0533348</t>
  </si>
  <si>
    <t>Thu Mar 12 11:57:21 KST 2020</t>
  </si>
  <si>
    <t>2014-03-13</t>
  </si>
  <si>
    <t>-787.297119140625|-787.297119140625|-760.0101318359375|-759.4043579101562|-671.3051147460938|-237.66461181640625|</t>
  </si>
  <si>
    <t>-113.81933402100215|-185.60865027401445|-106.58228205562625|-46.41682008517247|11.320754619021166|-15.382935387747626|</t>
  </si>
  <si>
    <t>222.1351265517886|262.1151858973203|195.62508715814954|163.26875559685243|100.4719700477806|92.61009742783678|</t>
  </si>
  <si>
    <t>653.9031982421875|653.9031982421875|408.5824279785156|507.4967041015625|390.48248291015625|61.28468322753906|</t>
  </si>
  <si>
    <t>10.984|4.256|3.392|2.312|0.912|0.112|</t>
  </si>
  <si>
    <t>1373|532|424|289|114|14|</t>
  </si>
  <si>
    <t>-156273.94561083615|-98743.80194577575|-45190.88759158552|-13414.46100461483|1290.5660265684128|-215.3610954284668|</t>
  </si>
  <si>
    <t>4.0 &lt;-&gt; 27.0</t>
  </si>
  <si>
    <t>Cluster(s) of 1373.0  voxels is(are) detected. If more than one cluster the texture calculation is only performed on the largest cluster. (size ok &gt;= 64.0vx)</t>
  </si>
  <si>
    <t>0637063</t>
  </si>
  <si>
    <t>Wed Mar 18 13:38:38 KST 2020</t>
  </si>
  <si>
    <t>2014-04-03</t>
  </si>
  <si>
    <t>-221.16860961914062|-221.16860961914062|</t>
  </si>
  <si>
    <t>19.60762371362183|19.60762371362183|</t>
  </si>
  <si>
    <t>46.110270316172176|46.110270316172176|</t>
  </si>
  <si>
    <t>123.17464447021484|123.17464447021484|</t>
  </si>
  <si>
    <t>1.544|1.544|</t>
  </si>
  <si>
    <t>193|193|</t>
  </si>
  <si>
    <t>3784.2713767290115|3784.2713767290115|</t>
  </si>
  <si>
    <t>Cluster(s) of 193.0 3.0  voxels is(are) detected. If more than one cluster the texture calculation is only performed on the largest cluster. (size ok &gt;= 64.0vx)</t>
  </si>
  <si>
    <t>0732292</t>
  </si>
  <si>
    <t>Thu Mar 12 12:28:03 KST 2020</t>
  </si>
  <si>
    <t>2014-03-05</t>
  </si>
  <si>
    <t>-795.5921020507812|-795.5921020507812|-710.3186645507812|-626.2557373046875|-514.42919921875|-510.76531982421875|-261.0188903808594|-75.7414321899414|-55.242713928222656|-23.546741485595703|-30.880321502685547|-5.300880432128906|</t>
  </si>
  <si>
    <t>-5.489048510944109|-50.36699130849495|-13.195984153962108|7.785159165881001|13.70681540355519|18.26135030066767|18.659488832009195|22.860588119107614|17.94120044361646|24.690559662314527|21.30806640516778|22.57243053118388|</t>
  </si>
  <si>
    <t>98.39655750429353|154.73114745472282|104.35869755068916|66.00162712577513|51.043473105501754|39.471274023351334|31.931128047964503|26.606321059411027|24.642104837729573|18.917616885389002|22.99080439579923|17.291795306205024|</t>
  </si>
  <si>
    <t>564.5789794921875|564.5789794921875|539.51171875|105.53427124023438|107.94770050048828|92.79517364501953|104.32608032226562|97.47010040283203|78.77923583984375|80.5113296508789|79.5264663696289|54.52981185913086|</t>
  </si>
  <si>
    <t>106.408|24.328|20.976|17.144|13.512|10.512|8.016|5.552|3.472|2.008|0.792|0.096|</t>
  </si>
  <si>
    <t>13301|3041|2622|2143|1689|1314|1002|694|434|251|99|12|</t>
  </si>
  <si>
    <t>-73009.83424406656|-153166.0205691331|-34599.87045168877|16683.59609248303|23150.81121660472|23995.414295077324|18696.80780967325|15865.248154660687|7786.480992529541|6197.330475240946|2109.4985741116107|270.86916637420654|</t>
  </si>
  <si>
    <t>Cluster(s) of 13301.0  voxels is(are) detected. If more than one cluster the texture calculation is only performed on the largest cluster. (size ok &gt;= 64.0vx)</t>
  </si>
  <si>
    <t>1843785</t>
  </si>
  <si>
    <t>Thu Mar 12 12:33:09 KST 2020</t>
  </si>
  <si>
    <t>2014-02-27</t>
  </si>
  <si>
    <t>-802.27978515625|-798.9715576171875|-802.27978515625|-663.16845703125|-587.7315673828125|-354.8673095703125|</t>
  </si>
  <si>
    <t>-84.03114130891609|-158.33132730058338|-52.53985438722176|-5.797305260704687|11.116499551137279|-117.30253469944002|</t>
  </si>
  <si>
    <t>210.60802698838106|245.2412795231017|177.92787197091934|137.68224644248457|111.48562578604995|170.04688701747676|</t>
  </si>
  <si>
    <t>97.80384063720703|96.85487365722656|89.91470336914062|96.159912109375|97.80384063720703|77.44894409179688|</t>
  </si>
  <si>
    <t>10.92|4.608|3.424|2.136|0.72|0.032|</t>
  </si>
  <si>
    <t>1365|576|428|267|90|4|</t>
  </si>
  <si>
    <t>-114702.50788667053|-91198.84452513605|-22487.057677730918|-1547.8805046081543|1000.484959602356|-469.21013879776|</t>
  </si>
  <si>
    <t>Cluster(s) of 1365.0  voxels is(are) detected. If more than one cluster the texture calculation is only performed on the largest cluster. (size ok &gt;= 64.0vx)</t>
  </si>
  <si>
    <t>1840263</t>
  </si>
  <si>
    <t>Thu Mar 12 12:39:08 KST 2020</t>
  </si>
  <si>
    <t>2014-02-19</t>
  </si>
  <si>
    <t>-370.10736083984375|-370.10736083984375|-107.8282470703125|-98.46696472167969|-98.54315948486328|31.4752140045166|19.802400588989258|</t>
  </si>
  <si>
    <t>1.1643229722976685|-60.22530496120452|-12.21309471130371|-10.05713939666748|16.992592732111614|53.09800879160563|59.198965549468994|</t>
  </si>
  <si>
    <t>94.8647187527895|154.63437339549054|54.92744033014163|67.00994762328402|56.54944867125852|15.973061328933046|30.75030660928383|</t>
  </si>
  <si>
    <t>92.38713073730469|52.98418045043945|44.19243621826172|70.93669891357422|71.90486907958984|77.03385925292969|92.38713073730469|</t>
  </si>
  <si>
    <t>0.288|0.064|0.048|0.048|0.048|0.048|0.032|</t>
  </si>
  <si>
    <t>36|8|6|6|6|6|4|</t>
  </si>
  <si>
    <t>41.915627002716064|-481.80243968963623|-73.27856826782227|-60.34283638000488|101.95555639266968|318.5880527496338|236.79586219787598|</t>
  </si>
  <si>
    <t>Cluster(s) of 36.0  voxels is(are) detected. If more than one cluster the texture calculation is only performed on the largest cluster. (size too small &lt; 64.0vx)</t>
  </si>
  <si>
    <t>1837610</t>
  </si>
  <si>
    <t>Thu Mar 12 12:48:18 KST 2020</t>
  </si>
  <si>
    <t>2014-02-18</t>
  </si>
  <si>
    <t>-799.0269775390625|-799.0269775390625|-782.6207275390625|-741.2706909179688|-635.9132690429688|-517.9722900390625|-84.06982421875|40.70033264160156|</t>
  </si>
  <si>
    <t>-148.9655037451637|-271.48648125060595|-159.8713291818682|-91.1168235269505|-42.19135494774292|-3.714221057521574|25.511385798454278|65.44944953918457|</t>
  </si>
  <si>
    <t>236.8630507142253|269.40027343782884|224.06464292163716|198.88112379445695|145.59404596282187|88.47351629427266|35.18057863556339|16.25504056087344|</t>
  </si>
  <si>
    <t>629.7699584960938|629.7699584960938|170.9232635498047|109.49317169189453|112.72652435302734|100.84049224853516|87.62727355957031|90.3754653930664|</t>
  </si>
  <si>
    <t>35.648|11.232|8.8|7.16|5.064|2.64|0.688|0.064|</t>
  </si>
  <si>
    <t>4456|1404|1100|895|633|330|86|8|</t>
  </si>
  <si>
    <t>-663790.2846884495|-381167.01967585087|-175858.46210005507|-81549.55705662072|-26707.127681921236|-1225.6929489821196|2193.9791786670685|523.5955963134766|</t>
  </si>
  <si>
    <t>Cluster(s) of 4456.0  voxels is(are) detected. If more than one cluster the texture calculation is only performed on the largest cluster. (size ok &gt;= 64.0vx)</t>
  </si>
  <si>
    <t>0900710</t>
  </si>
  <si>
    <t>Thu Mar 12 12:54:10 KST 2020</t>
  </si>
  <si>
    <t>2014-02-12</t>
  </si>
  <si>
    <t>-808.655029296875|-808.655029296875|-605.4736328125|-93.88842010498047|22.036819458007812|</t>
  </si>
  <si>
    <t>-153.28091679550258|-253.47571264056992|-58.260453276499334|22.896936705956854|30.78159523010254|</t>
  </si>
  <si>
    <t>238.0873945338011|268.72022424863974|126.23300697236385|32.10685690445511|8.744775772094727|</t>
  </si>
  <si>
    <t>78.62171173095703|76.64942932128906|59.610530853271484|78.62171173095703|39.526371002197266|</t>
  </si>
  <si>
    <t>3.24|1.744|1.096|0.384|0.016|</t>
  </si>
  <si>
    <t>405|218|137|48|2|</t>
  </si>
  <si>
    <t>-62078.7713021785|-55257.705355644226|-7981.68209888041|1099.052961885929|61.56319046020508|</t>
  </si>
  <si>
    <t>Cluster(s) of 405.0  voxels is(are) detected. If more than one cluster the texture calculation is only performed on the largest cluster. (size ok &gt;= 64.0vx)</t>
  </si>
  <si>
    <t>1239647</t>
  </si>
  <si>
    <t>Wed Mar 18 13:24:45 KST 2020</t>
  </si>
  <si>
    <t>2014-01-07</t>
  </si>
  <si>
    <t>-117.98367309570312|-117.98367309570312|</t>
  </si>
  <si>
    <t>15.60191772398232|15.60191772398232|</t>
  </si>
  <si>
    <t>29.451963013250115|29.451963013250115|</t>
  </si>
  <si>
    <t>77.61656951904297|77.61656951904297|</t>
  </si>
  <si>
    <t>2.192|2.192|</t>
  </si>
  <si>
    <t>274|274|</t>
  </si>
  <si>
    <t>4274.925456371158|4274.925456371158|</t>
  </si>
  <si>
    <t>Cluster(s) of 274.0 2.0 1.0 1.0  voxels is(are) detected. If more than one cluster the texture calculation is only performed on the largest cluster. (size ok &gt;= 64.0vx)</t>
  </si>
  <si>
    <t>0806346</t>
  </si>
  <si>
    <t>Thu Mar 12 13:07:03 KST 2020</t>
  </si>
  <si>
    <t>2013-11-20</t>
  </si>
  <si>
    <t>-747.2664794921875|-747.2664794921875|-679.1917114257812|-476.5043029785156|-218.63092041015625|</t>
  </si>
  <si>
    <t>-180.91269524154046|-217.104263732267|-169.64195758357218|-92.89499967660964|-20.802018165588382|</t>
  </si>
  <si>
    <t>184.75182721045397|197.60511370931084|169.78198301734776|125.17882456291503|55.11236354840146|</t>
  </si>
  <si>
    <t>394.6375427246094|394.6375427246094|184.28016662597656|109.05340576171875|66.88662719726562|</t>
  </si>
  <si>
    <t>9.48|4.936|3.064|1.288|0.192|</t>
  </si>
  <si>
    <t>1185|617|383|161|24|</t>
  </si>
  <si>
    <t>-214381.54386122525|-133953.33072280884|-64972.86975450814|-14956.09494793415|-499.2484359741211|</t>
  </si>
  <si>
    <t>5.0 &lt;-&gt; 23.0</t>
  </si>
  <si>
    <t>Cluster(s) of 1185.0  voxels is(are) detected. If more than one cluster the texture calculation is only performed on the largest cluster. (size ok &gt;= 64.0vx)</t>
  </si>
  <si>
    <t>1808497</t>
  </si>
  <si>
    <t>Thu Mar 12 13:13:58 KST 2020</t>
  </si>
  <si>
    <t>2013-10-28</t>
  </si>
  <si>
    <t>-835.8495483398438|-835.8495483398438|-738.5570068359375|-697.1786499023438|-47.19841003417969|</t>
  </si>
  <si>
    <t>-131.42278701289536|-222.82910789493445|-107.9789660196068|-0.6296809444926252|29.758052647113804|</t>
  </si>
  <si>
    <t>250.77209346038953|307.6671471675281|182.05167089261653|98.03698197010513|29.982637983940656|</t>
  </si>
  <si>
    <t>892.8868408203125|892.8868408203125|112.40762329101562|113.33966064453125|85.8777847290039|</t>
  </si>
  <si>
    <t>8.624|3.84|2.704|1.568|0.512|</t>
  </si>
  <si>
    <t>1078|480|338|196|64|</t>
  </si>
  <si>
    <t>-141673.76439990103|-106957.97178956866|-36496.8905146271|-123.41746512055397|1904.5153694152832|</t>
  </si>
  <si>
    <t>3.0 &lt;-&gt; 31.0</t>
  </si>
  <si>
    <t>Cluster(s) of 1078.0  voxels is(are) detected. If more than one cluster the texture calculation is only performed on the largest cluster. (size ok &gt;= 64.0vx)</t>
  </si>
  <si>
    <t>0364920</t>
  </si>
  <si>
    <t>Wed Mar 18 13:12:08 KST 2020</t>
  </si>
  <si>
    <t>2013-09-05</t>
  </si>
  <si>
    <t>-219.05859375|-219.05859375|</t>
  </si>
  <si>
    <t>29.365263863382012|29.365263863382012|</t>
  </si>
  <si>
    <t>33.50528871948955|33.50528871948955|</t>
  </si>
  <si>
    <t>124.52345275878906|124.52345275878906|</t>
  </si>
  <si>
    <t>3.52|3.52|</t>
  </si>
  <si>
    <t>440|440|</t>
  </si>
  <si>
    <t>12920.716099888086|12920.716099888086|</t>
  </si>
  <si>
    <t>Cluster(s) of 440.0  voxels is(are) detected. If more than one cluster the texture calculation is only performed on the largest cluster. (size ok &gt;= 64.0vx)</t>
  </si>
  <si>
    <t>1085843</t>
  </si>
  <si>
    <t>Thu Mar 12 13:25:06 KST 2020</t>
  </si>
  <si>
    <t>2013-08-27</t>
  </si>
  <si>
    <t>-876.7938842773438|-862.1810302734375|-876.7938842773438|-858.1873779296875|-820.199462890625|-749.7318725585938|</t>
  </si>
  <si>
    <t>-407.4940158476182|-451.66656988933204|-429.4558422367298|-352.7635340012423|-314.02799339897|-350.3737663895853|</t>
  </si>
  <si>
    <t>331.8843250282732|340.9242597315344|326.73640277592926|322.49309380909995|309.00569870277053|268.846442853695|</t>
  </si>
  <si>
    <t>91.19290161132812|91.19290161132812|85.08475494384766|81.57540130615234|70.56271362304688|44.543128967285156|</t>
  </si>
  <si>
    <t>10.512|3.864|3.08|2.224|1.096|0.248|</t>
  </si>
  <si>
    <t>1314|483|385|278|137|31|</t>
  </si>
  <si>
    <t>-535447.1368237697|-218154.95325654745|-165340.49926114082|-98068.26245234534|-43021.8350956589|-10861.586758077145|</t>
  </si>
  <si>
    <t>Cluster(s) of 1314.0  voxels is(are) detected. If more than one cluster the texture calculation is only performed on the largest cluster. (size ok &gt;= 64.0vx)</t>
  </si>
  <si>
    <t>1785917</t>
  </si>
  <si>
    <t>Thu Mar 12 13:33:58 KST 2020</t>
  </si>
  <si>
    <t>2013-08-19</t>
  </si>
  <si>
    <t>-757.302490234375|-757.302490234375|-753.3684692382812|-632.2154541015625|-508.6855773925781|-447.3262023925781|-17.702709197998047|</t>
  </si>
  <si>
    <t>-129.51553590781657|-218.3748331847384|-148.89709384433627|-75.80255595274907|-21.82768305530338|2.515802869626448|12.9303537607193|</t>
  </si>
  <si>
    <t>191.7439388180182|216.21475621859977|191.49411362002826|149.7159712853567|92.90264586274844|59.402258651797496|16.097805381980365|</t>
  </si>
  <si>
    <t>475.46624755859375|475.46624755859375|79.52234649658203|108.601318359375|82.13372802734375|85.01374816894531|30.24047088623047|</t>
  </si>
  <si>
    <t>25.928|7.952|7.368|5.984|3.424|1.12|0.08|</t>
  </si>
  <si>
    <t>3241|994|921|748|428|140|10|</t>
  </si>
  <si>
    <t>-419759.8518772349|-217064.58418563008|-137134.22343063354|-56700.311852656305|-9342.24834766984|352.21240174770355|129.303537607193|</t>
  </si>
  <si>
    <t>4.0 &lt;-&gt; 24.0</t>
  </si>
  <si>
    <t>Cluster(s) of 3241.0  voxels is(are) detected. If more than one cluster the texture calculation is only performed on the largest cluster. (size ok &gt;= 64.0vx)</t>
  </si>
  <si>
    <t>0416926</t>
  </si>
  <si>
    <t>Thu Mar 12 13:39:00 KST 2020</t>
  </si>
  <si>
    <t>2013-07-31</t>
  </si>
  <si>
    <t>-64.7477035522461|-63.58913803100586|-64.7477035522461|-16.43387794494629|</t>
  </si>
  <si>
    <t>-7.768424499034881|3.5080240794590534|-22.140841752290726|-4.118742763996124|</t>
  </si>
  <si>
    <t>30.956880943223364|32.884603862689254|27.47614923246665|7.725530406863589|</t>
  </si>
  <si>
    <t>57.520423889160156|57.520423889160156|20.755657196044922|3.094482660293579|</t>
  </si>
  <si>
    <t>0.24|0.112|0.096|0.032|</t>
  </si>
  <si>
    <t>30|14|12|4|</t>
  </si>
  <si>
    <t>-233.05273497104645|49.11233711242676|-265.6901010274887|-16.474971055984497|</t>
  </si>
  <si>
    <t>15.0 &lt;-&gt; 17.0</t>
  </si>
  <si>
    <t>Cluster(s) of 30.0  voxels is(are) detected. If more than one cluster the texture calculation is only performed on the largest cluster. (size too small &lt; 64.0vx)</t>
  </si>
  <si>
    <t>1728792</t>
  </si>
  <si>
    <t>Wed Mar 18 12:49:30 KST 2020</t>
  </si>
  <si>
    <t>2013-02-19</t>
  </si>
  <si>
    <t>-252.48342895507812|-252.48342895507812|-38.09664535522461|</t>
  </si>
  <si>
    <t>31.870958031497626|31.843305445526333|32.63696050643922|</t>
  </si>
  <si>
    <t>28.55341889900711|28.961297467538238|12.83950956025768|</t>
  </si>
  <si>
    <t>114.01892852783203|114.01892852783203|61.65806198120117|</t>
  </si>
  <si>
    <t>24.568|23.712|0.856|</t>
  </si>
  <si>
    <t>3071|2964|107|</t>
  </si>
  <si>
    <t>97875.71211472899|94383.55734053999|3492.1547741889954|</t>
  </si>
  <si>
    <t>Cluster(s) of 3071.0 2.0 1.0  voxels is(are) detected. If more than one cluster the texture calculation is only performed on the largest cluster. (size ok &gt;= 64.0vx)</t>
  </si>
  <si>
    <t>1732092</t>
  </si>
  <si>
    <t>Wed Mar 18 10:34:12 KST 2020</t>
  </si>
  <si>
    <t>2013-03-05</t>
  </si>
  <si>
    <t>-40.08894348144531|-40.08894348144531|-3.71195125579834|0.8250732421875|</t>
  </si>
  <si>
    <t>27.24834240352648|24.708954887674334|32.276763645695965|29.65103392167525|</t>
  </si>
  <si>
    <t>18.292122718215953|20.439869286771774|12.372778450184654|10.333706913736314|</t>
  </si>
  <si>
    <t>57.6070556640625|57.6070556640625|52.880943298339844|43.259246826171875|</t>
  </si>
  <si>
    <t>1.864|1.208|0.568|0.088|</t>
  </si>
  <si>
    <t>233|151|71|11|</t>
  </si>
  <si>
    <t>6348.8637800216675|3731.052188038826|2291.6502188444138|326.16137313842773|</t>
  </si>
  <si>
    <t>16.0 &lt;-&gt; 17.0</t>
  </si>
  <si>
    <t>Cluster(s) of 233.0  voxels is(are) detected. If more than one cluster the texture calculation is only performed on the largest cluster. (size ok &gt;= 64.0vx)</t>
  </si>
  <si>
    <t>1719802</t>
  </si>
  <si>
    <t>Wed Mar 18 13:49:27 KST 2020</t>
  </si>
  <si>
    <t>2013-01-22</t>
  </si>
  <si>
    <t>-736.17236328125|-736.17236328125|-557.034423828125|-403.0937194824219|-144.67271423339844|18.600793838500977|</t>
  </si>
  <si>
    <t>10.9690688281964|1.605656652354975|15.585727217468339|25.72543125004239|31.750089343209737|38.72181538974537|</t>
  </si>
  <si>
    <t>65.6272223088293|80.8250794749288|51.340270192063855|31.45325511160029|18.189113442754763|8.612275973216327|</t>
  </si>
  <si>
    <t>547.581787109375|547.581787109375|445.3997497558594|66.00668334960938|64.3096923828125|49.315269470214844|</t>
  </si>
  <si>
    <t>51.152|25.152|16.12|7.656|1.952|0.272|</t>
  </si>
  <si>
    <t>6394|3144|2015|957|244|34|</t>
  </si>
  <si>
    <t>70136.22608748777|5048.184515004046|31405.240343198646|24619.237706290558|7747.0217997431755|1316.5417232513428|</t>
  </si>
  <si>
    <t>5.0 &lt;-&gt; 25.0</t>
  </si>
  <si>
    <t>Cluster(s) of 6394.0  voxels is(are) detected. If more than one cluster the texture calculation is only performed on the largest cluster. (size ok &gt;= 64.0vx)</t>
  </si>
  <si>
    <t>0245471</t>
  </si>
  <si>
    <t>Fri Mar 20 11:31:13 KST 2020</t>
  </si>
  <si>
    <t>-689.8120727539062|-689.8120727539062|-622.3839721679688|-493.30859375|-425.6271057128906|-209.0128631591797|11.062140464782715|</t>
  </si>
  <si>
    <t>-96.75703037920535|-169.11905752348966|-102.80928115831043|-46.677990157528576|-2.9688202007031292|25.30523753196303|29.146711667378746|</t>
  </si>
  <si>
    <t>156.2493994304476|176.4005922485655|142.2024404624413|113.04302468523343|81.92307427838456|44.785897622209205|15.125474440924945|</t>
  </si>
  <si>
    <t>109.8948745727539|109.8948745727539|93.34526824951172|80.7802505493164|87.64280700683594|103.9867172241211|48.082489013671875|</t>
  </si>
  <si>
    <t>14.528|5.288|3.92|2.648|1.856|0.792|0.024|</t>
  </si>
  <si>
    <t>1816|661|490|331|232|99|3|</t>
  </si>
  <si>
    <t>-175710.76716863737|-111787.69702302665|-50376.547767572105|-15450.414742141962|-688.7662865631282|2505.218515664339|87.44013500213623|</t>
  </si>
  <si>
    <t>Cluster(s) of 1816.0  voxels is(are) detected. If more than one cluster the texture calculation is only performed on the largest cluster. (size ok &gt;= 64.0vx)</t>
  </si>
  <si>
    <t>2168202</t>
  </si>
  <si>
    <t>Fri Mar 20 11:38:30 KST 2020</t>
  </si>
  <si>
    <t>2016-11-23</t>
  </si>
  <si>
    <t>-715.658447265625|-715.658447265625|-711.9705810546875|-699.8701171875|-609.5242919921875|-174.30996704101562|</t>
  </si>
  <si>
    <t>-107.59403449490897|-121.69623885749014|-110.70299038117231|-96.42928026728072|-64.59937434810308|-18.083536841652613|</t>
  </si>
  <si>
    <t>183.4708992540819|218.99188524245696|163.11002386356225|149.3902154243933|108.52197684668165|68.61489662249764|</t>
  </si>
  <si>
    <t>621.7014770507812|621.7014770507812|209.5026397705078|112.09346771240234|86.8635025024414|66.54502868652344|</t>
  </si>
  <si>
    <t>12.816|5.408|3.808|2.352|1.072|0.176|</t>
  </si>
  <si>
    <t>1602|676|476|294|134|22|</t>
  </si>
  <si>
    <t>-172365.64326084405|-82266.65746766329|-52694.62342143804|-28350.20839858055|-8656.316162645817|-397.8378105163574|</t>
  </si>
  <si>
    <t>5.0 &lt;-&gt; 26.0</t>
  </si>
  <si>
    <t>Cluster(s) of 1602.0  voxels is(are) detected. If more than one cluster the texture calculation is only performed on the largest cluster. (size ok &gt;= 64.0vx)</t>
  </si>
  <si>
    <t>2168130</t>
  </si>
  <si>
    <t>Fri Mar 20 11:53:36 KST 2020</t>
  </si>
  <si>
    <t>2016-11-07</t>
  </si>
  <si>
    <t>-895.5588989257812|-884.6986083984375|-895.5588989257812|-846.735595703125|-811.299072265625|-416.9308166503906|-41.91671371459961|8.089780807495117|</t>
  </si>
  <si>
    <t>-38.58023725277075|-118.96606782892194|-41.91424685128501|3.956544452441435|24.57829208628746|35.233736421494164|38.88687562790103|44.53568859895071|</t>
  </si>
  <si>
    <t>202.36715936255592|272.1485573528801|204.35344868179777|133.9848801571427|74.9237436322894|34.86546530047157|22.05134934483858|25.08713305945989|</t>
  </si>
  <si>
    <t>283.3246154785156|283.3246154785156|110.9788818359375|134.30140686035156|108.86555480957031|111.11823272705078|93.38208770751953|108.41991424560547|</t>
  </si>
  <si>
    <t>101.56|31.064|25.408|19.464|14.04|8.576|2.816|0.192|</t>
  </si>
  <si>
    <t>12695|3883|3176|2433|1755|1072|352|24|</t>
  </si>
  <si>
    <t>-489776.1119239237|-461945.2413797043|-133119.64799968153|9626.27265278995|43134.90261143446|37770.56544384174|13688.180221021175|1068.856526374817|</t>
  </si>
  <si>
    <t>2.0 &lt;-&gt; 21.0</t>
  </si>
  <si>
    <t>Cluster(s) of 12695.0  voxels is(are) detected. If more than one cluster the texture calculation is only performed on the largest cluster. (size ok &gt;= 64.0vx)</t>
  </si>
  <si>
    <t>0481979</t>
  </si>
  <si>
    <t>Mon Mar 30 12:34:51 KST 2020</t>
  </si>
  <si>
    <t>-230.1875457763672|-230.1875457763672|11.192662239074707|</t>
  </si>
  <si>
    <t>26.389343310826675|26.334844482188004|33.5520465033395|</t>
  </si>
  <si>
    <t>37.080531775929586|37.203868481843|10.914370314465721|</t>
  </si>
  <si>
    <t>107.60638427734375|107.60638427734375|43.54848861694336|</t>
  </si>
  <si>
    <t>7.416|7.36|0.056|</t>
  </si>
  <si>
    <t>927|920|7|</t>
  </si>
  <si>
    <t>24462.92124913633|24228.056923612952|234.86432552337646|</t>
  </si>
  <si>
    <t>Cluster(s) of 927.0 2.0 1.0  voxels is(are) detected. If more than one cluster the texture calculation is only performed on the largest cluster. (size ok &gt;= 64.0vx)</t>
  </si>
  <si>
    <t>1839087</t>
  </si>
  <si>
    <t>Tue Mar 24 10:27:24 KST 2020</t>
  </si>
  <si>
    <t>26.377322013803695|26.322493333206804|33.5520465033395|</t>
  </si>
  <si>
    <t>37.485839086698796|37.611431110234626|10.914370314465721|</t>
  </si>
  <si>
    <t>7.384|7.328|0.056|</t>
  </si>
  <si>
    <t>923|916|7|</t>
  </si>
  <si>
    <t>24346.26821874082|24111.403893217444|234.86432552337646|</t>
  </si>
  <si>
    <t>Cluster(s) of 923.0 2.0  voxels is(are) detected. If more than one cluster the texture calculation is only performed on the largest cluster. (size ok &gt;= 64.0vx)</t>
  </si>
  <si>
    <t>0254680</t>
  </si>
  <si>
    <t>Tue Mar 24 13:21:02 KST 2020</t>
  </si>
  <si>
    <t>2016-10-28</t>
  </si>
  <si>
    <t>-297.1808166503906|-297.1808166503906|17.684171676635742|</t>
  </si>
  <si>
    <t>26.947960836189772|26.8563801994457|36.28918578407981|</t>
  </si>
  <si>
    <t>31.218527726889796|31.327717515945935|13.779788078862202|</t>
  </si>
  <si>
    <t>96.90705108642578|96.90705108642578|65.60667419433594|</t>
  </si>
  <si>
    <t>9.064|8.976|0.088|</t>
  </si>
  <si>
    <t>1133|1122|11|</t>
  </si>
  <si>
    <t>30532.03962740302|30132.858583778143|399.18104362487793|</t>
  </si>
  <si>
    <t>Cluster(s) of 3.0 1133.0  voxels is(are) detected. If more than one cluster the texture calculation is only performed on the largest cluster. (size ok &gt;= 64.0vx)</t>
  </si>
  <si>
    <t>0572843</t>
    <phoneticPr fontId="5" type="noConversion"/>
  </si>
  <si>
    <t>Tue Mar 24 11:01:58 KST 2020</t>
  </si>
  <si>
    <t>2016-10-04</t>
  </si>
  <si>
    <t>-798.1273193359375|-798.1273193359375|-548.0840454101562|-220.1815948486328|-41.167137145996094|-4.022531032562256|</t>
  </si>
  <si>
    <t>-27.220217130526226|-57.8832340083931|7.345754946566534|23.12847233556211|19.049324720689697|11.58162123816354|</t>
  </si>
  <si>
    <t>133.81531580251186|163.81364793587386|69.75131189316282|32.191947396799925|16.756333056429373|10.538133345629706|</t>
  </si>
  <si>
    <t>112.0611801147461|112.0611801147461|86.71221923828125|83.28760528564453|68.8486099243164|31.151817321777344|</t>
  </si>
  <si>
    <t>12.984|7.376|3.368|1.6|0.584|0.056|</t>
  </si>
  <si>
    <t>1623|922|421|200|73|7|</t>
  </si>
  <si>
    <t>-44178.41240284406|-53368.34175573848|3092.562832504511|4625.694467112422|1390.6007046103477|81.07134866714478|</t>
  </si>
  <si>
    <t>Cluster(s) of 1623.0  voxels is(are) detected. If more than one cluster the texture calculation is only performed on the largest cluster. (size ok &gt;= 64.0vx)</t>
  </si>
  <si>
    <t>2145712</t>
    <phoneticPr fontId="5" type="noConversion"/>
  </si>
  <si>
    <t>Tue Mar 24 13:31:52 KST 2020</t>
  </si>
  <si>
    <t>2016-09-09</t>
  </si>
  <si>
    <t>-138.80950927734375|-138.80950927734375|12.084120750427246|</t>
  </si>
  <si>
    <t>26.438792085845733|26.39775753034982|30.331945538520813|</t>
  </si>
  <si>
    <t>26.272722664003346|26.38951145447056|9.561604672368079|</t>
  </si>
  <si>
    <t>85.38375854492188|85.38375854492188|42.11612319946289|</t>
  </si>
  <si>
    <t>6.136|6.072|0.064|</t>
  </si>
  <si>
    <t>767|759|8|</t>
  </si>
  <si>
    <t>20278.553529843688|20035.89796553552|242.6555643081665|</t>
  </si>
  <si>
    <t>Cluster(s) of 767.0 1.0  voxels is(are) detected. If more than one cluster the texture calculation is only performed on the largest cluster. (size ok &gt;= 64.0vx)</t>
  </si>
  <si>
    <t>0614722</t>
    <phoneticPr fontId="5" type="noConversion"/>
  </si>
  <si>
    <t>Tue Mar 24 11:14:37 KST 2020</t>
  </si>
  <si>
    <t>2016-08-29</t>
  </si>
  <si>
    <t>-839.5108032226562|-839.5108032226562|-728.6793823242188|-722.6283569335938|-609.7509765625|-595.55224609375|-437.406982421875|-185.4759063720703|</t>
  </si>
  <si>
    <t>-128.8536797877811|-231.63675762827162|-166.04805688711775|-115.26830478621515|-61.26817899789544|-21.235701965895334|10.865336150220458|13.520535025426325|</t>
  </si>
  <si>
    <t>202.88479691024514|225.28277488225106|203.5906803853818|182.22982471773935|160.68608175777206|131.6846651553607|73.25236607524573|49.325170527002754|</t>
  </si>
  <si>
    <t>235.3385467529297|199.890625|235.3385467529297|188.68019104003906|162.8731231689453|157.166748046875|186.8793182373047|98.96636199951172|</t>
  </si>
  <si>
    <t>60.76|15.968|13.392|11.168|8.848|6.352|3.912|1.12|</t>
  </si>
  <si>
    <t>7595|1996|1674|1396|1106|794|489|140|</t>
  </si>
  <si>
    <t>-978643.6979881979|-462346.96822603047|-277964.4472290352|-160914.55348155648|-67762.60597167234|-16861.147360920906|5313.1493774577975|1892.8749035596848|</t>
  </si>
  <si>
    <t>3.0 &lt;-&gt; 20.0</t>
  </si>
  <si>
    <t>Cluster(s) of 7595.0  voxels is(are) detected. If more than one cluster the texture calculation is only performed on the largest cluster. (size ok &gt;= 64.0vx)</t>
  </si>
  <si>
    <t>2069818</t>
    <phoneticPr fontId="5" type="noConversion"/>
  </si>
  <si>
    <t>Tue Mar 24 11:18:28 KST 2020</t>
  </si>
  <si>
    <t>2016-08-26</t>
  </si>
  <si>
    <t>-720.8995361328125|-708.0487060546875|-720.8995361328125|-510.9958801269531|0.05257004499435425|</t>
  </si>
  <si>
    <t>-197.5472757677236|-244.700870788943|-149.59124590895766|-41.60158901611963|19.99445523818334|</t>
  </si>
  <si>
    <t>252.72862759596745|267.2775481966768|223.20758315400622|121.02572437518657|14.13409432084676|</t>
  </si>
  <si>
    <t>74.46674346923828|74.46674346923828|62.96091842651367|55.0892448425293|31.148548126220703|</t>
  </si>
  <si>
    <t>3.96|2.312|1.384|0.24|0.024|</t>
  </si>
  <si>
    <t>495|289|173|30|3|</t>
  </si>
  <si>
    <t>-97785.90150502324|-70718.55165800452|-25879.28554224968|-1248.0476704835892|59.98336571455002|</t>
  </si>
  <si>
    <t>Cluster(s) of 495.0  voxels is(are) detected. If more than one cluster the texture calculation is only performed on the largest cluster. (size ok &gt;= 64.0vx)</t>
  </si>
  <si>
    <t>0241756</t>
    <phoneticPr fontId="5" type="noConversion"/>
  </si>
  <si>
    <t>Tue Mar 24 13:37:03 KST 2020</t>
  </si>
  <si>
    <t>2016-07-28</t>
  </si>
  <si>
    <t>-991.387451171875|-991.387451171875|-976.2536010742188|-857.2667236328125|-795.4277954101562|-506.2050476074219|-123.88851928710938|11.99087905883789|</t>
  </si>
  <si>
    <t>-72.28652055984898|-184.2709345976355|-119.7911714536552|-37.332489951234216|9.98320008897875|30.64437132763368|38.438292447102164|49.20827579498292|</t>
  </si>
  <si>
    <t>231.30667254063522|301.89584683089714|259.78770252247716|187.4411919032422|107.17983017455357|45.40555160744175|27.525706184423687|20.394773599580194|</t>
  </si>
  <si>
    <t>230.25376892089844|106.06708526611328|105.89513397216797|200.46205139160156|230.25376892089844|110.24038696289062|81.34266662597656|78.65922546386719|</t>
  </si>
  <si>
    <t>39.056|9.632|8.776|7.68|6.136|4.608|2.064|0.16|</t>
  </si>
  <si>
    <t>4882|1204|1097|960|767|576|258|20|</t>
  </si>
  <si>
    <t>-352902.7933731824|-221862.20525555313|-131410.91508466005|-35839.19035318494|7657.114468246698|17651.157884716988|9917.079451352358|984.1655158996582|</t>
  </si>
  <si>
    <t>1.0 &lt;-&gt; 20.0</t>
  </si>
  <si>
    <t>Cluster(s) of 4882.0  voxels is(are) detected. If more than one cluster the texture calculation is only performed on the largest cluster. (size ok &gt;= 64.0vx)</t>
  </si>
  <si>
    <t>1565119</t>
    <phoneticPr fontId="5" type="noConversion"/>
  </si>
  <si>
    <t>Tue Mar 24 11:40:46 KST 2020</t>
  </si>
  <si>
    <t>2016-08-04</t>
  </si>
  <si>
    <t>-1072.54638671875|-975.5706787109375|-1023.48681640625|-1003.415771484375|-798.434326171875|-799.9727783203125|-933.3029174804688|-1072.54638671875|-605.7689819335938|-437.7811279296875|</t>
  </si>
  <si>
    <t>-38.43704895490708|-113.45270194769475|-68.68705610360082|-24.072078646482513|0.4336172727975284|13.566873710606693|14.707985495844577|11.160203817241035|29.60272569258395|25.70948777375396|</t>
  </si>
  <si>
    <t>182.41947379501863|264.8189762090278|199.00338061388155|146.2390975010041|110.78643327965445|85.12697822156578|85.51692345320943|108.44067401664076|54.710640768110544|74.34546912020664|</t>
  </si>
  <si>
    <t>1043.4046630859375|1043.4046630859375|735.0874633789062|201.59359741210938|167.3576202392578|165.52073669433594|109.2564468383789|113.48837280273438|111.14588165283203|88.34913635253906|</t>
  </si>
  <si>
    <t>158.008|35.544|30.544|25.72|21.616|17.84|13.656|8.768|3.888|0.432|</t>
  </si>
  <si>
    <t>19751|4443|3818|3215|2702|2230|1707|1096|486|54|</t>
  </si>
  <si>
    <t>-759170.1539083654|-504070.3547536079|-262247.18020354956|-77391.73284844123|1171.6338710989803|30254.128374652937|25106.531241406687|12231.583383696154|14386.924686595798|1388.3123397827148|</t>
  </si>
  <si>
    <t>1.0 &lt;-&gt; 33.0</t>
  </si>
  <si>
    <t>Cluster(s) of 19751.0  voxels is(are) detected. If more than one cluster the texture calculation is only performed on the largest cluster. (size ok &gt;= 64.0vx)</t>
  </si>
  <si>
    <t>0431073</t>
    <phoneticPr fontId="5" type="noConversion"/>
  </si>
  <si>
    <t>Tue Mar 24 13:47:21 KST 2020</t>
  </si>
  <si>
    <t>2016-07-26</t>
  </si>
  <si>
    <t>-180.17758178710938|-180.17758178710938|10.4839448928833|</t>
  </si>
  <si>
    <t>28.34760948822337|28.293130757006757|30.598262071609497|</t>
  </si>
  <si>
    <t>24.953247354670573|25.202957280512358|10.0029000363962|</t>
  </si>
  <si>
    <t>104.49246978759766|104.49246978759766|48.04204177856445|</t>
  </si>
  <si>
    <t>5.416|5.288|0.128|</t>
  </si>
  <si>
    <t>677|661|16|</t>
  </si>
  <si>
    <t>19191.33162352722|18701.75943038147|489.57219314575195|</t>
  </si>
  <si>
    <t>Cluster(s) of 677.0  voxels is(are) detected. If more than one cluster the texture calculation is only performed on the largest cluster. (size ok &gt;= 64.0vx)</t>
  </si>
  <si>
    <t>2127672</t>
    <phoneticPr fontId="5" type="noConversion"/>
  </si>
  <si>
    <t>Tue Mar 24 13:54:57 KST 2020</t>
  </si>
  <si>
    <t>2016-07-13</t>
  </si>
  <si>
    <t>-955.3463134765625|-945.1193237304688|-955.3463134765625|-832.798583984375|-746.1170043945312|-629.7285766601562|-395.2273254394531|</t>
  </si>
  <si>
    <t>-150.22030201916976|-256.24918094933133|-155.3878031090467|-69.90392133124607|-5.45143627688058|14.61009809394288|-10.885630092620845|</t>
  </si>
  <si>
    <t>267.97635132887285|304.5904043329569|264.78729395856953|196.10811582930657|121.1754149315026|83.82115832422174|107.2198235097542|</t>
  </si>
  <si>
    <t>283.7131652832031|279.5262451171875|149.60678100585938|283.7131652832031|119.25855255126953|68.04767608642578|57.779537200927734|</t>
  </si>
  <si>
    <t>28.08|10.112|8.016|5.44|3.088|1.224|0.2|</t>
  </si>
  <si>
    <t>3510|1264|1002|680|386|153|25|</t>
  </si>
  <si>
    <t>-527273.2600872852|-323898.9647199549|-155698.5787152648|-47534.666505247355|-2104.2544028759003|2235.3450083732605|-272.14075231552124|</t>
  </si>
  <si>
    <t>1.0 &lt;-&gt; 21.0</t>
  </si>
  <si>
    <t>Cluster(s) of 3510.0  voxels is(are) detected. If more than one cluster the texture calculation is only performed on the largest cluster. (size ok &gt;= 64.0vx)</t>
  </si>
  <si>
    <t>2118447</t>
    <phoneticPr fontId="5" type="noConversion"/>
  </si>
  <si>
    <t>Tue Mar 24 12:34:51 KST 2020</t>
  </si>
  <si>
    <t>2016-06-22</t>
  </si>
  <si>
    <t>-993.441162109375|-966.852783203125|-993.441162109375|-972.0399780273438|-798.2300415039062|-716.5718994140625|-398.15899658203125|-66.08525848388672|7.4966864585876465|7.604315280914307|17.151721954345703|</t>
  </si>
  <si>
    <t>-106.22616024147894|-255.40718623710362|-179.22889586344013|-102.49421630593338|-43.824213733886765|1.1413099199466819|35.77251071692086|44.70839499348054|45.59382480846013|43.07985018039574|46.65756232921893|</t>
  </si>
  <si>
    <t>241.65451976708803|295.2961573272302|263.8726188933944|223.15481018574613|177.46140304196848|116.82113898857308|38.74229345594428|17.31445924879024|16.565699893499808|14.550858986124346|14.375776082730356|</t>
  </si>
  <si>
    <t>125.16439819335938|123.25953674316406|125.16439819335938|111.61844635009766|106.14198303222656|118.59890747070312|107.38705444335938|102.98713684082031|105.36580657958984|86.01345825195312|67.7645034790039|</t>
  </si>
  <si>
    <t>101.488|22.72|19.344|16.488|13.528|10.784|8.32|5.744|3.192|1.16|0.208|</t>
  </si>
  <si>
    <t>12686|2840|2418|2061|1691|1348|1040|718|399|145|26|</t>
  </si>
  <si>
    <t>-1347585.0688234046|-725356.408913374|-433375.4701977968|-211240.579806529|-74106.74542400241|1538.48577208817|37203.411145597696|32100.627605319023|18191.936098575592|6246.578276157379|1213.0966205596924|</t>
  </si>
  <si>
    <t>Cluster(s) of 12686.0  voxels is(are) detected. If more than one cluster the texture calculation is only performed on the largest cluster. (size ok &gt;= 64.0vx)</t>
  </si>
  <si>
    <t>2105767</t>
    <phoneticPr fontId="5" type="noConversion"/>
  </si>
  <si>
    <t>Tue Mar 24 14:00:08 KST 2020</t>
  </si>
  <si>
    <t>2016-05-19</t>
  </si>
  <si>
    <t>-776.3080444335938|-776.3080444335938|-516.0414428710938|-509.2959289550781|-278.12255859375|-38.97479248046875|</t>
  </si>
  <si>
    <t>-7.435400722174815|-67.04664148310177|2.917473298305653|19.656966674080156|29.772382156419543|21.31318651077647|</t>
  </si>
  <si>
    <t>117.34620205933209|178.66022349134371|89.16596211132199|61.9843433481648|39.66220153281685|25.286403317418934|</t>
  </si>
  <si>
    <t>145.4781951904297|145.4781951904297|144.08331298828125|138.00082397460938|119.36095428466797|88.20638275146484|</t>
  </si>
  <si>
    <t>15.896|4.464|4.272|3.76|2.632|0.768|</t>
  </si>
  <si>
    <t>1987|558|534|470|329|96|</t>
  </si>
  <si>
    <t>-14774.141234961338|-37412.0259475708|1557.9307412952185|9238.774336817674|9795.113729462028|2046.065905034542|</t>
  </si>
  <si>
    <t>Cluster(s) of 1987.0  voxels is(are) detected. If more than one cluster the texture calculation is only performed on the largest cluster. (size ok &gt;= 64.0vx)</t>
  </si>
  <si>
    <t>2110127</t>
    <phoneticPr fontId="5" type="noConversion"/>
  </si>
  <si>
    <t>Tue Mar 24 12:46:26 KST 2020</t>
  </si>
  <si>
    <t>2016-05-18</t>
  </si>
  <si>
    <t>-1024.4420166015625|-1018.7142944335938|-1024.4420166015625|-1001.3381958007812|-934.534423828125|-116.0793685913086|</t>
  </si>
  <si>
    <t>-132.15269851567106|-88.92016659437655|-155.8135005941355|-174.71606853788032|-138.8547411511342|-56.59336285591125|</t>
  </si>
  <si>
    <t>292.3958024854579|343.24184431055704|260.47966467977363|250.13016568923425|230.77392888946213|32.492548229488285|</t>
  </si>
  <si>
    <t>969.22412109375|969.22412109375|734.2327270507812|152.9788055419922|86.47631072998047|-6.4891037940979|</t>
  </si>
  <si>
    <t>10.352|3.984|3.088|2.336|0.864|0.08|</t>
  </si>
  <si>
    <t>1294|498|386|292|108|10|</t>
  </si>
  <si>
    <t>-171005.59187927842|-44282.24296399951|-60144.01122933626|-51017.09201306105|-14996.31204432249|-565.9336285591125|</t>
  </si>
  <si>
    <t>1.0 &lt;-&gt; 32.0</t>
  </si>
  <si>
    <t>Cluster(s) of 1294.0  voxels is(are) detected. If more than one cluster the texture calculation is only performed on the largest cluster. (size ok &gt;= 64.0vx)</t>
  </si>
  <si>
    <t>7200697</t>
    <phoneticPr fontId="5" type="noConversion"/>
  </si>
  <si>
    <t>Tue Mar 24 12:51:17 KST 2020</t>
  </si>
  <si>
    <t>2016-05-03</t>
  </si>
  <si>
    <t>-1024.524169921875|-1024.524169921875|-974.4661865234375|-921.1342163085938|-545.36962890625|</t>
  </si>
  <si>
    <t>-313.5072920325864|-470.2851622885538|-288.08600775770856|-115.28414198688496|-2.4650904880120197|</t>
  </si>
  <si>
    <t>317.22592733126055|290.57885541516254|299.9347907954005|244.52636264892746|108.5584485783472|</t>
  </si>
  <si>
    <t>104.84121704101562|77.28694152832031|104.84121704101562|95.40943145751953|75.46470642089844|</t>
  </si>
  <si>
    <t>9.344|3.792|3.2|1.936|0.416|</t>
  </si>
  <si>
    <t>1168|474|400|242|52|</t>
  </si>
  <si>
    <t>-366176.5170940608|-222915.16692477465|-115234.40310308337|-27898.762360826135|-128.18470537662506|</t>
  </si>
  <si>
    <t>Cluster(s) of 1168.0  voxels is(are) detected. If more than one cluster the texture calculation is only performed on the largest cluster. (size ok &gt;= 64.0vx)</t>
  </si>
  <si>
    <t>2077367</t>
    <phoneticPr fontId="5" type="noConversion"/>
  </si>
  <si>
    <t>Tue Mar 24 12:55:09 KST 2020</t>
  </si>
  <si>
    <t>2016-03-28</t>
  </si>
  <si>
    <t>-868.9248046875|-868.9248046875|-814.360107421875|-691.828369140625|-508.92333984375|-91.90929412841797|8.019693374633789|</t>
  </si>
  <si>
    <t>-120.67694121776104|-262.1623520231617|-123.13196355144726|-20.10330437667993|30.99044699007754|33.36351698946834|45.257154117931016|</t>
  </si>
  <si>
    <t>242.70631451962413|278.78793948151224|232.80394732281522|144.28575269315954|50.23802506455372|28.59755013199739|16.124437725785494|</t>
  </si>
  <si>
    <t>139.92259216308594|120.2714614868164|139.92259216308594|129.2303466796875|126.0484619140625|100.88389587402344|63.1400146484375|</t>
  </si>
  <si>
    <t>31.672|10.768|8.584|6.44|4.176|1.616|0.088|</t>
  </si>
  <si>
    <t>3959|1346|1073|805|522|202|11|</t>
  </si>
  <si>
    <t>-477760.01028111577|-352870.5258231759|-132120.59689070284|-16183.160023227334|16177.013328820467|6739.430431872606|497.8286952972412|</t>
  </si>
  <si>
    <t>Cluster(s) of 3959.0  voxels is(are) detected. If more than one cluster the texture calculation is only performed on the largest cluster. (size ok &gt;= 64.0vx)</t>
  </si>
  <si>
    <t>2077356</t>
    <phoneticPr fontId="5" type="noConversion"/>
  </si>
  <si>
    <t>Tue Mar 24 14:23:09 KST 2020</t>
  </si>
  <si>
    <t>2016-03-25</t>
  </si>
  <si>
    <t>-304.30908203125|-304.30908203125|-3.5490031242370605|</t>
  </si>
  <si>
    <t>27.427147702731773|27.433775991255207|26.99027343395702|</t>
  </si>
  <si>
    <t>23.846563473266507|23.969675989843704|13.433688047480745|</t>
  </si>
  <si>
    <t>147.15895080566406|147.15895080566406|58.958553314208984|</t>
  </si>
  <si>
    <t>65.84|64.856|0.984|</t>
  </si>
  <si>
    <t>8230|8107|123|</t>
  </si>
  <si>
    <t>225725.42559348233|222405.62196110561|3319.8036323767155|</t>
  </si>
  <si>
    <t>12.0 &lt;-&gt; 19.0</t>
  </si>
  <si>
    <t>Cluster(s) of 8230.0 1.0 3.0  voxels is(are) detected. If more than one cluster the texture calculation is only performed on the largest cluster. (size ok &gt;= 64.0vx)</t>
  </si>
  <si>
    <t>1096833</t>
  </si>
  <si>
    <t>Tue Mar 24 14:32:58 KST 2020</t>
  </si>
  <si>
    <t>2015-12-29</t>
  </si>
  <si>
    <t>-1011.0897827148438|-1011.0897827148438|-938.3534545898438|-737.9280395507812|-560.1153564453125|-151.98448181152344|-23.2535400390625|10.682851791381836|</t>
  </si>
  <si>
    <t>-85.58083449112534|-210.50009638876256|-103.41151193181024|-23.276841652546388|22.322708757682904|41.08044415156557|39.19168674002447|35.173790057500206|</t>
  </si>
  <si>
    <t>221.79080288206737|283.4562271793859|213.75167857322052|138.81540085630104|73.42679063236646|28.55666116886565|23.09749385645267|21.268411775612233|</t>
  </si>
  <si>
    <t>423.5592041015625|423.5592041015625|123.82552337646484|101.52286529541016|110.11640930175781|118.49866485595703|92.27690887451172|83.00028228759766|</t>
  </si>
  <si>
    <t>29.576|8.968|7.272|5.608|4.032|2.488|1.112|0.096|</t>
  </si>
  <si>
    <t>3697|1121|909|701|504|311|139|12|</t>
  </si>
  <si>
    <t>-316392.34511369094|-235970.60805180296|-94001.06434601545|-16317.06599843502|11250.645213872194|12776.018131136894|5447.644456863403|422.08548069000244|</t>
  </si>
  <si>
    <t>1.0 &lt;-&gt; 23.0</t>
  </si>
  <si>
    <t>Cluster(s) of 3697.0  voxels is(are) detected. If more than one cluster the texture calculation is only performed on the largest cluster. (size ok &gt;= 64.0vx)</t>
  </si>
  <si>
    <t>2035932</t>
  </si>
  <si>
    <t>Tue Mar 24 14:39:29 KST 2020</t>
  </si>
  <si>
    <t>2015-12-28</t>
  </si>
  <si>
    <t>-894.2969970703125|-856.7979736328125|-894.2969970703125|-773.5278930664062|-361.8870849609375|</t>
  </si>
  <si>
    <t>-323.84552921942264|-409.19361174271666|-307.0573605270181|-145.16928475016636|-37.13591299558941|</t>
  </si>
  <si>
    <t>308.45742371658434|312.80473346561564|298.8978995476193|211.24983822973215|120.85038217668179|</t>
  </si>
  <si>
    <t>78.3541030883789|70.07894897460938|73.6603012084961|78.3541030883789|67.935302734375|</t>
  </si>
  <si>
    <t>5.712|2.672|2.048|0.84|0.152|</t>
  </si>
  <si>
    <t>714|334|256|105|19|</t>
  </si>
  <si>
    <t>-231225.70786266774|-136670.66632206738|-78606.68429491669|-15242.774898767471|-705.5823469161987|</t>
  </si>
  <si>
    <t>Cluster(s) of 714.0  voxels is(are) detected. If more than one cluster the texture calculation is only performed on the largest cluster. (size ok &gt;= 64.0vx)</t>
  </si>
  <si>
    <t>0148801</t>
  </si>
  <si>
    <t>Tue Mar 24 14:43:32 KST 2020</t>
  </si>
  <si>
    <t>2015-11-18</t>
  </si>
  <si>
    <t>-884.22509765625|-884.22509765625|-658.6161499023438|-558.7648315429688|-522.9393310546875|-134.89125061035156|</t>
  </si>
  <si>
    <t>-92.29100292708775|-148.1117745712998|-92.11276683275021|-51.296491375285804|5.506959647604604|41.554350167512894|</t>
  </si>
  <si>
    <t>187.00662302493885|220.13151766043512|170.70682948440236|144.9195126788977|92.49138813423122|47.638002579983834|</t>
  </si>
  <si>
    <t>134.43106079101562|134.43106079101562|108.29269409179688|91.005126953125|97.64639282226562|106.864501953125|</t>
  </si>
  <si>
    <t>13.288|4.984|4.0|2.728|1.256|0.32|</t>
  </si>
  <si>
    <t>1661|623|500|341|157|40|</t>
  </si>
  <si>
    <t>-153295.35586189292|-92273.63555791974|-46056.383416375145|-17492.103558972478|864.5926646739244|1662.1740067005157|</t>
  </si>
  <si>
    <t>Cluster(s) of 1661.0  voxels is(are) detected. If more than one cluster the texture calculation is only performed on the largest cluster. (size ok &gt;= 64.0vx)</t>
  </si>
  <si>
    <t>Wed Mar 25 09:46:33 KST 2020</t>
  </si>
  <si>
    <t>2015-11-16</t>
  </si>
  <si>
    <t>-897.649658203125|-897.649658203125|-890.5263671875|-804.3057250976562|-784.9285278320312|-766.147705078125|29.169485092163086|</t>
  </si>
  <si>
    <t>-195.9131277788628|-329.67808807067786|-217.19045215095986|-112.31552573792342|-51.96550827967785|-9.095746992599405|55.702631844414604|</t>
  </si>
  <si>
    <t>285.37386152486414|304.99020768741804|282.7528776323323|231.84742639719465|195.24426282013755|143.3905736897992|15.412601696199177|</t>
  </si>
  <si>
    <t>149.34942626953125|98.15764617919922|111.40443420410156|149.34942626953125|122.84599304199219|100.74771881103516|84.40491485595703|</t>
  </si>
  <si>
    <t>25.52|7.92|7.336|5.424|3.424|1.344|0.072|</t>
  </si>
  <si>
    <t>3190|990|917|678|428|168|9|</t>
  </si>
  <si>
    <t>-624962.8776145726|-326381.3071899712|-199163.6446224302|-76149.92645031214|-22241.237543702126|-1528.0854947566986|501.32368659973145|</t>
  </si>
  <si>
    <t>Cluster(s) of 3190.0  voxels is(are) detected. If more than one cluster the texture calculation is only performed on the largest cluster. (size ok &gt;= 64.0vx)</t>
  </si>
  <si>
    <t>2035451</t>
  </si>
  <si>
    <t>Wed Mar 25 09:57:18 KST 2020</t>
  </si>
  <si>
    <t>2015-11-12</t>
  </si>
  <si>
    <t>-780.2244262695312|-780.2244262695312|-251.83831787109375|-141.53648376464844|</t>
  </si>
  <si>
    <t>-15.379749164654301|-19.55161994643247|2.611693941923074|3.4769948323567696|</t>
  </si>
  <si>
    <t>149.01503998685413|160.41332615596818|81.88983287431043|65.2786615308225|</t>
  </si>
  <si>
    <t>750.55517578125|750.55517578125|311.90728759765625|40.6507568359375|</t>
  </si>
  <si>
    <t>3.92|3.184|0.688|0.048|</t>
  </si>
  <si>
    <t>490|398|86|6|</t>
  </si>
  <si>
    <t>-7536.077090680599|-7781.544738680124|224.60567900538445|20.861968994140625|</t>
  </si>
  <si>
    <t>4.0 &lt;-&gt; 29.0</t>
  </si>
  <si>
    <t>Cluster(s) of 490.0 33.0  voxels is(are) detected. If more than one cluster the texture calculation is only performed on the largest cluster. (size ok &gt;= 64.0vx)</t>
  </si>
  <si>
    <t>0775203</t>
  </si>
  <si>
    <t>Wed Mar 25 10:12:16 KST 2020</t>
  </si>
  <si>
    <t>2015-10-30</t>
  </si>
  <si>
    <t>-976.1257934570312|-976.1257934570312|-948.2987670898438|-940.8883056640625|-952.410888671875|-871.8197021484375|-770.032958984375|-903.5526123046875|-600.9310913085938|-65.46902465820312|-71.73130798339844|-54.826900482177734|-34.42803955078125|-50.05888366699219|</t>
  </si>
  <si>
    <t>-115.94991556116803|-322.73290411214356|-227.99932841583677|-121.04699460366302|-34.52499699175625|10.320399121364304|23.29933413869382|24.437857176694052|30.24296917947224|32.51190021330112|29.661893985741933|26.05931639447084|28.192173244255887|18.54813277721405|</t>
  </si>
  <si>
    <t>259.13467430005994|325.4082533727112|303.45267174836505|240.20661422761006|154.41553434275204|91.80396770643794|63.43804614135002|65.17754029136691|37.3756567944653|21.84195804685702|24.27830765064576|26.86844054720714|27.50578493751485|29.351286373553428|</t>
  </si>
  <si>
    <t>705.8910522460938|705.8910522460938|528.197265625|155.45692443847656|208.79733276367188|313.49652099609375|257.8923645019531|135.9871368408203|133.08233642578125|100.69912719726562|122.68313598632812|88.67459106445312|74.42500305175781|48.44409942626953|</t>
  </si>
  <si>
    <t>323.376|60.264|55.496|51.288|44.592|36.28|27.584|19.344|12.208|8.088|4.784|2.472|0.848|0.128|</t>
  </si>
  <si>
    <t>40422|7533|6937|6411|5574|4535|3448|2418|1526|1011|598|309|106|16|</t>
  </si>
  <si>
    <t>-4686927.4868135005|-2431146.966676777|-1581631.341220655|-776032.2824040828|-192442.33323204983|46803.01001538709|80336.1041102164|59090.73865324631|46150.770967874676|32869.531115647405|17737.812603473663|8052.328765891492|2988.3703638911247|296.7701244354248|</t>
  </si>
  <si>
    <t>1.0 &lt;-&gt; 28.0</t>
  </si>
  <si>
    <t>Cluster(s) of 40422.0  voxels is(are) detected. If more than one cluster the texture calculation is only performed on the largest cluster. (size ok &gt;= 64.0vx)</t>
  </si>
  <si>
    <t>0425670</t>
  </si>
  <si>
    <t>Wed Mar 25 10:22:05 KST 2020</t>
  </si>
  <si>
    <t>2015-10-26</t>
  </si>
  <si>
    <t>-934.0538940429688|-934.0538940429688|-861.720703125|-924.9395751953125|-835.635498046875|-724.9401245117188|-252.8898162841797|0.4459919035434723|</t>
  </si>
  <si>
    <t>-170.05985500107582|-340.67732803587126|-223.63916935276572|-127.58862579648493|-43.71190907081947|11.541512125456364|29.69999856212752|36.65612523863093|</t>
  </si>
  <si>
    <t>275.6427057719976|301.99930291789286|283.3039162693388|239.6419091162327|168.2652873421595|86.8670369473708|32.09331805219949|14.712978198293285|</t>
  </si>
  <si>
    <t>156.14419555664062|156.14419555664062|107.33646392822266|95.1907730102539|132.90737915039062|93.1211929321289|81.6484146118164|69.45429992675781|</t>
  </si>
  <si>
    <t>51.248|14.056|11.448|9.48|7.432|5.392|2.928|0.512|</t>
  </si>
  <si>
    <t>6406|1757|1431|1185|929|674|366|64|</t>
  </si>
  <si>
    <t>-1089403.4311368912|-598570.0653590262|-320027.6513438076|-151192.52156883478|-40608.363526791334|7778.979172557592|10870.19947373867|2345.992015272379|</t>
  </si>
  <si>
    <t>Cluster(s) of 6406.0  voxels is(are) detected. If more than one cluster the texture calculation is only performed on the largest cluster. (size ok &gt;= 64.0vx)</t>
  </si>
  <si>
    <t>1639324</t>
  </si>
  <si>
    <t>Wed Mar 25 10:27:49 KST 2020</t>
  </si>
  <si>
    <t>2015-09-18</t>
  </si>
  <si>
    <t>-1028.6392822265625|-1028.6392822265625|-957.7272338867188|-934.75634765625|-947.9151000976562|-747.0731811523438|-371.4443359375|-214.7353973388672|</t>
  </si>
  <si>
    <t>-118.31467218580808|-227.89151629062744|-150.8186403130647|-68.08155786447566|-26.65777158985006|14.958158340205536|38.051905621697905|4.608337783813477|</t>
  </si>
  <si>
    <t>266.71565445992997|319.00595861865634|276.4641341408044|215.82036753132775|173.54823251132677|109.64844815009899|63.11396492523385|81.06165900753734|</t>
  </si>
  <si>
    <t>169.81219482421875|169.81219482421875|134.4329071044922|128.88052368164062|110.48947143554688|118.6264877319336|138.96128845214844|75.82381439208984|</t>
  </si>
  <si>
    <t>52.176|15.496|12.616|9.968|7.504|4.584|1.848|0.16|</t>
  </si>
  <si>
    <t>6522|1937|1577|1246|938|573|231|20|</t>
  </si>
  <si>
    <t>-771648.2919958376|-441425.86705494486|-237840.99577370286|-84829.62109913677|-25004.989751279354|8571.024728937773|8789.990198612213|92.16675567626953|</t>
  </si>
  <si>
    <t>Cluster(s) of 6522.0  voxels is(are) detected. If more than one cluster the texture calculation is only performed on the largest cluster. (size ok &gt;= 64.0vx)</t>
  </si>
  <si>
    <t>1678311</t>
  </si>
  <si>
    <t>Wed Mar 25 10:38:27 KST 2020</t>
  </si>
  <si>
    <t>2015-09-16</t>
  </si>
  <si>
    <t>-1030.827392578125|-1030.827392578125|-1015.7561645507812|-896.3533935546875|-895.7689819335938|-875.40869140625|-853.2951049804688|-11.459609031677246|</t>
  </si>
  <si>
    <t>-242.43688424332518|-371.4348703111341|-308.2330610480316|-227.82800041608715|-144.8894403000624|-64.31784829167717|3.0000293326982557|41.15647540951885|</t>
  </si>
  <si>
    <t>333.0927622106803|330.5330699653203|336.5924687008214|331.17474471702513|299.5796491743203|241.22922747654243|157.63226876029424|22.770397444930232|</t>
  </si>
  <si>
    <t>613.9630737304688|118.24810028076172|211.65650939941406|421.56573486328125|613.9630737304688|337.9388427734375|507.1527099609375|93.80113983154297|</t>
  </si>
  <si>
    <t>47.592|13.504|10.776|8.784|6.496|4.584|2.76|0.688|</t>
  </si>
  <si>
    <t>5949|1688|1347|1098|812|573|345|86|</t>
  </si>
  <si>
    <t>-1442257.0243635373|-626982.0610851934|-415189.93323169835|-250155.1444568634|-117650.22552365065|-36854.12707113102|1035.010119780898|3539.4568852186203|</t>
  </si>
  <si>
    <t>1.0 &lt;-&gt; 26.0</t>
  </si>
  <si>
    <t>Cluster(s) of 5949.0  voxels is(are) detected. If more than one cluster the texture calculation is only performed on the largest cluster. (size ok &gt;= 64.0vx)</t>
  </si>
  <si>
    <t>0337189</t>
  </si>
  <si>
    <t>Wed Mar 25 10:44:48 KST 2020</t>
  </si>
  <si>
    <t>2015-08-31</t>
  </si>
  <si>
    <t>-948.1610717773438|-948.1610717773438|-664.3638916015625|-318.51708984375|-9.124242782592773|33.87109375|</t>
  </si>
  <si>
    <t>-16.725308053769385|-50.04415585112156|21.942707353814917|28.389692932439903|31.517687837091785|33.87109375|</t>
  </si>
  <si>
    <t>142.8068840868006|179.53965952272787|61.60386438406832|28.69977817541969|14.182574378559183|0.0|</t>
  </si>
  <si>
    <t>124.71388244628906|124.71388244628906|100.18950653076172|91.64483642578125|69.5945816040039|33.87109375|</t>
  </si>
  <si>
    <t>38.888|21.456|11.56|4.928|0.936|0.008|</t>
  </si>
  <si>
    <t>4861|2682|1445|616|117|1|</t>
  </si>
  <si>
    <t>-81301.72244937299|-134218.4259927082|31707.212126262486|17488.050846382976|3687.569476939738|33.87109375|</t>
  </si>
  <si>
    <t>Cluster(s) of 4861.0  voxels is(are) detected. If more than one cluster the texture calculation is only performed on the largest cluster. (size ok &gt;= 64.0vx)</t>
  </si>
  <si>
    <t>2005587</t>
  </si>
  <si>
    <t>Wed Mar 25 10:58:24 KST 2020</t>
  </si>
  <si>
    <t>2015-08-11</t>
  </si>
  <si>
    <t>-1078.8121337890625|-1078.8121337890625|-1048.8826904296875|-1048.288330078125|-973.9946899414062|-1058.5999755859375|-1056.5103759765625|-1047.0206298828125|-1065.03955078125|-942.031005859375|</t>
  </si>
  <si>
    <t>-152.19074784377045|-170.382236583206|-151.49408865979717|-130.0180307003051|-85.53022277391922|-83.57326110564611|-169.40251455029718|-352.02484126335247|-546.339951888802|-399.85623847113715|</t>
  </si>
  <si>
    <t>299.2705953960513|298.4658788810569|292.66804874585165|279.9337053227685|239.54081940090433|245.42741644931303|328.0691683548691|409.792965457668|354.1229191775254|262.60542730164514|</t>
  </si>
  <si>
    <t>202.04302978515625|202.04302978515625|150.29551696777344|165.2107391357422|160.99722290039062|137.07901000976562|169.78399658203125|128.49075317382812|16.970365524291992|-136.71702575683594|</t>
  </si>
  <si>
    <t>69.152|17.472|15.104|11.856|9.088|6.8|4.88|3.104|0.776|0.072|</t>
  </si>
  <si>
    <t>8644|2184|1888|1482|1136|850|610|388|97|9|</t>
  </si>
  <si>
    <t>-1315536.824361559|-372114.8046977222|-286020.8393896967|-192686.72149785236|-97162.33307117224|-71037.27193979919|-103335.53387568146|-136585.6384101808|-52994.975333213806|-3598.7061462402344|</t>
  </si>
  <si>
    <t>Cluster(s) of 8644.0  voxels is(are) detected. If more than one cluster the texture calculation is only performed on the largest cluster. (size ok &gt;= 64.0vx)</t>
  </si>
  <si>
    <t>7035671</t>
  </si>
  <si>
    <t>Wed Mar 25 11:03:53 KST 2020</t>
  </si>
  <si>
    <t>2015-07-16</t>
  </si>
  <si>
    <t>-883.2094116210938|-883.2094116210938|-818.7582397460938|-770.2496948242188|-749.7067260742188|-608.9927368164062|-628.0888671875|-581.5025634765625|-221.72366333007812|-3.901541233062744|</t>
  </si>
  <si>
    <t>-121.26627555450041|-276.2888677869385|-190.94154596651185|-110.94241312144683|-60.13764781359947|-18.787690881391107|3.076445880964825|10.625128036467274|20.948564277716756|32.63844969639411|</t>
  </si>
  <si>
    <t>200.0686055040975|225.9853117616271|207.2712646592601|178.26839117826435|151.67170753835046|107.0407231650356|71.92758690092676|54.95278937863878|32.10095746751379|18.75545448555009|</t>
  </si>
  <si>
    <t>399.0058288574219|399.0058288574219|116.1407470703125|93.86369323730469|108.1837158203125|96.07581329345703|94.90191650390625|89.01769256591797|85.62557220458984|64.34966278076172|</t>
  </si>
  <si>
    <t>83.376|17.504|15.384|13.8|12.36|10.072|7.248|4.368|2.432|0.208|</t>
  </si>
  <si>
    <t>10422|2188|1923|1725|1545|1259|906|546|304|26|</t>
  </si>
  <si>
    <t>-1263837.1238290053|-604520.0427178219|-367180.5928936023|-191375.66263449565|-92912.66587201133|-23653.702819671482|2787.2599681541324|5801.319907911122|6368.363540425897|848.599692106247|</t>
  </si>
  <si>
    <t>Cluster(s) of 10422.0  voxels is(are) detected. If more than one cluster the texture calculation is only performed on the largest cluster. (size ok &gt;= 64.0vx)</t>
  </si>
  <si>
    <t>0814452</t>
  </si>
  <si>
    <t>Wed Mar 25 11:09:02 KST 2020</t>
  </si>
  <si>
    <t>2015-07-07</t>
  </si>
  <si>
    <t>-907.0247192382812|-907.0247192382812|-839.9678344726562|-757.30615234375|-544.8663940429688|-241.07862854003906|-5.905158996582031|7.2845306396484375|</t>
  </si>
  <si>
    <t>-35.75491269586797|-133.94367247413615|-54.46389186324068|6.085912230959443|32.087927564693224|35.510249684041014|39.70674838613502|37.54466214776039|</t>
  </si>
  <si>
    <t>181.08019909464565|260.9852392399238|186.5756646607384|99.78233662681785|48.875601096521294|29.015952722685643|15.984698579704286|16.169256428002733|</t>
  </si>
  <si>
    <t>119.81072235107422|119.81072235107422|96.30198669433594|116.64188385009766|116.02814483642578|100.16004943847656|94.31687927246094|81.31626892089844|</t>
  </si>
  <si>
    <t>38.808|10.152|9.008|7.592|5.848|3.912|1.784|0.512|</t>
  </si>
  <si>
    <t>4851|1269|1126|949|731|489|223|64|</t>
  </si>
  <si>
    <t>-173447.08148765564|-169974.52036967874|-61326.342238008976|5775.5307071805|23456.27504979074|17364.51209549606|8854.604890108109|2402.858377456665|</t>
  </si>
  <si>
    <t>Cluster(s) of 4851.0  voxels is(are) detected. If more than one cluster the texture calculation is only performed on the largest cluster. (size ok &gt;= 64.0vx)</t>
  </si>
  <si>
    <t>1994695</t>
  </si>
  <si>
    <t>Thu Mar 26 10:08:46 KST 2020</t>
  </si>
  <si>
    <t>2015-06-25</t>
  </si>
  <si>
    <t>-95.03486633300781|-95.03486633300781|</t>
  </si>
  <si>
    <t>13.9968743027349|13.9968743027349|</t>
  </si>
  <si>
    <t>23.122520014282614|23.122520014282614|</t>
  </si>
  <si>
    <t>73.15194702148438|73.15194702148438|</t>
  </si>
  <si>
    <t>2.728|2.728|</t>
  </si>
  <si>
    <t>341|341|</t>
  </si>
  <si>
    <t>4772.934137232602|4772.934137232602|</t>
  </si>
  <si>
    <t>Cluster(s) of 341.0 2.0 1.0 1.0  voxels is(are) detected. If more than one cluster the texture calculation is only performed on the largest cluster. (size ok &gt;= 64.0vx)</t>
  </si>
  <si>
    <t>1988687</t>
  </si>
  <si>
    <t>Wed Mar 25 11:25:59 KST 2020</t>
  </si>
  <si>
    <t>2015-06-16</t>
  </si>
  <si>
    <t>-545.0280151367188|-545.0280151367188|-366.40380859375|-175.61093139648438|-3.244821071624756|</t>
  </si>
  <si>
    <t>-45.918231106338744|-60.61662333522017|-40.26561734886821|6.442632062221639|21.976243694623314|</t>
  </si>
  <si>
    <t>140.8206549865306|164.6141389860092|111.34747383794453|41.962553455811815|18.729339037244205|</t>
  </si>
  <si>
    <t>628.0972290039062|628.0972290039062|88.94815826416016|51.653926849365234|42.581703186035156|</t>
  </si>
  <si>
    <t>4.864|2.728|1.552|0.536|0.048|</t>
  </si>
  <si>
    <t>608|341|194|67|6|</t>
  </si>
  <si>
    <t>-27918.284512653947|-20670.268557310104|-7811.529765680432|431.65634816884995|131.85746216773987|</t>
  </si>
  <si>
    <t>8.0 &lt;-&gt; 27.0</t>
  </si>
  <si>
    <t>Cluster(s) of 608.0 376.0  voxels is(are) detected. If more than one cluster the texture calculation is only performed on the largest cluster. (size ok &gt;= 64.0vx)</t>
  </si>
  <si>
    <t>1987096</t>
  </si>
  <si>
    <t>Thu Mar 26 10:18:12 KST 2020</t>
  </si>
  <si>
    <t>2015-06-03</t>
  </si>
  <si>
    <t>-1006.953369140625|-942.5784912109375|-962.9330444335938|-1006.953369140625|-910.876708984375|-745.5278930664062|-779.66357421875|-711.0933837890625|2.764514923095703|-32.79005432128906|-4.1477580070495605|</t>
  </si>
  <si>
    <t>-103.61047563009336|-234.1698255745145|-161.02236291315694|-80.69303603500575|-28.84734761808979|5.152289954784289|17.00242980854948|26.731029468488355|39.48726023410231|46.47539298333853|34.65353028774261|</t>
  </si>
  <si>
    <t>222.75560157028747|270.16636887748587|235.66697108582585|189.21237177446838|151.12208284185596|100.15115618590697|98.60545721437006|66.85113011030974|15.477024960092852|17.940258524348067|26.859740288994747|</t>
  </si>
  <si>
    <t>149.12452697753906|149.12452697753906|94.58018493652344|86.05775451660156|85.62852478027344|80.66866302490234|90.08724975585938|81.61786651611328|81.96378326416016|78.640380859375|71.75746154785156|</t>
  </si>
  <si>
    <t>79.528|19.552|16.248|13.4|10.648|7.952|5.416|3.496|1.88|0.856|0.08|</t>
  </si>
  <si>
    <t>9941|2444|2031|1675|1331|994|677|437|235|107|10|</t>
  </si>
  <si>
    <t>-1029991.7382387647|-572311.0537041128|-327036.41907662153|-135160.8353586346|-38395.81967967749|5121.376215055585|11510.644980387995|11681.459877729416|9279.506155014038|4972.867049217224|346.53530287742615|</t>
  </si>
  <si>
    <t>Cluster(s) of 9941.0  voxels is(are) detected. If more than one cluster the texture calculation is only performed on the largest cluster. (size ok &gt;= 64.0vx)</t>
  </si>
  <si>
    <t>1979479</t>
  </si>
  <si>
    <t>Wed Mar 25 12:05:26 KST 2020</t>
  </si>
  <si>
    <t>2015-05-11</t>
  </si>
  <si>
    <t>-1022.5652465820312|-1022.5652465820312|-824.7387084960938|-785.4025268554688|-672.1804809570312|-454.6678161621094|-29.28679656982422|1.0881797075271606|</t>
  </si>
  <si>
    <t>-62.61052472345185|-169.55654176114504|-94.47733976527533|-24.01830196217305|12.04670801005605|27.610700726107744|37.36451223394116|40.02920492518723|</t>
  </si>
  <si>
    <t>200.0381311140783|269.7977258942466|209.31069768282345|141.22751466307173|87.87029884047502|42.72634099793437|18.749741486391116|16.25175163854211|</t>
  </si>
  <si>
    <t>462.63751220703125|462.63751220703125|127.59500885009766|125.7439193725586|96.74687194824219|92.53857421875|90.77531433105469|72.90873718261719|</t>
  </si>
  <si>
    <t>55.52|14.76|12.216|10.224|8.088|5.792|3.328|1.112|</t>
  </si>
  <si>
    <t>6940|1845|1527|1278|1011|724|416|139|</t>
  </si>
  <si>
    <t>-434517.0415807564|-312831.81954931305|-144266.8978215754|-30695.38990765717|12179.221798166633|19990.14732570201|15543.637089319527|5564.059484601021|</t>
  </si>
  <si>
    <t>Cluster(s) of 6940.0  voxels is(are) detected. If more than one cluster the texture calculation is only performed on the largest cluster. (size ok &gt;= 64.0vx)</t>
  </si>
  <si>
    <t>Wed Mar 25 12:24:32 KST 2020</t>
  </si>
  <si>
    <t>-1035.98779296875|-1033.2022705078125|-1035.98779296875|-997.3984375|-1000.5283203125|-518.5811157226562|-246.12997436523438|20.586429595947266|</t>
  </si>
  <si>
    <t>-205.38310663079966|-363.90001672705444|-274.9797756125736|-144.596398292536|-36.2962689800932|22.76107209406948|36.08070205433578|41.36259164810181|</t>
  </si>
  <si>
    <t>348.2663657804863|394.07861564374167|370.7342810291991|290.23674281890305|177.52971293534827|76.68403606601787|36.22140570470366|11.487929960505078|</t>
  </si>
  <si>
    <t>105.03021240234375|105.03021240234375|96.94746398925781|93.89955139160156|88.44528198242188|93.54874420166016|83.73236083984375|60.452423095703125|</t>
  </si>
  <si>
    <t>47.976|14.304|11.76|9.256|6.608|4.152|1.736|0.16|</t>
  </si>
  <si>
    <t>5997|1788|1470|1157|826|519|217|20|</t>
  </si>
  <si>
    <t>-1231682.4904649034|-650653.2299079746|-404220.27015048265|-167298.03282446414|-29980.71817755699|11812.996416822076|7829.512345790863|827.2518329620361|</t>
  </si>
  <si>
    <t>Cluster(s) of 5997.0  voxels is(are) detected. If more than one cluster the texture calculation is only performed on the largest cluster. (size ok &gt;= 64.0vx)</t>
  </si>
  <si>
    <t>7057124</t>
  </si>
  <si>
    <t>Thu Mar 26 10:28:53 KST 2020</t>
  </si>
  <si>
    <t>2015-04-21</t>
  </si>
  <si>
    <t>-143.11106872558594|-143.11106872558594|5.658814907073975|</t>
  </si>
  <si>
    <t>25.436587842331505|25.38907889476635|28.114904761314396|</t>
  </si>
  <si>
    <t>26.049213410617675|26.203162834910678|14.756957971320752|</t>
  </si>
  <si>
    <t>97.00377655029297|97.00377655029297|68.60188293457031|</t>
  </si>
  <si>
    <t>11.016|10.824|0.192|</t>
  </si>
  <si>
    <t>1377|1353|24|</t>
  </si>
  <si>
    <t>35026.18145889044|34351.42374461889|674.7577142715454|</t>
  </si>
  <si>
    <t>Cluster(s) of 1377.0  voxels is(are) detected. If more than one cluster the texture calculation is only performed on the largest cluster. (size ok &gt;= 64.0vx)</t>
  </si>
  <si>
    <t>0633245</t>
  </si>
  <si>
    <t>Thu Mar 26 10:35:03 KST 2020</t>
  </si>
  <si>
    <t>2015-04-20</t>
  </si>
  <si>
    <t>-866.8594360351562|-866.8594360351562|-829.6327514648438|-836.76806640625|-752.0060424804688|</t>
  </si>
  <si>
    <t>-397.63194087125333|-482.6491836009135|-416.94187194854015|-341.5546150054976|-174.65303951933765|</t>
  </si>
  <si>
    <t>285.1999140035073|261.7342556935857|279.46178950348946|286.44368109231834|227.49547369852067|</t>
  </si>
  <si>
    <t>145.7127685546875|85.95628356933594|84.1443099975586|145.7127685546875|92.20767211914062|</t>
  </si>
  <si>
    <t>6.384|2.096|2.048|1.688|0.552|</t>
  </si>
  <si>
    <t>798|262|256|211|69|</t>
  </si>
  <si>
    <t>-317310.28881525993|-126454.08610343933|-106737.1192188263|-72068.02376616001|-12051.059726834297|</t>
  </si>
  <si>
    <t>Cluster(s) of 798.0  voxels is(are) detected. If more than one cluster the texture calculation is only performed on the largest cluster. (size ok &gt;= 64.0vx)</t>
  </si>
  <si>
    <t>0645808</t>
  </si>
  <si>
    <t>Wed Mar 25 12:56:03 KST 2020</t>
  </si>
  <si>
    <t>2015-03-10</t>
  </si>
  <si>
    <t>-1037.3037109375|-1001.1331787109375|-1037.3037109375|-853.1741943359375|-28.008195877075195|1.0663530826568604|3.338783025741577|5.2103447914123535|2.4750256538391113|14.580801963806152|54.377113342285156|</t>
  </si>
  <si>
    <t>0.2976949002879|-110.25467406166999|-9.876818005624296|37.23318341984731|46.29903394961544|48.4533267030805|50.61511745655396|51.08365186602941|50.90549852848053|42.81576638407522|63.421075185139976|</t>
  </si>
  <si>
    <t>153.84412115381173|262.5825935709698|145.08925821876014|43.57378870973002|17.30300707292646|15.176103519583087|15.350058313742329|15.039007248644|14.748585444473525|14.116417124709336|6.429478423888676|</t>
  </si>
  <si>
    <t>362.6553955078125|362.6553955078125|129.1394500732422|116.17975616455078|112.92215728759766|107.52178955078125|111.87557983398438|97.09947204589844|88.66172790527344|72.76581573486328|73.9287338256836|</t>
  </si>
  <si>
    <t>125.64|27.832|24.08|21.032|17.704|13.872|10.36|6.736|3.36|0.616|0.048|</t>
  </si>
  <si>
    <t>15705|3479|3010|2629|2213|1734|1295|842|420|77|6|</t>
  </si>
  <si>
    <t>4675.298409020994|-383576.0110605494|-29729.222196929157|97886.03921077866|102459.76213049889|84018.0685031414|65546.57710623741|43012.43487119675|21380.309381961823|3296.8140115737915|380.52645111083984|</t>
  </si>
  <si>
    <t>1.0 &lt;-&gt; 22.0</t>
  </si>
  <si>
    <t>Cluster(s) of 15705.0  voxels is(are) detected. If more than one cluster the texture calculation is only performed on the largest cluster. (size ok &gt;= 64.0vx)</t>
  </si>
  <si>
    <t>1961252</t>
  </si>
  <si>
    <t>Wed Mar 25 13:05:50 KST 2020</t>
  </si>
  <si>
    <t>2015-03-11</t>
  </si>
  <si>
    <t>-841.7293701171875|-841.7293701171875|-798.7062377929688|-766.9694213867188|-587.3867797851562|-171.3445281982422|-30.77796173095703|-14.493011474609375|</t>
  </si>
  <si>
    <t>-6.8503633374648425|-57.40214431506348|-13.691917590789272|10.977206404985566|29.22352427920534|36.44057984904452|39.22700622129511|37.29370406115395|</t>
  </si>
  <si>
    <t>165.48480887564102|244.86957209126385|166.87862397218166|109.95253456669582|60.22662237128259|29.559594834218288|22.137051176248836|22.261625817622843|</t>
  </si>
  <si>
    <t>618.1783447265625|618.1783447265625|482.2686462402344|120.04379272460938|123.13199615478516|139.22418212890625|112.96393585205078|97.9747085571289|</t>
  </si>
  <si>
    <t>69.24|19.64|15.568|12.52|9.456|6.328|4.256|1.472|</t>
  </si>
  <si>
    <t>8655|2455|1946|1565|1182|791|532|184|</t>
  </si>
  <si>
    <t>-59289.89468575781|-140922.26429348066|-26644.47163167596|17179.32802380249|34542.205698020756|28824.498660594225|20868.76730972901|6862.041547252331|</t>
  </si>
  <si>
    <t>3.0 &lt;-&gt; 26.0</t>
  </si>
  <si>
    <t>Cluster(s) of 8655.0  voxels is(are) detected. If more than one cluster the texture calculation is only performed on the largest cluster. (size ok &gt;= 64.0vx)</t>
  </si>
  <si>
    <t>0953744</t>
  </si>
  <si>
    <t>Wed Mar 25 13:29:46 KST 2020</t>
  </si>
  <si>
    <t>2015-02-04</t>
  </si>
  <si>
    <t>-968.5709228515625|-968.5709228515625|-742.7020874023438|-702.1503295898438|-643.8197021484375|-595.9288330078125|-464.8356018066406|-53.41436767578125|-14.366678237915039|-13.2494478225708|38.12014389038086|</t>
  </si>
  <si>
    <t>5.32013605058777|-29.589707138964584|-12.407947046379075|11.08197545067347|24.27327506893674|31.483746905223907|36.44200960238752|37.255496058262445|38.815291062101615|33.911949559943444|51.26339975992838|</t>
  </si>
  <si>
    <t>135.8061861021112|220.849579462283|142.40438259482926|97.60898036991453|70.88898940760201|45.695570785808904|35.20373739071316|18.03943100460585|17.64338600560621|19.297098495806203|8.344399832780184|</t>
  </si>
  <si>
    <t>866.2967529296875|866.2967529296875|439.90069580078125|98.67350006103516|110.37944793701172|87.20894622802734|87.13146209716797|94.17594146728516|98.58959197998047|92.46629333496094|63.50180435180664|</t>
  </si>
  <si>
    <t>170.296|39.064|33.384|28.776|23.512|18.104|13.064|8.584|4.576|1.16|0.072|</t>
  </si>
  <si>
    <t>21287|4883|4173|3597|2939|2263|1633|1073|572|145|9|</t>
  </si>
  <si>
    <t>113249.73610886186|-144486.5399595648|-51778.363024540246|39861.86569607258|71339.15542760491|71247.71924652159|59509.80168069899|39975.14727051556|22202.346487522125|4917.232686191797|461.37059783935547|</t>
  </si>
  <si>
    <t>1.0 &lt;-&gt; 30.0</t>
  </si>
  <si>
    <t>Cluster(s) of 21287.0  voxels is(are) detected. If more than one cluster the texture calculation is only performed on the largest cluster. (size ok &gt;= 64.0vx)</t>
  </si>
  <si>
    <t>1948938</t>
  </si>
  <si>
    <t>Wed Mar 25 13:42:29 KST 2020</t>
  </si>
  <si>
    <t>2015-02-05</t>
  </si>
  <si>
    <t>-989.5010375976562|-989.5010375976562|-955.537353515625|-837.4415893554688|-700.9559936523438|</t>
  </si>
  <si>
    <t>-206.34114227022823|-335.197914189047|-201.47471338876127|-91.88657616764723|7.579908413627668|</t>
  </si>
  <si>
    <t>275.1226459883913|298.11361547285566|252.93742016978186|193.55016319285767|126.16945104716197|</t>
  </si>
  <si>
    <t>156.65016174316406|156.65016174316406|98.47064971923828|112.41958618164062|113.44906616210938|</t>
  </si>
  <si>
    <t>12.328|4.48|3.88|2.92|1.048|</t>
  </si>
  <si>
    <t>1541|560|485|365|131|</t>
  </si>
  <si>
    <t>-317971.70023842156|-187710.83194586635|-97715.23599354923|-33538.60030119121|992.9680021852255|</t>
  </si>
  <si>
    <t>Cluster(s) of 1541.0  voxels is(are) detected. If more than one cluster the texture calculation is only performed on the largest cluster. (size ok &gt;= 64.0vx)</t>
  </si>
  <si>
    <t>1949135</t>
  </si>
  <si>
    <t>Wed Mar 25 13:47:09 KST 2020</t>
  </si>
  <si>
    <t>-813.0552978515625|-813.0552978515625|-758.2590942382812|-670.0340576171875|-231.37860107421875|</t>
  </si>
  <si>
    <t>-185.94488260625195|-238.0902427738804|-157.55899211272657|-106.0372535372243|-41.51238375124724|</t>
  </si>
  <si>
    <t>218.5603603837565|234.5431704918725|198.52969406806622|172.13873083254953|80.1481631914334|</t>
  </si>
  <si>
    <t>116.31005859375|89.37003326416016|78.14053344726562|116.31005859375|77.32870483398438|</t>
  </si>
  <si>
    <t>5.832|2.848|1.976|0.824|0.184|</t>
  </si>
  <si>
    <t>729|356|247|103|23|</t>
  </si>
  <si>
    <t>-135553.8194199577|-84760.12642750144|-38917.071051843464|-10921.837114334106|-954.7848262786865|</t>
  </si>
  <si>
    <t>Cluster(s) of 729.0  voxels is(are) detected. If more than one cluster the texture calculation is only performed on the largest cluster. (size ok &gt;= 64.0vx)</t>
  </si>
  <si>
    <t>0217180</t>
  </si>
  <si>
    <t>Thu Mar 26 11:13:05 KST 2020</t>
  </si>
  <si>
    <t>2014-12-12</t>
  </si>
  <si>
    <t>-246.6049041748047|-246.6049041748047|-16.551912307739258|</t>
  </si>
  <si>
    <t>24.868724313743936|24.741883625212406|30.019082641895924|</t>
  </si>
  <si>
    <t>24.293536898006725|24.44886705112947|15.986549935475551|</t>
  </si>
  <si>
    <t>103.63092041015625|103.63092041015625|77.14698028564453|</t>
  </si>
  <si>
    <t>26.96|26.312|0.648|</t>
  </si>
  <si>
    <t>3370|3289|81|</t>
  </si>
  <si>
    <t>83807.60093731713|81376.05524332356|2431.5456939935684|</t>
  </si>
  <si>
    <t>Cluster(s) of 3370.0 2.0 1.0 2.0 1.0  voxels is(are) detected. If more than one cluster the texture calculation is only performed on the largest cluster. (size ok &gt;= 64.0vx)</t>
  </si>
  <si>
    <t>1933633</t>
  </si>
  <si>
    <t>Thu Mar 26 13:31:30 KST 2020</t>
  </si>
  <si>
    <t>2014-11-24</t>
  </si>
  <si>
    <t>-879.5819091796875|-879.5819091796875|-849.595458984375|-858.4904174804688|-864.6195068359375|-831.8154296875|-702.6994018554688|-555.6190795898438|-333.3699951171875|-221.29806518554688|-96.84317779541016|-21.28948211669922|6.2339768409729|</t>
  </si>
  <si>
    <t>-46.33446040938063|-93.28809692787112|-63.98631377363039|-46.89391210699234|-36.67557562181755|-23.147665098043515|-5.237140472580172|8.301105490218127|22.119587678539748|28.84571506059072|33.487046987123435|38.389977764541456|29.132708574596204|</t>
  </si>
  <si>
    <t>187.1429999713654|237.6050150977752|201.24353036599757|185.993362839695|169.79957480102422|150.25413031128858|119.94204464918823|89.65178544653975|52.286063311180236|37.58430465937792|25.761385200669373|25.363296931196885|17.964779903844452|</t>
  </si>
  <si>
    <t>850.1863403320312|850.1863403320312|454.3271789550781|281.4906921386719|298.27459716796875|169.56651306152344|107.45838928222656|117.12582397460938|106.1706771850586|107.3862533569336|95.16715240478516|98.88347625732422|79.38117218017578|</t>
  </si>
  <si>
    <t>197.496|44.08|38.112|32.416|26.648|20.056|13.96|9.096|5.768|3.984|2.344|0.88|0.152|</t>
  </si>
  <si>
    <t>24687|5510|4764|4052|3331|2507|1745|1137|721|498|293|110|19|</t>
  </si>
  <si>
    <t>-1143858.8241263758|-514017.41407256946|-304830.798817575|-190014.131857533|-122166.34239627421|-58031.19640079513|-9138.81012465246|9438.356942377985|15948.222716227174|14365.166100174189|9811.704767227173|4222.89755409956|553.5214629173279|</t>
  </si>
  <si>
    <t>2.0 &lt;-&gt; 30.0</t>
  </si>
  <si>
    <t>Cluster(s) of 24687.0  voxels is(are) detected. If more than one cluster the texture calculation is only performed on the largest cluster. (size ok &gt;= 64.0vx)</t>
  </si>
  <si>
    <t>1887693</t>
  </si>
  <si>
    <t>Fri Mar 27 16:44:45 KST 2020</t>
  </si>
  <si>
    <t>2014-10-22</t>
  </si>
  <si>
    <t>-151.77926635742188|-151.77926635742188|14.653079986572266|</t>
  </si>
  <si>
    <t>26.60321925677399|26.624258234362365|14.653079986572266|</t>
  </si>
  <si>
    <t>24.859829648977243|24.876641987810594|0.0|</t>
  </si>
  <si>
    <t>94.52546691894531|94.52546691894531|14.653079986572266|</t>
  </si>
  <si>
    <t>4.552|4.544|0.008|</t>
  </si>
  <si>
    <t>569|568|1|</t>
  </si>
  <si>
    <t>15137.231757104397|15122.578677117825|14.653079986572266|</t>
  </si>
  <si>
    <t>Cluster(s) of 569.0 1.0  voxels is(are) detected. If more than one cluster the texture calculation is only performed on the largest cluster. (size ok &gt;= 64.0vx)</t>
  </si>
  <si>
    <t>1920564</t>
  </si>
  <si>
    <t>Mon Mar 30 12:49:47 KST 2020</t>
  </si>
  <si>
    <t>2014-10-24</t>
  </si>
  <si>
    <t>-892.4541015625|-892.4541015625|-866.8252563476562|-843.2360229492188|-872.285400390625|-840.279052734375|-797.6744384765625|-773.6045532226562|-546.0728759765625|-357.6646728515625|-61.16558837890625|-22.478008270263672|</t>
  </si>
  <si>
    <t>-72.93842625343595|-232.3755433225728|-144.05700572335593|-64.10549693815881|-19.523496813369288|-0.5707142712996571|6.394774363973013|15.800933506823265|25.717729736097333|27.49912766614196|26.70495778409735|28.33291487968885|</t>
  </si>
  <si>
    <t>198.71647504974354|256.0026426937398|227.2683403810428|180.4363667313595|141.87434347784412|118.14887123326587|107.06851361792593|82.13977712519915|45.89795886984599|32.65471960814075|26.314274414212893|25.59143946442487|</t>
  </si>
  <si>
    <t>363.10101318359375|363.10101318359375|107.53135681152344|143.1702880859375|115.37471008300781|117.2118911743164|110.59066772460938|247.10304260253906|96.75811767578125|114.63372802734375|110.30403137207031|89.72796630859375|</t>
  </si>
  <si>
    <t>180.68|32.928|29.224|26.032|22.984|20.072|17.416|13.808|9.416|5.864|2.52|0.416|</t>
  </si>
  <si>
    <t>22585|4116|3653|3254|2873|2509|2177|1726|1177|733|315|52|</t>
  </si>
  <si>
    <t>-1647314.356933848|-956457.7363157091|-526240.2419074182|-208599.2870367691|-56091.00634481013|-1431.9221066907048|13921.423790369183|27272.41123277694|30269.767899386585|20156.860579282045|8412.061701990664|1473.3115737438202|</t>
  </si>
  <si>
    <t>2.0 &lt;-&gt; 22.0</t>
  </si>
  <si>
    <t>Cluster(s) of 22585.0  voxels is(are) detected. If more than one cluster the texture calculation is only performed on the largest cluster. (size ok &gt;= 64.0vx)</t>
  </si>
  <si>
    <t>Fri Mar 27 16:57:48 KST 2020</t>
  </si>
  <si>
    <t>2014-09-30</t>
  </si>
  <si>
    <t>-1020.7853393554688|-997.7152709960938|-1019.0623779296875|-1020.7853393554688|-1003.2908325195312|-999.78173828125|-981.4918212890625|-960.0785522460938|-973.237060546875|-884.4015502929688|-739.0171508789062|</t>
  </si>
  <si>
    <t>-42.55425573552784|-130.75853359007712|-54.48160980641237|-14.269675309942079|4.677470612456539|13.11906374643131|13.602394108698157|3.113921367016966|-26.833155955252114|-66.49143507220955|-124.06724230448405|</t>
  </si>
  <si>
    <t>215.84313522904378|274.8749137311384|205.49809005721505|179.9601005405364|189.2411429966616|169.5937210132216|139.87507630542646|149.15025204535928|196.28735305210458|238.31865394704812|218.48077436896529|</t>
  </si>
  <si>
    <t>560.5808715820312|531.4208984375|525.905029296875|493.71673583984375|520.0030517578125|560.5808715820312|289.6494445800781|98.21784210205078|62.58668899536133|61.25102615356445|33.50522994995117|</t>
  </si>
  <si>
    <t>99.584|23.824|19.704|16.176|13.136|10.368|7.72|5.264|2.44|0.808|0.144|</t>
  </si>
  <si>
    <t>12448|2978|2463|2022|1642|1296|965|658|305|101|18|</t>
  </si>
  <si>
    <t>-529715.3753958531|-389398.91303125024|-134188.20495319366|-28853.28347670287|7680.4067456535995|17002.306615374982|13126.310314893723|2048.9602594971657|-8184.112566351891|-6715.634942293167|-2233.210361480713|</t>
  </si>
  <si>
    <t>1.0 &lt;-&gt; 25.0</t>
  </si>
  <si>
    <t>Cluster(s) of 12448.0  voxels is(are) detected. If more than one cluster the texture calculation is only performed on the largest cluster. (size ok &gt;= 64.0vx)</t>
  </si>
  <si>
    <t>Thu Mar 26 13:42:42 KST 2020</t>
  </si>
  <si>
    <t>2014-09-29</t>
  </si>
  <si>
    <t>-92.06653594970703|-92.06653594970703|40.765865325927734|</t>
  </si>
  <si>
    <t>16.626878455005304|16.514604097466123|40.765865325927734|</t>
  </si>
  <si>
    <t>30.100592781129723|30.125355715440254|0.0|</t>
  </si>
  <si>
    <t>73.8765869140625|73.8765869140625|40.765865325927734|</t>
  </si>
  <si>
    <t>1.728|1.72|0.008|</t>
  </si>
  <si>
    <t>216|215|1|</t>
  </si>
  <si>
    <t>3591.405746281147|3550.6398809552193|40.765865325927734|</t>
  </si>
  <si>
    <t>Cluster(s) of 216.0 2.0 1.0  voxels is(are) detected. If more than one cluster the texture calculation is only performed on the largest cluster. (size ok &gt;= 64.0vx)</t>
  </si>
  <si>
    <t>Thu Mar 26 13:53:34 KST 2020</t>
  </si>
  <si>
    <t>2014-08-26</t>
  </si>
  <si>
    <t>-1036.9688720703125|-1036.9688720703125|-995.7756958007812|-987.1251220703125|-1004.4092407226562|-940.9510498046875|-833.7225952148438|-318.5607604980469|18.747314453125|</t>
  </si>
  <si>
    <t>-103.13697178152533|-157.57384537553207|-138.7238930351772|-119.1417601405532|-68.14786196702688|-12.562474264118944|25.238008283153|41.60958231098197|44.09819843292235|</t>
  </si>
  <si>
    <t>266.50705432343864|299.4997449335049|279.98244933659385|275.2903806361639|242.99127911267894|175.73463824082825|98.4727319092411|46.69162857190598|11.441678614238816|</t>
  </si>
  <si>
    <t>466.13018798828125|466.13018798828125|128.2017364501953|94.97340393066406|111.63838195800781|96.65046691894531|101.90992736816406|95.87335968017578|67.84722137451172|</t>
  </si>
  <si>
    <t>55.56|14.992|12.584|10.008|7.648|5.296|3.208|1.424|0.4|</t>
  </si>
  <si>
    <t>6945|1874|1573|1251|956|662|401|178|50|</t>
  </si>
  <si>
    <t>-716286.269022692|-295293.386233747|-218212.68374433368|-149046.34193583205|-65149.35604047775|-8316.357962846756|10120.44132154435|7406.50565135479|2204.909921646118|</t>
  </si>
  <si>
    <t>Cluster(s) of 6945.0  voxels is(are) detected. If more than one cluster the texture calculation is only performed on the largest cluster. (size ok &gt;= 64.0vx)</t>
  </si>
  <si>
    <t>Thu Mar 26 12:11:45 KST 2020</t>
  </si>
  <si>
    <t>2014-08-01</t>
  </si>
  <si>
    <t>-817.1131591796875|-817.1131591796875|-726.0430908203125|-609.9522705078125|-568.43896484375|-396.2430725097656|-251.8813018798828|-21.73642921447754|</t>
  </si>
  <si>
    <t>-109.66772385498867|-211.46463518769903|-136.27486137145658|-52.188649463291746|-2.507560404295911|14.973260051012044|19.94090681052072|32.11594045609236|</t>
  </si>
  <si>
    <t>216.9360326665312|255.04714922869735|219.97914224000905|163.02604330374265|105.86730337248008|69.91552532488527|51.274084581337206|35.00653045091922|</t>
  </si>
  <si>
    <t>471.0754699707031|471.0754699707031|149.6805877685547|109.76210021972656|123.21895599365234|115.31697845458984|85.51725006103516|75.41793060302734|</t>
  </si>
  <si>
    <t>25.928|8.104|6.64|5.008|3.48|1.92|0.696|0.08|</t>
  </si>
  <si>
    <t>3241|1013|830|626|435|240|87|10|</t>
  </si>
  <si>
    <t>-355433.0930140186|-214213.6754451394|-113108.13493830897|-32670.094564020634|-1090.7887758687139|3593.5824122428894|1734.8588925153017|321.1594045609236|</t>
  </si>
  <si>
    <t>3.0 &lt;-&gt; 24.0</t>
  </si>
  <si>
    <t>1870710</t>
  </si>
  <si>
    <t>Fri Mar 27 13:36:11 KST 2020</t>
  </si>
  <si>
    <t>2014-06-16</t>
  </si>
  <si>
    <t>-980.981201171875|-980.981201171875|-957.9850463867188|-875.9270629882812|-817.5478515625|-761.37646484375|-772.1844482421875|-753.8319702148438|-35.943363189697266|</t>
  </si>
  <si>
    <t>-213.30085094373618|-281.41182756132844|-231.23050075007902|-195.07489835654076|-153.91916247294776|-140.42918334278113|-164.28858468597957|-112.38058920851662|11.78970116376877|</t>
  </si>
  <si>
    <t>292.92813614432663|309.2517710775147|297.8260764610838|283.583339510962|266.14521066880826|259.05716422175266|274.76813316046326|214.92025746937253|23.167898420994707|</t>
  </si>
  <si>
    <t>151.062744140625|151.0135040283203|151.062744140625|145.1261749267578|133.52333068847656|108.45458984375|117.97342681884766|80.17952728271484|50.99100112915039|</t>
  </si>
  <si>
    <t>58.552|16.544|13.488|10.512|7.96|5.528|3.208|1.216|0.096|</t>
  </si>
  <si>
    <t>7319|2068|1686|1314|995|691|401|152|12|</t>
  </si>
  <si>
    <t>-1561148.9280572063|-581959.6593968268|-389854.6242646333|-256328.41644049436|-153149.56666058302|-97036.56568986177|-65879.72245907784|-17081.84955969453|141.47641396522522|</t>
  </si>
  <si>
    <t>Cluster(s) of 7319.0  voxels is(are) detected. If more than one cluster the texture calculation is only performed on the largest cluster. (size ok &gt;= 64.0vx)</t>
  </si>
  <si>
    <t>0690674</t>
  </si>
  <si>
    <t>Thu Mar 26 12:21:05 KST 2020</t>
  </si>
  <si>
    <t>2014-06-30</t>
  </si>
  <si>
    <t>-812.455322265625|-812.455322265625|-730.6500854492188|-779.3286743164062|-647.084716796875|-323.4811706542969|-38.72500991821289|-45.5260009765625|</t>
  </si>
  <si>
    <t>-90.59900621738952|-215.93493904555288|-124.87510704686606|-32.613483879313456|7.4453706353005344|26.13562724192138|32.407879643351144|28.065676692654108|</t>
  </si>
  <si>
    <t>200.1202068620599|244.4193456384448|201.27947736480314|132.54357729141816|95.87945596084764|38.862824048614385|30.388442915482717|24.24836168910258|</t>
  </si>
  <si>
    <t>541.813720703125|541.813720703125|103.7813491821289|117.67938995361328|130.31935119628906|97.838623046875|122.6538314819336|66.1867446899414|</t>
  </si>
  <si>
    <t>41.0|11.736|9.224|7.568|6.376|3.976|1.712|0.408|</t>
  </si>
  <si>
    <t>5125|1467|1153|946|797|497|214|51|</t>
  </si>
  <si>
    <t>-464319.90686412156|-316776.55557982624|-143980.99842503667|-30852.355749830604|5933.960396334529|12989.406739234924|6935.286243677139|1431.3495113253593|</t>
  </si>
  <si>
    <t>4.0 &lt;-&gt; 25.0</t>
  </si>
  <si>
    <t>Cluster(s) of 5125.0  voxels is(are) detected. If more than one cluster the texture calculation is only performed on the largest cluster. (size ok &gt;= 64.0vx)</t>
  </si>
  <si>
    <t>1877359</t>
  </si>
  <si>
    <t>Thu Mar 26 12:30:41 KST 2020</t>
  </si>
  <si>
    <t>2014-06-17</t>
  </si>
  <si>
    <t>-1035.0821533203125|-1035.0821533203125|-1020.7490234375|-1030.0419921875|-995.9910278320312|-706.6318969726562|-406.8671875|-387.9822082519531|</t>
  </si>
  <si>
    <t>-79.47204035440235|-205.08610234767457|-104.89861622880943|-34.559230865438536|-0.6729527139868164|18.386488856954706|31.25306932784097|20.922655514580132|</t>
  </si>
  <si>
    <t>235.6316561725847|293.6992412876409|241.22440893016497|199.43066876746084|162.16856342035584|88.61416953201689|62.88878434452805|88.69842517988081|</t>
  </si>
  <si>
    <t>637.6815795898438|146.0686492919922|347.2079772949219|422.21661376953125|637.6815795898438|107.41552734375|112.60042572021484|95.18220520019531|</t>
  </si>
  <si>
    <t>43.2|11.304|9.632|8.144|6.296|4.32|2.752|0.752|</t>
  </si>
  <si>
    <t>5400|1413|1204|1018|787|540|344|94|</t>
  </si>
  <si>
    <t>-429149.0179137718|-289786.6626172643|-126297.93393948674|-35181.29702101648|-529.6137859076262|9928.703982755542|10751.055848777294|1966.729618370533|</t>
  </si>
  <si>
    <t>Cluster(s) of 5400.0  voxels is(are) detected. If more than one cluster the texture calculation is only performed on the largest cluster. (size ok &gt;= 64.0vx)</t>
  </si>
  <si>
    <t>1648503</t>
  </si>
  <si>
    <t>Thu Mar 26 12:35:27 KST 2020</t>
  </si>
  <si>
    <t>2014-04-11</t>
  </si>
  <si>
    <t>-851.7186889648438|-851.7186889648438|-813.0214233398438|-742.6117553710938|-453.8447570800781|-131.36961364746094|</t>
  </si>
  <si>
    <t>-167.79076744315688|-300.7846261595559|-196.6688573632675|-86.09723193815277|16.697756794715925|33.94105507532754|</t>
  </si>
  <si>
    <t>281.16809328543343|316.9691466282867|285.2411082053567|205.0022957166481|72.8785186432261|29.440181293409335|</t>
  </si>
  <si>
    <t>106.53153991699219|106.53153991699219|79.51556396484375|80.72164154052734|81.01741790771484|65.60601806640625|</t>
  </si>
  <si>
    <t>12.176|3.992|3.328|2.696|1.68|0.48|</t>
  </si>
  <si>
    <t>1522|499|416|337|210|60|</t>
  </si>
  <si>
    <t>-255377.54804848507|-150091.5284536183|-81814.24466311932|-29014.767163157463|3506.5289268903434|2036.4633045196533|</t>
  </si>
  <si>
    <t>Cluster(s) of 1522.0  voxels is(are) detected. If more than one cluster the texture calculation is only performed on the largest cluster. (size ok &gt;= 64.0vx)</t>
  </si>
  <si>
    <t>1863074</t>
  </si>
  <si>
    <t>Fri Mar 27 15:57:16 KST 2020</t>
  </si>
  <si>
    <t>2014-04-16</t>
  </si>
  <si>
    <t>-1031.7445068359375|-1031.7445068359375|-907.2769165039062|-893.1692504882812|-932.1787719726562|-531.7403564453125|</t>
  </si>
  <si>
    <t>-105.01804070884668|-135.10239522271473|-67.06089580698243|-53.74723917277402|-163.01617548163506|-242.90531234741212|</t>
  </si>
  <si>
    <t>258.79452654444196|286.18274227886104|221.681181349516|190.42447938080198|299.90180362668366|193.69093220037527|</t>
  </si>
  <si>
    <t>135.6622772216797|129.8249053955078|119.41365814208984|135.6622772216797|115.21460723876953|45.30052947998047|</t>
  </si>
  <si>
    <t>10.024|4.88|2.984|1.512|0.568|0.08|</t>
  </si>
  <si>
    <t>1253|610|373|189|71|10|</t>
  </si>
  <si>
    <t>-131587.6050081849|-82412.46108585596|-25013.714136004448|-10158.22820365429|-11574.14845919609|-2429.053123474121|</t>
  </si>
  <si>
    <t>Cluster(s) of 1253.0  voxels is(are) detected. If more than one cluster the texture calculation is only performed on the largest cluster. (size ok &gt;= 64.0vx)</t>
  </si>
  <si>
    <t>1823517</t>
  </si>
  <si>
    <t>Thu Mar 26 12:49:19 KST 2020</t>
  </si>
  <si>
    <t>2014-03-06</t>
  </si>
  <si>
    <t>-944.37548828125|-944.37548828125|-894.146484375|-851.2411499023438|-734.0668334960938|28.94042205810547|</t>
  </si>
  <si>
    <t>-262.8762953510276|-433.62580875070086|-248.79823777787385|-86.1234870003737|0.557829114479739|62.24115800857544|</t>
  </si>
  <si>
    <t>326.1795518754958|321.14829212019276|307.0575395120745|224.58695568457293|162.66478554937513|19.180851470046335|</t>
  </si>
  <si>
    <t>126.70054626464844|88.36490631103516|126.70054626464844|125.09684753417969|109.5368881225586|87.26898956298828|</t>
  </si>
  <si>
    <t>12.136|4.648|3.84|2.6|0.984|0.064|</t>
  </si>
  <si>
    <t>1517|581|480|325|123|8|</t>
  </si>
  <si>
    <t>-398783.3400475085|-251936.59488415718|-119423.15413337946|-27990.13327512145|68.61298108100891|497.9292640686035|</t>
  </si>
  <si>
    <t>Cluster(s) of 1517.0  voxels is(are) detected. If more than one cluster the texture calculation is only performed on the largest cluster. (size ok &gt;= 64.0vx)</t>
  </si>
  <si>
    <t>1842422</t>
  </si>
  <si>
    <t>Fri Mar 27 13:45:08 KST 2020</t>
  </si>
  <si>
    <t>-170.61163330078125|-170.61163330078125|19.890708923339844|</t>
  </si>
  <si>
    <t>28.46730057624823|28.321139752204306|35.13350511633832|</t>
  </si>
  <si>
    <t>32.519304190134534|32.83591521911503|8.267347525944881|</t>
  </si>
  <si>
    <t>116.28014373779297|116.28014373779297|45.49605941772461|</t>
  </si>
  <si>
    <t>8.576|8.392|0.184|</t>
  </si>
  <si>
    <t>1072|1049|23|</t>
  </si>
  <si>
    <t>30516.946217738092|29708.87560006231|808.0706176757812|</t>
  </si>
  <si>
    <t>Cluster(s) of 1072.0 6.0 3.0 1.0 1.0 1.0  voxels is(are) detected. If more than one cluster the texture calculation is only performed on the largest cluster. (size ok &gt;= 64.0vx)</t>
  </si>
  <si>
    <t>1831392</t>
  </si>
  <si>
    <t>Thu Mar 26 12:55:46 KST 2020</t>
  </si>
  <si>
    <t>2014-01-14</t>
  </si>
  <si>
    <t>-896.3425903320312|-896.3425903320312|-843.7694091796875|-749.7684326171875|</t>
  </si>
  <si>
    <t>-260.4184091410571|-333.9704113853357|-160.57986450668912|-71.8873322168986|</t>
  </si>
  <si>
    <t>306.8170311611634|320.4921912392661|249.36095503855404|188.78144626292894|</t>
  </si>
  <si>
    <t>79.52359008789062|73.0027847290039|69.21251678466797|79.52359008789062|</t>
  </si>
  <si>
    <t>3.288|2.016|1.032|0.24|</t>
  </si>
  <si>
    <t>411|252|129|30|</t>
  </si>
  <si>
    <t>-107031.96615697443|-84160.54366910458|-20714.8025213629|-2156.619966506958|</t>
  </si>
  <si>
    <t>Cluster(s) of 411.0  voxels is(are) detected. If more than one cluster the texture calculation is only performed on the largest cluster. (size ok &gt;= 64.0vx)</t>
  </si>
  <si>
    <t>1816933</t>
  </si>
  <si>
    <t>Thu Mar 26 12:59:33 KST 2020</t>
  </si>
  <si>
    <t>2013-11-08</t>
  </si>
  <si>
    <t>-732.2534790039062|-732.2534790039062|-714.7714233398438|-649.11328125|-605.4617919921875|-251.7561798095703|-54.5472412109375|</t>
  </si>
  <si>
    <t>-115.83553917495756|-182.37312293213378|-120.3508882174368|-62.01900236756837|-31.438928416788755|-11.518864573735112|-6.777607757598163|</t>
  </si>
  <si>
    <t>207.0351332928871|245.3659463956017|191.05953997717586|168.93893221219102|118.63880175897566|58.67243688417248|37.491687967379505|</t>
  </si>
  <si>
    <t>765.0619506835938|765.0619506835938|117.24890899658203|93.71277618408203|106.82077026367188|74.91059112548828|75.91912078857422|</t>
  </si>
  <si>
    <t>17.904|6.528|4.952|3.424|2.056|0.848|0.096|</t>
  </si>
  <si>
    <t>2238|816|619|428|257|106|12|</t>
  </si>
  <si>
    <t>-259239.93667355552|-148816.46831262112|-74497.19980659336|-26544.133013319224|-8079.804603114724|-1220.9996448159218|-81.33129309117794|</t>
  </si>
  <si>
    <t>5.0 &lt;-&gt; 29.0</t>
  </si>
  <si>
    <t>Cluster(s) of 2238.0  voxels is(are) detected. If more than one cluster the texture calculation is only performed on the largest cluster. (size ok &gt;= 64.0vx)</t>
  </si>
  <si>
    <t>2013-10-21</t>
  </si>
  <si>
    <t>1800250</t>
  </si>
  <si>
    <t>Fri Mar 27 13:50:49 KST 2020</t>
  </si>
  <si>
    <t>2013-09-24</t>
  </si>
  <si>
    <t>-829.9163818359375|-817.998779296875|-829.9163818359375|-823.5386352539062|-623.7394409179688|-542.50927734375|-406.4055480957031|</t>
  </si>
  <si>
    <t>-134.64630183894587|-196.53612654489447|-177.6555851203351|-116.198453452533|-44.625255197371594|-7.700263449852776|30.853269854077595|</t>
  </si>
  <si>
    <t>242.2447355307476|274.3161349269453|255.14385885566895|220.25424458561508|159.18741376181256|109.52134072682027|62.033547825742275|</t>
  </si>
  <si>
    <t>646.9791870117188|646.9791870117188|102.37079620361328|101.65921783447266|103.00166320800781|123.2176742553711|108.19612121582031|</t>
  </si>
  <si>
    <t>30.848|9.616|7.824|5.976|4.208|2.36|0.864|</t>
  </si>
  <si>
    <t>3856|1202|978|747|526|295|108|</t>
  </si>
  <si>
    <t>-519196.13989097625|-236236.42410696298|-173747.16224768758|-86800.24472904205|-23472.884233817458|-2271.577717706561|3332.1531442403793|</t>
  </si>
  <si>
    <t>Cluster(s) of 3856.0  voxels is(are) detected. If more than one cluster the texture calculation is only performed on the largest cluster. (size ok &gt;= 64.0vx)</t>
  </si>
  <si>
    <t>0397173</t>
  </si>
  <si>
    <t>Fri Mar 27 13:59:06 KST 2020</t>
  </si>
  <si>
    <t>2013-09-06</t>
  </si>
  <si>
    <t>-736.8750610351562|-736.8750610351562|-690.575439453125|-605.7503051757812|-436.9335021972656|-309.100830078125|</t>
  </si>
  <si>
    <t>-161.61911669546257|-224.6734291555291|-166.11355928270245|-100.14609589342825|-27.316378468867413|-30.26095567146937|</t>
  </si>
  <si>
    <t>199.18314722881874|211.30513507812853|187.09601801683456|168.30773405821364|127.1831292234233|92.04707424709787|</t>
  </si>
  <si>
    <t>400.5958251953125|400.5958251953125|73.31005859375|97.59961700439453|124.98503875732422|74.12374877929688|</t>
  </si>
  <si>
    <t>13.368|5.32|4.04|2.528|1.288|0.192|</t>
  </si>
  <si>
    <t>1671|665|505|316|161|24|</t>
  </si>
  <si>
    <t>-270065.5439981178|-149407.83038842678|-83887.34743776475|-31646.16630232334|-4397.936933487654|-726.2629361152649|</t>
  </si>
  <si>
    <t>Cluster(s) of 1671.0  voxels is(are) detected. If more than one cluster the texture calculation is only performed on the largest cluster. (size ok &gt;= 64.0vx)</t>
  </si>
  <si>
    <t>1787064</t>
  </si>
  <si>
    <t>Fri Mar 27 14:04:28 KST 2020</t>
  </si>
  <si>
    <t>2013-09-02</t>
  </si>
  <si>
    <t>-887.004150390625|-887.004150390625|-842.546142578125|-838.0502319335938|-694.2705688476562|-670.4356689453125|-709.527099609375|</t>
  </si>
  <si>
    <t>-207.26424299610704|-383.80986806705596|-262.799878023997|-143.74244126547597|-50.937593684389526|-23.129305293379485|-47.505463623712124|</t>
  </si>
  <si>
    <t>274.4403827094931|289.7780531334796|282.8161295548583|221.88436139758477|141.24863054829524|125.05840532696855|168.2007983402423|</t>
  </si>
  <si>
    <t>144.9534454345703|110.74349212646484|123.5382080078125|110.98762512207031|144.9534454345703|113.99652099609375|96.13198852539062|</t>
  </si>
  <si>
    <t>28.144|7.472|6.896|5.752|4.192|2.84|0.992|</t>
  </si>
  <si>
    <t>3518|934|862|719|524|355|124|</t>
  </si>
  <si>
    <t>-729155.6068603033|-358478.41677463055|-226533.4948566854|-103350.8152698772|-26691.29909062013|-8210.903379149735|-5890.677489340305|</t>
  </si>
  <si>
    <t>Cluster(s) of 3518.0  voxels is(are) detected. If more than one cluster the texture calculation is only performed on the largest cluster. (size ok &gt;= 64.0vx)</t>
  </si>
  <si>
    <t>Fri Mar 27 14:18:34 KST 2020</t>
  </si>
  <si>
    <t>2013-07-19</t>
  </si>
  <si>
    <t>-811.6318969726562|-811.6318969726562|-699.3123779296875|-772.8359985351562|-651.9965209960938|-164.730224609375|-1.0078282356262207|0.5495679974555969|16.255983352661133|24.498971939086914|</t>
  </si>
  <si>
    <t>-36.841627271619885|-179.7718183498507|-56.03629327563874|5.708732952351732|32.85470096500638|40.40289829011561|41.15909172968099|42.182199972385625|46.395461748881495|43.35272232691446|</t>
  </si>
  <si>
    <t>162.4543522735093|230.21496565368946|155.83297691678231|91.65471705753171|47.18903310742066|19.26559618371429|15.004013890237198|13.119722710084034|13.453715326363893|11.92542488663803|</t>
  </si>
  <si>
    <t>106.11161804199219|103.29474639892578|93.44708251953125|106.11161804199219|101.91690826416016|87.10733032226562|79.83243560791016|80.56006622314453|81.14735412597656|68.34757232666016|</t>
  </si>
  <si>
    <t>57.224|13.296|11.472|9.888|7.968|5.944|4.368|2.768|1.328|0.192|</t>
  </si>
  <si>
    <t>7153|1662|1434|1236|996|743|546|346|166|24|</t>
  </si>
  <si>
    <t>-263528.1598738972|-298780.76209745184|-80356.04455726594|7055.993929106742|32723.282161146402|30019.353429555893|22472.864084405825|14595.041190445423|7701.646650314331|1040.4653358459473|</t>
  </si>
  <si>
    <t>Cluster(s) of 7153.0  voxels is(are) detected. If more than one cluster the texture calculation is only performed on the largest cluster. (size ok &gt;= 64.0vx)</t>
  </si>
  <si>
    <t>7212649</t>
  </si>
  <si>
    <t>Fri Mar 27 14:22:26 KST 2020</t>
  </si>
  <si>
    <t>2013-07-12</t>
  </si>
  <si>
    <t>-968.3759155273438|-968.3759155273438|-936.580078125|-885.2548828125|-538.6784057617188|</t>
  </si>
  <si>
    <t>-304.856726248392|-397.6120084527726|-284.2726486888328|-139.9361531833123|-23.74796265363694|</t>
  </si>
  <si>
    <t>318.1408593570984|311.35726124744394|316.0450982366179|251.27385182842775|148.88367886603976|</t>
  </si>
  <si>
    <t>110.3333740234375|108.35907745361328|87.11866760253906|94.16594696044922|110.3333740234375|</t>
  </si>
  <si>
    <t>6.792|3.336|2.024|1.16|0.272|</t>
  </si>
  <si>
    <t>849|417|253|145|34|</t>
  </si>
  <si>
    <t>-258823.36058488488|-165804.20752480626|-71920.98011827469|-20290.742211580276|-807.4307302236557|</t>
  </si>
  <si>
    <t>Cluster(s) of 849.0  voxels is(are) detected. If more than one cluster the texture calculation is only performed on the largest cluster. (size ok &gt;= 64.0vx)</t>
  </si>
  <si>
    <t>1779671</t>
  </si>
  <si>
    <t>Fri Mar 27 14:27:45 KST 2020</t>
  </si>
  <si>
    <t>2013-07-10</t>
  </si>
  <si>
    <t>-950.2918701171875|-950.2918701171875|-917.5413818359375|-912.56103515625|-901.223388671875|-860.653564453125|-291.97613525390625|-37.715904235839844|</t>
  </si>
  <si>
    <t>-217.40748746615435|-493.531273255936|-292.9418491864507|-150.48312421066385|-69.91196201706036|-13.51710440065445|13.671555860196387|39.091339364259824|</t>
  </si>
  <si>
    <t>317.55577477027623|307.62157710180486|316.2129070622737|270.08126519245616|216.17766824231873|150.41699777053748|48.85021595623551|30.31598709725426|</t>
  </si>
  <si>
    <t>137.47323608398438|88.27464294433594|136.656982421875|98.33686065673828|103.32844543457031|137.47323608398438|97.91443634033203|97.59664916992188|</t>
  </si>
  <si>
    <t>31.568|7.456|6.848|5.752|4.68|3.584|2.48|0.768|</t>
  </si>
  <si>
    <t>3946|932|856|719|585|448|310|96|</t>
  </si>
  <si>
    <t>-857889.9455414452|-459971.14667453244|-250758.22290360183|-108197.36630746722|-40898.4977799803|-6055.6627714931965|4238.182316660881|3752.768578968942|</t>
  </si>
  <si>
    <t>Cluster(s) of 3946.0  voxels is(are) detected. If more than one cluster the texture calculation is only performed on the largest cluster. (size ok &gt;= 64.0vx)</t>
  </si>
  <si>
    <t>1766347</t>
  </si>
  <si>
    <t>Fri Mar 27 16:11:07 KST 2020</t>
  </si>
  <si>
    <t>2013-05-30</t>
  </si>
  <si>
    <t>-130.02650451660156|-130.02650451660156|-9.083196640014648|40.61530685424805|</t>
  </si>
  <si>
    <t>26.934297080375273|26.860770121704046|27.997162218129688|42.738203048706055|</t>
  </si>
  <si>
    <t>18.875771281964166|19.16945902437543|13.18412597544878|2.122896194458008|</t>
  </si>
  <si>
    <t>90.6355209350586|90.6355209350586|55.01575469970703|44.86109924316406|</t>
  </si>
  <si>
    <t>32.264|30.384|1.864|0.016|</t>
  </si>
  <si>
    <t>4033|3798|233|2|</t>
  </si>
  <si>
    <t>108626.02012515347|102017.20492223185|6523.338796824217|85.47640609741211|</t>
  </si>
  <si>
    <t>Cluster(s) of 4033.0  voxels is(are) detected. If more than one cluster the texture calculation is only performed on the largest cluster. (size ok &gt;= 64.0vx)</t>
  </si>
  <si>
    <t>1189922</t>
  </si>
  <si>
    <t>Fri Mar 27 14:38:12 KST 2020</t>
  </si>
  <si>
    <t>2013-05-07</t>
  </si>
  <si>
    <t>-839.8609619140625|-839.8609619140625|-813.4774780273438|-767.62548828125|-730.84423828125|-115.35055541992188|34.313438415527344|</t>
  </si>
  <si>
    <t>-87.96986878050203|-146.77191785581417|-97.894593090802|-54.68812950546456|-3.7508692863659974|32.8547472829404|39.25983111063639|</t>
  </si>
  <si>
    <t>205.88357883120946|236.0326680558767|207.12493145728124|178.4554143502281|115.59872460641077|25.986103778176055|3.402702944889032|</t>
  </si>
  <si>
    <t>250.29823303222656|250.29823303222656|111.86146545410156|87.50435638427734|97.88555145263672|58.96815872192383|44.694541931152344|</t>
  </si>
  <si>
    <t>22.224|7.664|6.064|4.72|2.808|0.92|0.048|</t>
  </si>
  <si>
    <t>2778|958|758|590|351|115|6|</t>
  </si>
  <si>
    <t>-244380.2954722345|-140607.49730587006|-74204.10156282783|-32265.996408224106|-1316.5551195144653|3778.295937538147|235.55898666381836|</t>
  </si>
  <si>
    <t>3.0 &lt;-&gt; 21.0</t>
  </si>
  <si>
    <t>Cluster(s) of 2778.0  voxels is(are) detected. If more than one cluster the texture calculation is only performed on the largest cluster. (size ok &gt;= 64.0vx)</t>
  </si>
  <si>
    <t>1424672</t>
  </si>
  <si>
    <t>Mon Mar 30 13:00:51 KST 2020</t>
  </si>
  <si>
    <t>2013-03-25</t>
  </si>
  <si>
    <t>-698.3502807617188|-698.3502807617188|-673.109375|-416.229736328125|-398.4642333984375|</t>
  </si>
  <si>
    <t>-186.15739140168648|-253.42774921291647|-157.62021979777242|-66.50768398696724|-79.0039195378621|</t>
  </si>
  <si>
    <t>208.03230481645596|207.6069440985482|204.83811622911475|143.00923444511102|145.14558881062393|</t>
  </si>
  <si>
    <t>100.10134887695312|95.70118713378906|83.13707733154297|100.10134887695312|92.36961364746094|</t>
  </si>
  <si>
    <t>4.128|2.096|1.088|0.704|0.24|</t>
  </si>
  <si>
    <t>516|262|136|88|30|</t>
  </si>
  <si>
    <t>-96057.21396327019|-66398.07029378414|-21436.349892497063|-5852.676190853119|-2370.1175861358643|</t>
  </si>
  <si>
    <t>Cluster(s) of 516.0  voxels is(are) detected. If more than one cluster the texture calculation is only performed on the largest cluster. (size ok &gt;= 64.0vx)</t>
  </si>
  <si>
    <t>0708698</t>
  </si>
  <si>
    <t>Mon Mar 30 13:08:12 KST 2020</t>
  </si>
  <si>
    <t>2013-03-12</t>
  </si>
  <si>
    <t>-1030.5819091796875|-848.1525268554688|-1030.5819091796875|-500.5444641113281|-490.1554870605469|-62.45047378540039|</t>
  </si>
  <si>
    <t>-23.4846596861283|-65.91851311715605|-27.32161541040747|14.681498808462045|25.053219160869645|32.757936101535265|</t>
  </si>
  <si>
    <t>160.74400180548625|199.87421237989182|170.0119763086283|88.54260143740825|74.18421980033034|32.1272072961148|</t>
  </si>
  <si>
    <t>170.57574462890625|170.57574462890625|125.75955963134766|114.89427185058594|91.92768859863281|113.85773468017578|</t>
  </si>
  <si>
    <t>11.304|3.984|3.16|2.344|1.352|0.464|</t>
  </si>
  <si>
    <t>1413|498|395|293|169|58|</t>
  </si>
  <si>
    <t>-33183.824136499316|-32827.419532343745|-10792.038087110966|4301.679150879383|4233.994038186967|1899.9602938890457|</t>
  </si>
  <si>
    <t>Cluster(s) of 1413.0  voxels is(are) detected. If more than one cluster the texture calculation is only performed on the largest cluster. (size ok &gt;= 64.0vx)</t>
  </si>
  <si>
    <t>0049436</t>
  </si>
  <si>
    <t>Fri Mar 27 15:34:58 KST 2020</t>
  </si>
  <si>
    <t>2016-10-10</t>
  </si>
  <si>
    <t>-946.7308349609375|-899.3961181640625|-946.7308349609375|-911.614990234375|-502.9844665527344|-293.51947021484375|-289.9276123046875|0.08708866685628891|</t>
  </si>
  <si>
    <t>23.80757182661028|15.056937559916648|15.408492566184634|21.508176116879405|39.917792990207666|45.60952564628643|52.56033880819523|44.802025656029585|</t>
  </si>
  <si>
    <t>96.08834100462957|97.96175992294857|110.36181687135232|108.72198804623683|69.06092170666106|52.03532239675387|48.685060319531196|17.08882357841133|</t>
  </si>
  <si>
    <t>204.2406463623047|204.2406463623047|139.04493713378906|140.7871856689453|188.5872802734375|137.15748596191406|141.4798126220703|64.64130401611328|</t>
  </si>
  <si>
    <t>34.472|10.952|8.336|6.264|4.4|2.784|1.576|0.16|</t>
  </si>
  <si>
    <t>4309|1369|1042|783|550|348|197|20|</t>
  </si>
  <si>
    <t>102586.82700086385|20612.947519525886|16055.649253964424|16840.901899516582|21954.78614461422|15872.114924907684|10354.386745214462|896.0405131205916|</t>
  </si>
  <si>
    <t>Cluster(s) of 4309.0  voxels is(are) detected. If more than one cluster the texture calculation is only performed on the largest cluster. (size ok &gt;= 64.0vx)</t>
  </si>
  <si>
    <t>1991467</t>
  </si>
  <si>
    <t>Fri Mar 27 15:46:27 KST 2020</t>
  </si>
  <si>
    <t>2015-06-15</t>
  </si>
  <si>
    <t>-729.2188110351562|-729.2188110351562|-612.2205810546875|-37.42388916015625|30.532289505004883|</t>
  </si>
  <si>
    <t>7.34033162439202|-4.632871585232854|12.914526413898077|33.99365379129139|43.56383378165109|</t>
  </si>
  <si>
    <t>108.04980200866667|129.8239955612093|90.79760682926153|25.36615123402395|13.821213535322947|</t>
  </si>
  <si>
    <t>115.9686508178711|115.9686508178711|114.87272644042969|84.3154067993164|69.56364440917969|</t>
  </si>
  <si>
    <t>4.872|2.52|1.568|0.728|0.056|</t>
  </si>
  <si>
    <t>609|315|196|91|7|</t>
  </si>
  <si>
    <t>4470.261959254742|-1459.3545493483543|2531.2471771240234|3093.422495007515|304.9468364715576|</t>
  </si>
  <si>
    <t>0034537</t>
  </si>
  <si>
    <t>Fri Mar 27 15:41:09 KST 2020</t>
  </si>
  <si>
    <t>2015-01-22</t>
  </si>
  <si>
    <t>-888.7718505859375|-888.7718505859375|-757.9011840820312|-585.7020263671875|21.430620193481445|</t>
  </si>
  <si>
    <t>-47.53608252054098|-65.7919670724704|-7.505037815104442|-5.81170943494026|21.430620193481445|</t>
  </si>
  <si>
    <t>182.0993867250726|199.49217706436582|126.92327525378236|128.4531619617781|0.0|</t>
  </si>
  <si>
    <t>153.37496948242188|153.37496948242188|133.07147216796875|89.58292388916016|21.430620193481445|</t>
  </si>
  <si>
    <t>9.272|6.384|2.464|0.416|0.008|</t>
  </si>
  <si>
    <t>1159|798|308|52|1|</t>
  </si>
  <si>
    <t>-55094.319641306996|-52501.989723831415|-2311.551647052169|-302.20889061689377|21.430620193481445|</t>
  </si>
  <si>
    <t>Cluster(s) of 1159.0  voxels is(are) detected. If more than one cluster the texture calculation is only performed on the largest cluster. (size ok &gt;= 64.0vx)</t>
  </si>
  <si>
    <t>1385064</t>
  </si>
  <si>
    <t>Fri Mar 27 16:16:26 KST 2020</t>
  </si>
  <si>
    <t>2013-03-08</t>
  </si>
  <si>
    <t>-1081.1917724609375|-1004.2318725585938|-1081.1917724609375|-1045.1514892578125|-1049.5205078125|-1015.3782348632812|-1038.0625|-865.2080078125|</t>
  </si>
  <si>
    <t>-483.7410880611659|-496.25955348232367|-477.48968077753904|-476.2363123471189|-513.8392670092632|-485.5331684505316|-428.0270903434752|-411.1057253943549|</t>
  </si>
  <si>
    <t>280.28880624953746|266.0422630992233|265.8803491273981|270.385623254324|282.744499537516|310.22698895328375|323.6817640383688|297.63406769176225|</t>
  </si>
  <si>
    <t>120.86288452148438|99.76966094970703|113.79805755615234|120.86288452148438|117.94586944580078|87.34517669677734|90.6173324584961|13.783731460571289|</t>
  </si>
  <si>
    <t>27.056|6.752|5.824|5.136|4.08|2.904|2.0|0.36|</t>
  </si>
  <si>
    <t>3382|844|728|642|510|363|250|45|</t>
  </si>
  <si>
    <t>-1636012.3598228619|-418843.063139081|-347612.4876060486|-305743.7125268504|-262058.0261747241|-176248.54014754295|-107006.77258586884|-18499.75764274597|</t>
  </si>
  <si>
    <t>Cluster(s) of 3382.0  voxels is(are) detected. If more than one cluster the texture calculation is only performed on the largest cluster. (size ok &gt;= 64.0vx)</t>
  </si>
  <si>
    <t xml:space="preserve">CONVENTIONAL_SUVmin </t>
  </si>
  <si>
    <t>CONVENTIONAL_SUVmean</t>
  </si>
  <si>
    <t>CONVENTIONAL_SUVstd</t>
  </si>
  <si>
    <t>CONVENTIONAL_SUVmax</t>
  </si>
  <si>
    <t>CONVENTIONAL_SUVQ1</t>
  </si>
  <si>
    <t>CONVENTIONAL_SUVQ2</t>
  </si>
  <si>
    <t>CONVENTIONAL_SUVQ3</t>
  </si>
  <si>
    <t>CONVENTIONAL_SUVpeak sphere 0.5mL  (value only for PET or NM)</t>
  </si>
  <si>
    <t>CONVENTIONAL_SUVpeak sphere 1mL  (value only for PET or NM)</t>
  </si>
  <si>
    <t>CONVENTIONAL_RIM_SUVmin</t>
  </si>
  <si>
    <t>CONVENTIONAL_RIM_SUVmean</t>
  </si>
  <si>
    <t>CONVENTIONAL_RIM_SUVstdev</t>
  </si>
  <si>
    <t>CONVENTIONAL_RIM_SUVmax</t>
  </si>
  <si>
    <t>CONVENTIONAL_RIM_SUV_Volume (# mL)</t>
  </si>
  <si>
    <t>CONVENTIONAL_RIM_SUV_Volume (# vx)</t>
  </si>
  <si>
    <t>CONVENTIONAL_RIM_SUVsum</t>
  </si>
  <si>
    <t>PARAMS_BoundsRangeOfValueAfterDiscretisation(SUV)</t>
  </si>
  <si>
    <t>Wed Mar 04 10:51:26 KST 2020</t>
  </si>
  <si>
    <t>DST1_Torso_Tranx_PET PTCT_Torso_3D_PT</t>
  </si>
  <si>
    <t>2.5 min</t>
  </si>
  <si>
    <t>1.0268017430840715|1.0268017430840715|1.5665862767342276|1.6115052706233257|3.048954634905243|</t>
  </si>
  <si>
    <t>2.857176202796941|2.6883542390150734|3.1021568024844943|3.177037440032968|3.0733351195834757|</t>
  </si>
  <si>
    <t>0.4464199035468889|0.4480729369832871|0.2924780325830597|0.2848543283055811|0.024380484678232506|</t>
  </si>
  <si>
    <t>3.5883337677987015|3.505608668095306|3.5883337677987015|3.460562172750059|3.0977156042617082|</t>
  </si>
  <si>
    <t>3.872|2.352|1.168|0.336|0.016|</t>
  </si>
  <si>
    <t>484|294|146|42|2|</t>
  </si>
  <si>
    <t>1382.8732821537199|790.3761462704322|452.9148931627361|133.43557248138467|6.146670239166951|</t>
  </si>
  <si>
    <t>17.0 &lt;-&gt; 17.0</t>
  </si>
  <si>
    <t>Cluster(s) of 484.0  voxels is(are) detected. If more than one cluster the texture calculation is only performed on the largest cluster. (size ok &gt;= 64.0vx)</t>
  </si>
  <si>
    <t>Wed Mar 04 10:57:29 KST 2020</t>
  </si>
  <si>
    <t>1.6529655374827712|1.6529655374827712|2.0545392903252377|</t>
  </si>
  <si>
    <t>3.4302699359129423|3.1439922220162195|3.9932827732431644|</t>
  </si>
  <si>
    <t>0.8107685347506732|0.7076958291881597|0.6978477772534258|</t>
  </si>
  <si>
    <t>5.486629507809425|4.839843573492033|5.486629507809425|</t>
  </si>
  <si>
    <t>2.136|1.416|0.72|</t>
  </si>
  <si>
    <t>267|177|90|</t>
  </si>
  <si>
    <t>915.8820728887555|556.4866232968707|359.3954495918847|</t>
  </si>
  <si>
    <t>Cluster(s) of 267.0  voxels is(are) detected. If more than one cluster the texture calculation is only performed on the largest cluster. (size ok &gt;= 64.0vx)</t>
  </si>
  <si>
    <t>Wed Mar 04 11:06:51 KST 2020</t>
  </si>
  <si>
    <t>DST2_Torso_Tranx_PET PTCT_Torso_3D_PT</t>
  </si>
  <si>
    <t>0.5124948396005422|0.5124948396005422|3.630675434552785|</t>
  </si>
  <si>
    <t>4.253101330605542|4.25986682947568|3.630675434552785|</t>
  </si>
  <si>
    <t>1.5719493283608719|1.5791221806100495|0.0|</t>
  </si>
  <si>
    <t>6.959799163863124|6.959799163863124|3.630675434552785|</t>
  </si>
  <si>
    <t>0.744|0.736|0.008|</t>
  </si>
  <si>
    <t>93|92|1|</t>
  </si>
  <si>
    <t>395.53842374631523|391.9077483117625|3.630675434552785|</t>
  </si>
  <si>
    <t>Cluster(s) of 4.0 4.0 12.0 93.0 77.0 14.0 7.0 19.0 10.0  voxels is(are) detected. If more than one cluster the texture calculation is only performed on the largest cluster. (size ok &gt;= 64.0vx)</t>
  </si>
  <si>
    <t>Wed Mar 04 11:18:55 KST 2020</t>
  </si>
  <si>
    <t>1.1853606743447784|1.1853606743447784|1.8879298113954945|3.5918627217279493|4.299122745005377|5.578220266535652|</t>
  </si>
  <si>
    <t>3.7400479554335138|2.9320612706091795|3.9549059985577553|4.857402201957129|5.592446337243743|6.067102387829863|</t>
  </si>
  <si>
    <t>1.014590853156123|0.5528090193280475|0.5681535257493467|0.5474906868597488|0.519547048767466|0.3198741704110987|</t>
  </si>
  <si>
    <t>6.554648367356151|4.955844684887381|5.78000378874782|6.233048050915784|6.554648367356151|6.355993346212074|</t>
  </si>
  <si>
    <t>11.368|5.144|3.632|1.96|0.6|0.032|</t>
  </si>
  <si>
    <t>1421|643|454|245|75|4|</t>
  </si>
  <si>
    <t>5314.608144671021|1885.3153970017029|1795.52732334522|1190.063539479498|419.4334752932809|24.26840955131945|</t>
  </si>
  <si>
    <t>Cluster(s) of 1421.0  voxels is(are) detected. If more than one cluster the texture calculation is only performed on the largest cluster. (size ok &gt;= 64.0vx)</t>
  </si>
  <si>
    <t>Thu Mar 05 12:18:04 KST 2020</t>
  </si>
  <si>
    <t>1.4546804131329054|1.4546804131329054|</t>
  </si>
  <si>
    <t>2.494516710246853|2.494516710246853|</t>
  </si>
  <si>
    <t>0.4661361935102873|0.4661361935102873|</t>
  </si>
  <si>
    <t>2.8989663310201195|2.8989663310201195|</t>
  </si>
  <si>
    <t>0.08|0.08|</t>
  </si>
  <si>
    <t>10|10|</t>
  </si>
  <si>
    <t>24.94516710246853|24.94516710246853|</t>
  </si>
  <si>
    <t>Cluster(s) of 10.0  voxels is(are) detected. If more than one cluster the texture calculation is only performed on the largest cluster. (size too small &lt; 16.0vx)</t>
  </si>
  <si>
    <t>Wed Mar 04 11:35:24 KST 2020</t>
  </si>
  <si>
    <t>1.3854939693050738|1.3854939693050738|1.9250685020323175|2.4317345169132523|2.441690399410817|</t>
  </si>
  <si>
    <t>2.8229853881311664|2.6725952257212398|2.991975317873245|3.0848360411926503|2.8554730374890056|</t>
  </si>
  <si>
    <t>0.33684678137779567|0.2884477752819914|0.26643618946977443|0.34668231216267065|0.25954337884897094|</t>
  </si>
  <si>
    <t>3.773268685571452|3.4871302693198345|3.7158708630110766|3.773268685571452|3.1482341251307844|</t>
  </si>
  <si>
    <t>6.768|3.8|2.136|0.8|0.032|</t>
  </si>
  <si>
    <t>846|475|267|100|4|</t>
  </si>
  <si>
    <t>2388.245638358966|1269.4827322175884|798.8574098721565|308.4836041192652|11.421892149956022|</t>
  </si>
  <si>
    <t>Cluster(s) of 846.0  voxels is(are) detected. If more than one cluster the texture calculation is only performed on the largest cluster. (size ok &gt;= 64.0vx)</t>
  </si>
  <si>
    <t>Wed Mar 04 11:47:42 KST 2020</t>
  </si>
  <si>
    <t>2.1666666666666665 min</t>
  </si>
  <si>
    <t>1.368865697707065|1.368865697707065|1.5571433151269503|1.731599178392571|3.127914315552971|4.1697939569814935|5.599787820888196|</t>
  </si>
  <si>
    <t>5.18889635772993|3.4298622039103783|4.879260945446286|6.210576852215765|7.288953486767492|7.681682104341072|7.565998617044656|</t>
  </si>
  <si>
    <t>2.1226351748711316|1.1178710737115987|1.570053388126707|1.7967552744900837|1.7125273983526703|1.5219380058416037|1.0460058816658955|</t>
  </si>
  <si>
    <t>10.980779889480345|9.004500107733747|10.595498308930928|10.720479826071369|10.604199405137479|10.980779889480345|10.628596297106014|</t>
  </si>
  <si>
    <t>23.032|7.464|6.336|4.616|2.768|1.464|0.384|</t>
  </si>
  <si>
    <t>2879|933|792|577|346|183|48|</t>
  </si>
  <si>
    <t>14938.832613904447|3200.0614362483802|3864.3746687934604|3583.502843728495|2521.9779064215522|1405.7478250944155|363.1679336181435|</t>
  </si>
  <si>
    <t>Cluster(s) of 2879.0  voxels is(are) detected. If more than one cluster the texture calculation is only performed on the largest cluster. (size ok &gt;= 64.0vx)</t>
  </si>
  <si>
    <t>Wed Mar 04 11:56:36 KST 2020</t>
  </si>
  <si>
    <t>1.4496648273408965|1.4496648273408965|1.8261997836775805|2.242106036815045|2.8633568323022303|2.818944854420323|</t>
  </si>
  <si>
    <t>3.6129967286333162|2.8799075524821025|3.7846088249016283|4.4410988061622305|4.890602834626002|4.60820174995596|</t>
  </si>
  <si>
    <t>1.0788012249346883|0.5690376766016972|0.8721946241467639|1.0417558697424785|1.2027712054107556|1.7497764208227564|</t>
  </si>
  <si>
    <t>7.2100292488606215|4.360566288109936|6.276992500998119|6.768922322319952|6.897467954196031|7.2100292488606215|</t>
  </si>
  <si>
    <t>5.16|2.072|1.784|0.968|0.272|0.064|</t>
  </si>
  <si>
    <t>645|259|223|121|34|8|</t>
  </si>
  <si>
    <t>2330.3828899684895|745.8960560928646|843.9677679530631|537.3729555456299|166.28049637728407|36.86561399964768|</t>
  </si>
  <si>
    <t>Cluster(s) of 645.0  voxels is(are) detected. If more than one cluster the texture calculation is only performed on the largest cluster. (size ok &gt;= 64.0vx)</t>
  </si>
  <si>
    <t>Mon Mar 30 11:22:41 KST 2020</t>
  </si>
  <si>
    <t>0.6698932854675022|0.6698932854675022|1.02103215149058|2.1065906542110184|2.782573311061867|</t>
  </si>
  <si>
    <t>2.623307271196088|2.577982587592293|2.8138964797987325|2.756343420866811|2.782573311061867|</t>
  </si>
  <si>
    <t>0.9002137527730304|0.9030297284220085|0.8703420201845884|0.5924943821225137|0.0|</t>
  </si>
  <si>
    <t>6.362562242401452|6.362562242401452|5.9104572906179556|4.698122645421506|2.782573311061867|</t>
  </si>
  <si>
    <t>31.792|25.64|5.968|0.176|0.008|</t>
  </si>
  <si>
    <t>3974|3205|746|22|1|</t>
  </si>
  <si>
    <t>10425.023095733259|8262.434193233274|2099.166773929853|60.63955525906985|2.782573311061867|</t>
  </si>
  <si>
    <t>Cluster(s) of 3974.0 4.0  voxels is(are) detected. If more than one cluster the texture calculation is only performed on the largest cluster. (size ok &gt;= 64.0vx)</t>
  </si>
  <si>
    <t>Thu Mar 05 12:48:57 KST 2020</t>
  </si>
  <si>
    <t>1.0750196353279478|1.0750196353279478|1.1544348215998923|2.555029532851748|3.067918904797466|3.568146146106642|</t>
  </si>
  <si>
    <t>4.314722522683423|3.1915520424783317|4.593611505795298|5.705569102945922|6.140007141237844|5.88442413908776|</t>
  </si>
  <si>
    <t>1.5520147053098494|0.7797114503109712|1.0788561878618754|1.3928341065813323|1.6302718016774977|1.5604267274470323|</t>
  </si>
  <si>
    <t>9.061416008687786|6.4481843159450705|7.917926269744669|9.061416008687786|9.029096721734732|8.53192179718036|</t>
  </si>
  <si>
    <t>15.856|6.928|4.736|2.544|1.312|0.336|</t>
  </si>
  <si>
    <t>1982|866|592|318|164|42|</t>
  </si>
  <si>
    <t>8551.780039958549|2763.8840687862344|2719.4180114308174|1814.3709747368046|1006.9611711630064|247.1458138416859|</t>
  </si>
  <si>
    <t>Cluster(s) of 1982.0  voxels is(are) detected. If more than one cluster the texture calculation is only performed on the largest cluster. (size ok &gt;= 64.0vx)</t>
  </si>
  <si>
    <t>Thu Mar 05 12:58:54 KST 2020</t>
  </si>
  <si>
    <t>1.160716553254133|1.160716553254133|</t>
  </si>
  <si>
    <t>2.524119427455655|2.524119427455655|</t>
  </si>
  <si>
    <t>0.6680819016020821|0.6680819016020821|</t>
  </si>
  <si>
    <t>3.285271194727102|3.285271194727102|</t>
  </si>
  <si>
    <t>0.12|0.12|</t>
  </si>
  <si>
    <t>15|15|</t>
  </si>
  <si>
    <t>37.861791411834815|37.861791411834815|</t>
  </si>
  <si>
    <t>Cluster(s) of 15.0  voxels is(are) detected. If more than one cluster the texture calculation is only performed on the largest cluster. (size too small &lt; 64.0vx)</t>
  </si>
  <si>
    <t>Wed Mar 04 12:27:51 KST 2020</t>
  </si>
  <si>
    <t>1.5980276755810223|1.5980276755810223|1.9023373709951557|3.5926986587855936|5.203474903490587|6.4617458888169494|</t>
  </si>
  <si>
    <t>4.242544118884132|3.136172212828364|4.3146210604716595|5.66150980202688|6.772694401601991|6.513119665261343|</t>
  </si>
  <si>
    <t>1.3849545798977436|0.6701450397928749|0.8270137867527245|0.8716645914018616|0.7570012009653722|0.051373776444393116|</t>
  </si>
  <si>
    <t>8.56125804831413|5.083115791059981|6.629364297144548|8.045294804815967|8.56125804831413|6.564493441705736|</t>
  </si>
  <si>
    <t>10.424|4.384|3.32|2.04|0.664|0.016|</t>
  </si>
  <si>
    <t>1303|548|415|255|83|2|</t>
  </si>
  <si>
    <t>5528.034986906024|1718.6223726299431|1790.5677400957384|1443.6849995168545|562.1336353329652|13.026239330522685|</t>
  </si>
  <si>
    <t>Cluster(s) of 1303.0  voxels is(are) detected. If more than one cluster the texture calculation is only performed on the largest cluster. (size ok &gt;= 64.0vx)</t>
  </si>
  <si>
    <t>Fri Mar 13 11:19:40 KST 2020</t>
  </si>
  <si>
    <t>1.0596469440142542|1.0596469440142542|2.393038866722037|3.932176346733712|5.415686170592153|</t>
  </si>
  <si>
    <t>4.689854421336614|4.575544291450346|5.286685801114481|5.089453843921346|5.56060132639071|</t>
  </si>
  <si>
    <t>1.5514278983438703|1.5716320465532676|1.3764294419460186|0.742664833265972|0.17456188567285003|</t>
  </si>
  <si>
    <t>8.34727185434457|8.34727185434457|8.169141459567811|6.459430038298365|5.854158944898188|</t>
  </si>
  <si>
    <t>10.056|8.392|1.416|0.216|0.032|</t>
  </si>
  <si>
    <t>1257|1049|177|27|4|</t>
  </si>
  <si>
    <t>5895.147007620126|4799.745961731423|935.7433867972632|137.41525378587636|22.24240530556284|</t>
  </si>
  <si>
    <t>Cluster(s) of 1257.0 4.0 5.0  voxels is(are) detected. If more than one cluster the texture calculation is only performed on the largest cluster. (size ok &gt;= 64.0vx)</t>
  </si>
  <si>
    <t>Fri Mar 06 09:45:43 KST 2020</t>
  </si>
  <si>
    <t>1.2406646728221915|1.2406646728221915|2.453238467155785|3.0973245688838347|4.16610352198262|6.78484187366422|10.75396970346219|</t>
  </si>
  <si>
    <t>5.697550248221789|3.498501816022452|5.354549607485101|7.306300994533154|9.021727562439878|10.373065487915444|11.366860251543017|</t>
  </si>
  <si>
    <t>2.7659678201430373|1.2313964774590918|1.8043921051266842|2.126196939885518|2.1758671870863937|1.679159497334556|0.45579451763410356|</t>
  </si>
  <si>
    <t>14.45694407788153|9.421174010802815|11.900921402119025|13.604676820190207|14.45694407788153|13.82128686972635|12.057703408750058|</t>
  </si>
  <si>
    <t>16.296|6.064|4.488|3.088|1.888|0.728|0.04|</t>
  </si>
  <si>
    <t>2037|758|561|386|236|91|5|</t>
  </si>
  <si>
    <t>11605.909855627779|2651.864376545014|3003.902329799136|2820.2321838897974|2129.127704735811|943.948959400305|56.83430125771508|</t>
  </si>
  <si>
    <t>Cluster(s) of 2037.0  voxels is(are) detected. If more than one cluster the texture calculation is only performed on the largest cluster. (size ok &gt;= 64.0vx)</t>
  </si>
  <si>
    <t>Wed Mar 04 12:49:30 KST 2020</t>
  </si>
  <si>
    <t>1.3014302183237305|1.3014302183237305|2.847441603801542|3.3731490757240863|3.791007189880361|</t>
  </si>
  <si>
    <t>3.6917922941461128|3.0561249608710956|4.008572383695309|4.860561260450541|5.380609637609336|</t>
  </si>
  <si>
    <t>1.0630091189850126|0.6298594366479829|0.8974228568692357|1.0064018289175192|1.07242827452073|</t>
  </si>
  <si>
    <t>8.180768106240635|5.858111342278107|7.825555783805044|8.180768106240635|7.383579490340253|</t>
  </si>
  <si>
    <t>7.52|3.72|2.496|1.208|0.096|</t>
  </si>
  <si>
    <t>940|465|312|151|12|</t>
  </si>
  <si>
    <t>3470.28475649734|1421.098106805059|1250.6745837129372|733.9447503280319|64.56731565131201|</t>
  </si>
  <si>
    <t>Cluster(s) of 940.0  voxels is(are) detected. If more than one cluster the texture calculation is only performed on the largest cluster. (size ok &gt;= 64.0vx)</t>
  </si>
  <si>
    <t>Thu Mar 05 10:23:38 KST 2020</t>
  </si>
  <si>
    <t>1.0126790190492656|1.0126790190492656|1.0676062456486832|1.6788686352877562|1.906500066094054|2.163144814375883|</t>
  </si>
  <si>
    <t>5.513679867253428|3.4951431803491015|5.750473860973123|8.293453879378134|9.17159347243724|8.592374785950875|</t>
  </si>
  <si>
    <t>2.7534712257347604|1.0691832398772578|1.735264199192501|2.4973961999371705|3.112553951479924|3.2955472029339496|</t>
  </si>
  <si>
    <t>13.457676672141702|7.111351934511106|9.860995244974333|13.09760608807062|13.457676672141702|12.466935794095434|</t>
  </si>
  <si>
    <t>6.12|2.616|1.928|1.024|0.48|0.072|</t>
  </si>
  <si>
    <t>765|327|241|128|60|9|</t>
  </si>
  <si>
    <t>4217.965098448872|1142.9118199741563|1385.864200494522|1061.5620965604012|550.2956083462342|77.33137307355788|</t>
  </si>
  <si>
    <t>Cluster(s) of 765.0  voxels is(are) detected. If more than one cluster the texture calculation is only performed on the largest cluster. (size ok &gt;= 64.0vx)</t>
  </si>
  <si>
    <t>Fri Mar 06 09:56:45 KST 2020</t>
  </si>
  <si>
    <t>2.25 min</t>
  </si>
  <si>
    <t>0.9971781209972264|0.9971781209972264|1.211088763683776|1.3786949808756503|2.0697637365246635|2.2552390755190572|5.264408656184969|7.127569857096262|</t>
  </si>
  <si>
    <t>5.514007931729391|3.33509929937064|4.648433863986882|5.982180283965104|7.159854960282201|8.164440765982384|9.073719066578366|10.026250752253013|</t>
  </si>
  <si>
    <t>2.2735300286298687|0.9140957026561729|1.206350160697139|1.5326381861658367|1.6399293723831418|1.6001549707192482|1.3740206207285441|0.8498800081270987|</t>
  </si>
  <si>
    <t>11.116869955360698|7.5317980087239675|8.652831459936806|10.09455377977281|10.363793113161364|11.093349041692932|11.108238154002834|11.116869955360698|</t>
  </si>
  <si>
    <t>31.92|8.76|7.456|6.208|4.624|2.944|1.552|0.376|</t>
  </si>
  <si>
    <t>3990|1095|932|776|578|368|194|47|</t>
  </si>
  <si>
    <t>22000.891647600263|3651.9337328108495|4332.340361235767|4642.171900356918|4138.396167043113|3004.5142018815213|1760.3014989162016|471.2337853558917|</t>
  </si>
  <si>
    <t>Cluster(s) of 3990.0  voxels is(are) detected. If more than one cluster the texture calculation is only performed on the largest cluster. (size ok &gt;= 64.0vx)</t>
  </si>
  <si>
    <t>Fri Mar 06 10:10:45 KST 2020</t>
  </si>
  <si>
    <t>1.6835532394192683|1.6835532394192683|2.665040011108431|3.0704151881467396|3.3291635852678496|4.4433497466325775|8.848792848450444|</t>
  </si>
  <si>
    <t>4.87930036386276|3.713512976249655|4.816510390281475|5.776116814856078|6.8226302123673|8.28588571295634|9.321158817510707|</t>
  </si>
  <si>
    <t>1.8679974690074168|1.2571371955835435|1.5589978980767312|1.5677030979631845|1.5111490338080085|1.1093643799201145|0.2768594512419796|</t>
  </si>
  <si>
    <t>9.937880258778478|9.039787262687355|9.829099147086481|9.84475973366034|9.842089127638701|9.937880258778478|9.544233380785954|</t>
  </si>
  <si>
    <t>16.88|6.584|4.88|3.2|1.688|0.496|0.032|</t>
  </si>
  <si>
    <t>2110|823|610|400|211|62|4|</t>
  </si>
  <si>
    <t>10295.323767750438|3056.221179453466|2938.071338071703|2310.4467259424327|1439.5749748095006|513.7249142032931|37.28463527004283|</t>
  </si>
  <si>
    <t>Cluster(s) of 2110.0  voxels is(are) detected. If more than one cluster the texture calculation is only performed on the largest cluster. (size ok &gt;= 64.0vx)</t>
  </si>
  <si>
    <t>Thu Mar 05 11:08:32 KST 2020</t>
  </si>
  <si>
    <t>1.658584751376651|1.658584751376651|2.7118693212047447|</t>
  </si>
  <si>
    <t>2.523533612624746|2.4811326485283107|3.057785760239835|</t>
  </si>
  <si>
    <t>0.3980817405579049|0.37820742383512346|0.21162806878364995|</t>
  </si>
  <si>
    <t>3.29508069198522|3.1662511716758104|3.29508069198522|</t>
  </si>
  <si>
    <t>0.544|0.504|0.04|</t>
  </si>
  <si>
    <t>68|63|5|</t>
  </si>
  <si>
    <t>171.60028565848273|156.31135685728356|15.288928801199177|</t>
  </si>
  <si>
    <t>Cluster(s) of 68.0  voxels is(are) detected. If more than one cluster the texture calculation is only performed on the largest cluster. (size ok &gt;= 64.0vx)</t>
  </si>
  <si>
    <t>Fri Mar 06 10:20:23 KST 2020</t>
  </si>
  <si>
    <t>0.6420162067027348|0.6420162067027348|2.24983744162364|</t>
  </si>
  <si>
    <t>3.8049490915575346|3.7247148599961437|4.48944737956563|</t>
  </si>
  <si>
    <t>1.6103608406175123|1.6251558550703373|1.2889597068346839|</t>
  </si>
  <si>
    <t>7.287398285353788|7.287398285353788|6.45595263374878|</t>
  </si>
  <si>
    <t>2.44|2.184|0.256|</t>
  </si>
  <si>
    <t>305|273|32|</t>
  </si>
  <si>
    <t>1160.5094729250472|1016.8471567789471|143.66231614610018|</t>
  </si>
  <si>
    <t>Cluster(s) of 305.0 14.0 21.0  voxels is(are) detected. If more than one cluster the texture calculation is only performed on the largest cluster. (size ok &gt;= 64.0vx)</t>
  </si>
  <si>
    <t>Fri Mar 06 10:26:07 KST 2020</t>
  </si>
  <si>
    <t>1.0449426016145935|1.0449426016145935|1.6488430018095102|1.8844637456776638|4.61472921277371|6.350750718193353|10.817487696457079|</t>
  </si>
  <si>
    <t>6.6026616453812785|3.5684026606641206|5.797243300730257|8.421527090516413|10.851270380111025|12.210870324337602|12.905220864549602|</t>
  </si>
  <si>
    <t>3.4972237644529294|1.138647743668235|1.8875524517441469|2.634834875829727|2.734361220370052|2.0849713097399283|1.0693253249761783|</t>
  </si>
  <si>
    <t>17.314428044873353|8.4663525022969|11.573914949313235|15.835772828769564|16.927474727461117|17.314428044873353|14.429149507890543|</t>
  </si>
  <si>
    <t>19.16|6.536|5.152|3.872|2.44|1.064|0.096|</t>
  </si>
  <si>
    <t>2395|817|644|484|305|133|12|</t>
  </si>
  <si>
    <t>15813.374640688173|2915.3849737625897|3733.4246856702825|4076.019111809943|3309.637465933861|1624.0457531369013|154.8626503745952|</t>
  </si>
  <si>
    <t>Cluster(s) of 2395.0  voxels is(are) detected. If more than one cluster the texture calculation is only performed on the largest cluster. (size ok &gt;= 64.0vx)</t>
  </si>
  <si>
    <t>Fri Mar 06 10:30:41 KST 2020</t>
  </si>
  <si>
    <t>1.306950553550962|1.306950553550962|2.1752010035928038|2.4260122524274266|3.0444970044133015|</t>
  </si>
  <si>
    <t>3.2523429549432703|2.8414716382276173|3.470122908242037|3.7858613824603005|3.9271342223108148|</t>
  </si>
  <si>
    <t>0.6485043925595736|0.49686498401313917|0.49793712753904196|0.5844284348189973|0.5621095506730568|</t>
  </si>
  <si>
    <t>4.930195272379251|4.3941848362740075|4.799628335339094|4.856114409575412|4.930195272379251|</t>
  </si>
  <si>
    <t>4.408|2.0|1.52|0.768|0.12|</t>
  </si>
  <si>
    <t>551|250|190|96|15|</t>
  </si>
  <si>
    <t>1792.0409681737428|710.3679095569041|659.3233525659875|363.44269271618884|58.907013334662224|</t>
  </si>
  <si>
    <t>Cluster(s) of 551.0  voxels is(are) detected. If more than one cluster the texture calculation is only performed on the largest cluster. (size ok &gt;= 64.0vx)</t>
  </si>
  <si>
    <t>Fri Mar 06 10:36:21 KST 2020</t>
  </si>
  <si>
    <t>1.3498063098551256|1.3498063098551256|2.936666655169688|</t>
  </si>
  <si>
    <t>2.5260075564451046|2.5154778359649863|2.936666655169688|</t>
  </si>
  <si>
    <t>0.40148722246059976|0.4011111033206614|0.0|</t>
  </si>
  <si>
    <t>2.9404454948606826|2.9404454948606826|2.936666655169688|</t>
  </si>
  <si>
    <t>0.32|0.312|0.008|</t>
  </si>
  <si>
    <t>40|39|1|</t>
  </si>
  <si>
    <t>101.04030225780417|98.10363560263448|2.936666655169688|</t>
  </si>
  <si>
    <t>Cluster(s) of 40.0  voxels is(are) detected. If more than one cluster the texture calculation is only performed on the largest cluster. (size too small &lt; 64.0vx)</t>
  </si>
  <si>
    <t>Fri Mar 06 10:41:08 KST 2020</t>
  </si>
  <si>
    <t>1.431276694718008|1.431276694718008|2.2111149897510813|2.3692942084142032|6.414856870645963|</t>
  </si>
  <si>
    <t>4.281054196971018|3.338603013906012|4.919628869693876|6.372744282678917|7.014739309447449|</t>
  </si>
  <si>
    <t>1.5247130102312052|0.9467626847802635|1.1625652347535236|1.1386963940267427|0.45547577675693185|</t>
  </si>
  <si>
    <t>8.51323328572289|6.632217883866815|8.103301531056786|8.51323328572289|7.898546573409931|</t>
  </si>
  <si>
    <t>4.4|2.344|1.464|0.536|0.056|</t>
  </si>
  <si>
    <t>550|293|183|67|7|</t>
  </si>
  <si>
    <t>2354.579808334061|978.2106830744615|900.2920831539799|426.9738669394876|49.10317516613213|</t>
  </si>
  <si>
    <t>Cluster(s) of 550.0  voxels is(are) detected. If more than one cluster the texture calculation is only performed on the largest cluster. (size ok &gt;= 64.0vx)</t>
  </si>
  <si>
    <t>Fri Mar 06 10:50:00 KST 2020</t>
  </si>
  <si>
    <t>1.313050467089809|1.313050467089809|1.4061258136679982|1.4089610624146474|3.4951060479977514|4.71502690349854|6.723617904710011|8.155928612869673|</t>
  </si>
  <si>
    <t>4.822569560546658|3.072075094306828|4.234198758719934|5.560636113838036|6.768453596906046|7.7636736682524266|8.555324889125265|9.251790645763142|</t>
  </si>
  <si>
    <t>1.9916198860305898|0.8622989825718174|1.1552710277294798|1.3190964371509912|1.283231574851192|1.077912763013889|0.8847177884885472|0.5166639452051369|</t>
  </si>
  <si>
    <t>10.08049750193652|7.42283420683043|8.686640418801744|8.876007784889339|9.264669745070137|9.711029926020728|10.08049750193652|9.865580861158833|</t>
  </si>
  <si>
    <t>27.792|8.912|7.24|5.336|3.464|1.92|0.776|0.144|</t>
  </si>
  <si>
    <t>3474|1114|905|667|433|240|97|18|</t>
  </si>
  <si>
    <t>16753.606653339106|3422.2916550578093|3831.94987664154|3708.944287929969|2930.7404074603205|1863.2816803805817|829.8665142451505|166.53223162373655|</t>
  </si>
  <si>
    <t>Cluster(s) of 3474.0  voxels is(are) detected. If more than one cluster the texture calculation is only performed on the largest cluster. (size ok &gt;= 64.0vx)</t>
  </si>
  <si>
    <t>Fri Mar 06 10:59:04 KST 2020</t>
  </si>
  <si>
    <t>1.3977099749235435|1.3977099749235435|1.9967901679319198|2.992394631956529|3.3276521041605065|4.0914654718000065|</t>
  </si>
  <si>
    <t>3.3663462879988977|2.8138775760611834|3.51790886507187|4.098857868773885|4.433721840620462|4.73827454417242|</t>
  </si>
  <si>
    <t>0.7869755618270751|0.5089226394689794|0.5784550124628508|0.6209777348012241|0.5968555704659732|0.46002967792388505|</t>
  </si>
  <si>
    <t>5.753027744544397|4.669806488390236|5.480689402552343|5.753027744544397|5.695865041158754|5.413663332969918|</t>
  </si>
  <si>
    <t>19.16|8.424|6.288|3.184|1.2|0.064|</t>
  </si>
  <si>
    <t>2395|1053|786|398|150|8|</t>
  </si>
  <si>
    <t>8062.399359757373|2963.013087592428|2765.0763679464894|1631.3454317720073|665.0582760930693|37.90619635337936|</t>
  </si>
  <si>
    <t>Fri Mar 06 11:31:12 KST 2020</t>
  </si>
  <si>
    <t>1.2805062467363797|1.2805062467363797|2.9784973472912384|4.139245591489157|</t>
  </si>
  <si>
    <t>3.1882922027013234|2.9663016935124427|3.702877416270359|4.139245591489157|</t>
  </si>
  <si>
    <t>0.6388132705514286|0.6025823043953572|0.3566277549369839|0.0|</t>
  </si>
  <si>
    <t>4.472882791422137|3.968363872318122|4.472882791422137|4.139245591489157|</t>
  </si>
  <si>
    <t>2.272|1.592|0.672|0.008|</t>
  </si>
  <si>
    <t>284|199|84|1|</t>
  </si>
  <si>
    <t>905.4749855671755|590.2940370089761|311.0417029667102|4.139245591489157|</t>
  </si>
  <si>
    <t>Cluster(s) of 284.0  voxels is(are) detected. If more than one cluster the texture calculation is only performed on the largest cluster. (size ok &gt;= 64.0vx)</t>
  </si>
  <si>
    <t>Thu Mar 19 09:53:21 KST 2020</t>
  </si>
  <si>
    <t>1.4924621857716431|1.4924621857716431|2.5380108425332537|3.1799136546169393|4.1976471072837285|6.120496042972491|9.08741717649582|</t>
  </si>
  <si>
    <t>6.094673328474233|3.4221394289757767|5.272201144646079|7.615005416458001|9.810859320596984|11.212921707002383|12.338671142164872|</t>
  </si>
  <si>
    <t>3.215889492393387|1.1915476102823956|1.9237712368384507|2.4609509030049597|2.3551306263164533|1.971886165008763|1.4925405905596456|</t>
  </si>
  <si>
    <t>16.647142205296177|8.855817903324123|12.101445828575379|15.628077350758076|16.647142205296177|15.528199198525499|14.520675351813452|</t>
  </si>
  <si>
    <t>22.536|7.664|6.048|4.44|2.816|1.376|0.192|</t>
  </si>
  <si>
    <t>2817|958|756|555|352|172|24|</t>
  </si>
  <si>
    <t>17168.694766311924|3278.409572958796|3985.784065352438|4226.32800613419|3453.422480850134|1928.6225336044095|296.128107411957|</t>
  </si>
  <si>
    <t>Cluster(s) of 2817.0  voxels is(are) detected. If more than one cluster the texture calculation is only performed on the largest cluster. (size ok &gt;= 64.0vx)</t>
  </si>
  <si>
    <t>Mon Mar 30 12:04:31 KST 2020</t>
  </si>
  <si>
    <t>1.4073463523070018|1.4073463523070018|1.8484481332529867|2.1631124699570137|2.662936943915497|3.047165150334763|</t>
  </si>
  <si>
    <t>5.977347396991981|3.914425139576503|5.731477744367048|7.873127884820619|9.258086043643443|9.378583940993904|</t>
  </si>
  <si>
    <t>2.5679079290607607|1.3537616618356698|1.6160242228318331|1.8601526626591898|1.952859603316954|2.2043844030396245|</t>
  </si>
  <si>
    <t>12.574318821414181|10.980577748016458|11.04048983256007|12.574318821414181|12.434701498677896|12.408733139332071|</t>
  </si>
  <si>
    <t>12.144|4.568|3.472|2.336|1.368|0.4|</t>
  </si>
  <si>
    <t>1518|571|434|292|171|50|</t>
  </si>
  <si>
    <t>9073.613348633826|2235.136754698182|2487.4613410552997|2298.953342367621|1583.1327134630283|468.9291970496953|</t>
  </si>
  <si>
    <t>Cluster(s) of 1518.0  voxels is(are) detected. If more than one cluster the texture calculation is only performed on the largest cluster. (size ok &gt;= 64.0vx)</t>
  </si>
  <si>
    <t>Fri Mar 06 11:47:44 KST 2020</t>
  </si>
  <si>
    <t>1.4073463523070018|1.4073463523070018|1.8484481332529867|2.1631124699570137|2.662936943915497|4.273162717622654|</t>
  </si>
  <si>
    <t>5.917534564338863|3.77760868853736|5.741398647360219|7.763381517497874|8.95177137259772|9.525606534032704|</t>
  </si>
  <si>
    <t>2.552366795694629|1.2847024198492345|1.7025951125918015|1.9352790211733204|2.047394074939312|1.8710751226504432|</t>
  </si>
  <si>
    <t>12.574318821414181|10.980577748016458|12.008488564765685|12.574318821414181|12.106809804658951|11.74391021425663|</t>
  </si>
  <si>
    <t>12.648|4.536|3.712|2.632|1.528|0.24|</t>
  </si>
  <si>
    <t>1581|567|464|329|191|30|</t>
  </si>
  <si>
    <t>9355.622146219768|2141.9041264006833|2664.008972375141|2554.1525192568|1709.788332166163|285.7681960209811|</t>
  </si>
  <si>
    <t>Cluster(s) of 1581.0  voxels is(are) detected. If more than one cluster the texture calculation is only performed on the largest cluster. (size ok &gt;= 64.0vx)</t>
  </si>
  <si>
    <t>Fri Mar 06 11:53:19 KST 2020</t>
  </si>
  <si>
    <t>3.0 min</t>
  </si>
  <si>
    <t>1.2782775077359076|1.2782775077359076|2.620795654326713|3.5845895672918004|8.290005162795921|</t>
  </si>
  <si>
    <t>5.903925711975549|3.7959708397065075|6.045712303503972|8.298718503167589|10.212416463737343|</t>
  </si>
  <si>
    <t>2.604371390231991|1.2433269720700506|1.8034773262567079|2.015130410629899|1.0402943935915991|</t>
  </si>
  <si>
    <t>12.698540427970784|8.377104587794975|11.84079153984726|12.698540427970784|12.522482431558615|</t>
  </si>
  <si>
    <t>7.544|2.984|2.456|1.632|0.472|</t>
  </si>
  <si>
    <t>943|373|307|204|59|</t>
  </si>
  <si>
    <t>5567.401946392939|1415.8971232105268|1856.0336771757206|1692.9385746461878|602.5325713605034|</t>
  </si>
  <si>
    <t>Cluster(s) of 943.0  voxels is(are) detected. If more than one cluster the texture calculation is only performed on the largest cluster. (size ok &gt;= 64.0vx)</t>
  </si>
  <si>
    <t>Fri Mar 06 12:11:04 KST 2020</t>
  </si>
  <si>
    <t>1.17920354339239|1.17920354339239|1.4775967165172403|1.609030415606668|5.650773103581287|</t>
  </si>
  <si>
    <t>3.991930647246255|3.166263792990543|4.206771325162864|5.465209958310855|6.798910877297118|</t>
  </si>
  <si>
    <t>1.229105789417691|0.649026615525659|0.8634576058495775|1.0850738369473176|0.5909092235298651|</t>
  </si>
  <si>
    <t>7.535214384170899|5.067522442778568|6.2783955016083155|7.1015238195733446|7.535214384170899|</t>
  </si>
  <si>
    <t>4.68|2.144|1.664|0.776|0.096|</t>
  </si>
  <si>
    <t>585|268|208|97|12|</t>
  </si>
  <si>
    <t>2335.279428639059|848.5586965214654|875.0084356338757|530.1253659561528|81.58693052756541|</t>
  </si>
  <si>
    <t>Cluster(s) of 585.0  voxels is(are) detected. If more than one cluster the texture calculation is only performed on the largest cluster. (size ok &gt;= 64.0vx)</t>
  </si>
  <si>
    <t>Thu Mar 19 09:48:49 KST 2020</t>
  </si>
  <si>
    <t>1.0253872428183968|1.0253872428183968|1.8342564510676311|4.917702790837211|8.294995723386819|13.22695068171015|</t>
  </si>
  <si>
    <t>6.2652499700849305|3.8575171462143345|6.446624251950152|9.950890412331013|12.809391057914594|14.153866212327557|</t>
  </si>
  <si>
    <t>3.2093497196404006|1.145090153518047|1.7822781573413065|2.2087496358451957|2.161066588346162|0.9269155306174071|</t>
  </si>
  <si>
    <t>16.188954692552215|7.637274755637918|10.956868756868062|14.321051827937481|16.188954692552215|15.080781742944964|</t>
  </si>
  <si>
    <t>8.288|3.744|2.624|1.416|0.488|0.016|</t>
  </si>
  <si>
    <t>1036|468|328|177|61|2|</t>
  </si>
  <si>
    <t>6490.798969007989|1805.3180244283058|2114.4927546396484|1761.3076029825897|781.3728545327904|28.307732424655114|</t>
  </si>
  <si>
    <t>Cluster(s) of 1036.0  voxels is(are) detected. If more than one cluster the texture calculation is only performed on the largest cluster. (size ok &gt;= 64.0vx)</t>
  </si>
  <si>
    <t>Thu Mar 19 10:56:13 KST 2020</t>
  </si>
  <si>
    <t>1.8163115672189036|1.8163115672189036|2.1706755912446027|2.2455271561955215|2.3245333955393903|2.683394501302331|3.040958285674492|4.289399213759651|</t>
  </si>
  <si>
    <t>3.550537809264901|2.850029813774543|3.4386919058088123|3.9570009680051923|4.40923916337383|4.943813953320099|5.6499601626908555|5.864290943232028|</t>
  </si>
  <si>
    <t>0.9317282834749938|0.40306779872220894|0.5180824652210619|0.6367603707531518|0.7740050787956606|0.9752065881199772|1.054768560818251|0.8255009616848578|</t>
  </si>
  <si>
    <t>7.957437427660977|4.364346177751003|5.217374312955087|5.896821848884315|6.808765423025136|7.491402955083686|7.957437427660977|6.981216275987151|</t>
  </si>
  <si>
    <t>36.608|13.928|9.48|6.176|3.968|2.184|0.752|0.12|</t>
  </si>
  <si>
    <t>4576|1741|1185|772|496|273|94|15|</t>
  </si>
  <si>
    <t>16247.261015196163|4961.901905781482|4074.8499083834467|3054.804747300009|2186.9826250334186|1349.661209256387|531.0962552929403|87.96436414848043|</t>
  </si>
  <si>
    <t>Cluster(s) of 4576.0  voxels is(are) detected. If more than one cluster the texture calculation is only performed on the largest cluster. (size ok &gt;= 64.0vx)</t>
  </si>
  <si>
    <t>Fri Mar 06 12:33:03 KST 2020</t>
  </si>
  <si>
    <t>1.27176531726775|1.27176531726775|1.3416105680873613|2.846395613257698|3.2578205398443174|4.126429316287215|</t>
  </si>
  <si>
    <t>3.127204125019203|2.8182311707808223|3.283028106135795|3.6524773772087005|3.9567727298638027|4.189023326056372|</t>
  </si>
  <si>
    <t>0.5155418958834208|0.35664930192919236|0.4075162224542051|0.38123333224845574|0.2928728970260851|0.06259400976915686|</t>
  </si>
  <si>
    <t>4.462904957603996|4.133692128805194|4.462904957603996|4.443553394815353|4.3605984342442525|4.251617335825529|</t>
  </si>
  <si>
    <t>4.728|2.416|1.448|0.656|0.192|0.016|</t>
  </si>
  <si>
    <t>591|302|181|82|24|2|</t>
  </si>
  <si>
    <t>1848.1776378863458|851.1058135758092|594.228087210579|299.5031449311135|94.96254551673127|8.378046652112744|</t>
  </si>
  <si>
    <t>Cluster(s) of 591.0  voxels is(are) detected. If more than one cluster the texture calculation is only performed on the largest cluster. (size ok &gt;= 64.0vx)</t>
  </si>
  <si>
    <t>Thu Mar 19 11:27:02 KST 2020</t>
  </si>
  <si>
    <t>1.7030996560944516|1.7030996560944516|2.301895196116334|2.602515380866123|2.70408990238883|2.7777819869023688|2.8683889994636615|2.879973342792141|2.661870683369102|2.916335174687788|</t>
  </si>
  <si>
    <t>4.943694600156079|3.5017099235784586|4.503909049051525|5.4335809947980485|6.04221015269152|6.30941334878235|6.272106041461612|5.8508081201290505|5.491600227288434|4.352409167812661|</t>
  </si>
  <si>
    <t>1.7107969019695242|0.997157250077437|1.3024183306796808|1.5348945914535235|1.610331710230139|1.467412184802866|1.3572184608719144|1.391749152668119|1.5436803156432608|0.9949869573582585|</t>
  </si>
  <si>
    <t>10.90511450305712|8.37856278236768|9.57443194342045|9.905372815398323|10.90511450305712|10.736257018477772|10.352912927441594|10.319361939577902|9.567883156996459|7.384899406417276|</t>
  </si>
  <si>
    <t>126.608|33.192|28.576|23.192|17.672|12.128|7.224|3.312|1.112|0.2|</t>
  </si>
  <si>
    <t>15826|4149|3572|2899|2209|1516|903|414|139|25|</t>
  </si>
  <si>
    <t>78238.91074206997|14528.59447292704|16087.96312321206|15751.95130391959|13347.242227295554|9565.070636754046|5663.711755439843|2422.2345617334263|763.3324315930922|108.81022919531654|</t>
  </si>
  <si>
    <t>Cluster(s) of 15826.0  voxels is(are) detected. If more than one cluster the texture calculation is only performed on the largest cluster. (size ok &gt;= 64.0vx)</t>
  </si>
  <si>
    <t>Mon Mar 09 10:05:00 KST 2020</t>
  </si>
  <si>
    <t>1.751307562653679|1.751307562653679|2.3759943458028943|2.945626613959149|4.69154460403729|</t>
  </si>
  <si>
    <t>4.132191626310916|3.3890800809955652|4.3683546007766925|5.175616314452199|5.476678385821616|</t>
  </si>
  <si>
    <t>1.2522836119505543|1.1083354297882546|1.0342448533946371|0.8790122433578128|0.3028771275298969|</t>
  </si>
  <si>
    <t>7.879484535404231|7.879484535404231|7.794379029595291|7.327957509692453|5.796987292342521|</t>
  </si>
  <si>
    <t>5.608|2.4|1.976|1.128|0.104|</t>
  </si>
  <si>
    <t>701|300|247|141|13|</t>
  </si>
  <si>
    <t>2896.666330043954|1016.7240242986697|1078.9835863918433|729.7619003377602|71.196819015681|</t>
  </si>
  <si>
    <t>Cluster(s) of 701.0  voxels is(are) detected. If more than one cluster the texture calculation is only performed on the largest cluster. (size ok &gt;= 64.0vx)</t>
  </si>
  <si>
    <t>Mon Mar 09 10:26:10 KST 2020</t>
  </si>
  <si>
    <t>1.585791998514594|1.585791998514594|2.735540161390304|</t>
  </si>
  <si>
    <t>2.918621453397397|2.7898294887026482|3.3091519269879286|</t>
  </si>
  <si>
    <t>0.4340183468424304|0.4036823983156411|0.25023545717725587|</t>
  </si>
  <si>
    <t>3.7732207397112916|3.5740512774077615|3.7732207397112916|</t>
  </si>
  <si>
    <t>1.0|0.752|0.248|</t>
  </si>
  <si>
    <t>125|94|31|</t>
  </si>
  <si>
    <t>364.8276816746747|262.2439719380489|102.58370973662579|</t>
  </si>
  <si>
    <t>Cluster(s) of 125.0  voxels is(are) detected. If more than one cluster the texture calculation is only performed on the largest cluster. (size ok &gt;= 64.0vx)</t>
  </si>
  <si>
    <t>Thu Mar 19 11:33:35 KST 2020</t>
  </si>
  <si>
    <t>1.3704320162793238|1.3704320162793238|</t>
  </si>
  <si>
    <t>2.3625681869447295|2.3625681869447295|</t>
  </si>
  <si>
    <t>0.4543975953501082|0.4543975953501082|</t>
  </si>
  <si>
    <t>3.000292402953221|3.000292402953221|</t>
  </si>
  <si>
    <t>0.184|0.184|</t>
  </si>
  <si>
    <t>23|23|</t>
  </si>
  <si>
    <t>54.33906829972878|54.33906829972878|</t>
  </si>
  <si>
    <t>Cluster(s) of 23.0  voxels is(are) detected. If more than one cluster the texture calculation is only performed on the largest cluster. (size too small &lt; 64.0vx)</t>
  </si>
  <si>
    <t>Mon Mar 09 10:51:47 KST 2020</t>
  </si>
  <si>
    <t>1.9862710112575712|1.9862710112575712|3.3123054521184656|5.210566541458945|</t>
  </si>
  <si>
    <t>5.971161499169796|5.620560908287722|6.85382302107988|7.513026275960762|</t>
  </si>
  <si>
    <t>1.7628611667541028|1.783011099622899|1.2956370002877706|1.1751211598292133|</t>
  </si>
  <si>
    <t>9.659389930367468|9.659389930367468|9.377571683670283|9.136234847068977|</t>
  </si>
  <si>
    <t>4.912|3.584|1.2|0.128|</t>
  </si>
  <si>
    <t>614|448|150|16|</t>
  </si>
  <si>
    <t>3666.2931604902524|2518.011286912898|1028.0734531619821|120.20842041537219|</t>
  </si>
  <si>
    <t>Cluster(s) of 614.0 7.0  voxels is(are) detected. If more than one cluster the texture calculation is only performed on the largest cluster. (size ok &gt;= 64.0vx)</t>
  </si>
  <si>
    <t>Fri Mar 27 16:36:13 KST 2020</t>
  </si>
  <si>
    <t>1.9021554167555905|1.9021554167555905|2.4311946410816745|2.5505565421021856|2.804776248006192|</t>
  </si>
  <si>
    <t>3.2081266784247595|2.933823098006039|3.4821958066478467|3.877464363415904|4.1086500601379035|</t>
  </si>
  <si>
    <t>0.5905579754029499|0.4382570744030857|0.5079561948188682|0.6203175668184076|0.7041362524480058|</t>
  </si>
  <si>
    <t>5.50046623414255|4.737732235067597|5.317973545274981|5.50046623414255|5.412155642537073|</t>
  </si>
  <si>
    <t>30.024|17.272|9.72|2.84|0.192|</t>
  </si>
  <si>
    <t>3753|2159|1215|355|24|</t>
  </si>
  <si>
    <t>12040.099424128119|6334.1240685950315|4230.867905077132|1376.4998490126457|98.6076014433097|</t>
  </si>
  <si>
    <t>Cluster(s) of 3753.0 4.0 6.0 6.0  voxels is(are) detected. If more than one cluster the texture calculation is only performed on the largest cluster. (size ok &gt;= 64.0vx)</t>
  </si>
  <si>
    <t>Thu Mar 19 12:10:13 KST 2020</t>
  </si>
  <si>
    <t>1.1606717810369958|1.1606717810369958|1.9881555286733743|</t>
  </si>
  <si>
    <t>2.5367403623234823|2.476750952124384|2.7966944731862493|</t>
  </si>
  <si>
    <t>0.4415068077656562|0.4257582353761643|0.41345265966201106|</t>
  </si>
  <si>
    <t>3.178921351296765|2.9904951656504863|3.178921351296765|</t>
  </si>
  <si>
    <t>0.384|0.312|0.072|</t>
  </si>
  <si>
    <t>48|39|9|</t>
  </si>
  <si>
    <t>121.7635373915272|96.59328713285095|25.170250258676248|</t>
  </si>
  <si>
    <t>Cluster(s) of 48.0  voxels is(are) detected. If more than one cluster the texture calculation is only performed on the largest cluster. (size too small &lt; 64.0vx)</t>
  </si>
  <si>
    <t>Thu Mar 19 12:21:42 KST 2020</t>
  </si>
  <si>
    <t>1.725184368675059|1.725184368675059|2.0512082401937732|2.188274201638251|</t>
  </si>
  <si>
    <t>2.817216535753399|2.670350421261806|3.110313969263055|3.1136466454991023|</t>
  </si>
  <si>
    <t>0.45374867447273964|0.3907745322815646|0.3906497045328368|0.5579429751329938|</t>
  </si>
  <si>
    <t>3.6034178436705133|3.4524372284786295|3.566648422318849|3.6034178436705133|</t>
  </si>
  <si>
    <t>0.504|0.336|0.136|0.032|</t>
  </si>
  <si>
    <t>63|42|17|4|</t>
  </si>
  <si>
    <t>177.4846417524642|112.15471769299586|52.87533747747193|12.45458658199641|</t>
  </si>
  <si>
    <t>Cluster(s) of 63.0  voxels is(are) detected. If more than one cluster the texture calculation is only performed on the largest cluster. (size too small &lt; 64.0vx)</t>
  </si>
  <si>
    <t>Mon Mar 09 11:39:25 KST 2020</t>
  </si>
  <si>
    <t>1.158896974468277|1.158896974468277|2.301253131455155|3.524114686213295|5.557641526758118|7.3622675659290735|9.511268086888663|9.62422468074351|</t>
  </si>
  <si>
    <t>7.094053196167316|3.432330205410986|5.577112333050418|8.236415522822382|10.685162872532203|12.157711561448533|12.123881282049634|11.434509314146803|</t>
  </si>
  <si>
    <t>3.5753837159342616|1.0557558630307213|1.6619816829960472|2.1704468298121|2.0720877233031425|1.5910214044797526|1.3635542515320567|1.1972704355443982|</t>
  </si>
  <si>
    <t>16.05325179697593|7.959612359627556|10.741423071149256|13.607071129680207|15.015010656038385|16.05325179697593|15.8049960940225|14.316136281192257|</t>
  </si>
  <si>
    <t>42.984|12.392|10.312|8.32|5.944|3.84|1.856|0.32|</t>
  </si>
  <si>
    <t>5373|1549|1289|1040|743|480|232|40|</t>
  </si>
  <si>
    <t>38116.347823007|5316.679488181615|7188.897797302011|8565.872143735274|7939.076014291417|5835.701549495296|2812.740457435516|457.3803725658721|</t>
  </si>
  <si>
    <t>Cluster(s) of 5373.0  voxels is(are) detected. If more than one cluster the texture calculation is only performed on the largest cluster. (size ok &gt;= 64.0vx)</t>
  </si>
  <si>
    <t>Thu Mar 19 12:32:54 KST 2020</t>
  </si>
  <si>
    <t>1.4407090134838043|1.4407090134838043|2.1689912901362476|2.5065451966702312|2.8384396538467485|2.755364462870375|2.7859472131769962|3.6214093965120355|</t>
  </si>
  <si>
    <t>4.146141262430373|3.2188588722054443|4.212145850913251|4.959610932115156|5.182857553314117|5.175613194482998|5.160881475758522|5.129876603481086|</t>
  </si>
  <si>
    <t>1.2127022281965152|0.7580582242738592|0.9788712157431945|1.0531601729222644|1.0119033250105232|0.9799301781827872|0.935265779123706|0.5243417694102918|</t>
  </si>
  <si>
    <t>8.265155931044546|7.304075335189452|8.031710968936295|8.265155931044546|8.07981696452589|7.480905522189147|7.032895903223391|5.508884207558054|</t>
  </si>
  <si>
    <t>68.808|25.496|19.096|11.896|6.832|3.752|1.656|0.08|</t>
  </si>
  <si>
    <t>8601|3187|2387|1487|854|469|207|10|</t>
  </si>
  <si>
    <t>35660.96099816353|10258.503225718761|10054.39214612993|7374.941456055233|4426.160350530254|2427.362588212525|1068.3024654820142|51.29876603481085|</t>
  </si>
  <si>
    <t>Cluster(s) of 8601.0  voxels is(are) detected. If more than one cluster the texture calculation is only performed on the largest cluster. (size ok &gt;= 64.0vx)</t>
  </si>
  <si>
    <t>Thu Mar 12 09:21:04 KST 2020</t>
  </si>
  <si>
    <t>1.3499574718042595|1.3499574718042595|2.011388744206357|2.529375289809934|5.5513571021708685|</t>
  </si>
  <si>
    <t>3.889752569543807|3.1404214874230614|4.217681577954586|4.874713274231848|5.899543444466973|</t>
  </si>
  <si>
    <t>1.0396717084976959|0.661916849471233|0.7419872735783212|0.8994494021615385|0.21024812642549137|</t>
  </si>
  <si>
    <t>6.164122999871324|4.763898703623113|5.61996383855103|6.164122999871324|6.1307991989912125|</t>
  </si>
  <si>
    <t>4.496|2.008|1.552|0.864|0.072|</t>
  </si>
  <si>
    <t>562|251|194|108|9|</t>
  </si>
  <si>
    <t>2186.0409440836206|788.2457933431884|818.2302261231899|526.4690336170395|53.095891000202755|</t>
  </si>
  <si>
    <t>Cluster(s) of 562.0  voxels is(are) detected. If more than one cluster the texture calculation is only performed on the largest cluster. (size ok &gt;= 64.0vx)</t>
  </si>
  <si>
    <t>Thu Mar 12 09:44:03 KST 2020</t>
  </si>
  <si>
    <t>1.6464566007925896|1.6464566007925896|2.388333637290998|2.87674155761124|3.6950490995604923|4.178398487824779|4.479901967533806|4.987482348856247|5.864387533320041|</t>
  </si>
  <si>
    <t>5.529824382248372|3.52750236041991|4.817289264745334|6.006657551570647|6.8552696787951595|7.342551203165796|7.557235318532788|7.4531755662709385|8.147533225060783|</t>
  </si>
  <si>
    <t>2.006337764893965|1.105661532613103|1.4366586658809681|1.5849802033257074|1.5230964742305737|1.2994117610131999|1.2009803424362493|1.1228305436173343|0.9582353359037499|</t>
  </si>
  <si>
    <t>11.352381380893348|11.275538031341057|11.352381380893348|11.015729422251752|10.653534522552945|10.683242135746696|10.108674700250049|9.871359897260845|9.19472080984633|</t>
  </si>
  <si>
    <t>75.56|19.248|16.28|13.672|11.264|8.328|5.128|1.576|0.064|</t>
  </si>
  <si>
    <t>9445|2406|2035|1709|1408|1041|641|197|8|</t>
  </si>
  <si>
    <t>52229.191290335824|8487.170679170304|9803.18365375675|10265.377755634227|9652.219707743567|7643.595802495602|4844.187839179517|1468.2755865553736|65.18026580048627|</t>
  </si>
  <si>
    <t>Cluster(s) of 9445.0  voxels is(are) detected. If more than one cluster the texture calculation is only performed on the largest cluster. (size ok &gt;= 64.0vx)</t>
  </si>
  <si>
    <t>Thu Mar 12 09:56:20 KST 2020</t>
  </si>
  <si>
    <t>1.6843128365749749|1.6843128365749749|2.677300498359614|3.1550166409658686|</t>
  </si>
  <si>
    <t>3.165285642647143|2.8277535063385755|3.5064447825112155|3.8597265490433488|</t>
  </si>
  <si>
    <t>0.5939751860567927|0.4592427397801796|0.4160280343008159|0.47079608785735433|</t>
  </si>
  <si>
    <t>4.998612216940046|4.2171956680277844|4.932462545468752|4.998612216940046|</t>
  </si>
  <si>
    <t>7.448|4.152|2.512|0.784|</t>
  </si>
  <si>
    <t>931|519|314|98|</t>
  </si>
  <si>
    <t>2946.8809333044887|1467.6040697897192|1101.023661708521|378.2532018062483|</t>
  </si>
  <si>
    <t>Cluster(s) of 931.0  voxels is(are) detected. If more than one cluster the texture calculation is only performed on the largest cluster. (size ok &gt;= 64.0vx)</t>
  </si>
  <si>
    <t>Thu Mar 12 10:09:26 KST 2020</t>
  </si>
  <si>
    <t>1.4468524122038389|1.4468524122038389|1.6816501457719255|2.33684663578083|2.989717017151463|4.433744584253191|4.3480553287123485|4.243346349703643|4.343597913072813|</t>
  </si>
  <si>
    <t>5.418589163849706|3.4629897067642825|4.892816126428528|6.142292640632455|6.840108425159255|6.950240849239898|6.659730660588967|6.322554849465385|6.122065653053653|</t>
  </si>
  <si>
    <t>1.6241664330073353|0.8618350696582431|1.0126064989398575|1.0374659912940927|0.9203821991095518|0.7665456553743834|0.8511105968056569|0.933098910075698|1.367845946288882|</t>
  </si>
  <si>
    <t>9.281337277171815|7.043207699137724|7.688609872749566|8.92119420890549|9.281337277171815|8.735574812696541|8.485468105480095|8.354336498066232|8.003799806890356|</t>
  </si>
  <si>
    <t>52.312|13.008|11.696|9.8|7.848|5.2|3.208|1.504|0.048|</t>
  </si>
  <si>
    <t>6539|1626|1462|1225|981|650|401|188|6|</t>
  </si>
  <si>
    <t>35432.15454241316|5630.821263198728|7153.297176838512|7524.308484774754|6710.146365081236|4517.656552005938|2670.5519948961764|1188.640311699493|36.73239391832192|</t>
  </si>
  <si>
    <t>Cluster(s) of 6539.0  voxels is(are) detected. If more than one cluster the texture calculation is only performed on the largest cluster. (size ok &gt;= 64.0vx)</t>
  </si>
  <si>
    <t>Thu Mar 19 12:50:04 KST 2020</t>
  </si>
  <si>
    <t>0.8288862878510983|0.8288862878510983|1.5639951925785454|1.803684294500485|5.019515533245112|8.954640636004456|10.586819017186485|12.307631205827192|13.53709277418261|</t>
  </si>
  <si>
    <t>8.885963677499307|3.757796378152098|6.658830157530582|10.089445188765842|12.870347214684442|14.391629717217258|14.993767918093535|15.38730300399473|14.3946055858203|</t>
  </si>
  <si>
    <t>4.753721952662108|1.3823317044717214|2.373156223270331|3.066618033438129|3.064824286052002|2.5003124528700265|1.7792501780703744|1.267730403245633|0.6960175696863226|</t>
  </si>
  <si>
    <t>20.105961916717888|11.003212562388967|16.018282512814835|18.207441306424585|20.105961916717888|20.003514210957746|19.16269529357635|18.93529529139198|16.617606163709183|</t>
  </si>
  <si>
    <t>51.8|13.752|11.664|9.528|7.256|4.928|3.032|1.448|0.192|</t>
  </si>
  <si>
    <t>6475|1719|1458|1191|907|616|379|181|24|</t>
  </si>
  <si>
    <t>57536.61481180799|6459.651974043458|9708.574369679589|12016.529219820151|11673.40492371877|8865.243905805833|5682.638040957449|2785.101843723047|345.4705340596872|</t>
  </si>
  <si>
    <t>Cluster(s) of 6475.0  voxels is(are) detected. If more than one cluster the texture calculation is only performed on the largest cluster. (size ok &gt;= 64.0vx)</t>
  </si>
  <si>
    <t>Fri Mar 20 10:38:08 KST 2020</t>
  </si>
  <si>
    <t>1.7732913501195782|1.7732913501195782|2.4096646305663683|2.5490915136643935|2.7957932186746177|3.151574749140366|3.641958901625088|4.060075079553826|</t>
  </si>
  <si>
    <t>4.045503138389379|3.018378148029486|3.952196227907158|4.654112074481925|4.955258999177705|4.938908923805152|4.871147332450427|4.917666876311499|</t>
  </si>
  <si>
    <t>1.049709360610102|0.5420753302228349|0.7649937648974724|0.8635933453760416|0.8164004720099358|0.6869841394295443|0.4991527545781764|0.3318999365118451|</t>
  </si>
  <si>
    <t>7.474517349866119|5.684878870165846|7.148851037462919|7.41523053335402|7.474517349866119|6.792775177590556|6.237971447552582|5.470054642790842|</t>
  </si>
  <si>
    <t>47.648|14.536|12.152|9.168|5.752|3.68|2.032|0.328|</t>
  </si>
  <si>
    <t>5956|1817|1519|1146|719|460|254|41|</t>
  </si>
  <si>
    <t>24095.016692247154|5484.393094969572|6003.386070190977|5333.612437356285|3562.8312204087715|2271.8981049503705|1237.2714224424078|201.6243419287715|</t>
  </si>
  <si>
    <t>Cluster(s) of 5956.0  voxels is(are) detected. If more than one cluster the texture calculation is only performed on the largest cluster. (size ok &gt;= 64.0vx)</t>
  </si>
  <si>
    <t>Thu Mar 12 10:30:33 KST 2020</t>
  </si>
  <si>
    <t>1.4892605309533167|1.4892605309533167|1.5173392720154766|3.162075410801549|4.4196136797390295|5.965179284576266|8.429618912024807|11.128558892941555|</t>
  </si>
  <si>
    <t>7.104508827056299|3.802427114670199|5.7580152196939745|8.343133594709531|10.718325603710651|12.291190153576897|13.10591197882159|12.853005061250958|</t>
  </si>
  <si>
    <t>3.5916266211425345|1.1246424972203601|1.84615250684828|2.3934269206456826|2.5406466173689393|2.271570672526599|1.4894143644102225|0.6756624125466757|</t>
  </si>
  <si>
    <t>16.03343508157809|9.023992767618097|12.685603269521152|14.688376429367054|15.7758992851102|16.03343508157809|15.695859759186078|13.563683263634175|</t>
  </si>
  <si>
    <t>35.008|10.592|8.976|6.72|4.712|2.832|1.032|0.144|</t>
  </si>
  <si>
    <t>4376|1324|1122|840|589|354|129|18|</t>
  </si>
  <si>
    <t>31089.33062719828|5034.413499823347|6460.493076496632|7008.232219556007|6313.093780585568|4351.081314366222|1690.6626452679848|231.35409110251726|</t>
  </si>
  <si>
    <t>Cluster(s) of 4376.0  voxels is(are) detected. If more than one cluster the texture calculation is only performed on the largest cluster. (size ok &gt;= 64.0vx)</t>
  </si>
  <si>
    <t>Thu Mar 12 10:51:13 KST 2020</t>
  </si>
  <si>
    <t>1.4582860872161092|1.4582860872161092|2.0653306729578276|2.4750149310219456|3.0877455578990123|3.1268105367044257|2.8103144805498346|2.794789167216152|2.9715392424138827|4.027061034401527|4.2524561193834245|4.613316060218949|5.15052525633007|5.597206446568805|</t>
  </si>
  <si>
    <t>6.233007715555056|4.298679360022571|5.697280102196599|6.6656899531358516|7.109414732268849|7.141935424819924|6.989375933499213|6.935733835430557|7.024983895815592|7.080615854039292|6.982108398528819|6.538393160588746|6.15114896148329|6.2493037798710365|</t>
  </si>
  <si>
    <t>2.0726034099199575|1.5950871015567045|1.8779509392858067|1.8678606388701673|1.7329957043255877|1.7512452078907141|1.8908311642033269|1.9514915491355245|1.8925456711843331|1.691298640416709|1.409468972332581|1.0410795900286447|0.7354794524653857|0.532176044055519|</t>
  </si>
  <si>
    <t>14.581097213346084|10.726919249941375|11.983731937145535|12.613012564406745|12.958061476622674|14.391996154893604|14.581097213346084|14.095869270953017|13.289960835196553|11.982086708211796|10.095966791786054|9.27821843735967|8.150677465004208|7.094912674340094|</t>
  </si>
  <si>
    <t>168.84|32.304|28.664|25.632|21.856|17.512|14.416|11.296|7.992|4.944|2.672|1.136|0.376|0.04|</t>
  </si>
  <si>
    <t>21105|4038|3583|3204|2732|2189|1802|1412|999|618|334|142|47|5|</t>
  </si>
  <si>
    <t>131547.62783678892|17358.067255771104|20413.354606170415|21356.870609847254|19422.92104855844|15633.696644930822|12594.855432165572|9793.256175627956|7017.958911919778|4375.820597796286|2332.024205108624|928.4518288036018|289.1040011897146|31.24651889935518|</t>
  </si>
  <si>
    <t>Cluster(s) of 21105.0  voxels is(are) detected. If more than one cluster the texture calculation is only performed on the largest cluster. (size ok &gt;= 64.0vx)</t>
  </si>
  <si>
    <t>Thu Mar 12 10:57:20 KST 2020</t>
  </si>
  <si>
    <t>1.076477740172166|1.076477740172166|2.669888697923568|3.279955153494427|4.312918354764861|5.173527227989894|7.658265002433495|</t>
  </si>
  <si>
    <t>5.403292781091387|3.528513204930763|5.129293403451856|6.700145446902356|7.837745143100083|8.4414917212038|8.813879663824855|</t>
  </si>
  <si>
    <t>2.2208646683065423|1.074054212444476|1.5073512114489245|1.7961371540286042|1.659421732906077|1.3248923004761568|0.6408486121431354|</t>
  </si>
  <si>
    <t>12.190295581610826|9.783008353520017|12.190295581610826|12.109860844334435|11.417210658652266|11.170753321537177|9.828460959615768|</t>
  </si>
  <si>
    <t>22.024|7.672|6.056|4.376|2.648|1.12|0.152|</t>
  </si>
  <si>
    <t>2753|959|757|547|331|140|19|</t>
  </si>
  <si>
    <t>14875.265026344572|3383.844163528605|3882.875106413052|3664.9795594555862|2594.293642366126|1181.8088409685315|167.46371361267222|</t>
  </si>
  <si>
    <t>Cluster(s) of 2753.0  voxels is(are) detected. If more than one cluster the texture calculation is only performed on the largest cluster. (size ok &gt;= 64.0vx)</t>
  </si>
  <si>
    <t>Thu Mar 12 11:05:11 KST 2020</t>
  </si>
  <si>
    <t>1.4211907858834252|1.4211907858834252|1.7368427145745216|3.3730379453887167|</t>
  </si>
  <si>
    <t>3.2958772973237838|2.9661081450641293|3.6894265781006115|4.204115502910329|</t>
  </si>
  <si>
    <t>0.733770478053536|0.6042251977757641|0.6425199602110665|0.45991812653824204|</t>
  </si>
  <si>
    <t>5.00825322263745|4.435458416461302|4.932363695535514|5.00825322263745|</t>
  </si>
  <si>
    <t>2.952|1.72|1.072|0.16|</t>
  </si>
  <si>
    <t>369|215|134|20|</t>
  </si>
  <si>
    <t>1216.1787227124764|637.7132511887879|494.38316146548186|84.08231005820659|</t>
  </si>
  <si>
    <t>Cluster(s) of 369.0  voxels is(are) detected. If more than one cluster the texture calculation is only performed on the largest cluster. (size ok &gt;= 64.0vx)</t>
  </si>
  <si>
    <t>Thu Mar 12 11:29:12 KST 2020</t>
  </si>
  <si>
    <t>1.05781048270849|1.05781048270849|2.540283425160368|2.7058621486106915|2.9252988171317895|3.1700783613122496|3.5616997282166096|4.06555051572326|4.717687465899587|</t>
  </si>
  <si>
    <t>4.328583472539574|3.2384475621399824|4.119736247954225|4.905318572199739|5.414439552182441|5.6493264504067815|5.810703800203388|5.660843692002528|4.717687465899587|</t>
  </si>
  <si>
    <t>1.3784733975145491|0.8746753316189315|1.0264132086054851|1.1252666321213354|1.1987146751681506|1.212439153945406|1.0576078977874217|0.8145464353180955|0.0|</t>
  </si>
  <si>
    <t>8.672044457437096|7.24500497615395|7.549980223988086|8.183075343062853|8.672044457437096|8.604837394823335|7.938379935189914|7.402774320515277|4.717687465899587|</t>
  </si>
  <si>
    <t>46.184|14.832|11.648|8.448|5.872|3.472|1.52|0.384|0.008|</t>
  </si>
  <si>
    <t>5773|1854|1456|1056|734|434|190|48|1|</t>
  </si>
  <si>
    <t>24988.912386970944|6004.081780207538|5998.3359770213565|5180.01641224293|3974.198631301912|2451.807679476543|1104.033722038644|271.72049721612126|4.717687465899587|</t>
  </si>
  <si>
    <t>Cluster(s) of 5773.0  voxels is(are) detected. If more than one cluster the texture calculation is only performed on the largest cluster. (size ok &gt;= 64.0vx)</t>
  </si>
  <si>
    <t>Thu Mar 12 11:40:41 KST 2020</t>
  </si>
  <si>
    <t>0.8095629521069156|0.8095629521069156|1.3805434255313287|1.6099627007297101|2.186511388425629|</t>
  </si>
  <si>
    <t>5.8127600986325065|3.5790569531052205|6.00056982507858|9.543839970371069|12.489094183651506|</t>
  </si>
  <si>
    <t>3.1942022958894274|1.2210821867602668|2.118777686219598|2.77310324070408|3.2764308461786094|</t>
  </si>
  <si>
    <t>15.917840799701708|9.131980377031141|11.914181585879987|14.834191074188539|15.917840799701708|</t>
  </si>
  <si>
    <t>6.752|2.952|2.32|1.264|0.216|</t>
  </si>
  <si>
    <t>844|369|290|158|27|</t>
  </si>
  <si>
    <t>4905.969523245834|1320.6720156958258|1740.165249272788|1507.9267153186295|337.20554295859074|</t>
  </si>
  <si>
    <t>Cluster(s) of 844.0  voxels is(are) detected. If more than one cluster the texture calculation is only performed on the largest cluster. (size ok &gt;= 64.0vx)</t>
  </si>
  <si>
    <t>Thu Mar 12 11:57:03 KST 2020</t>
  </si>
  <si>
    <t>2.5712039498373542|2.5712039498373542|6.1696392150061|</t>
  </si>
  <si>
    <t>6.383599584482741|5.48179671950501|10.060180495545795|</t>
  </si>
  <si>
    <t>2.835743127702966|2.202594902891732|2.0528238025693253|</t>
  </si>
  <si>
    <t>13.898767275068167|10.552091359032602|13.898767275068167|</t>
  </si>
  <si>
    <t>9.484333992004395|7.616207599639893|1.868126392364502|</t>
  </si>
  <si>
    <t>132|106|26|</t>
  </si>
  <si>
    <t>842.6351451517219|581.0704522675312|261.56469288419066|</t>
  </si>
  <si>
    <t>Cluster(s) of 132.0  voxels is(are) detected. If more than one cluster the texture calculation is only performed on the largest cluster. (size ok &gt;= 64.0vx)</t>
  </si>
  <si>
    <t>Wed Mar 18 13:34:14 KST 2020</t>
  </si>
  <si>
    <t>2.1166666666666667 min</t>
  </si>
  <si>
    <t>1.4934549369563683|1.4934549369563683|2.456063217066344|4.829643785240819|</t>
  </si>
  <si>
    <t>3.423260013672276|3.1168894678740497|3.9711261321661433|5.212604225649386|</t>
  </si>
  <si>
    <t>0.7359545879035684|0.5953031796767896|0.6103800444611014|0.38296044040856714|</t>
  </si>
  <si>
    <t>5.595564666057953|4.742799354673707|5.4370601881992116|5.595564666057953|</t>
  </si>
  <si>
    <t>2.92|1.896|1.008|0.016|</t>
  </si>
  <si>
    <t>365|237|126|2|</t>
  </si>
  <si>
    <t>1249.4899049903815|738.702803886149|500.3618926529339|10.425208451298772|</t>
  </si>
  <si>
    <t>Cluster(s) of 365.0  voxels is(are) detected. If more than one cluster the texture calculation is only performed on the largest cluster. (size ok &gt;= 64.0vx)</t>
  </si>
  <si>
    <t>Thu Mar 12 12:27:58 KST 2020</t>
  </si>
  <si>
    <t>1.3930000429085965|1.3930000429085965|1.5324512510371733|1.5754825587477796|3.1038035138947464|3.2309551496115603|4.448429713493397|4.620068245865241|4.5189146573011385|4.517738706513057|5.25455797248992|7.154773482958774|</t>
  </si>
  <si>
    <t>5.9366165988144415|3.820137370775019|5.255414173758364|6.43507784841313|7.117939120988106|7.474197819525578|7.557929261262086|7.448961778361609|7.258829156773482|7.0120677125757425|7.024910403860993|7.166804011365438|</t>
  </si>
  <si>
    <t>1.8458023319012151|1.102853640682031|1.3309092044174358|1.3569157718004792|1.2842086207167904|1.1395910940389615|0.9397994185162007|0.8506283964133957|0.913160876903518|0.9150575606225452|0.6028508818924999|0.011439846476165694|</t>
  </si>
  <si>
    <t>10.707954565366435|9.97834612146687|10.558841728485845|10.46992296151359|10.397563327300645|10.707954565366435|10.537082606804006|9.32301943868356|9.099912305865246|8.84731579963352|8.061894520790815|7.182187035215009|</t>
  </si>
  <si>
    <t>98.168|23.2|19.752|16.16|12.592|9.632|7.128|4.776|2.952|1.528|0.424|0.024|</t>
  </si>
  <si>
    <t>12271|2900|2469|2020|1574|1204|891|597|369|191|53|3|</t>
  </si>
  <si>
    <t>72848.22228405206|11078.398375247538|12975.617595009406|12998.857253794527|11203.636176435277|8998.934174708795|6734.11497178452|4447.030181681881|2678.507958849415|1339.304933101967|372.3202514046326|21.500412034096314|</t>
  </si>
  <si>
    <t>Cluster(s) of 12271.0  voxels is(are) detected. If more than one cluster the texture calculation is only performed on the largest cluster. (size ok &gt;= 64.0vx)</t>
  </si>
  <si>
    <t>Thu Mar 12 12:33:05 KST 2020</t>
  </si>
  <si>
    <t>1.1839141779044127|1.1839141779044127|2.6359171591636255|3.7867083298927184|6.102684862393346|</t>
  </si>
  <si>
    <t>5.606686003733144|3.8263144006033887|6.044020029406535|8.099515703611123|9.433081311869895|</t>
  </si>
  <si>
    <t>2.5408765225130368|1.1714559822485946|1.9073201580439958|2.4451432347807156|1.9949416455626148|</t>
  </si>
  <si>
    <t>13.625445681043402|7.513062235122163|11.468548552389848|13.625445681043402|13.456224467212792|</t>
  </si>
  <si>
    <t>8.64|3.864|2.736|1.592|0.448|</t>
  </si>
  <si>
    <t>1080|483|342|199|56|</t>
  </si>
  <si>
    <t>6055.220884031798|1848.109855491436|2067.0548500570344|1611.803625018614|528.2525534647141|</t>
  </si>
  <si>
    <t>Cluster(s) of 1080.0  voxels is(are) detected. If more than one cluster the texture calculation is only performed on the largest cluster. (size ok &gt;= 64.0vx)</t>
  </si>
  <si>
    <t>Thu Mar 12 12:39:04 KST 2020</t>
  </si>
  <si>
    <t>1.589146069948356|1.589146069948356|1.8113879863537505|</t>
  </si>
  <si>
    <t>2.3067296280265404|2.332800240746161|1.8113879863537505|</t>
  </si>
  <si>
    <t>0.5446917888627169|0.5465444410596202|0.0|</t>
  </si>
  <si>
    <t>3.114536564513088|3.114536564513088|1.8113879863537505|</t>
  </si>
  <si>
    <t>0.16|0.152|0.008|</t>
  </si>
  <si>
    <t>20|19|1|</t>
  </si>
  <si>
    <t>46.134592560530805|44.323204574177055|1.8113879863537505|</t>
  </si>
  <si>
    <t>Cluster(s) of 20.0  voxels is(are) detected. If more than one cluster the texture calculation is only performed on the largest cluster. (size too small &lt; 64.0vx)</t>
  </si>
  <si>
    <t>Thu Mar 12 12:48:10 KST 2020</t>
  </si>
  <si>
    <t>1.0055122149621383|1.0055122149621383|2.303223344784982|2.7522737923205227|4.946638123732555|7.3641768828427985|11.128537994773978|</t>
  </si>
  <si>
    <t>7.6731694265290065|4.279997558758555|6.881209997549617|9.43636010139449|11.454805644311644|12.66862920805409|12.867295593193257|</t>
  </si>
  <si>
    <t>3.4804237498633848|1.4844693823428616|2.0700345117794337|2.3072601955158567|1.9664887670113198|1.3229536947124172|0.6976778938048614|</t>
  </si>
  <si>
    <t>16.308458330559915|9.85613531551212|13.764410925128232|15.48701559307824|16.308458330559915|16.05448006167535|14.434105547456738|</t>
  </si>
  <si>
    <t>31.552|10.16|8.088|6.28|4.424|2.152|0.448|</t>
  </si>
  <si>
    <t>3944|1270|1011|785|553|269|56|</t>
  </si>
  <si>
    <t>30262.980218230412|5435.596899623363|6956.903307522662|7407.5426795946805|6334.507521304332|3407.8612569665506|720.5685532188224|</t>
  </si>
  <si>
    <t>Cluster(s) of 3944.0  voxels is(are) detected. If more than one cluster the texture calculation is only performed on the largest cluster. (size ok &gt;= 64.0vx)</t>
  </si>
  <si>
    <t>Thu Mar 12 12:54:06 KST 2020</t>
  </si>
  <si>
    <t>1.4440119575772314|1.4440119575772314|2.610916815915232|3.0657607808859666|</t>
  </si>
  <si>
    <t>3.233290511861538|3.024788815617075|3.4873327372601066|3.8855317707841963|</t>
  </si>
  <si>
    <t>0.5176792853673017|0.4580191582920441|0.40530619884917773|0.38182948805424466|</t>
  </si>
  <si>
    <t>4.511863281685464|4.207453738828235|4.405470399759679|4.511863281685464|</t>
  </si>
  <si>
    <t>2.032|1.24|0.648|0.144|</t>
  </si>
  <si>
    <t>254|155|81|18|</t>
  </si>
  <si>
    <t>821.2557900128307|468.84226642064664|282.4739517180686|69.93957187411553|</t>
  </si>
  <si>
    <t>Cluster(s) of 254.0  voxels is(are) detected. If more than one cluster the texture calculation is only performed on the largest cluster. (size ok &gt;= 64.0vx)</t>
  </si>
  <si>
    <t>Wed Mar 18 13:18:16 KST 2020</t>
  </si>
  <si>
    <t>1.434627527237069|1.434627527237069|1.5453064263289917|1.5386696980720416|</t>
  </si>
  <si>
    <t>2.973423915454505|2.663368297316574|3.237569544166981|3.5897402490041213|</t>
  </si>
  <si>
    <t>0.6003904791793244|0.5278735224356301|0.4426677283545532|0.4733683617714616|</t>
  </si>
  <si>
    <t>4.19283126402874|3.6405384002696906|3.9868389315986974|4.19283126402874|</t>
  </si>
  <si>
    <t>4.944|2.608|1.792|0.544|</t>
  </si>
  <si>
    <t>618|326|224|68|</t>
  </si>
  <si>
    <t>1837.5759797508867|868.2580649252034|725.2155778934032|244.1023369322803|</t>
  </si>
  <si>
    <t>Cluster(s) of 618.0  voxels is(are) detected. If more than one cluster the texture calculation is only performed on the largest cluster. (size ok &gt;= 64.0vx)</t>
  </si>
  <si>
    <t>Thu Mar 12 13:07:00 KST 2020</t>
  </si>
  <si>
    <t>2.004906106870692|2.004906106870692|2.933741883109576|4.04028315236792|7.146762912835811|</t>
  </si>
  <si>
    <t>5.866177792452375|4.508529858056614|6.632066321129285|8.947782366064304|10.527270663497735|</t>
  </si>
  <si>
    <t>2.4600441613529114|1.5741463346431857|2.137815984207253|2.0658946086849688|1.2132163943404575|</t>
  </si>
  <si>
    <t>12.70568883047008|9.999391558518255|12.091219469723455|12.70568883047008|11.512791434471183|</t>
  </si>
  <si>
    <t>8.36|4.392|2.76|1.128|0.08|</t>
  </si>
  <si>
    <t>1045|549|345|141|10|</t>
  </si>
  <si>
    <t>6130.155793112731|2475.1828920730827|2288.062880789604|1261.6373136150673|105.27270663497734|</t>
  </si>
  <si>
    <t>Cluster(s) of 1045.0  voxels is(are) detected. If more than one cluster the texture calculation is only performed on the largest cluster. (size ok &gt;= 64.0vx)</t>
  </si>
  <si>
    <t>Thu Mar 12 13:13:54 KST 2020</t>
  </si>
  <si>
    <t>1.5959439723421838|1.5959439723421838|2.037770957581472|3.493886400127849|4.8665355274835065|</t>
  </si>
  <si>
    <t>4.09394658367601|3.1721215102241094|4.200710354170629|5.656919486205763|6.968968217409825|</t>
  </si>
  <si>
    <t>1.333725064731586|0.5552767576820864|0.8647477885141653|1.0350773672822533|0.8841554412733411|</t>
  </si>
  <si>
    <t>8.345317597113763|4.792801102707017|6.444114501976628|7.961878018890729|8.345317597113763|</t>
  </si>
  <si>
    <t>6.656|3.072|2.176|1.104|0.304|</t>
  </si>
  <si>
    <t>832|384|272|138|38|</t>
  </si>
  <si>
    <t>3406.1635576184376|1218.0946599260587|1142.5932163344103|780.654889096395|264.8207922615734|</t>
  </si>
  <si>
    <t>Cluster(s) of 832.0  voxels is(are) detected. If more than one cluster the texture calculation is only performed on the largest cluster. (size ok &gt;= 64.0vx)</t>
  </si>
  <si>
    <t>Wed Mar 18 13:05:29 KST 2020</t>
  </si>
  <si>
    <t>1.4236390064076687|1.4236390064076687|1.6678959973655338|2.689352490699406|3.5759041717827245|4.292959672669525|</t>
  </si>
  <si>
    <t>5.086274288070547|3.216444400160485|4.826781152790678|6.350805665407384|7.140240251535882|6.818800789058202|</t>
  </si>
  <si>
    <t>1.9662188500249114|0.9009328852309063|1.3244662214845409|1.5759951326135355|1.4729699369974043|0.9791272573202006|</t>
  </si>
  <si>
    <t>11.632913029141037|6.91796419024854|10.15728597146392|11.376759810481758|11.632913029141037|10.638444451648184|</t>
  </si>
  <si>
    <t>14.664|4.528|4.152|3.32|2.272|0.392|</t>
  </si>
  <si>
    <t>1833|566|519|415|284|49|</t>
  </si>
  <si>
    <t>9323.1407700333|1820.5075304908337|2505.09941829836|2635.584351144065|2027.82823143619|334.12123866385184|</t>
  </si>
  <si>
    <t>Cluster(s) of 1833.0  voxels is(are) detected. If more than one cluster the texture calculation is only performed on the largest cluster. (size ok &gt;= 64.0vx)</t>
  </si>
  <si>
    <t>Thu Mar 12 13:25:03 KST 2020</t>
  </si>
  <si>
    <t>1.5660198698592467|1.5660198698592467|1.9347932497983038|2.165547067338366|4.254479879006567|6.813475516108156|</t>
  </si>
  <si>
    <t>4.566657713031863|3.3755977450363663|4.6788517214684076|5.923869546178949|6.8288338075049335|7.523036281774296|</t>
  </si>
  <si>
    <t>1.5096037709249137|0.7782942636249847|0.9831917980867049|1.1572112693069847|1.064767368822063|0.4156247710696818|</t>
  </si>
  <si>
    <t>8.20628834095487|5.7825899704444055|7.6309275033677295|8.030369020855233|8.20628834095487|8.071145003768834|</t>
  </si>
  <si>
    <t>8.016|3.28|2.52|1.584|0.568|0.064|</t>
  </si>
  <si>
    <t>1002|410|315|198|71|8|</t>
  </si>
  <si>
    <t>4575.791028457933|1383.9950754649094|1473.8382922625476|1172.9261701434316|484.8472003328502|60.184290254194366|</t>
  </si>
  <si>
    <t>Cluster(s) of 1002.0  voxels is(are) detected. If more than one cluster the texture calculation is only performed on the largest cluster. (size ok &gt;= 64.0vx)</t>
  </si>
  <si>
    <t>Thu Mar 12 13:33:52 KST 2020</t>
  </si>
  <si>
    <t>1.0454680439622734|1.0454680439622734|1.1440121089638922|2.999214142616779|3.6951494715796116|8.559101432311536|12.00223373289009|</t>
  </si>
  <si>
    <t>6.781787241348568|3.8988784534524226|6.099174370881507|8.60191209268294|10.774054191910736|12.29884864715552|12.660381255955963|</t>
  </si>
  <si>
    <t>3.184295007568715|1.3477904387847686|1.9480109565951|2.1872408959292278|1.7417177530349226|0.7483368272752271|0.4261014968106278|</t>
  </si>
  <si>
    <t>14.692927605299246|9.640068356468873|12.34999922475754|14.116561220846506|14.692927605299246|14.087096063642548|13.25784862775481|</t>
  </si>
  <si>
    <t>23.784|7.88|6.752|5.04|2.992|1.04|0.08|</t>
  </si>
  <si>
    <t>2973|985|844|630|374|130|10|</t>
  </si>
  <si>
    <t>20162.25346852927|3840.3952766506363|5147.70316902399|5419.20461839025|4029.496267774617|1598.8503241302176|126.60381255955963|</t>
  </si>
  <si>
    <t>Cluster(s) of 2973.0  voxels is(are) detected. If more than one cluster the texture calculation is only performed on the largest cluster. (size ok &gt;= 64.0vx)</t>
  </si>
  <si>
    <t>Thu Mar 12 13:38:56 KST 2020</t>
  </si>
  <si>
    <t>1.293666495942034|1.293666495942034|</t>
  </si>
  <si>
    <t>2.2199136472191383|2.2199136472191383|</t>
  </si>
  <si>
    <t>0.7008951393352315|0.7008951393352315|</t>
  </si>
  <si>
    <t>3.447182790905572|3.447182790905572|</t>
  </si>
  <si>
    <t>0.112|0.112|</t>
  </si>
  <si>
    <t>14|14|</t>
  </si>
  <si>
    <t>31.078791061067932|31.078791061067932|</t>
  </si>
  <si>
    <t>Cluster(s) of 14.0  voxels is(are) detected. If more than one cluster the texture calculation is only performed on the largest cluster. (size too small &lt; 64.0vx)</t>
  </si>
  <si>
    <t>Wed Mar 18 11:16:42 KST 2020</t>
  </si>
  <si>
    <t>1.3099010410202823|1.3099010410202823|2.2035627415599492|2.480417553079178|2.5679779153416575|2.7121801503151346|3.6477085169785823|5.183614696677978|6.770226372764228|</t>
  </si>
  <si>
    <t>4.576241164336341|3.187991321826176|4.009341659714303|4.741691152161811|5.39582384699914|6.086222551521206|6.849562135136181|7.758515881715668|8.787581485674488|</t>
  </si>
  <si>
    <t>1.6036226503338786|0.7250842798897608|0.7809949822551338|1.037675589868911|1.246009488511956|1.4205124329230285|1.5152996319369922|1.3017307213119227|0.9579426912865038|</t>
  </si>
  <si>
    <t>10.252676675726434|5.823663067667894|6.723398007024116|7.762371013275697|8.866114262629253|9.686433483676865|9.92950638997172|10.252676675726434|10.128117728257621|</t>
  </si>
  <si>
    <t>58.904|16.104|13.312|10.712|8.224|5.616|3.304|1.432|0.2|</t>
  </si>
  <si>
    <t>7363|2013|1664|1339|1028|702|413|179|25|</t>
  </si>
  <si>
    <t>33694.863693008556|6417.426530836087|6671.544521764594|6349.124452744668|5546.906914715122|4272.528231167881|2828.869161811239|1388.7743428271046|219.68953714186227|</t>
  </si>
  <si>
    <t>Cluster(s) of 7363.0  voxels is(are) detected. If more than one cluster the texture calculation is only performed on the largest cluster. (size ok &gt;= 64.0vx)</t>
  </si>
  <si>
    <t>Wed Mar 18 10:28:02 KST 2020</t>
  </si>
  <si>
    <t>1.2466285330438893|1.2466285330438893|2.711984194036745|4.313892984431504|5.821706028615154|</t>
  </si>
  <si>
    <t>5.235567095963199|3.5370195396857262|5.618300665575624|7.711801411364686|9.119449814334546|</t>
  </si>
  <si>
    <t>2.216072471097443|1.0996012925832055|1.5277899787946598|1.4629777609826644|1.1005242553156447|</t>
  </si>
  <si>
    <t>10.38069635599345|8.037067691990615|9.849273658489892|10.38069635599345|10.380233493052856|</t>
  </si>
  <si>
    <t>11.0|4.92|3.544|2.024|0.512|</t>
  </si>
  <si>
    <t>1375|615|443|253|64|</t>
  </si>
  <si>
    <t>7198.904756949397|2175.26701690672|2488.9071948499995|1951.085757075266|583.644788117411|</t>
  </si>
  <si>
    <t>Cluster(s) of 1375.0  voxels is(are) detected. If more than one cluster the texture calculation is only performed on the largest cluster. (size ok &gt;= 64.0vx)</t>
  </si>
  <si>
    <t>Wed Mar 18 13:49:15 KST 2020</t>
  </si>
  <si>
    <t>1.3173990887786076|1.3173990887786076|2.170344370277263|3.062501734745055|3.6949096218838804|</t>
  </si>
  <si>
    <t>4.564679619251724|4.12646821229506|4.996853605351801|5.508914957575839|5.5927438346479335|</t>
  </si>
  <si>
    <t>1.3074517492535704|1.2119457507984295|1.208460205880936|1.1179660290926252|0.9638655684214114|</t>
  </si>
  <si>
    <t>7.660127992821231|7.348250690621683|7.54448426758097|7.660127992821231|7.320933555648082|</t>
  </si>
  <si>
    <t>41.664|23.552|13.336|4.208|0.568|</t>
  </si>
  <si>
    <t>5208|2944|1667|526|71|</t>
  </si>
  <si>
    <t>23772.851457063003|12148.322416996652|8329.754960121456|2897.6892676848906|397.0848122600032|</t>
  </si>
  <si>
    <t>Cluster(s) of 5208.0  voxels is(are) detected. If more than one cluster the texture calculation is only performed on the largest cluster. (size ok &gt;= 64.0vx)</t>
  </si>
  <si>
    <t>Fri Mar 20 11:31:07 KST 2020</t>
  </si>
  <si>
    <t>1.1253607562468773|1.1253607562468773|2.558122034827875|2.4843105863342885|2.526387361108732|2.7111085424796215|13.22491027970159|</t>
  </si>
  <si>
    <t>5.9486613034571665|3.566942734021332|5.61066315779267|7.993051170064088|9.47471019678112|10.268428245376978|13.22491027970159|</t>
  </si>
  <si>
    <t>2.9980687038760188|1.0150740853369278|1.8347525208140838|2.3517621193189457|2.5662599605510117|2.858014081732469|0.0|</t>
  </si>
  <si>
    <t>14.238176165611321|7.877105081992681|11.143671259922712|12.95619390326101|14.238176165611321|14.20385385432678|13.22491027970159|</t>
  </si>
  <si>
    <t>12.008|4.68|3.152|2.072|1.432|0.664|0.008|</t>
  </si>
  <si>
    <t>1501|585|394|259|179|83|1|</t>
  </si>
  <si>
    <t>8928.940616489203|2086.6614994024803|2210.6012841703114|2070.2002530465993|1695.9731252238203|852.2795443662892|13.22491027970159|</t>
  </si>
  <si>
    <t>Cluster(s) of 1501.0  voxels is(are) detected. If more than one cluster the texture calculation is only performed on the largest cluster. (size ok &gt;= 64.0vx)</t>
  </si>
  <si>
    <t>Fri Mar 20 11:38:26 KST 2020</t>
  </si>
  <si>
    <t>1.1041808813024545|1.1041808813024545|1.999608377864206|2.2721928520331858|5.115770413112841|8.854472199036536|</t>
  </si>
  <si>
    <t>5.342198684219595|3.668622972211087|5.4490946088992045|7.367192863185883|9.023275346831358|10.327962883089974|</t>
  </si>
  <si>
    <t>2.3359847880922517|1.1304916107546465|1.685913833424304|1.944567921822954|1.5469343313421757|0.8567813039173499|</t>
  </si>
  <si>
    <t>11.876401423014613|8.17470791523192|10.430083386945626|11.517697923882224|11.876401423014613|11.527531433257536|</t>
  </si>
  <si>
    <t>10.704|4.584|3.288|1.944|0.8|0.088|</t>
  </si>
  <si>
    <t>1338|573|411|243|100|11|</t>
  </si>
  <si>
    <t>7147.861839485818|2102.120963076952|2239.5778842575714|1790.2278657541683|902.327534683136|113.60759171398968|</t>
  </si>
  <si>
    <t>Cluster(s) of 1338.0  voxels is(are) detected. If more than one cluster the texture calculation is only performed on the largest cluster. (size ok &gt;= 64.0vx)</t>
  </si>
  <si>
    <t>Fri Mar 20 11:53:28 KST 2020</t>
  </si>
  <si>
    <t>1.246658044735355|1.246658044735355|2.415040297925927|2.5582763883345905|2.6069437193196023|2.7344542625253325|2.713689226517829|</t>
  </si>
  <si>
    <t>3.967833346665465|3.053539056983504|3.811974457909795|4.501720335847353|5.0642640444146085|5.416196637189966|5.2233455991961995|</t>
  </si>
  <si>
    <t>1.4302389016456927|0.7297708564635323|1.0482288646326348|1.4190808856697172|1.6277281370652645|1.6486933800763985|1.5656471543255843|</t>
  </si>
  <si>
    <t>10.059047621502373|7.256848264363214|8.953519153048262|9.999086526761062|10.059047621502373|9.644931708201227|9.012292318097082|</t>
  </si>
  <si>
    <t>88.552|29.656|23.984|17.032|11.112|5.592|1.176|</t>
  </si>
  <si>
    <t>11069|3707|2998|2129|1389|699|147|</t>
  </si>
  <si>
    <t>43919.94731423994|11319.469284237857|11428.299424813562|9584.162595019005|7034.262757691894|3785.921449395779|767.8318030818411|</t>
  </si>
  <si>
    <t>Cluster(s) of 11069.0  voxels is(are) detected. If more than one cluster the texture calculation is only performed on the largest cluster. (size ok &gt;= 64.0vx)</t>
  </si>
  <si>
    <t>Mon Mar 30 12:30:38 KST 2020</t>
  </si>
  <si>
    <t>0.8876011341806276|0.8876011341806276|2.723638419243514|3.346959729141105|3.749572407595366|6.973233415578022|7.927872429768627|</t>
  </si>
  <si>
    <t>5.098537942663557|3.2366351320935878|4.80825167168667|6.472470276858756|7.827590315560019|8.843369054098996|8.341010719244508|</t>
  </si>
  <si>
    <t>2.0831485086559596|0.7711022264748085|1.1920278793099925|1.444394328353908|1.3646611961398554|0.6834757705797054|0.4131382894758815|</t>
  </si>
  <si>
    <t>10.187034670165872|7.171089546926055|9.169868428700852|10.113134061939377|10.187034670165872|9.872227837930382|8.75414900872039|</t>
  </si>
  <si>
    <t>17.456|6.216|4.968|3.536|2.048|0.672|0.016|</t>
  </si>
  <si>
    <t>2182|777|621|442|256|84|2|</t>
  </si>
  <si>
    <t>11125.009790891878|2514.8654976367166|2985.9242881174246|2860.831862371567|2003.8631207833648|742.8430005443158|16.682021438489016|</t>
  </si>
  <si>
    <t>Cluster(s) of 2182.0  voxels is(are) detected. If more than one cluster the texture calculation is only performed on the largest cluster. (size ok &gt;= 64.0vx)</t>
  </si>
  <si>
    <t>Tue Mar 24 10:19:36 KST 2020</t>
  </si>
  <si>
    <t>1.0218814456635386|1.0218814456635386|2.723638419243514|3.346959729141105|3.749572407595366|6.973233415578022|7.927872429768627|</t>
  </si>
  <si>
    <t>5.095809640033745|3.2127663619535416|4.779974746962541|6.474407679318825|7.877646191254711|8.863473558588625|8.341010719244508|</t>
  </si>
  <si>
    <t>2.0822562979725676|0.7235243038480741|1.1351128058337414|1.4092335419603275|1.3268196636877376|0.68872896617578|0.4131382894758815|</t>
  </si>
  <si>
    <t>10.187034670165872|6.338241219540691|8.917043353171891|10.113134061939377|10.187034670165872|9.924965892718433|8.75414900872039|</t>
  </si>
  <si>
    <t>17.488|6.216|4.96|3.544|2.064|0.688|0.016|</t>
  </si>
  <si>
    <t>2186|777|620|443|258|86|2|</t>
  </si>
  <si>
    <t>11139.439873113748|2496.319463237903|2963.5843431167755|2868.1626019382434|2032.4327173437155|762.2587260386213|16.682021438489016|</t>
  </si>
  <si>
    <t>Cluster(s) of 2186.0  voxels is(are) detected. If more than one cluster the texture calculation is only performed on the largest cluster. (size ok &gt;= 64.0vx)</t>
  </si>
  <si>
    <t>Tue Mar 24 13:15:02 KST 2020</t>
  </si>
  <si>
    <t>0.9729245232951413|0.9729245232951413|1.3029378607004531|1.6226866471866401|2.226993643014495|6.0744874053634135|6.8698513893329505|14.72634302962615|</t>
  </si>
  <si>
    <t>8.454494050870347|3.776707306692965|6.282141797763652|9.760590090412041|13.26248085096902|15.110279663226716|15.604358184485665|16.383908735040446|</t>
  </si>
  <si>
    <t>5.657378272535349|1.7226700517938913|2.9216728600633948|4.510393778036613|5.653062298495604|5.585476406240263|4.484448947457332|1.2515643292193341|</t>
  </si>
  <si>
    <t>29.881925423583198|15.503249400384789|21.64073698076345|27.73422354453237|29.881925423583198|28.103155434289647|23.990604880695173|18.82031451363082|</t>
  </si>
  <si>
    <t>31.544|8.704|7.872|6.376|4.584|2.672|1.192|0.144|</t>
  </si>
  <si>
    <t>3943|1088|984|797|573|334|149|18|</t>
  </si>
  <si>
    <t>33336.07004258185|4109.057549681941|6181.627528999435|7779.190302058405|7599.401527605253|5046.833407517727|2325.0493694883635|294.9103572307281|</t>
  </si>
  <si>
    <t>Cluster(s) of 3943.0  voxels is(are) detected. If more than one cluster the texture calculation is only performed on the largest cluster. (size ok &gt;= 64.0vx)</t>
  </si>
  <si>
    <t>Tue Mar 24 11:01:54 KST 2020</t>
  </si>
  <si>
    <t>1.164634069828594|1.164634069828594|2.1083909557492007|8.155348107190093|9.70793917640276|</t>
  </si>
  <si>
    <t>7.918366139651645|6.986479787310845|9.336823296681512|10.706794436388822|10.489400717128115|</t>
  </si>
  <si>
    <t>3.006665830042211|2.9382007615080767|2.4562039838177454|1.1037755809094503|0.4053189917366173|</t>
  </si>
  <si>
    <t>14.334447098246528|13.90634866984692|14.334447098246528|14.159509111949319|11.049920288942758|</t>
  </si>
  <si>
    <t>9.64|6.288|2.52|0.672|0.16|</t>
  </si>
  <si>
    <t>1205|786|315|84|20|</t>
  </si>
  <si>
    <t>9541.63119828023|5491.373112826332|2941.0993384546764|899.370732656661|209.7880143425623|</t>
  </si>
  <si>
    <t>Cluster(s) of 1205.0  voxels is(are) detected. If more than one cluster the texture calculation is only performed on the largest cluster. (size ok &gt;= 64.0vx)</t>
  </si>
  <si>
    <t>Tue Mar 24 13:27:05 KST 2020</t>
  </si>
  <si>
    <t>1.3123072612966666|1.3123072612966666|1.690370190999019|3.0588721038143376|4.083974403743696|7.3092032074822555|</t>
  </si>
  <si>
    <t>5.406702085475921|3.3301365361242903|4.929723436801374|6.699676618373046|8.82753559380378|10.561984012252095|</t>
  </si>
  <si>
    <t>2.658588556210345|1.1286214264225811|1.5667447596460713|2.0716664991378893|2.1524351711268235|1.6370374893000499|</t>
  </si>
  <si>
    <t>14.52112103306547|8.115311320159549|10.070587743086207|12.887108866615677|14.52112103306547|14.3040786346927|</t>
  </si>
  <si>
    <t>24.432|8.696|6.92|4.944|2.88|0.992|</t>
  </si>
  <si>
    <t>3054|1087|865|618|360|124|</t>
  </si>
  <si>
    <t>16512.068169043458|3619.858414767101|4264.210772833193|4140.400150154541|3177.9128137693633|1309.6860175192596|</t>
  </si>
  <si>
    <t>Cluster(s) of 3054.0  voxels is(are) detected. If more than one cluster the texture calculation is only performed on the largest cluster. (size ok &gt;= 64.0vx)</t>
  </si>
  <si>
    <t>Tue Mar 24 11:14:33 KST 2020</t>
  </si>
  <si>
    <t>1.5425131297752444|1.5425131297752444|2.416749269060716|2.692979938687813|2.934028953602933|3.4962381399627134|3.8649422667548947|4.99952939559563|</t>
  </si>
  <si>
    <t>5.067468375501407|3.4435174484060727|4.478301687986979|5.459024804026332|6.224891101256732|6.779240994512123|7.118864123508593|7.499840039684786|</t>
  </si>
  <si>
    <t>1.76487562339581|0.8939710096122162|1.181899396807997|1.399408003829164|1.449430564676785|1.3157662635169023|1.1683777657762282|0.8989016978711167|</t>
  </si>
  <si>
    <t>9.780379822656414|6.976608010037751|8.338928215322142|9.560394514815357|9.780379822656414|9.77776004437385|9.398335415666565|8.924811758891224|</t>
  </si>
  <si>
    <t>54.944|14.896|12.312|10.072|7.928|5.696|3.288|0.752|</t>
  </si>
  <si>
    <t>6868|1862|1539|1259|991|712|411|94|</t>
  </si>
  <si>
    <t>34803.37280294369|6411.829488932108|6892.106297811964|6872.912228269161|6168.86708134542|4826.8195880926305|2925.8531547620337|704.9849637303699|</t>
  </si>
  <si>
    <t>Cluster(s) of 6868.0  voxels is(are) detected. If more than one cluster the texture calculation is only performed on the largest cluster. (size ok &gt;= 64.0vx)</t>
  </si>
  <si>
    <t>Tue Mar 24 11:18:24 KST 2020</t>
  </si>
  <si>
    <t>1.4932148797785487|1.4932148797785487|2.3258298129388493|2.9094497161259767|</t>
  </si>
  <si>
    <t>3.2188824387148056|2.9619708605428268|3.633362726311929|3.799149106721169|</t>
  </si>
  <si>
    <t>0.7329140726242952|0.6198457147989402|0.7185746758580464|0.5647675039371647|</t>
  </si>
  <si>
    <t>5.115447479340617|4.806614328997625|5.115447479340617|4.99420034253734|</t>
  </si>
  <si>
    <t>3.208|2.016|1.048|0.144|</t>
  </si>
  <si>
    <t>401|252|131|18|</t>
  </si>
  <si>
    <t>1290.7718579246362|746.4166568567927|475.97051714686245|68.38468392098105|</t>
  </si>
  <si>
    <t>Cluster(s) of 401.0  voxels is(are) detected. If more than one cluster the texture calculation is only performed on the largest cluster. (size ok &gt;= 64.0vx)</t>
  </si>
  <si>
    <t>Tue Mar 24 13:36:57 KST 2020</t>
  </si>
  <si>
    <t>0.9405027987473815|0.9405027987473815|1.044539260152746|1.23045072416771|1.2202599305990702|2.3207181151179554|3.958066742271086|19.789752272670285|</t>
  </si>
  <si>
    <t>8.777198097033459|3.673011482068775|5.944009197786033|9.240372769253621|12.994509352880453|16.226073517271434|19.03649866627659|21.868403938089642|</t>
  </si>
  <si>
    <t>5.726742388751869|1.3811948347211729|2.366892432163431|3.5655081327851827|4.565427015304427|4.757513963746328|3.414866914193058|1.7704246405799073|</t>
  </si>
  <si>
    <t>27.665279864193735|10.124371798000652|14.76193902088994|20.814663863904116|25.837087165129788|27.665279864193735|27.025883594006928|24.233998522736783|</t>
  </si>
  <si>
    <t>35.056|9.208|8.224|6.928|5.376|3.68|1.576|0.064|</t>
  </si>
  <si>
    <t>4382|1151|1028|866|672|460|197|8|</t>
  </si>
  <si>
    <t>38461.68206120055|4227.6362158611555|6110.441455324035|8002.16281817363|8732.31028513566|7463.993817944858|3750.1902372564887|174.94723150471714|</t>
  </si>
  <si>
    <t>Cluster(s) of 4382.0  voxels is(are) detected. If more than one cluster the texture calculation is only performed on the largest cluster. (size ok &gt;= 64.0vx)</t>
  </si>
  <si>
    <t>Tue Mar 24 11:40:40 KST 2020</t>
  </si>
  <si>
    <t>1.3615884603297133|1.3615884603297133|1.7436638200827304|2.699761070314338|3.519147949387019|4.263282596673463|4.465015233956933|4.430922318998881|4.388761005706783|4.651507923259146|</t>
  </si>
  <si>
    <t>6.8979975578610135|3.938793608070549|5.764946862281626|7.576056488971739|8.764612847751888|9.1775269988356|9.037271113012652|8.360334402613258|7.498285493389395|6.122662360300449|</t>
  </si>
  <si>
    <t>2.7760681129682805|1.4393177350407855|2.028194594197488|2.318262606290027|2.245464401811947|2.062720706417728|1.882997119666548|1.5320931932628916|1.5096623911978204|0.7731299306402586|</t>
  </si>
  <si>
    <t>16.109640855637508|11.926026991919116|13.729290751582994|14.62788895605388|15.294953522590163|16.109640855637508|15.825593413608317|14.122542259725606|10.745530247888382|7.571457569252516|</t>
  </si>
  <si>
    <t>147.848|33.592|29.04|24.36|20.288|16.76|12.608|7.56|3.28|0.36|</t>
  </si>
  <si>
    <t>18481|4199|3630|3045|2536|2095|1576|945|410|45|</t>
  </si>
  <si>
    <t>127481.89286682954|16538.994360288252|20926.757110082293|23069.09200891896|22227.058181898814|19226.919062560573|14242.739274107946|7900.516010469526|3074.2970522896535|275.51980621352027|</t>
  </si>
  <si>
    <t>Cluster(s) of 18481.0  voxels is(are) detected. If more than one cluster the texture calculation is only performed on the largest cluster. (size ok &gt;= 64.0vx)</t>
  </si>
  <si>
    <t>Tue Mar 24 13:42:30 KST 2020</t>
  </si>
  <si>
    <t>1.1813084554225952|1.1813084554225952|1.3699686473879638|1.4758734433950735|1.5580318916829015|2.2031825655436705|</t>
  </si>
  <si>
    <t>3.9659897209819435|2.9829174264754523|4.0100546983445255|4.720086762391416|4.8601562351587395|4.839264481954342|</t>
  </si>
  <si>
    <t>1.0982978349920587|0.6067217801378004|0.69806168084815|0.8808567643323204|1.0467837014469885|0.9576834823808603|</t>
  </si>
  <si>
    <t>6.492722384118224|4.4937423217971855|5.760556966946297|6.369675868306103|6.492722384118224|6.1935155966316415|</t>
  </si>
  <si>
    <t>9.44|3.208|2.528|1.824|1.2|0.68|</t>
  </si>
  <si>
    <t>1180|401|316|228|150|85|</t>
  </si>
  <si>
    <t>4679.8678707587|1196.149888016656|1267.1772846768706|1076.1797818252428|729.0234352738114|411.33748096611896|</t>
  </si>
  <si>
    <t>Cluster(s) of 1180.0  voxels is(are) detected. If more than one cluster the texture calculation is only performed on the largest cluster. (size ok &gt;= 64.0vx)</t>
  </si>
  <si>
    <t>Tue Mar 24 13:54:53 KST 2020</t>
  </si>
  <si>
    <t>1.3636099322175852|1.3636099322175852|2.690421185288585|3.1227130902049964|3.5925782587607387|4.508393897526162|8.50929977132489|</t>
  </si>
  <si>
    <t>5.180045350834672|3.5838286087663738|5.156995590084948|6.661683152874761|7.542814267244649|7.976161399359701|9.315869946548037|</t>
  </si>
  <si>
    <t>2.13701732154502|1.1727761633315978|1.5347018364927327|1.8616956557460596|1.9523896966003564|1.615608150309203|0.4345928392568674|</t>
  </si>
  <si>
    <t>12.847795596323294|10.829977064153354|10.55802414923528|12.04690392846237|12.847795596323294|10.927456395415902|9.718876012563328|</t>
  </si>
  <si>
    <t>23.224|8.848|6.816|4.496|2.312|0.712|0.04|</t>
  </si>
  <si>
    <t>2903|1106|852|562|289|89|5|</t>
  </si>
  <si>
    <t>15037.67165347305|3963.714441295603|4393.7602427523725|3743.865931915617|2179.873323233703|709.8783645430134|46.579349732740184|</t>
  </si>
  <si>
    <t>Cluster(s) of 2903.0  voxels is(are) detected. If more than one cluster the texture calculation is only performed on the largest cluster. (size ok &gt;= 64.0vx)</t>
  </si>
  <si>
    <t>Tue Mar 24 12:34:45 KST 2020</t>
  </si>
  <si>
    <t>0.6838610325803529|0.6838610325803529|2.1529848011121544|3.027018266367918|3.132771663770484|4.858160381386369|6.415847744329994|6.481266208168108|7.150129504578899|7.740704320378313|8.536170377548729|</t>
  </si>
  <si>
    <t>9.230052764703203|4.009262958574107|6.672389721528963|9.712507405256396|12.182174288395148|13.579538504256428|13.89369394998645|13.43824369706012|12.624505849324839|12.591052949028281|9.432568029630772|</t>
  </si>
  <si>
    <t>4.698208186731585|1.6854974364974329|2.6980190325211106|3.382959295026671|3.459475326885149|3.173172841572626|3.0651935647917568|3.156356863069969|2.932073479319433|2.458884400949362|0.8963976520820438|</t>
  </si>
  <si>
    <t>19.81135536980446|13.200534928082561|17.221158799551404|18.510733310279193|19.63812784764741|19.81135536980446|19.495597769737287|19.131791256174893|17.802757415478254|16.71459672619335|10.328965681712816|</t>
  </si>
  <si>
    <t>92.456|20.896|17.992|15.168|12.56|9.872|7.48|5.104|2.712|0.656|0.016|</t>
  </si>
  <si>
    <t>11557|2612|2249|1896|1570|1234|935|638|339|82|2|</t>
  </si>
  <si>
    <t>106671.71980167554|10472.194847795578|15006.204483718626|18414.91404036618|19126.013632780385|16757.150514252422|12990.60384323731|8573.59947872435|4279.707482921121|1032.4663418203186|18.865136059261545|</t>
  </si>
  <si>
    <t>Cluster(s) of 11557.0  voxels is(are) detected. If more than one cluster the texture calculation is only performed on the largest cluster. (size ok &gt;= 64.0vx)</t>
  </si>
  <si>
    <t>Tue Mar 24 14:00:04 KST 2020</t>
  </si>
  <si>
    <t>1.4347743361890508|1.4347743361890508|1.8992839370449985|2.07831334236198|2.4622044499789126|3.476960158782674|</t>
  </si>
  <si>
    <t>4.866518842465312|3.253002379462105|4.53917908099655|5.86097397194996|6.856286453450035|7.298201062045238|</t>
  </si>
  <si>
    <t>1.978600047033537|0.8649349657537196|1.402338670229738|1.8175712806679187|1.8166401021659944|1.5703288735045715|</t>
  </si>
  <si>
    <t>10.938935987306309|6.884663284866065|9.383418093904424|10.690477411450956|10.938935987306309|9.958880458425142|</t>
  </si>
  <si>
    <t>14.152|4.336|4.104|3.232|2.048|0.432|</t>
  </si>
  <si>
    <t>1769|542|513|404|256|54|</t>
  </si>
  <si>
    <t>8608.87183232112|1763.1272896684593|2328.5988685512275|2367.8334846677826|1755.209332083208|394.1028573504429|</t>
  </si>
  <si>
    <t>Cluster(s) of 1769.0  voxels is(are) detected. If more than one cluster the texture calculation is only performed on the largest cluster. (size ok &gt;= 64.0vx)</t>
  </si>
  <si>
    <t>Tue Mar 24 12:46:23 KST 2020</t>
  </si>
  <si>
    <t>1.335486972733051|1.335486972733051|1.5711785182177564|3.169340142204348|3.498798323809609|</t>
  </si>
  <si>
    <t>3.8880986006336626|3.495807219703259|4.194634214486072|4.303961670058398|4.235375543456507|</t>
  </si>
  <si>
    <t>1.1497780057136553|1.1442967299995337|1.1125608709019317|0.9739603077406304|0.6681673378154299|</t>
  </si>
  <si>
    <t>8.0693366632525|7.729086234519144|8.0693366632525|7.747115568700906|6.506309730909209|</t>
  </si>
  <si>
    <t>8.176|3.824|2.592|1.376|0.384|</t>
  </si>
  <si>
    <t>1022|478|324|172|48|</t>
  </si>
  <si>
    <t>3973.636769847603|1670.9958510181582|1359.061485493488|740.2814072500444|203.29802608591234|</t>
  </si>
  <si>
    <t>Cluster(s) of 1022.0  voxels is(are) detected. If more than one cluster the texture calculation is only performed on the largest cluster. (size ok &gt;= 64.0vx)</t>
  </si>
  <si>
    <t>Tue Mar 24 12:51:14 KST 2020</t>
  </si>
  <si>
    <t>0.980561954447694|0.980561954447694|1.296350450596492|2.677529547944687|17.55803741130876|</t>
  </si>
  <si>
    <t>8.597244393853524|4.907578601429984|9.110368233338356|15.018585249126403|22.11459721283063|</t>
  </si>
  <si>
    <t>5.276253676635995|2.2392881412135606|3.563648565096261|4.4644879307617495|1.697801105930022|</t>
  </si>
  <si>
    <t>24.39780495890591|14.799442695180915|20.86609502723877|23.08735106086533|24.39780495890591|</t>
  </si>
  <si>
    <t>7.696|3.432|2.664|1.456|0.144|</t>
  </si>
  <si>
    <t>962|429|333|182|18|</t>
  </si>
  <si>
    <t>8270.54910688709|2105.351220013463|3033.752621701672|2733.3825153410044|398.06274983095136|</t>
  </si>
  <si>
    <t>Cluster(s) of 962.0  voxels is(are) detected. If more than one cluster the texture calculation is only performed on the largest cluster. (size ok &gt;= 64.0vx)</t>
  </si>
  <si>
    <t>Tue Mar 24 12:55:05 KST 2020</t>
  </si>
  <si>
    <t>1.0875407731536342|1.0875407731536342|2.2909960340288933|3.032294896170413|2.8922582254074314|2.953972382872564|3.5382503843180757|</t>
  </si>
  <si>
    <t>5.669997971843022|3.84541442060968|5.706959845526225|7.153185323807607|7.565041600009339|7.151822767337705|5.979764958519389|</t>
  </si>
  <si>
    <t>2.3073121494618|1.323841074168849|1.698442397381319|2.086451328636682|2.2729079062292263|2.1384552642609926|1.46199315113682|</t>
  </si>
  <si>
    <t>12.07764477891783|10.17577406899386|11.81699376719098|12.062266555358747|12.07764477891783|11.8428730781377|8.536936984850058|</t>
  </si>
  <si>
    <t>27.568|9.464|7.584|5.64|3.616|1.176|0.088|</t>
  </si>
  <si>
    <t>3446|1183|948|705|452|147|11|</t>
  </si>
  <si>
    <t>19538.81301097105|4549.125259581253|5410.197933558856|5042.995653284364|3419.3988032042207|1051.3179467986427|65.77741454371329|</t>
  </si>
  <si>
    <t>Cluster(s) of 3446.0  voxels is(are) detected. If more than one cluster the texture calculation is only performed on the largest cluster. (size ok &gt;= 64.0vx)</t>
  </si>
  <si>
    <t>Tue Mar 24 14:12:31 KST 2020</t>
  </si>
  <si>
    <t>0.6958593209667825|0.6958593209667825|2.339978115791908|2.6336743793162043|2.9273238540211253|3.406189927851443|4.094004345083164|5.280542352404723|6.037876706743361|6.281773027267263|6.140594804457294|6.340228617421587|7.031073357337959|</t>
  </si>
  <si>
    <t>7.337555143722325|3.365568296518494|5.102575394323148|6.993539420854527|8.528317849057977|9.415444770552295|9.862310837672483|10.080188263211049|10.069864987912963|9.731883671416584|9.256368570588334|8.751365364690628|8.895779695976682|</t>
  </si>
  <si>
    <t>3.1412749443211174|0.9908239860682189|1.6841706222132533|2.3864063837395526|2.6686096213243276|2.480384304890863|2.0634889511334626|1.6887592486512253|1.3518253436094123|1.1986465722277249|1.3323724354297337|1.2289996000441146|0.7125462218447|</t>
  </si>
  <si>
    <t>18.340175041743805|10.442482869532|14.420966046223157|17.70421344473948|18.340175041743805|18.046721255231773|15.049802090017806|14.085581513496436|14.039823470299893|13.478300751692927|12.647738624080944|12.075825089975979|10.268890376608624|</t>
  </si>
  <si>
    <t>251.016|44.352|39.752|35.424|31.064|26.664|22.12|18.112|14.2|10.192|6.16|2.624|0.352|</t>
  </si>
  <si>
    <t>31377|5544|4969|4428|3883|3333|2765|2264|1775|1274|770|328|44|</t>
  </si>
  <si>
    <t>230230.46774457613|18658.710635898515|25354.697134391783|30967.392555543895|33115.45820789217|31381.677420250795|27269.289466164413|22821.546227909814|17874.010353545473|12398.419797384751|7127.403799353024|2870.447839618527|391.41430662297404|</t>
  </si>
  <si>
    <t>Cluster(s) of 31377.0  voxels is(are) detected. If more than one cluster the texture calculation is only performed on the largest cluster. (size ok &gt;= 64.0vx)</t>
  </si>
  <si>
    <t>Tue Mar 24 14:32:41 KST 2020</t>
  </si>
  <si>
    <t>1.5452524020042802|1.5452524020042802|2.6070877797405956|3.1308829185786635|3.7817786053847158|5.156245285929799|6.95809396441291|7.986261332619051|</t>
  </si>
  <si>
    <t>5.767860159254298|3.6228186513017357|5.2593735464056275|6.717360919548496|7.870068903376544|8.530536474254665|8.699757623774966|8.193695916037314|</t>
  </si>
  <si>
    <t>2.3025978827691076|1.1774114760415642|1.6275262014935945|1.7529815197697265|1.577341241023652|1.2619771402297455|0.8080188593914873|0.20192823030297624|</t>
  </si>
  <si>
    <t>11.623969653373933|9.358783772477182|11.160158514171599|11.623969653373933|11.487993789151005|11.150287830673733|10.3792556670669|8.475257612753921|</t>
  </si>
  <si>
    <t>26.808|8.168|6.84|5.176|3.56|2.168|0.864|0.032|</t>
  </si>
  <si>
    <t>3351|1021|855|647|445|271|108|4|</t>
  </si>
  <si>
    <t>19328.09939366119|3698.897842979074|4496.764382176816|4346.132514947877|3502.180662002562|2311.775384523014|939.5738233676957|32.774783664149254|</t>
  </si>
  <si>
    <t>Cluster(s) of 3351.0  voxels is(are) detected. If more than one cluster the texture calculation is only performed on the largest cluster. (size ok &gt;= 64.0vx)</t>
  </si>
  <si>
    <t>Tue Mar 24 14:39:25 KST 2020</t>
  </si>
  <si>
    <t>1.2880202040327902|1.2880202040327902|2.1265400759446464|2.988743864461213|6.339760170034822|</t>
  </si>
  <si>
    <t>4.3131617769683706|3.4807456042330944|4.81568043106862|6.0392542924510275|6.692589350082756|</t>
  </si>
  <si>
    <t>1.3273585896504894|0.8332999113436054|1.0713210514561586|1.0252591983326609|0.4725799575723661|</t>
  </si>
  <si>
    <t>7.8873009999858255|5.827146181139653|7.382203549234646|7.8873009999858255|7.501961808342742|</t>
  </si>
  <si>
    <t>4.448|2.24|1.608|0.568|0.032|</t>
  </si>
  <si>
    <t>556|280|201|71|4|</t>
  </si>
  <si>
    <t>2398.117947994414|974.6087691852669|967.9517666447931|428.78705476402297|26.770357400331022|</t>
  </si>
  <si>
    <t>Cluster(s) of 556.0  voxels is(are) detected. If more than one cluster the texture calculation is only performed on the largest cluster. (size ok &gt;= 64.0vx)</t>
  </si>
  <si>
    <t>Tue Mar 24 14:43:30 KST 2020</t>
  </si>
  <si>
    <t>2.35 min</t>
  </si>
  <si>
    <t>1.5572851870854265|1.5572851870854265|1.7892468718648047|2.9378542801180174|4.226841486587887|7.0391948794008385|</t>
  </si>
  <si>
    <t>4.53035377905338|3.198824221658193|4.338570252569063|6.219478132069984|8.17155263650685|8.785129548136451|</t>
  </si>
  <si>
    <t>1.9453528160215368|0.7472562126525006|1.1762256783630645|1.6335439164073051|1.666863031742379|1.4255851699758642|</t>
  </si>
  <si>
    <t>11.925324411447491|6.68080446700742|8.861860808442543|11.081949282881851|11.925324411447491|11.088254329706615|</t>
  </si>
  <si>
    <t>10.728|4.424|3.488|1.92|0.808|0.088|</t>
  </si>
  <si>
    <t>1341|553|436|240|101|11|</t>
  </si>
  <si>
    <t>6075.204417710582|1768.949794576981|1891.6166301201115|1492.6747516967964|825.3268162871916|96.63642502950097|</t>
  </si>
  <si>
    <t>Cluster(s) of 1341.0  voxels is(are) detected. If more than one cluster the texture calculation is only performed on the largest cluster. (size ok &gt;= 64.0vx)</t>
  </si>
  <si>
    <t>Wed Mar 25 09:46:29 KST 2020</t>
  </si>
  <si>
    <t>1.219065269441927|1.219065269441927|1.6396716919368828|2.0270753497643454|4.685458823295789|6.668717632629523|8.97551356618601|</t>
  </si>
  <si>
    <t>5.9880161113269175|3.8795816816851483|5.594985384066076|7.504687310913863|8.631224691550358|9.042408783126115|9.27210026682833|</t>
  </si>
  <si>
    <t>2.346184821690694|1.2218520773605859|1.5949177999642314|1.6946231795829974|1.4617814526082034|0.9123143816222061|0.2250846877390523|</t>
  </si>
  <si>
    <t>11.777354620734059|8.856228091903176|10.0838202933096|11.346555512771374|11.777354620734059|11.391476499495184|9.768043596569669|</t>
  </si>
  <si>
    <t>22.344|7.408|6.376|4.464|2.856|1.16|0.08|</t>
  </si>
  <si>
    <t>2793|926|797|558|357|145|10|</t>
  </si>
  <si>
    <t>16724.528998936094|3592.4926372404516|4459.203351100661|4187.615519489935|3081.3472148834767|1311.1492735532865|92.72100266828329|</t>
  </si>
  <si>
    <t>Cluster(s) of 2793.0  voxels is(are) detected. If more than one cluster the texture calculation is only performed on the largest cluster. (size ok &gt;= 64.0vx)</t>
  </si>
  <si>
    <t>Wed Mar 25 09:57:14 KST 2020</t>
  </si>
  <si>
    <t>0.6010988125172503|0.6010988125172503|4.046556322147069|</t>
  </si>
  <si>
    <t>8.736163709307533|8.757531104087175|8.553435643605805|</t>
  </si>
  <si>
    <t>4.5857055054784155|4.752858838346852|2.764488698456948|</t>
  </si>
  <si>
    <t>20.4302739469897|20.4302739469897|14.995779787974584|</t>
  </si>
  <si>
    <t>2.216|1.984|0.232|</t>
  </si>
  <si>
    <t>277|248|29|</t>
  </si>
  <si>
    <t>2419.917347478188|2171.8677138136195|248.04963366456832|</t>
  </si>
  <si>
    <t>Cluster(s) of 277.0 7.0  voxels is(are) detected. If more than one cluster the texture calculation is only performed on the largest cluster. (size ok &gt;= 64.0vx)</t>
  </si>
  <si>
    <t>Wed Mar 25 10:11:20 KST 2020</t>
  </si>
  <si>
    <t>1.5729503230582935|1.5729503230582935|2.3692553845058058|2.4627674802703723|2.433688107653211|2.414620905455962|2.627587346178359|2.509501341038856|2.4757516482005713|2.57083217120973|2.7914395849899734|3.164621998273276|3.4114968033144635|4.626805508866141|</t>
  </si>
  <si>
    <t>6.068034775284955|3.3942694990829527|4.914923489759182|6.4293057592168|7.3887414960330995|7.779649746941892|7.896514598857403|7.830762012398967|7.522527284737233|7.073314365842218|6.664229939537621|5.680991287479532|5.289715382695427|5.468533105422907|</t>
  </si>
  <si>
    <t>2.482931619175317|0.9543338116272426|1.537105480311778|2.004553422027991|2.214587729780203|2.167002066216694|2.1280249734736447|2.202433509711927|2.1451779181160187|2.0341762177680374|2.065937526855256|1.7450295292954334|0.9312730579589411|0.7696322407261307|</t>
  </si>
  <si>
    <t>15.080032084858658|9.434709501801308|12.27423515129533|13.339517820551123|15.080032084858658|14.326629774729554|13.999876250250509|14.461100358306908|14.218562125508356|11.792252510633375|10.532931294671243|9.545250274640694|7.439504920766183|6.357648343034782|</t>
  </si>
  <si>
    <t>301.064|59.512|55.648|50.808|42.576|32.992|23.896|15.64|9.648|6.016|2.744|1.232|0.32|0.032|</t>
  </si>
  <si>
    <t>37633|7439|6956|6351|5322|4124|2987|1955|1206|752|343|154|40|4|</t>
  </si>
  <si>
    <t>228358.3526983015|25249.970803678112|34188.207794764865|40832.52087678575|39322.882241888175|32083.27555638836|23586.889106787054|15309.139734239976|9072.167905393097|5319.132403113345|2285.830869261403|874.8726582718474|211.5886153078171|21.874132421691627|</t>
  </si>
  <si>
    <t>Cluster(s) of 37633.0  voxels is(are) detected. If more than one cluster the texture calculation is only performed on the largest cluster. (size ok &gt;= 64.0vx)</t>
  </si>
  <si>
    <t>Wed Mar 25 10:22:00 KST 2020</t>
  </si>
  <si>
    <t>0.920051069413347|0.920051069413347|2.2505853102071|3.175724024603028|3.5728974705141923|7.169997411145459|9.091369838102537|10.603085605902379|</t>
  </si>
  <si>
    <t>8.446036389615617|4.044765222865042|6.922863885228468|9.94591341995297|12.094034003958052|13.174840932325154|13.472937586014009|13.095552903422236|</t>
  </si>
  <si>
    <t>4.15349579249807|1.5878368598324275|2.4250541129377527|2.786808194472005|2.674002651933781|2.199435295991474|1.8059280303205945|1.1974843984077193|</t>
  </si>
  <si>
    <t>17.494339693815164|11.483582972394515|15.074600879174568|16.908824705850066|17.494339693815164|17.433724737777766|17.148528751133654|15.322483686403984|</t>
  </si>
  <si>
    <t>45.32|12.696|10.424|8.352|6.44|4.496|2.48|0.432|</t>
  </si>
  <si>
    <t>5665|1587|1303|1044|805|562|310|54|</t>
  </si>
  <si>
    <t>47846.79614717252|6419.04240868682|9020.491642452685|10383.533610430897|9735.697373186238|7404.260603966736|4176.610651664343|707.1598567848009|</t>
  </si>
  <si>
    <t>Cluster(s) of 5665.0  voxels is(are) detected. If more than one cluster the texture calculation is only performed on the largest cluster. (size ok &gt;= 64.0vx)</t>
  </si>
  <si>
    <t>Wed Mar 25 10:27:45 KST 2020</t>
  </si>
  <si>
    <t>1.082353783332124|1.082353783332124|2.397682244888699|2.5376346232789615|2.623206355257679|3.010896501324112|3.4501361173184364|4.1630507227864655|</t>
  </si>
  <si>
    <t>3.630943013283043|2.8995771336420355|3.583625196493541|4.050887269744894|4.275594902723846|4.346414840164025|4.368299599078268|4.615265901119301|</t>
  </si>
  <si>
    <t>0.7958239253933931|0.5036713032448223|0.5808952401540787|0.6438528296193692|0.6142131384369244|0.49521044882537213|0.4386424481596445|0.27570065598040405|</t>
  </si>
  <si>
    <t>6.078457307550877|5.2492561686946715|5.965891145412172|6.078457307550877|5.875085691644699|5.642148595408969|5.237377803919685|4.992377134938408|</t>
  </si>
  <si>
    <t>45.68|14.368|11.592|8.928|6.28|3.552|0.92|0.04|</t>
  </si>
  <si>
    <t>5710|1796|1449|1116|785|444|115|5|</t>
  </si>
  <si>
    <t>20732.684605846192|5207.640532021095|5192.6729097191455|4520.790193035303|3356.3419986382223|1929.8081890328276|502.3544538940008|23.076329505596505|</t>
  </si>
  <si>
    <t>Cluster(s) of 5710.0  voxels is(are) detected. If more than one cluster the texture calculation is only performed on the largest cluster. (size ok &gt;= 64.0vx)</t>
  </si>
  <si>
    <t>Wed Mar 25 10:38:23 KST 2020</t>
  </si>
  <si>
    <t>1.0792368053412815|1.0792368053412815|2.539506827078071|3.047423281885699|3.290878841270228|3.698894748045632|6.585944612842695|11.224904472864637|</t>
  </si>
  <si>
    <t>6.93582532992727|3.726297767475571|5.252670661474481|7.2688115877948665|9.685681004927021|12.083876870151688|13.702691941983058|14.48717073320764|</t>
  </si>
  <si>
    <t>3.701056655349203|1.2048503143243092|1.6118410463697685|2.187567610696241|2.666185200842715|2.4813387846889334|1.8623812096607546|0.9862822435962747|</t>
  </si>
  <si>
    <t>16.92492982562453|8.387944872539492|10.39878582686515|13.04173845713558|15.351491243693545|16.92492982562453|16.620621405185375|15.596834731660238|</t>
  </si>
  <si>
    <t>42.4|12.328|10.0|7.808|5.792|3.888|2.112|0.472|</t>
  </si>
  <si>
    <t>5300|1541|1250|976|724|486|264|59|</t>
  </si>
  <si>
    <t>36759.87424861441|5742.2248596798545|6565.838326843112|7094.360109687785|7012.433047567159|5872.764158893722|3617.5106726835274|854.7430732592507|</t>
  </si>
  <si>
    <t>Cluster(s) of 5300.0  voxels is(are) detected. If more than one cluster the texture calculation is only performed on the largest cluster. (size ok &gt;= 64.0vx)</t>
  </si>
  <si>
    <t>Wed Mar 25 10:44:42 KST 2020</t>
  </si>
  <si>
    <t>0.5526119872944903|0.5526119872944903|1.7003341817710549|3.6982564860425384|</t>
  </si>
  <si>
    <t>7.197367032183532|6.930909882452398|7.895283570035617|7.702738660882753|</t>
  </si>
  <si>
    <t>3.020333960750118|3.1074265995808545|2.741032798635079|1.718255391983757|</t>
  </si>
  <si>
    <t>16.437994538834346|16.437994538834346|14.84420344447176|12.398204249617265|</t>
  </si>
  <si>
    <t>27.704|19.912|7.104|0.688|</t>
  </si>
  <si>
    <t>3463|2489|888|86|</t>
  </si>
  <si>
    <t>24924.482032451546|17251.03469742401|7011.011810191621|662.4355248359167|</t>
  </si>
  <si>
    <t>Cluster(s) of 3463.0  voxels is(are) detected. If more than one cluster the texture calculation is only performed on the largest cluster. (size ok &gt;= 64.0vx)</t>
  </si>
  <si>
    <t>Wed Mar 25 10:58:18 KST 2020</t>
  </si>
  <si>
    <t>1.5159807426934009|1.5159807426934009|2.3892092821220388|2.600837301356563|2.577240819552401|2.513984644938944|2.5402493472618346|2.5421254157569706|2.869790747692633|4.926770393362119|</t>
  </si>
  <si>
    <t>4.898043827318957|3.3053914577954413|4.487390172744561|5.682160880780202|6.280598473591191|6.1790096012989375|5.682470390988185|4.967162252172341|4.580990882429386|5.474688116855248|</t>
  </si>
  <si>
    <t>1.7409005309928112|0.7418124022629876|1.1863772837709958|1.5088294059245697|1.5983591812357745|1.640516351868035|1.6859413413148079|1.6053139679544415|1.379631334211227|0.5479177234931285|</t>
  </si>
  <si>
    <t>12.8850662933977|7.560125445474|10.809720370830064|12.488053145485424|12.8850662933977|11.539405549133562|10.994720072770065|8.887432486681632|7.540436862331092|6.022605840348376|</t>
  </si>
  <si>
    <t>60.632|15.768|13.168|10.52|8.104|6.096|4.168|2.24|0.552|0.016|</t>
  </si>
  <si>
    <t>7579|1971|1646|1315|1013|762|521|280|69|2|</t>
  </si>
  <si>
    <t>37122.27416725043|6514.926563314812|7386.244224337548|7472.041558225959|6362.246253747878|4708.405316189791|2960.5670737048454|1390.8054306082552|316.08837088762755|10.949376233710495|</t>
  </si>
  <si>
    <t>Cluster(s) of 7579.0  voxels is(are) detected. If more than one cluster the texture calculation is only performed on the largest cluster. (size ok &gt;= 64.0vx)</t>
  </si>
  <si>
    <t>Wed Mar 25 11:03:49 KST 2020</t>
  </si>
  <si>
    <t>0.8684493074008515|0.8684493074008515|1.0220361858170577|1.224451591693267|1.3034415909110209|3.054399150169246|4.605163657020114|7.618986128685037|10.427321989238521|11.88950050685321|</t>
  </si>
  <si>
    <t>7.991979910599278|3.4088159367495487|5.036723362335056|7.2813747279805865|9.937762683973693|12.622745521699198|14.766389437584365|16.162605029451004|16.85445638645884|16.881064612843222|</t>
  </si>
  <si>
    <t>5.30949497732168|0.8395078898562893|1.8586281543996754|3.2673227686263386|4.404394980145855|4.894674798665478|4.777956135144085|3.9280458062415065|2.7949132242044366|1.9404305481511699|</t>
  </si>
  <si>
    <t>22.410891790596224|8.539174371258866|14.513077270350095|18.65526315222428|22.290479142292043|22.410891790596224|22.152362302629626|22.209169378137176|21.74929285486246|19.1603759149682|</t>
  </si>
  <si>
    <t>74.24|17.672|15.128|12.76|10.416|7.928|5.56|3.192|1.448|0.136|</t>
  </si>
  <si>
    <t>9280|2209|1891|1595|1302|991|695|399|181|17|</t>
  </si>
  <si>
    <t>74165.57357036148|7530.074404279747|9524.443878175578|11613.792691129049|12938.96701453373|12509.140812003905|10262.640659121134|6448.879406750948|3050.65660594905|286.97809841833475|</t>
  </si>
  <si>
    <t>Cluster(s) of 9280.0  voxels is(are) detected. If more than one cluster the texture calculation is only performed on the largest cluster. (size ok &gt;= 64.0vx)</t>
  </si>
  <si>
    <t>Wed Mar 25 11:08:59 KST 2020</t>
  </si>
  <si>
    <t>1.8182022270067932|1.8182022270067932|2.2546004405324993|2.6744331186222325|3.4311711413820944|3.860974344572412|3.898465512075404|4.154232979084327|</t>
  </si>
  <si>
    <t>4.552466845453244|3.1840545337357717|4.230981383668699|5.146090326805162|5.711729894641555|5.8372432491344854|5.648595184675707|5.207214874414551|</t>
  </si>
  <si>
    <t>1.3689726975552388|0.6066909737835733|0.804368096686752|1.020987174873381|1.1487954471528625|1.236822052972644|1.2227313933192558|0.91532887747744|</t>
  </si>
  <si>
    <t>9.611982643643842|5.9388061263052805|8.00584263225403|8.721778504245208|9.611982643643842|9.452834351626507|8.970177399779118|7.2574041227278485|</t>
  </si>
  <si>
    <t>33.872|9.344|8.12|6.576|4.888|3.096|1.448|0.4|</t>
  </si>
  <si>
    <t>4234|1168|1015|822|611|387|181|50|</t>
  </si>
  <si>
    <t>19275.144623649026|3718.9756954033805|4294.4461044237305|4230.086248633845|3489.866965625993|2259.0131374150465|1022.3957284263025|260.3607437207276|</t>
  </si>
  <si>
    <t>Cluster(s) of 4234.0  voxels is(are) detected. If more than one cluster the texture calculation is only performed on the largest cluster. (size ok &gt;= 64.0vx)</t>
  </si>
  <si>
    <t>Thu Mar 26 10:04:36 KST 2020</t>
  </si>
  <si>
    <t>0.8498131334318089|0.8498131334318089|2.211135516689694|2.7988560781594742|4.52260181720203|7.508238867002319|</t>
  </si>
  <si>
    <t>5.985068808633249|3.891106351963513|6.065263589338847|7.9303320832020825|9.4086940540944|11.675340523626828|</t>
  </si>
  <si>
    <t>3.0799430898460205|2.0727543914142474|2.536835072262615|2.661180806615089|2.3683248651277404|2.0171438013687077|</t>
  </si>
  <si>
    <t>14.753412345995912|14.753412345995912|14.643448888393777|14.17886095384074|14.501957674105597|14.581742106315232|</t>
  </si>
  <si>
    <t>17.88|6.84|5.44|3.784|1.68|0.136|</t>
  </si>
  <si>
    <t>2235|855|680|473|210|17|</t>
  </si>
  <si>
    <t>13376.628787295282|3326.8959309288016|4124.379240750418|3751.0470753545833|1975.8257513598232|198.48078890165607|</t>
  </si>
  <si>
    <t>Cluster(s) of 2235.0  voxels is(are) detected. If more than one cluster the texture calculation is only performed on the largest cluster. (size ok &gt;= 64.0vx)</t>
  </si>
  <si>
    <t>Wed Mar 25 11:25:55 KST 2020</t>
  </si>
  <si>
    <t>1.8040552020765688|1.8040552020765688|2.5456559213472474|2.922358513705774|</t>
  </si>
  <si>
    <t>2.9920307462003914|2.7959820171294405|3.227547030008881|3.341358146820816|</t>
  </si>
  <si>
    <t>0.42748420176370355|0.3703671635958989|0.3705389275700346|0.26296381308822514|</t>
  </si>
  <si>
    <t>4.209471518017267|4.0483306421157295|4.209471518017267|4.086875880549599|</t>
  </si>
  <si>
    <t>4.152|2.384|1.32|0.448|</t>
  </si>
  <si>
    <t>519|298|165|56|</t>
  </si>
  <si>
    <t>1552.8639572780041|833.202641104573|532.5452599514654|187.11605622196572|</t>
  </si>
  <si>
    <t>Cluster(s) of 519.0 264.0  voxels is(are) detected. If more than one cluster the texture calculation is only performed on the largest cluster. (size ok &gt;= 64.0vx)</t>
  </si>
  <si>
    <t>Thu Mar 26 10:18:08 KST 2020</t>
  </si>
  <si>
    <t>1.228777187342729|1.228777187342729|2.003771739867659|2.6170620010756807|2.871753980886922|3.385106266361788|3.3336800524128307|3.383784788552191|3.754461990185405|5.6554379855737125|</t>
  </si>
  <si>
    <t>5.441368650721683|3.945884224310511|4.914084729145562|5.7894793639317905|6.303513481172877|6.486486179932786|6.6129640890495445|7.076960416632246|7.808594927124555|8.320408838218146|</t>
  </si>
  <si>
    <t>1.7813597214117038|1.587286980518249|1.3787867971014356|1.3038456151817603|1.237378820424702|1.1930647975255508|1.3363159633801316|1.5758052447728508|1.4989782292129161|0.9291986021161195|</t>
  </si>
  <si>
    <t>11.03616233748312|10.533625150959551|10.236642961923508|10.680149598457547|11.03616233748312|10.80950943101925|9.788335020888326|10.052151814705894|10.584849445434656|10.249210624597254|</t>
  </si>
  <si>
    <t>72.44|18.4|15.224|12.288|9.656|7.144|4.792|2.856|1.56|0.52|</t>
  </si>
  <si>
    <t>9055|2300|1903|1536|1207|893|599|357|195|65|</t>
  </si>
  <si>
    <t>49271.59313228496|9075.533715914198|9351.503239564016|8892.640302999247|7608.340771775669|5792.432158679973|3961.1654893406776|2526.4748687377123|1522.6760107892883|540.8265744841793|</t>
  </si>
  <si>
    <t>Cluster(s) of 9055.0  voxels is(are) detected. If more than one cluster the texture calculation is only performed on the largest cluster. (size ok &gt;= 64.0vx)</t>
  </si>
  <si>
    <t>Wed Mar 25 12:05:22 KST 2020</t>
  </si>
  <si>
    <t>1.1528324002255061|1.1528324002255061|2.5899930657413393|3.306422319339106|4.354017970274754|6.16464134875423|8.264544128543605|11.076297741779626|</t>
  </si>
  <si>
    <t>9.901943164116949|4.384487516304727|7.49441002839266|11.166145375784753|14.481290457287882|16.626705997143116|17.362974716315854|16.72892098066243|</t>
  </si>
  <si>
    <t>5.705715210651386|2.1718839605928895|3.52295422853443|4.241405019451172|4.06200605448853|3.2974223142249297|2.5284972006172106|2.028726487384645|</t>
  </si>
  <si>
    <t>22.5936033793364|16.660599677024948|21.99242270138734|21.641265273602812|22.5936033793364|22.351047803691245|22.119759498103804|21.037723462460917|</t>
  </si>
  <si>
    <t>50.224|13.824|11.456|9.256|7.208|5.072|2.792|0.616|</t>
  </si>
  <si>
    <t>6278|1728|1432|1157|901|634|349|77|</t>
  </si>
  <si>
    <t>62164.39918432618|7576.394428174592|10731.995160658287|12919.230199782945|13047.64270201639|10541.331602188728|6059.678175994235|1288.1269155110072|</t>
  </si>
  <si>
    <t>Cluster(s) of 6278.0  voxels is(are) detected. If more than one cluster the texture calculation is only performed on the largest cluster. (size ok &gt;= 64.0vx)</t>
  </si>
  <si>
    <t>Wed Mar 25 12:24:29 KST 2020</t>
  </si>
  <si>
    <t>1.3054038056247919|1.3054038056247919|2.1759788141771423|2.6942271741581862|5.331208864093469|7.446314722528541|8.913253418051227|13.457454754889113|</t>
  </si>
  <si>
    <t>7.119850438628941|3.674350504563624|5.796160306493321|8.39220802200162|10.826560336193799|12.749070278756113|14.21858562740617|14.938921759536811|</t>
  </si>
  <si>
    <t>3.817183078502746|1.2676498600354913|1.9798106478370003|2.562644179741254|2.638129522331932|2.3409111616631195|1.7111779684616342|0.9324533174927068|</t>
  </si>
  <si>
    <t>17.221710733003874|10.508883781285022|13.620153233840483|15.420705566828019|16.67782603374826|16.583428470031322|17.221710733003874|16.419308479349638|</t>
  </si>
  <si>
    <t>42.472|13.248|10.688|8.136|5.688|3.496|1.152|0.064|</t>
  </si>
  <si>
    <t>5309|1656|1336|1017|711|437|144|8|</t>
  </si>
  <si>
    <t>37799.285978681095|6084.724435557368|7743.670169475089|8534.875558375648|7697.684399033789|5571.3437118164165|2047.476330346487|119.51137407629449|</t>
  </si>
  <si>
    <t>Cluster(s) of 5309.0  voxels is(are) detected. If more than one cluster the texture calculation is only performed on the largest cluster. (size ok &gt;= 64.0vx)</t>
  </si>
  <si>
    <t>Thu Mar 26 10:22:58 KST 2020</t>
  </si>
  <si>
    <t>1.5576492728034879|1.5576492728034879|1.9583824814914976|2.0863680101630564|2.3628935286824913|3.104526496444919|3.810892507142057|4.546442014291529|</t>
  </si>
  <si>
    <t>4.888347323210663|3.1172338472775336|4.142311983230689|5.176476176911577|6.098028316759777|6.734193224980409|6.8312576183309694|6.287064626661546|</t>
  </si>
  <si>
    <t>1.7926212066259617|0.6914669507691609|1.025963923192669|1.3639714933434393|1.5296646927043893|1.507242586711305|1.3617709782452518|1.1282563107519494|</t>
  </si>
  <si>
    <t>9.74248094730342|6.044859621616922|8.194114125365218|9.177188524551525|9.71544663582722|9.712075575012818|9.74248094730342|9.082837493912848|</t>
  </si>
  <si>
    <t>43.352|10.376|9.6|8.456|6.776|4.92|2.416|0.808|</t>
  </si>
  <si>
    <t>5419|1297|1200|1057|847|615|302|101|</t>
  </si>
  <si>
    <t>26489.954144478565|4043.0522999189593|4970.774379876826|5471.535318995533|5165.029984295526|4141.5288333629505|2063.0398007359536|634.993527292816|</t>
  </si>
  <si>
    <t>Cluster(s) of 5419.0  voxels is(are) detected. If more than one cluster the texture calculation is only performed on the largest cluster. (size ok &gt;= 64.0vx)</t>
  </si>
  <si>
    <t>Thu Mar 26 10:34:58 KST 2020</t>
  </si>
  <si>
    <t>1.5443343749173977|1.5443343749173977|1.738276351001474|1.9634446914662789|8.914559196738878|</t>
  </si>
  <si>
    <t>6.595037896534758|4.018298649289012|6.390922322108092|9.59983355004609|14.83495336633368|</t>
  </si>
  <si>
    <t>3.6818330896398055|1.6563044705279972|2.3565294745457637|3.3207417090965854|2.176105444394931|</t>
  </si>
  <si>
    <t>17.851669084675223|11.306679225188304|13.739053372820194|17.478177628620983|17.851669084675223|</t>
  </si>
  <si>
    <t>4.92|1.928|1.632|1.128|0.232|</t>
  </si>
  <si>
    <t>615|241|204|141|29|</t>
  </si>
  <si>
    <t>4055.948306368877|968.4099744786514|1303.7481537100505|1353.5765305564985|430.2136476236767|</t>
  </si>
  <si>
    <t>Cluster(s) of 615.0  voxels is(are) detected. If more than one cluster the texture calculation is only performed on the largest cluster. (size ok &gt;= 64.0vx)</t>
  </si>
  <si>
    <t>Wed Mar 25 12:55:58 KST 2020</t>
  </si>
  <si>
    <t>1.1971093294977493|1.1971093294977493|2.507746417778833|3.0918653516464474|3.6441831519818493|5.894567662512486|7.625414550373307|8.193510929622903|8.667660432756634|8.972733202480867|</t>
  </si>
  <si>
    <t>7.8769551452700295|3.73472311882685|6.101347870883096|8.56278358179371|10.248265950101564|10.968822135648306|11.046406245518387|10.93833714673232|10.725911907728968|10.557188234162119|</t>
  </si>
  <si>
    <t>3.249114248761375|1.2483781510466783|1.8134033665205542|2.0562214638861835|1.8508050280504613|1.4715016425934608|1.1881730129014896|1.072751837261781|1.097019976434473|0.7957071348904019|</t>
  </si>
  <si>
    <t>16.09084792007502|11.408662021099644|12.869339324367502|15.332221699175761|16.09084792007502|15.736027666656128|14.355786954016594|14.686444188802625|14.169827206613036|12.282701315180248|</t>
  </si>
  <si>
    <t>117.168|26.44|22.88|19.728|16.464|12.92|9.4|6.112|2.864|0.36|</t>
  </si>
  <si>
    <t>14646|3305|2860|2466|2058|1615|1175|764|358|45|</t>
  </si>
  <si>
    <t>115365.8850576245|12343.259907722726|17449.85491072565|21115.824312703273|21090.931325308982|17714.647749071995|12979.527338484104|8356.889580103501|3839.8764629669704|475.0734705372954|</t>
  </si>
  <si>
    <t>Cluster(s) of 14646.0  voxels is(are) detected. If more than one cluster the texture calculation is only performed on the largest cluster. (size ok &gt;= 64.0vx)</t>
  </si>
  <si>
    <t>Wed Mar 25 13:05:46 KST 2020</t>
  </si>
  <si>
    <t>1.016293452797349|1.016293452797349|2.5224751387189883|2.911606965596377|3.235851140858202|3.6881974754615783|4.259386484526999|4.578344247048335|</t>
  </si>
  <si>
    <t>5.365926018332042|3.4132844910934046|4.704065879076807|6.026072553989157|7.022147638549306|7.438044876530898|7.457936721674707|7.625079833406178|</t>
  </si>
  <si>
    <t>2.018462966902111|0.900436524965671|1.293082320432583|1.5211728814483612|1.5125800946243293|1.4835430815158417|1.429505819083503|1.1945992433213806|</t>
  </si>
  <si>
    <t>11.253179510852931|7.61574547415259|10.17745534484311|11.253179510852931|11.078705622460859|10.594925606851064|11.13351573481549|10.380678805152286|</t>
  </si>
  <si>
    <t>61.552|17.36|14.128|11.184|8.512|5.768|3.448|1.152|</t>
  </si>
  <si>
    <t>7694|2170|1766|1398|1064|721|431|144|</t>
  </si>
  <si>
    <t>41285.43478504671|7406.827345672686|8307.38034244965|8424.44943047685|7471.565087416456|5362.83035597878|3214.3707270417967|1098.0114960104893|</t>
  </si>
  <si>
    <t>Cluster(s) of 7694.0  voxels is(are) detected. If more than one cluster the texture calculation is only performed on the largest cluster. (size ok &gt;= 64.0vx)</t>
  </si>
  <si>
    <t>Wed Mar 25 13:29:38 KST 2020</t>
  </si>
  <si>
    <t>1.5462178641789706|1.5462178641789706|2.39981611929511|2.5959274708261546|2.860309065148158|3.109647904858093|2.5378590811130834|2.2941663578098996|2.5376688068915882|2.997912325915422|</t>
  </si>
  <si>
    <t>5.722777361459534|3.814924097227135|5.130237624746934|6.277826659026728|7.030867179092815|7.32277487310645|7.017703751912996|6.4175761527644255|5.9122726332200894|5.1481196755149075|</t>
  </si>
  <si>
    <t>2.1430231290135695|1.3963947703738377|1.663878039202516|1.7573335979690652|1.8545907827331696|1.959743508072172|1.967758243482152|1.9433507903808518|1.8373389019049424|1.5413489254032735|</t>
  </si>
  <si>
    <t>13.580794954669727|10.863121065452106|11.432052818244301|11.967295189187098|12.585905273695062|12.757464595984857|13.580794954669727|11.650073556266761|10.506362815409375|9.205245013658896|</t>
  </si>
  <si>
    <t>156.552|36.576|32.216|27.384|21.8|16.16|11.064|6.744|3.84|0.768|</t>
  </si>
  <si>
    <t>19569|4572|4027|3423|2725|2020|1383|843|480|96|</t>
  </si>
  <si>
    <t>111989.03018640101|17441.832972522498|20659.466914855933|21489.000653848478|19159.113063027926|14792.005243675021|9705.484288895668|5410.01669678041|2837.890863945644|494.21948884943095|</t>
  </si>
  <si>
    <t>Cluster(s) of 19569.0  voxels is(are) detected. If more than one cluster the texture calculation is only performed on the largest cluster. (size ok &gt;= 64.0vx)</t>
  </si>
  <si>
    <t>Wed Mar 25 13:42:25 KST 2020</t>
  </si>
  <si>
    <t>1.3404950335942516|1.3404950335942516|1.4948327924016667|2.921274643137224|3.627018344545604|14.025612643628733|</t>
  </si>
  <si>
    <t>6.870562194337928|3.9279297898213197|6.5543989245658905|9.995284477699553|13.269904568440465|15.538936689056946|</t>
  </si>
  <si>
    <t>3.847172757855343|1.536877602497162|2.4827303891690318|2.9374430498651147|2.5950904621976307|0.9059784925033045|</t>
  </si>
  <si>
    <t>18.05085927771995|11.49459711705913|16.194871152915425|18.05085927771995|17.648115486407846|16.743252482927687|</t>
  </si>
  <si>
    <t>10.872|4.28|3.392|2.152|0.944|0.104|</t>
  </si>
  <si>
    <t>1359|535|424|269|118|13|</t>
  </si>
  <si>
    <t>9337.094022105235|2101.442437554406|2779.0651440159377|2688.731524501176|1565.8487390759753|202.0061769577403|</t>
  </si>
  <si>
    <t>Cluster(s) of 1359.0  voxels is(are) detected. If more than one cluster the texture calculation is only performed on the largest cluster. (size ok &gt;= 64.0vx)</t>
  </si>
  <si>
    <t>Wed Mar 25 13:47:01 KST 2020</t>
  </si>
  <si>
    <t>1.4855524057521734|1.4855524057521734|2.5035267124106895|4.171268559153958|</t>
  </si>
  <si>
    <t>4.438393207636638|3.577848282066023|5.017183498643514|6.782647154893937|</t>
  </si>
  <si>
    <t>1.635116794331478|1.2498196487470394|1.2943933701888208|1.058960304611798|</t>
  </si>
  <si>
    <t>8.375213873650068|7.725537959226358|8.202901908701563|8.375213873650068|</t>
  </si>
  <si>
    <t>4.44|2.384|1.568|0.488|</t>
  </si>
  <si>
    <t>555|298|196|61|</t>
  </si>
  <si>
    <t>2463.3082302383345|1066.198788055676|983.3679657341285|413.7414764485301|</t>
  </si>
  <si>
    <t>Cluster(s) of 555.0  voxels is(are) detected. If more than one cluster the texture calculation is only performed on the largest cluster. (size ok &gt;= 64.0vx)</t>
  </si>
  <si>
    <t>Thu Mar 26 10:45:28 KST 2020</t>
  </si>
  <si>
    <t>1.4182429703922708|1.4182429703922708|1.9526463379632446|2.0405846735945943|2.0680069702865467|2.892369033354612|5.202820050010132|9.219906247418976|12.12897947677402|17.262954217099377|22.664413656897523|</t>
  </si>
  <si>
    <t>10.527319949317672|3.626229067126796|6.054495466946744|9.177433469159798|12.299509073437436|15.027653276411462|17.569419687691717|19.606123747709415|21.70000532367895|23.206017864785082|24.09101974437228|</t>
  </si>
  <si>
    <t>6.936250627445621|1.5046746960769348|3.015832846790185|4.497956095536819|5.250370348968502|5.270903872708637|4.741298269820315|4.046360002376465|2.8956166261754133|1.7442207098025897|1.1352272646422472|</t>
  </si>
  <si>
    <t>26.673571751428426|12.486346069445972|19.823201628907555|23.262296097449507|24.70623663861261|26.12953006868338|26.439523062116677|25.997298826853694|26.576441500273177|26.673571751428426|26.598290283151073|</t>
  </si>
  <si>
    <t>100.56|20.584|18.712|16.472|14.12|11.56|8.2|5.672|3.336|1.584|0.32|</t>
  </si>
  <si>
    <t>12570|2573|2339|2059|1765|1445|1025|709|417|198|40|</t>
  </si>
  <si>
    <t>132328.41176292382|9330.287389717252|14161.464897188434|18896.335513000042|21708.63351461707|21714.958984414574|18008.65517988404|13900.741737125962|9048.902219974125|4594.79153722744|963.6407897748913|</t>
  </si>
  <si>
    <t>Cluster(s) of 12570.0  voxels is(are) detected. If more than one cluster the texture calculation is only performed on the largest cluster. (size ok &gt;= 64.0vx)</t>
  </si>
  <si>
    <t>Thu Mar 26 13:31:10 KST 2020</t>
  </si>
  <si>
    <t>2.6666666666666665 min</t>
  </si>
  <si>
    <t>1.6069173324802506|1.6069173324802506|2.298698051013446|2.525671255263603|2.533566240694796|2.701386044544307|2.880023892583125|2.621683489778178|2.6494505231404446|2.8867028942102593|3.171279551476715|5.6512204744466885|6.289406247852298|</t>
  </si>
  <si>
    <t>6.441222692925589|3.581734815746978|5.028486409074845|6.68397970279609|8.184423316103038|9.09012361935917|9.440037776225898|9.117487684743695|8.711541352676464|8.163950645871191|7.849065415188881|7.883484220014185|7.505761137554728|</t>
  </si>
  <si>
    <t>3.411483505697549|1.4596378044628213|2.141045589600279|2.8573372299486275|3.2700530989133276|3.3571677728259144|3.4193434423230142|3.4607664452091447|3.3224110779199933|2.990255680124206|2.2314664459481115|1.2704028100180935|0.8271304217533025|</t>
  </si>
  <si>
    <t>18.39255849282904|12.549837307918892|15.062284469334713|17.172622201449713|18.39255849282904|17.51523265768799|17.5094810326965|16.927448117063136|16.27111923895052|14.474579842387925|12.181625317006706|10.321311565605129|8.71090732397272|</t>
  </si>
  <si>
    <t>176.704|41.024|35.768|30.192|24.688|18.072|11.648|6.848|4.216|2.536|1.184|0.464|0.064|</t>
  </si>
  <si>
    <t>22088|5128|4471|3774|3086|2259|1456|856|527|317|148|58|8|</t>
  </si>
  <si>
    <t>142273.72684133923|18367.136135150515|22482.362734973558|25225.339398352397|25257.13035349399|20534.589256132353|13744.69500218495|7804.5694581405905|4590.982292860499|2587.972354741167|1161.6616814479548|457.2420847608227|60.046089100437825|</t>
  </si>
  <si>
    <t>Cluster(s) of 22088.0  voxels is(are) detected. If more than one cluster the texture calculation is only performed on the largest cluster. (size ok &gt;= 64.0vx)</t>
  </si>
  <si>
    <t>Fri Mar 27 16:47:47 KST 2020</t>
  </si>
  <si>
    <t>1.5171840939575532|1.5171840939575532|1.6998515191843353|2.373826324414722|2.4938109243016697|3.3243137567624217|</t>
  </si>
  <si>
    <t>3.5708215611143297|2.919305507845746|3.701627937348312|4.309042367520131|4.292965684607629|4.126443322897186|</t>
  </si>
  <si>
    <t>0.79518092642994|0.47022632721998|0.5904456865226806|0.6106944361692264|0.6178237352547165|0.5833249866675743|</t>
  </si>
  <si>
    <t>5.489829002364786|4.615416596091109|5.156153020413967|5.489829002364786|5.410161044066626|4.982032732174503|</t>
  </si>
  <si>
    <t>11.288|4.4|3.6|2.24|0.96|0.088|</t>
  </si>
  <si>
    <t>1411|550|450|280|120|11|</t>
  </si>
  <si>
    <t>5038.429222732321|1605.6180293151615|1665.73257180674|1206.5318629056355|515.1558821529152|45.39087655186904|</t>
  </si>
  <si>
    <t>Cluster(s) of 1411.0  voxels is(are) detected. If more than one cluster the texture calculation is only performed on the largest cluster. (size ok &gt;= 64.0vx)</t>
  </si>
  <si>
    <t>Mon Mar 30 12:49:38 KST 2020</t>
  </si>
  <si>
    <t>0.7321882737503458|0.7321882737503458|2.428034484245302|2.6599004156046817|2.7267712896053524|3.1933693346241228|3.6615376845042817|5.608405035005717|6.810871353013738|8.965281289242|10.439366310993023|15.020610447141962|</t>
  </si>
  <si>
    <t>10.193179838101065|3.884014617292134|6.331825737354373|9.265755007945256|11.797889728208299|13.380433660149126|14.346188253765181|15.255015224090869|15.87774318787865|16.392456750487273|16.75994360288279|16.72670888165644|</t>
  </si>
  <si>
    <t>5.190012450088169|1.4177075296626367|2.386007621113345|3.1987241069965675|3.5220252120548072|3.4693173062603386|3.37835718551267|3.284862569834063|3.3301172414628377|3.2236649988035073|3.0043845854275406|1.330168409778581|</t>
  </si>
  <si>
    <t>22.187264870373383|11.237131662335287|15.716298463934436|19.094806150972317|20.832764149032755|21.987769560021206|22.187264870373383|21.589197830490548|20.989029890259644|21.965544698056874|22.141002099518573|21.644538724935273|</t>
  </si>
  <si>
    <t>167.072|30.392|27.376|24.328|21.56|18.904|16.032|12.472|8.808|5.136|1.896|0.168|</t>
  </si>
  <si>
    <t>20884|3799|3422|3041|2695|2363|2004|1559|1101|642|237|21|</t>
  </si>
  <si>
    <t>212874.36773890303|14755.371531092795|21667.50767322668|28177.16097916146|31795.31281752139|31617.96473893234|28749.761260545467|23782.568734357676|17481.395249854384|10523.957233812838|3972.1066338832225|351.26088651478517|</t>
  </si>
  <si>
    <t>Cluster(s) of 20884.0  voxels is(are) detected. If more than one cluster the texture calculation is only performed on the largest cluster. (size ok &gt;= 64.0vx)</t>
  </si>
  <si>
    <t>Fri Mar 27 16:57:44 KST 2020</t>
  </si>
  <si>
    <t>1.296977790917893|1.296977790917893|2.201063084946412|2.4970677517368216|2.1937803998096115|2.119453182525021|2.6053604055464916|4.049986128680274|5.119172805671212|6.366949138692462|</t>
  </si>
  <si>
    <t>9.721579291311926|4.417333272902763|7.373333716271685|10.900818106779333|13.643957922497039|14.868532200239017|14.961319452768572|12.92087242257949|11.107179154168445|10.5117387755135|</t>
  </si>
  <si>
    <t>5.979691302917169|1.8510841379286338|3.4459867410678338|5.160772351082959|6.028220602667461|6.025517290941434|5.855319279086921|4.436986177523653|3.2055809480458186|1.8293270152567118|</t>
  </si>
  <si>
    <t>30.948559799365057|15.006186161154915|23.91058586059762|28.904767325826242|29.92389504276639|30.948559799365057|30.120707483232763|27.72697121940064|20.07277090863704|13.458190648653954|</t>
  </si>
  <si>
    <t>89.848|22.368|18.824|15.008|11.96|9.4|6.696|3.928|1.496|0.168|</t>
  </si>
  <si>
    <t>11231|2796|2353|1876|1495|1175|837|491|187|21|</t>
  </si>
  <si>
    <t>109183.05702072443|12350.863831036115|17349.45423438728|20449.934768318024|20397.71709413304|17470.525335280854|12522.624381967304|6344.148359486532|2077.0425018294995|220.74651428578352|</t>
  </si>
  <si>
    <t>Cluster(s) of 11231.0  voxels is(are) detected. If more than one cluster the texture calculation is only performed on the largest cluster. (size ok &gt;= 64.0vx)</t>
  </si>
  <si>
    <t>Thu Mar 26 13:39:34 KST 2020</t>
  </si>
  <si>
    <t>1.0145598564602096|1.0145598564602096|1.8250102297888589|2.21189211816818|5.100473509666699|6.728454199755106|</t>
  </si>
  <si>
    <t>5.341559183663441|3.256544273492257|4.891990938201786|6.764652953200613|8.583564829913914|10.389117845991455|</t>
  </si>
  <si>
    <t>2.3605107912581587|0.7795813349397795|1.1576376776903996|1.5286466428315377|1.6580372935200884|1.4647632236471548|</t>
  </si>
  <si>
    <t>12.628034618201127|6.841408073202729|9.94452129322599|12.131119928026237|12.628034618201127|12.393470697023076|</t>
  </si>
  <si>
    <t>23.872|8.328|6.832|4.992|3.016|0.704|</t>
  </si>
  <si>
    <t>2984|1041|854|624|377|88|</t>
  </si>
  <si>
    <t>15939.21260405174|3390.062588705438|4177.7602612243245|4221.143442797183|3236.0039408775483|914.2423704472476|</t>
  </si>
  <si>
    <t>Cluster(s) of 2984.0  voxels is(are) detected. If more than one cluster the texture calculation is only performed on the largest cluster. (size ok &gt;= 64.0vx)</t>
  </si>
  <si>
    <t>Thu Mar 26 13:53:30 KST 2020</t>
  </si>
  <si>
    <t>1.212131144661754|1.212131144661754|2.3046181430311776|2.8382856066137947|4.028489711924692|5.401520162363795|6.739211083867531|8.295896632826043|11.258507860112331|</t>
  </si>
  <si>
    <t>7.157198833719498|3.884257467781264|5.671942516110994|7.79982630141598|9.844808361121304|11.29111653737121|12.410551907425358|13.409206105071371|14.207246752319634|</t>
  </si>
  <si>
    <t>3.6638841202313377|1.373488872261219|2.069408154808412|2.7311630097842126|2.936932865742044|2.59111536854964|2.164118264188177|1.8246845336870825|1.350037443599785|</t>
  </si>
  <si>
    <t>17.366567331498572|9.31131235500402|12.705996842842751|15.391989251656014|16.916509370488257|17.006749142728495|17.23113200118678|17.366567331498572|16.0682597801042|</t>
  </si>
  <si>
    <t>48.416|13.608|11.288|8.968|6.688|4.4|2.392|0.936|0.136|</t>
  </si>
  <si>
    <t>6052|1701|1411|1121|836|550|299|117|17|</t>
  </si>
  <si>
    <t>43315.367341670404|6607.121952695924|8003.110890232619|8743.605283887318|8230.25978989742|6210.11409555416|3710.755020320181|1568.8771142933504|241.52319478943377|</t>
  </si>
  <si>
    <t>Cluster(s) of 6052.0  voxels is(are) detected. If more than one cluster the texture calculation is only performed on the largest cluster. (size ok &gt;= 64.0vx)</t>
  </si>
  <si>
    <t>Thu Mar 26 12:11:41 KST 2020</t>
  </si>
  <si>
    <t>1.6852104419377127|1.6852104419377127|2.042195299545483|3.265089381970114|3.701581159855408|3.798510518886644|5.522929095206791|7.86878447663014|</t>
  </si>
  <si>
    <t>7.341133838010066|4.806778213329155|6.992374253025747|8.975478815652076|10.098489414063934|10.313865403492136|10.071924122074149|8.962285038134496|</t>
  </si>
  <si>
    <t>4.1185214306888165|2.5512321925711405|3.6377018434315205|4.3586830833343795|4.335986027132734|3.58650263465923|2.2123659399202618|0.8780358242222731|</t>
  </si>
  <si>
    <t>19.22121011163631|15.286129040786932|17.4037064657914|19.01303794293085|19.22121011163631|18.596772745765747|15.777876330037316|10.018557403215482|</t>
  </si>
  <si>
    <t>21.312|7.056|5.528|4.04|2.648|1.496|0.52|0.024|</t>
  </si>
  <si>
    <t>2664|882|691|505|331|187|65|3|</t>
  </si>
  <si>
    <t>19556.78054445882|4239.578384156307|4831.730608840792|4532.616801904302|3342.599996055167|1928.6928304530286|654.6750679348196|26.886855114403488|</t>
  </si>
  <si>
    <t>Cluster(s) of 2664.0  voxels is(are) detected. If more than one cluster the texture calculation is only performed on the largest cluster. (size ok &gt;= 64.0vx)</t>
  </si>
  <si>
    <t>Fri Mar 27 13:36:07 KST 2020</t>
  </si>
  <si>
    <t>1.4110722655457266|1.4110722655457266|2.346673077775904|2.6639517709255642|2.826533297697779|3.150337850927599|4.2507849665872754|4.892570927575434|6.898926573016979|</t>
  </si>
  <si>
    <t>4.491179500326496|3.18971713145292|4.055112325403964|4.8824837999937785|5.480919014223174|5.919188352931007|6.336426732397803|6.821272582925775|7.15433060493292|</t>
  </si>
  <si>
    <t>1.4146117235255182|0.6192075327893519|0.8862764122581989|1.101072719807685|1.1684509917044463|1.0567471222027538|0.8384966276888081|0.525597370282558|0.15732743208811859|</t>
  </si>
  <si>
    <t>8.56701746851968|5.6895541220151244|7.106433382176192|7.974011054606535|8.553289850266538|8.56701746851968|8.141185214452207|7.598267785893995|7.400152851947041|</t>
  </si>
  <si>
    <t>52.8|15.16|12.384|9.496|7.152|4.88|2.776|0.872|0.08|</t>
  </si>
  <si>
    <t>6600|1895|1548|1187|894|610|347|109|10|</t>
  </si>
  <si>
    <t>29641.784702154957|6044.513964103285|6277.313879725332|5795.508270592615|4899.941598715529|3610.7048952879177|2198.7400761420386|743.5187115389093|71.5433060493292|</t>
  </si>
  <si>
    <t>Cluster(s) of 6600.0  voxels is(are) detected. If more than one cluster the texture calculation is only performed on the largest cluster. (size ok &gt;= 64.0vx)</t>
  </si>
  <si>
    <t>Thu Mar 26 12:21:00 KST 2020</t>
  </si>
  <si>
    <t>2.75 min</t>
  </si>
  <si>
    <t>1.7757779018395468|1.7757779018395468|2.0941584915321982|2.296222074823163|2.5676383480163167|2.6578521408862343|3.029606878992354|3.052095836063927|</t>
  </si>
  <si>
    <t>3.3680364326037244|2.8570205199496885|3.296811284466492|3.5956818793681586|3.731474000739004|3.8430197229159644|4.040959045601784|4.350532342872706|</t>
  </si>
  <si>
    <t>0.6287787827966769|0.38177563248508667|0.4288479283347597|0.5170893200029473|0.5843379223671042|0.6449093650967107|0.6618560281262893|0.6742133136158365|</t>
  </si>
  <si>
    <t>6.073149850495611|4.612811091554249|5.825917194048998|5.789459367201289|5.806996955557679|6.026596125539982|6.073149850495611|5.812020634422879|</t>
  </si>
  <si>
    <t>35.656|10.632|8.568|6.576|5.136|3.04|1.416|0.288|</t>
  </si>
  <si>
    <t>4457|1329|1071|822|642|380|177|36|</t>
  </si>
  <si>
    <t>15011.338380114807|3796.9802710131307|3530.8848856636105|2955.650504840625|2395.6063084744414|1460.3474947080663|715.2497510715154|156.61916434341742|</t>
  </si>
  <si>
    <t>Cluster(s) of 4457.0  voxels is(are) detected. If more than one cluster the texture calculation is only performed on the largest cluster. (size ok &gt;= 64.0vx)</t>
  </si>
  <si>
    <t>Thu Mar 26 12:30:38 KST 2020</t>
  </si>
  <si>
    <t>1.2684034476003774|1.2684034476003774|1.8461836871638155|1.9117997936111948|2.311268933153997|2.666136688968919|2.8166871596131955|8.645973789676361|</t>
  </si>
  <si>
    <t>6.882531075886669|3.989288211639728|5.888940053857888|7.931721181083331|9.585136439190508|10.323180424449603|10.666949023550444|11.13604545417039|</t>
  </si>
  <si>
    <t>3.185134337817993|1.5378974516781319|1.9871202350899246|2.410574792761421|2.5114660148956394|2.502302812361425|2.1902673636623837|1.1810564401873478|</t>
  </si>
  <si>
    <t>15.254013577205455|11.135181195147652|12.389301298240639|13.653630055178837|15.254013577205455|14.981493315285888|13.925726301747886|12.896466704703812|</t>
  </si>
  <si>
    <t>37.896|11.104|9.04|7.128|5.176|3.32|1.776|0.352|</t>
  </si>
  <si>
    <t>4737|1388|1130|891|647|415|222|44|</t>
  </si>
  <si>
    <t>32602.549706475143|5537.132037755953|6654.502260859407|7067.163572345248|6201.583276156259|4284.119876146582|2368.0626832281973|489.98599998349727|</t>
  </si>
  <si>
    <t>Cluster(s) of 4737.0  voxels is(are) detected. If more than one cluster the texture calculation is only performed on the largest cluster. (size ok &gt;= 64.0vx)</t>
  </si>
  <si>
    <t>Thu Mar 26 12:35:15 KST 2020</t>
  </si>
  <si>
    <t>1.536029012731177|1.536029012731177|2.6887305319862094|3.0223906253523296|3.294885640703967|3.9584440962225926|</t>
  </si>
  <si>
    <t>5.466075783800664|3.4396789781936814|5.104885526338897|6.802489944257185|8.01904207700145|8.486210444365767|</t>
  </si>
  <si>
    <t>2.195108858956556|0.9374584960104869|1.3228179982902897|1.5660951489779467|1.6247451452587243|1.5521024686398364|</t>
  </si>
  <si>
    <t>10.537560774543635|7.413691635183682|8.90104177753642|10.449008509112446|10.537560774543635|10.189515962182668|</t>
  </si>
  <si>
    <t>10.216|3.36|2.824|2.192|1.408|0.432|</t>
  </si>
  <si>
    <t>1277|420|353|274|176|54|</t>
  </si>
  <si>
    <t>6980.17877591345|1444.665170841346|1802.0245907976296|1863.8822447264681|1411.351405552255|458.2553639957514|</t>
  </si>
  <si>
    <t>Cluster(s) of 1277.0  voxels is(are) detected. If more than one cluster the texture calculation is only performed on the largest cluster. (size ok &gt;= 64.0vx)</t>
  </si>
  <si>
    <t>Fri Mar 27 15:57:13 KST 2020</t>
  </si>
  <si>
    <t>0.9947060015565512|0.9947060015565512|3.532804607284561|4.846986943211959|8.941861595521914|10.679972807265585|</t>
  </si>
  <si>
    <t>6.345253960798273|4.661460343281325|6.8496256272982965|9.310912322276174|11.001251072287106|10.679972807265585|</t>
  </si>
  <si>
    <t>2.4799643765640567|1.2608252819816952|1.7434549686990797|1.8581810527986848|1.3000595975842728|0.0|</t>
  </si>
  <si>
    <t>13.53859701557667|8.31076051117634|11.2910697776897|13.172721935407026|13.53859701557667|10.679972807265585|</t>
  </si>
  <si>
    <t>8.232|4.032|2.576|1.224|0.392|0.008|</t>
  </si>
  <si>
    <t>1029|504|322|153|49|1|</t>
  </si>
  <si>
    <t>6529.266325661424|2349.3760130137844|2205.579451990052|1424.5695853082543|539.061302542068|10.679972807265585|</t>
  </si>
  <si>
    <t>Cluster(s) of 1029.0  voxels is(are) detected. If more than one cluster the texture calculation is only performed on the largest cluster. (size ok &gt;= 64.0vx)</t>
  </si>
  <si>
    <t>Thu Mar 26 12:49:16 KST 2020</t>
  </si>
  <si>
    <t>0.9693458515291553|0.9693458515291553|3.17479292519522|4.65622585718279|7.526702672706165|10.708209649618539|</t>
  </si>
  <si>
    <t>6.344191634826088|3.9227506185410905|6.645274235602187|9.336770517321318|11.321084890937184|11.905913020716525|</t>
  </si>
  <si>
    <t>2.9362293781879165|1.3550632133318736|1.6970355374341453|1.8369326271206412|1.4973602094974887|0.7998222734382144|</t>
  </si>
  <si>
    <t>14.504284240258585|8.904989795342999|11.365935466706105|13.48410367278916|14.504284240258585|13.196915810780183|</t>
  </si>
  <si>
    <t>10.056|4.312|3.088|1.88|0.736|0.04|</t>
  </si>
  <si>
    <t>1257|539|386|235|92|5|</t>
  </si>
  <si>
    <t>7974.648884976404|2114.3625833936453|2565.0758549424445|2194.1410715705106|1041.5398099662207|59.52956510358263|</t>
  </si>
  <si>
    <t>Cluster(s) of 1257.0  voxels is(are) detected. If more than one cluster the texture calculation is only performed on the largest cluster. (size ok &gt;= 64.0vx)</t>
  </si>
  <si>
    <t>Fri Mar 27 13:41:43 KST 2020</t>
  </si>
  <si>
    <t>1.0877399952221083|1.0877399952221083|1.6958804585148073|2.076408808144322|2.8345907836929882|3.246567972898788|4.926257868197126|6.192293755666697|</t>
  </si>
  <si>
    <t>5.568329687523663|3.2358914534515266|4.947789417818499|6.76012734944441|7.996254991758129|8.412385985150841|8.503759386632453|8.049681280944865|</t>
  </si>
  <si>
    <t>2.6226924091457318|0.8239767166147881|1.3987690158716417|2.117906335439465|2.66555238471206|2.587384846547066|1.824819031937762|1.0156352108861169|</t>
  </si>
  <si>
    <t>14.97590816613274|6.98504379028509|11.250269550827397|13.794379740382283|14.97590816613274|14.414537012649816|12.32687490988883|9.380528154770673|</t>
  </si>
  <si>
    <t>33.168|10.16|8.44|6.488|4.416|2.528|1.04|0.096|</t>
  </si>
  <si>
    <t>4146|1270|1055|811|552|316|130|12|</t>
  </si>
  <si>
    <t>23086.29488447307|4109.582145883441|5219.917835798511|5482.46328039941|4413.932755450488|2658.3139713076644|1105.4887202622192|96.5961753713384|</t>
  </si>
  <si>
    <t>Cluster(s) of 4146.0  voxels is(are) detected. If more than one cluster the texture calculation is only performed on the largest cluster. (size ok &gt;= 64.0vx)</t>
  </si>
  <si>
    <t>Thu Mar 26 12:55:43 KST 2020</t>
  </si>
  <si>
    <t>2.003557093906423|2.003557093906423|3.041085367821239|</t>
  </si>
  <si>
    <t>3.753110515994983|3.5600619167325442|4.278796701678858|</t>
  </si>
  <si>
    <t>0.8138624731527598|0.7446886250590379|0.760342528653033|</t>
  </si>
  <si>
    <t>5.784420855899555|5.332212661477058|5.784420855899555|</t>
  </si>
  <si>
    <t>1.936|1.416|0.52|</t>
  </si>
  <si>
    <t>242|177|65|</t>
  </si>
  <si>
    <t>908.2527448707859|630.1309592616602|278.1217856091257|</t>
  </si>
  <si>
    <t>Cluster(s) of 242.0  voxels is(are) detected. If more than one cluster the texture calculation is only performed on the largest cluster. (size ok &gt;= 64.0vx)</t>
  </si>
  <si>
    <t>Thu Mar 26 12:59:30 KST 2020</t>
  </si>
  <si>
    <t>0.9663666269847937|0.9663666269847937|2.309205524005705|2.9061537445465433|5.193579673541819|8.111363050039984|13.359361980307654|</t>
  </si>
  <si>
    <t>7.760485501214558|5.042379212270328|7.445700627448499|9.705402447854176|11.760355930046883|13.249346165768957|14.195745152312384|</t>
  </si>
  <si>
    <t>4.036841456091959|2.657371766232347|3.4384582905875507|3.635929331454907|2.9179669311075362|1.7741503836490022|0.46954336913150135|</t>
  </si>
  <si>
    <t>16.64056303066991|13.10737376003192|15.738634675811909|16.64056303066991|16.506907095109568|15.71465764432287|14.763838640211361|</t>
  </si>
  <si>
    <t>15.936|5.88|4.424|3.08|1.792|0.712|0.048|</t>
  </si>
  <si>
    <t>1992|735|553|385|224|89|6|</t>
  </si>
  <si>
    <t>15458.887118419387|3706.1487210186906|4117.47244697902|3736.5799424238603|2634.3197283305035|1179.1918087534375|85.1744709138743|</t>
  </si>
  <si>
    <t>Cluster(s) of 1992.0  voxels is(are) detected. If more than one cluster the texture calculation is only performed on the largest cluster. (size ok &gt;= 64.0vx)</t>
  </si>
  <si>
    <t>0.248|0.232|0.016|</t>
  </si>
  <si>
    <t>31|29|2|</t>
  </si>
  <si>
    <t>Cluster(s) of 31.0  voxels is(are) detected. If more than one cluster the texture calculation is only performed on the largest cluster. (size too small &lt; 64.0vx)</t>
  </si>
  <si>
    <t>Fri Mar 27 13:50:46 KST 2020</t>
  </si>
  <si>
    <t>1.1854403124112878|1.1854403124112878|1.6610570734292196|2.1663702233826143|2.588822961721462|7.542930598035582|9.750021387289962|</t>
  </si>
  <si>
    <t>7.335258147625737|4.919467634601701|6.999743695421063|8.832957431445497|10.067815386703886|10.6024114992802|10.693388636669624|</t>
  </si>
  <si>
    <t>2.9344809714745894|2.339786676280459|2.3481527991027757|2.045812910791208|1.4840758921606594|0.8424582428475036|0.664753982704576|</t>
  </si>
  <si>
    <t>12.905261004239037|11.908222017182197|12.349920405972625|12.800920948898238|12.905261004239037|12.543564503362177|12.23179050867202|</t>
  </si>
  <si>
    <t>27.04|8.952|7.232|5.44|3.416|1.6|0.4|</t>
  </si>
  <si>
    <t>3380|1119|904|680|427|200|50|</t>
  </si>
  <si>
    <t>24793.172538974974|5504.88428311931|6327.7683006606485|6006.411053382934|4298.95717012256|2120.4822998560394|534.6694318334812|</t>
  </si>
  <si>
    <t>Cluster(s) of 3380.0  voxels is(are) detected. If more than one cluster the texture calculation is only performed on the largest cluster. (size ok &gt;= 64.0vx)</t>
  </si>
  <si>
    <t>Fri Mar 27 13:59:03 KST 2020</t>
  </si>
  <si>
    <t>1.2396742825172566|1.2396742825172566|2.5199881998319142|2.937156825874524|3.9682288851055887|6.0129112415637564|</t>
  </si>
  <si>
    <t>4.429472869066513|3.506220737125217|4.535424392235693|5.406583957991735|6.308237195306526|6.579286304322579|</t>
  </si>
  <si>
    <t>1.3238363113132083|0.8873621726352768|0.9722673497721966|1.0771865974005554|0.807585854050297|0.4876935600440256|</t>
  </si>
  <si>
    <t>7.892737321099503|6.406917666294703|6.971856674064725|7.627219634176527|7.892737321099503|7.488233491115238|</t>
  </si>
  <si>
    <t>10.84|4.536|3.272|2.072|0.912|0.048|</t>
  </si>
  <si>
    <t>1355|567|409|259|114|6|</t>
  </si>
  <si>
    <t>6001.935737585134|1988.027157949998|1854.9885764243968|1400.3052451198598|719.1390402649438|39.475717825935476|</t>
  </si>
  <si>
    <t>Cluster(s) of 1355.0  voxels is(are) detected. If more than one cluster the texture calculation is only performed on the largest cluster. (size ok &gt;= 64.0vx)</t>
  </si>
  <si>
    <t>Fri Mar 27 14:04:25 KST 2020</t>
  </si>
  <si>
    <t>0.8958837939709952|0.8958837939709952|2.63359817177556|2.4782271403170455|2.4677880615617482|2.517792448858927|2.993826512553369|</t>
  </si>
  <si>
    <t>5.356654838042313|3.779621354095012|5.5157341882687625|6.652907225808825|6.725452077941059|5.992584593317484|4.97606358502102|</t>
  </si>
  <si>
    <t>2.044392669560698|1.2338435986916088|1.677582138836915|2.0131918771484023|1.9636144580042256|1.6729907984765813|1.281158291382576|</t>
  </si>
  <si>
    <t>11.379298632495647|9.099301887181014|11.04156026540852|11.379298632495647|10.754767649504402|9.41987533415147|8.061381373404515|</t>
  </si>
  <si>
    <t>23.784|7.744|6.312|4.768|3.056|1.544|0.36|</t>
  </si>
  <si>
    <t>2973|968|789|596|382|193|45|</t>
  </si>
  <si>
    <t>15925.334833499792|3658.673470763971|4351.914274544056|3965.132706582061|2569.1226937734828|1156.5688265102747|223.9228613259458|</t>
  </si>
  <si>
    <t>Fri Mar 27 14:18:30 KST 2020</t>
  </si>
  <si>
    <t>1.1411668173278926|1.1411668173278926|2.08771675074523|2.203877429790367|2.321813136094903|4.584381583718169|5.0378634799564|5.679950466810169|8.897317313358826|11.847107934188557|</t>
  </si>
  <si>
    <t>6.395870144151754|3.357307934228465|4.878120876627936|6.3561078090084955|7.658103640412162|8.821701151488357|9.942982534034584|11.21432494623994|12.569765620893083|13.126270857736653|</t>
  </si>
  <si>
    <t>3.041121074870836|1.0327321524888011|1.5324208612472778|1.96132270890112|2.0714726438870716|1.966256396418014|1.9521271054440588|1.8637682943756764|1.4351917466835096|1.0643807679712922|</t>
  </si>
  <si>
    <t>15.185017261055009|8.821590169821548|12.719163454650356|14.972186046938418|15.185017261055009|13.946310455497496|14.048904963097812|14.570098738033948|14.940734907627188|14.829427256508893|</t>
  </si>
  <si>
    <t>51.616|12.392|10.56|8.872|7.12|5.336|3.816|2.368|1.072|0.08|</t>
  </si>
  <si>
    <t>6452|1549|1320|1109|890|667|477|296|134|10|</t>
  </si>
  <si>
    <t>41266.15417006729|5200.469990119893|6439.11955714887|7048.9235601904165|6815.7122399668215|5884.074668042735|4742.8026687344955|3319.440184087022|1684.3485931996736|131.26270857736654|</t>
  </si>
  <si>
    <t>Cluster(s) of 6452.0  voxels is(are) detected. If more than one cluster the texture calculation is only performed on the largest cluster. (size ok &gt;= 64.0vx)</t>
  </si>
  <si>
    <t>Fri Mar 27 14:22:22 KST 2020</t>
  </si>
  <si>
    <t>1.347563741065997|1.347563741065997|1.885132177947284|3.694003618836007|7.533769779093063|</t>
  </si>
  <si>
    <t>5.194745796050962|3.7977373418197486|5.7620584945063|8.005663681532509|8.954553526399462|</t>
  </si>
  <si>
    <t>2.0153079386318433|1.1035714746889154|1.4150331207358613|1.119695002834345|0.7809050600874418|</t>
  </si>
  <si>
    <t>10.139331126605725|7.074264318965618|8.676648657705243|9.783167777536164|10.139331126605725|</t>
  </si>
  <si>
    <t>5.424|2.696|1.8|0.784|0.144|</t>
  </si>
  <si>
    <t>678|337|225|98|18|</t>
  </si>
  <si>
    <t>3522.037649722548|1279.8374841932546|1296.4631612639173|784.5550407901856|161.18196347519034|</t>
  </si>
  <si>
    <t>Cluster(s) of 678.0  voxels is(are) detected. If more than one cluster the texture calculation is only performed on the largest cluster. (size ok &gt;= 64.0vx)</t>
  </si>
  <si>
    <t>Fri Mar 27 14:27:41 KST 2020</t>
  </si>
  <si>
    <t>1.240189460324217|1.240189460324217|2.493473039661467|3.222982129084073|4.271190789187642|5.660961723952482|6.350999349817812|7.977790090916415|</t>
  </si>
  <si>
    <t>6.2744225893324055|3.937521665218106|5.722747612026421|7.381464136353556|8.569838185384603|9.157167179791879|9.19094918077901|9.020084814654979|</t>
  </si>
  <si>
    <t>2.508746846602523|1.2798632947532838|1.6400262604414053|1.8843385257690755|1.9222550005133467|1.713526675967463|1.3077114670976397|0.6669933613327387|</t>
  </si>
  <si>
    <t>14.079140333727764|8.960534459505425|10.54079074562651|13.401891241704789|14.079140333727764|13.253461809654254|11.640059810042658|9.784708901590875|</t>
  </si>
  <si>
    <t>26.528|8.104|6.64|5.208|3.648|2.088|0.8|0.04|</t>
  </si>
  <si>
    <t>3316|1013|830|651|456|261|100|5|</t>
  </si>
  <si>
    <t>20805.98530622627|3988.7094468659416|4749.880517981929|4805.333152766162|3907.84621253538|2390.0206339256806|919.0949180779006|45.100424073274894|</t>
  </si>
  <si>
    <t>Cluster(s) of 3316.0  voxels is(are) detected. If more than one cluster the texture calculation is only performed on the largest cluster. (size ok &gt;= 64.0vx)</t>
  </si>
  <si>
    <t>Fri Mar 27 16:03:48 KST 2020</t>
  </si>
  <si>
    <t>1.1881770463105568|1.1881770463105568|2.041852793521059|2.3140637212974298|2.81401736856958|2.5567042241419244|2.3947088120067974|2.4311165016941345|2.5333727386388887|</t>
  </si>
  <si>
    <t>6.003629678651005|3.440378003247006|5.416993559090221|7.222057121730765|8.102007946645957|7.859863031463026|6.720126543687672|5.301275276071949|5.509173617588872|</t>
  </si>
  <si>
    <t>2.4509570535349594|1.0829059274886246|1.640712478989042|1.845726525560196|1.834099007920477|2.08668387967429|2.365537474175149|2.1132029750042127|1.6338821858252186|</t>
  </si>
  <si>
    <t>12.49572565330186|8.147845024498338|11.13352436790069|12.08370144279047|12.49572565330186|11.846496610996837|12.042583757808643|11.364253787513917|8.453181597230923|</t>
  </si>
  <si>
    <t>84.456|20.656|18.104|15.312|12.344|9.16|5.776|2.88|0.224|</t>
  </si>
  <si>
    <t>10557|2582|2263|1914|1543|1145|722|360|28|</t>
  </si>
  <si>
    <t>63380.31851751846|8883.056004383778|12258.656424221193|13823.017330992707|12501.398261674716|8999.543171025178|4851.931364542499|1908.459099385901|154.2568612924884|</t>
  </si>
  <si>
    <t>Cluster(s) of 10557.0  voxels is(are) detected. If more than one cluster the texture calculation is only performed on the largest cluster. (size ok &gt;= 64.0vx)</t>
  </si>
  <si>
    <t>Fri Mar 27 14:38:09 KST 2020</t>
  </si>
  <si>
    <t>1.5009963310546937|1.5009963310546937|2.867082179079091|3.429149846755422|5.333490465361706|7.402180672520899|8.249569217379076|</t>
  </si>
  <si>
    <t>5.191794695827763|3.317425314532526|4.806515019064832|6.534101653453353|7.951278585851539|8.623887814689908|9.045245869862157|</t>
  </si>
  <si>
    <t>2.003379920055158|0.7286087890309535|1.0328263880790267|1.2453376407466679|1.0621756541915912|0.5800421771942436|0.6737534905864562|</t>
  </si>
  <si>
    <t>10.86114156532608|5.8794551304632705|8.265710873098783|10.374232762147813|10.86114156532608|9.875634838369706|9.954029559855826|</t>
  </si>
  <si>
    <t>18.528|6.448|5.152|3.92|2.272|0.704|0.032|</t>
  </si>
  <si>
    <t>2316|806|644|490|284|88|4|</t>
  </si>
  <si>
    <t>12024.196515537104|2673.8448035132164|3095.3956722777484|3201.7098101921406|2258.163118381837|758.9021276927118|36.18098347944863|</t>
  </si>
  <si>
    <t>Cluster(s) of 2316.0  voxels is(are) detected. If more than one cluster the texture calculation is only performed on the largest cluster. (size ok &gt;= 64.0vx)</t>
  </si>
  <si>
    <t>Mon Mar 30 13:00:48 KST 2020</t>
  </si>
  <si>
    <t>1.4592898421330602|1.4592898421330602|3.2559991635838514|3.91781738708346|7.239983321018713|</t>
  </si>
  <si>
    <t>5.665344122679439|4.656292777203036|6.448296806388998|7.7383274383353|8.263555831949475|</t>
  </si>
  <si>
    <t>2.234661536365899|1.8682213714683988|2.016437204406415|1.8826675707703695|0.6888602761615942|</t>
  </si>
  <si>
    <t>11.482021513456857|10.099766230459295|11.482021513456857|11.019447880739222|9.38903128078664|</t>
  </si>
  <si>
    <t>3.368|1.8|1.128|0.4|0.04|</t>
  </si>
  <si>
    <t>421|225|141|50|5|</t>
  </si>
  <si>
    <t>2385.109875648044|1047.665874870683|909.209849700849|386.91637191676506|41.317779159747374|</t>
  </si>
  <si>
    <t>Cluster(s) of 421.0  voxels is(are) detected. If more than one cluster the texture calculation is only performed on the largest cluster. (size ok &gt;= 64.0vx)</t>
  </si>
  <si>
    <t>Mon Mar 30 13:08:09 KST 2020</t>
  </si>
  <si>
    <t>1.181324397336958|1.181324397336958|1.9099715899228897|2.2883432915268997|2.6393430228053205|3.5889595352861647|</t>
  </si>
  <si>
    <t>5.609158431003029|3.655475435913927|5.440128820689761|7.7946469299718535|8.884008996152051|7.958680539030389|</t>
  </si>
  <si>
    <t>2.6763335768831347|1.026350397049916|1.6469010941694195|2.505347467477591|3.137780798924782|2.756978356476314|</t>
  </si>
  <si>
    <t>14.410104766783434|6.408361804917035|10.230255157527779|13.389928480715412|14.410104766783434|11.688168177049647|</t>
  </si>
  <si>
    <t>9.736|3.744|2.912|1.984|0.968|0.128|</t>
  </si>
  <si>
    <t>1217|468|364|248|121|16|</t>
  </si>
  <si>
    <t>6826.345810530697|1710.762504007719|1980.206890731073|1933.0724386330212|1074.9650885343983|127.33888862448623|</t>
  </si>
  <si>
    <t>Cluster(s) of 1217.0  voxels is(are) detected. If more than one cluster the texture calculation is only performed on the largest cluster. (size ok &gt;= 64.0vx)</t>
  </si>
  <si>
    <t>Fri Mar 27 15:34:55 KST 2020</t>
  </si>
  <si>
    <t>1.689759716840669|1.689759716840669|2.5078353328205196|3.311066637382794|4.015723021498474|5.255101862096922|6.196848705136063|6.870063244679159|</t>
  </si>
  <si>
    <t>5.036480432487193|3.2476823126593923|4.463120032703212|5.879457719291185|6.997692591963365|7.697436628550867|8.036008270716197|7.682345482672128|</t>
  </si>
  <si>
    <t>1.914435069991304|0.6749312178075558|0.9573832379801606|1.3128317763245663|1.3748473466432767|0.9932009590976791|0.801489685407034|0.6090782460878085|</t>
  </si>
  <si>
    <t>10.751076722278412|5.5410618226766815|8.46524803737924|10.067874131625103|10.751076722278412|10.273084723137003|9.397786792556929|8.544852895158158|</t>
  </si>
  <si>
    <t>30.4|9.872|7.608|5.52|3.872|2.312|1.144|0.072|</t>
  </si>
  <si>
    <t>3800|1234|951|690|484|289|143|9|</t>
  </si>
  <si>
    <t>19138.625643451294|4007.6399738216865|4244.427151100752|4056.825826310919|3386.8832145102688|2224.5591856512006|1149.1491827124169|69.14110934404914|</t>
  </si>
  <si>
    <t>Cluster(s) of 3800.0  voxels is(are) detected. If more than one cluster the texture calculation is only performed on the largest cluster. (size ok &gt;= 64.0vx)</t>
  </si>
  <si>
    <t>Fri Mar 27 15:46:24 KST 2020</t>
  </si>
  <si>
    <t>1.5755144405124497|1.5755144405124497|2.4458170860916084|4.317625840961796|6.694226180991791|</t>
  </si>
  <si>
    <t>4.4552388134440415|3.476143849126783|5.0277475938804415|6.926724111178758|7.2150705708152145|</t>
  </si>
  <si>
    <t>1.5672970273438707|0.7684430663826737|1.1608631641166332|1.3650844262416977|0.5208443898234236|</t>
  </si>
  <si>
    <t>9.411540749589449|6.163498463494761|8.096707959746936|9.411540749589449|7.735914960638638|</t>
  </si>
  <si>
    <t>3.56|1.904|1.176|0.464|0.016|</t>
  </si>
  <si>
    <t>445|238|147|58|2|</t>
  </si>
  <si>
    <t>1982.5812719825972|827.3222360921736|739.0788963004251|401.74999844836805|14.430141141630429|</t>
  </si>
  <si>
    <t>Cluster(s) of 445.0  voxels is(are) detected. If more than one cluster the texture calculation is only performed on the largest cluster. (size ok &gt;= 64.0vx)</t>
  </si>
  <si>
    <t>Fri Mar 27 15:41:06 KST 2020</t>
  </si>
  <si>
    <t>1.8176982900851897|1.8176982900851897|2.608852507061499|4.422104358069873|</t>
  </si>
  <si>
    <t>5.54827897191658|5.408084132051402|6.133579064467875|5.427097510626632|</t>
  </si>
  <si>
    <t>1.4871002530645745|1.5411148328241588|1.0886080708078147|0.6391064026288222|</t>
  </si>
  <si>
    <t>9.313176033611171|9.313176033611171|8.541557903109492|6.540940080567566|</t>
  </si>
  <si>
    <t>5.968|4.768|1.152|0.048|</t>
  </si>
  <si>
    <t>746|596|144|6|</t>
  </si>
  <si>
    <t>4139.016113049766|3223.218142702633|883.235385283374|32.5625850637598|</t>
  </si>
  <si>
    <t>Cluster(s) of 746.0  voxels is(are) detected. If more than one cluster the texture calculation is only performed on the largest cluster. (size ok &gt;= 64.0vx)</t>
  </si>
  <si>
    <t>Fri Mar 27 16:16:20 KST 2020</t>
  </si>
  <si>
    <t>2.216666666666667 min</t>
  </si>
  <si>
    <t>1.243690022380349|1.243690022380349|2.701123074419783|3.2353835689805237|3.8086280208982544|4.10752868156348|4.078021481572222|</t>
  </si>
  <si>
    <t>4.756778031657787|3.62630181756607|4.804806595584159|5.629991245369819|5.717116070965753|5.388999037302209|4.950881766915794|</t>
  </si>
  <si>
    <t>1.3848076805390865|0.9764098711938591|1.2209269784371286|1.309801236521812|1.0297983760707083|0.6839807750810731|0.6517504235619282|</t>
  </si>
  <si>
    <t>9.868441139301524|7.476969483408823|9.222618198486316|9.868441139301524|9.727906523319689|8.046077699805323|6.49769637027083|</t>
  </si>
  <si>
    <t>22.12|7.12|5.544|4.272|3.024|1.664|0.496|</t>
  </si>
  <si>
    <t>2765|890|693|534|378|208|62|</t>
  </si>
  <si>
    <t>13152.491257533798|3227.4086176338005|3329.7309707398203|3006.415325027484|2161.0698748250556|1120.9117997588594|306.9546695487792|</t>
  </si>
  <si>
    <t>Cluster(s) of 2765.0  voxels is(are) detected. If more than one cluster the texture calculation is only performed on the largest cluster. (size ok &gt;= 64.0vx)</t>
  </si>
  <si>
    <t>김화순</t>
  </si>
  <si>
    <t>0006380</t>
  </si>
  <si>
    <t>Tue Jan 07 11:22:25 KST 2020</t>
  </si>
  <si>
    <t>2018-05-18</t>
  </si>
  <si>
    <t>-792.5057983398438|-792.5057983398438|-425.3224792480469|-125.50635528564453|</t>
  </si>
  <si>
    <t>-79.3194025330739|-104.7323129251295|-49.54064384574488|26.247137834628425|</t>
  </si>
  <si>
    <t>155.7656291968737|175.12463985346557|108.13497499887582|38.68346416141457|</t>
  </si>
  <si>
    <t>106.48506927490234|106.48506927490234|89.46276092529297|78.33119201660156|</t>
  </si>
  <si>
    <t>6.288|3.92|1.984|0.384|</t>
  </si>
  <si>
    <t>786|490|248|48|</t>
  </si>
  <si>
    <t>-62345.05039099604|-51318.833333313465|-12286.079673744738|1259.8626160621643|</t>
  </si>
  <si>
    <t>Cluster(s) of 786.0  voxels is(are) detected. If more than one cluster the texture calculation is only performed on the largest cluster. (size ok &gt;= 64.0vx)</t>
  </si>
  <si>
    <t>조숙현</t>
  </si>
  <si>
    <t>0019036</t>
  </si>
  <si>
    <t>Tue Jan 07 13:00:23 KST 2020</t>
  </si>
  <si>
    <t>2019-01-02</t>
  </si>
  <si>
    <t>-150.70559692382812|-150.70559692382812|</t>
  </si>
  <si>
    <t>0.6795831748417454|0.6795831748417454|</t>
  </si>
  <si>
    <t>54.50050279953843|54.50050279953843|</t>
  </si>
  <si>
    <t>65.09723663330078|65.09723663330078|</t>
  </si>
  <si>
    <t>0.28|0.28|</t>
  </si>
  <si>
    <t>35|35|</t>
  </si>
  <si>
    <t>23.78541111946106|23.78541111946106|</t>
  </si>
  <si>
    <t>Cluster(s) of 35.0  voxels is(are) detected. If more than one cluster the texture calculation is only performed on the largest cluster. (size too small &lt; 64.0vx)</t>
  </si>
  <si>
    <t>최금순</t>
  </si>
  <si>
    <t>0119571</t>
  </si>
  <si>
    <t>Wed Jan 08 09:51:42 KST 2020</t>
  </si>
  <si>
    <t>2018-12-11</t>
  </si>
  <si>
    <t>-843.7579956054688|-843.7579956054688|-345.5829772949219|-33.89497375488281|28.250503540039062|</t>
  </si>
  <si>
    <t>-20.903455962917008|-38.21019803514729|20.397668400302017|31.163383245468143|28.250503540039062|</t>
  </si>
  <si>
    <t>159.01704868903167|183.14872348553465|50.704284338163525|23.995424819113243|0.0|</t>
  </si>
  <si>
    <t>518.5409545898438|518.5409545898438|83.1447982788086|71.12235260009766|28.250503540039062|</t>
  </si>
  <si>
    <t>6.416|4.568|1.592|0.248|0.008|</t>
  </si>
  <si>
    <t>802|571|199|31|1|</t>
  </si>
  <si>
    <t>-16764.57168225944|-21818.02307806909|4059.136011660099|966.0648806095123|28.250503540039062|</t>
  </si>
  <si>
    <t>3.0 &lt;-&gt; 25.0</t>
  </si>
  <si>
    <t>Cluster(s) of 802.0 12.0  voxels is(are) detected. If more than one cluster the texture calculation is only performed on the largest cluster. (size ok &gt;= 64.0vx)</t>
  </si>
  <si>
    <t>이미희</t>
  </si>
  <si>
    <t>0137927</t>
    <phoneticPr fontId="4" type="noConversion"/>
  </si>
  <si>
    <t>Wed Jan 08 10:29:37 KST 2020</t>
  </si>
  <si>
    <t>2018-10-05</t>
  </si>
  <si>
    <t>-1031.4696044921875|-1031.4696044921875|-1017.2347412109375|-1027.5946044921875|-727.2378540039062|-688.9002685546875|-310.3785400390625|-51.69219970703125|-35.70438766479492|-0.711724042892456|</t>
  </si>
  <si>
    <t>-81.07068930810279|-201.64666968385694|-127.52420528373449|-51.57129967368172|-0.26287822042478226|18.185135696690068|28.647172146943102|28.393937185200862|19.95712665115532|8.97508031129837|</t>
  </si>
  <si>
    <t>219.9493806189488|277.01695850913364|248.90785858845766|186.53562874141386|113.92252742197279|72.83299282350329|29.764810209184407|23.43043330859843|22.117862528629885|9.668739199093272|</t>
  </si>
  <si>
    <t>563.9285278320312|563.9285278320312|386.4760437011719|118.1343765258789|103.01399993896484|109.3832015991211|104.46414184570312|89.43558502197266|58.88902282714844|20.907522201538086|</t>
  </si>
  <si>
    <t>79.824|19.8|16.96|14.088|11.224|8.448|5.768|2.896|0.608|0.032|</t>
  </si>
  <si>
    <t>9978|2475|2120|1761|1403|1056|721|362|76|4|</t>
  </si>
  <si>
    <t>-808923.3379162457|-499075.50746754557|-270351.3152015172|-90817.05872535333|-368.8181432560086|19203.503295704722|20654.611117945984|10278.605261042714|1516.7416254878044|35.90032124519348|</t>
  </si>
  <si>
    <t>Cluster(s) of 9978.0  voxels is(are) detected. If more than one cluster the texture calculation is only performed on the largest cluster. (size ok &gt;= 64.0vx)</t>
  </si>
  <si>
    <t>노헌숙</t>
  </si>
  <si>
    <t>0174664</t>
  </si>
  <si>
    <t>Wed Jan 08 10:43:33 KST 2020</t>
  </si>
  <si>
    <t>2018-07-09</t>
  </si>
  <si>
    <t>-45.0556640625|-45.0556640625|</t>
  </si>
  <si>
    <t>8.103706061840057|8.103706061840057|</t>
  </si>
  <si>
    <t>31.033633652480088|31.033633652480088|</t>
  </si>
  <si>
    <t>60.778743743896484|60.778743743896484|</t>
  </si>
  <si>
    <t>0.064|0.064|</t>
  </si>
  <si>
    <t>8|8|</t>
  </si>
  <si>
    <t>64.82964849472046|64.82964849472046|</t>
  </si>
  <si>
    <t>Cluster(s) of 4.0 8.0  voxels is(are) detected. If more than one cluster the texture calculation is only performed on the largest cluster. (size too small &lt; 64.0vx)</t>
  </si>
  <si>
    <t>박정순</t>
  </si>
  <si>
    <t>0190481</t>
  </si>
  <si>
    <t>Wed Jan 08 10:56:56 KST 2020</t>
  </si>
  <si>
    <t>2018-01-23</t>
  </si>
  <si>
    <t>-115.3019027709961|-115.3019027709961|40.218048095703125|</t>
  </si>
  <si>
    <t>32.058444186229345|31.99844709865967|40.218048095703125|</t>
  </si>
  <si>
    <t>28.85871528737598|28.956104925329836|0.0|</t>
  </si>
  <si>
    <t>94.24027252197266|94.24027252197266|40.218048095703125|</t>
  </si>
  <si>
    <t>1.096|1.088|0.008|</t>
  </si>
  <si>
    <t>137|136|1|</t>
  </si>
  <si>
    <t>4392.00685351342|4351.7888054177165|40.218048095703125|</t>
  </si>
  <si>
    <t>Cluster(s) of 1.0 1.0 137.0  voxels is(are) detected. If more than one cluster the texture calculation is only performed on the largest cluster. (size ok &gt;= 64.0vx)</t>
  </si>
  <si>
    <t>최동옥</t>
  </si>
  <si>
    <t>0235568</t>
  </si>
  <si>
    <t>Wed Jan 08 11:44:16 KST 2020</t>
  </si>
  <si>
    <t>2017-05-08</t>
  </si>
  <si>
    <t>-939.0|-939.0|-706.6602172851562|-667.44580078125|</t>
  </si>
  <si>
    <t>-496.01367378234863|-537.5148010253906|-480.819834391276|-456.55274200439453|</t>
  </si>
  <si>
    <t>246.98961102507485|318.9043364229313|190.97312080271718|179.6453428729517|</t>
  </si>
  <si>
    <t>-105.97793579101562|-171.15896606445312|-105.97793579101562|-244.7054443359375|</t>
  </si>
  <si>
    <t>0.128|0.048|0.048|0.032|</t>
  </si>
  <si>
    <t>16|6|6|4|</t>
  </si>
  <si>
    <t>-7936.218780517578|-3225.0888061523438|-2884.9190063476562|-1826.2109680175781|</t>
  </si>
  <si>
    <t>1.0 &lt;-&gt; 15.0</t>
  </si>
  <si>
    <t>Cluster(s) of 16.0  voxels is(are) detected. If more than one cluster the texture calculation is only performed on the largest cluster. (size too small &lt; 64.0vx)</t>
  </si>
  <si>
    <t>윤장현</t>
  </si>
  <si>
    <t>0242473</t>
  </si>
  <si>
    <t>Wed Jan 08 12:07:14 KST 2020</t>
  </si>
  <si>
    <t>2018-04-24</t>
  </si>
  <si>
    <t>-35.88004684448242|-35.88004684448242|</t>
  </si>
  <si>
    <t>21.118659710148716|21.118659710148716|</t>
  </si>
  <si>
    <t>19.512163882151228|19.512163882151228|</t>
  </si>
  <si>
    <t>83.97816467285156|83.97816467285156|</t>
  </si>
  <si>
    <t>0.616|0.616|</t>
  </si>
  <si>
    <t>77|77|</t>
  </si>
  <si>
    <t>1626.1367976814508|1626.1367976814508|</t>
  </si>
  <si>
    <t>윤덕자</t>
  </si>
  <si>
    <t>0252808</t>
  </si>
  <si>
    <t>Wed Jan 08 12:43:24 KST 2020</t>
  </si>
  <si>
    <t>2018-07-10</t>
  </si>
  <si>
    <t>-94.74515533447266|-94.74515533447266|</t>
  </si>
  <si>
    <t>27.937984515119478|27.937984515119478|</t>
  </si>
  <si>
    <t>33.73212781215813|33.73212781215813|</t>
  </si>
  <si>
    <t>123.25792694091797|123.25792694091797|</t>
  </si>
  <si>
    <t>0.432|0.432|</t>
  </si>
  <si>
    <t>54|54|</t>
  </si>
  <si>
    <t>1508.651163816452|1508.651163816452|</t>
  </si>
  <si>
    <t>Cluster(s) of 54.0 4.0  voxels is(are) detected. If more than one cluster the texture calculation is only performed on the largest cluster. (size too small &lt; 64.0vx)</t>
  </si>
  <si>
    <t>김수영</t>
  </si>
  <si>
    <t>0262278</t>
  </si>
  <si>
    <t>Wed Jan 08 12:58:24 KST 2020</t>
  </si>
  <si>
    <t>2018-01-11</t>
  </si>
  <si>
    <t>-905.4788208007812|-905.4788208007812|-867.7960205078125|-779.96435546875|-775.0573120117188|</t>
  </si>
  <si>
    <t>-366.7079488257964|-450.51851375097505|-381.2873923033018|-220.1192926606218|-120.83432527448309|</t>
  </si>
  <si>
    <t>333.0475847418545|310.52260426427733|332.90428523431814|314.00994207218105|275.9587622346552|</t>
  </si>
  <si>
    <t>106.45452880859375|104.46530151367188|106.45452880859375|101.83434295654297|96.05791473388672|</t>
  </si>
  <si>
    <t>7.96|3.456|2.6|1.416|0.488|</t>
  </si>
  <si>
    <t>995|432|325|177|61|</t>
  </si>
  <si>
    <t>-364874.40908166766|-194623.9979404211|-123918.40249857306|-38961.11480093002|-7370.893841743469|</t>
  </si>
  <si>
    <t>Cluster(s) of 995.0  voxels is(are) detected. If more than one cluster the texture calculation is only performed on the largest cluster. (size ok &gt;= 64.0vx)</t>
  </si>
  <si>
    <t>한상건</t>
  </si>
  <si>
    <t>0278239</t>
  </si>
  <si>
    <t>Thu Jan 09 09:18:55 KST 2020</t>
  </si>
  <si>
    <t>2017-12-20</t>
  </si>
  <si>
    <t>-41.25969696044922|-41.25969696044922|</t>
  </si>
  <si>
    <t>22.96728051826359|22.96728051826359|</t>
  </si>
  <si>
    <t>25.726672181743027|25.726672181743027|</t>
  </si>
  <si>
    <t>81.08348846435547|81.08348846435547|</t>
  </si>
  <si>
    <t>0.512|0.512|</t>
  </si>
  <si>
    <t>64|64|</t>
  </si>
  <si>
    <t>1469.905953168869|1469.905953168869|</t>
  </si>
  <si>
    <t>Cluster(s) of 64.0  voxels is(are) detected. If more than one cluster the texture calculation is only performed on the largest cluster. (size ok &gt;= 64.0vx)</t>
  </si>
  <si>
    <t>여운암</t>
  </si>
  <si>
    <t>0293909</t>
  </si>
  <si>
    <t>Thu Jan 09 09:27:59 KST 2020</t>
  </si>
  <si>
    <t>2017-10-18</t>
  </si>
  <si>
    <t>-725.1227416992188|-725.1227416992188|-636.6282348632812|-474.9796142578125|-397.68377685546875|-72.71797943115234|</t>
  </si>
  <si>
    <t>-144.47424644933577|-265.7202379004455|-147.0632449046443|-46.370822383960096|1.036570620356193|13.321849177623617|</t>
  </si>
  <si>
    <t>218.21106159185163|248.6565595208564|203.3913864888074|116.28936538200334|71.87670788424084|21.619676288848687|</t>
  </si>
  <si>
    <t>126.65027618408203|108.32017517089844|126.65027618408203|87.8709487915039|94.140625|57.17440414428711|</t>
  </si>
  <si>
    <t>8.128|2.864|2.328|1.68|0.792|0.464|</t>
  </si>
  <si>
    <t>1016|358|291|210|99|58|</t>
  </si>
  <si>
    <t>-146785.83439252526|-95127.84516835958|-42795.40426725149|-9737.872700631618|102.62049141526222|772.6672523021698|</t>
  </si>
  <si>
    <t>Cluster(s) of 1016.0  voxels is(are) detected. If more than one cluster the texture calculation is only performed on the largest cluster. (size ok &gt;= 64.0vx)</t>
  </si>
  <si>
    <t>최희순</t>
  </si>
  <si>
    <t>0321285</t>
  </si>
  <si>
    <t>Thu Jan 09 10:07:15 KST 2020</t>
  </si>
  <si>
    <t>2018-01-08</t>
  </si>
  <si>
    <t>-507.86676025390625|-507.86676025390625|</t>
  </si>
  <si>
    <t>-65.30066782633465|-65.30066782633465|</t>
  </si>
  <si>
    <t>158.30047354266617|158.30047354266617|</t>
  </si>
  <si>
    <t>68.5019760131836|68.5019760131836|</t>
  </si>
  <si>
    <t>0.24|0.24|</t>
  </si>
  <si>
    <t>30|30|</t>
  </si>
  <si>
    <t>-1959.020034790039|-1959.020034790039|</t>
  </si>
  <si>
    <t>김병숙</t>
  </si>
  <si>
    <t>0512928</t>
    <phoneticPr fontId="4" type="noConversion"/>
  </si>
  <si>
    <t>Thu Jan 09 10:14:59 KST 2020</t>
  </si>
  <si>
    <t>2018-06-18</t>
  </si>
  <si>
    <t>-809.0003051757812|-800.2095947265625|-809.0003051757812|-714.9666137695312|-679.582763671875|-433.9753723144531|</t>
  </si>
  <si>
    <t>-172.8780945031565|-268.82730500919087|-111.80585240090593|-89.66546026940615|-73.76691568394502|-79.43450684017606|</t>
  </si>
  <si>
    <t>254.84432524690723|275.44780317190236|213.21344588992216|213.48353128005107|198.14654023616137|159.23047770512494|</t>
  </si>
  <si>
    <t>132.42088317871094|103.58405303955078|80.82897186279297|132.42088317871094|85.43435668945312|68.82843017578125|</t>
  </si>
  <si>
    <t>3.192|1.424|0.816|0.424|0.384|0.144|</t>
  </si>
  <si>
    <t>399|178|102|53|48|18|</t>
  </si>
  <si>
    <t>-68978.35970675945|-47851.26029163599|-11404.196944892406|-4752.269394278526|-3540.811952829361|-1429.821123123169|</t>
  </si>
  <si>
    <t>Cluster(s) of 399.0  voxels is(are) detected. If more than one cluster the texture calculation is only performed on the largest cluster. (size ok &gt;= 64.0vx)</t>
  </si>
  <si>
    <t>최분순</t>
  </si>
  <si>
    <t>0534704</t>
  </si>
  <si>
    <t>Thu Jan 09 10:29:15 KST 2020</t>
  </si>
  <si>
    <t>2018-11-01</t>
  </si>
  <si>
    <t>-110.948486328125|-110.948486328125|</t>
  </si>
  <si>
    <t>26.079493289813392|26.079493289813392|</t>
  </si>
  <si>
    <t>34.649671804730325|34.649671804730325|</t>
  </si>
  <si>
    <t>73.2298812866211|73.2298812866211|</t>
  </si>
  <si>
    <t>1669.0875705480576|1669.0875705480576|</t>
  </si>
  <si>
    <t>이경구</t>
  </si>
  <si>
    <t>0544168</t>
  </si>
  <si>
    <t>Thu Jan 09 10:42:54 KST 2020</t>
  </si>
  <si>
    <t>2017-04-14</t>
  </si>
  <si>
    <t>-659.1625366210938|-659.1625366210938|-595.7693481445312|-297.3877868652344|</t>
  </si>
  <si>
    <t>-159.58529941500097|-207.28978558097566|-121.5811826388041|-52.94171983545477|</t>
  </si>
  <si>
    <t>230.49274576442784|259.4502228085952|193.62107035146096|102.64523380255137|</t>
  </si>
  <si>
    <t>147.79904174804688|147.79904174804688|72.00175476074219|70.71841430664062|</t>
  </si>
  <si>
    <t>1.104|0.56|0.456|0.088|</t>
  </si>
  <si>
    <t>138|70|57|11|</t>
  </si>
  <si>
    <t>-22022.771319270134|-14510.284990668297|-6930.127410411835|-582.3589181900024|</t>
  </si>
  <si>
    <t>6.0 &lt;-&gt; 19.0</t>
  </si>
  <si>
    <t>Cluster(s) of 138.0  voxels is(are) detected. If more than one cluster the texture calculation is only performed on the largest cluster. (size ok &gt;= 64.0vx)</t>
  </si>
  <si>
    <t>차진정</t>
  </si>
  <si>
    <t>0565095</t>
  </si>
  <si>
    <t>Thu Jan 09 10:54:04 KST 2020</t>
  </si>
  <si>
    <t>2017-08-14</t>
  </si>
  <si>
    <t>-753.9397583007812|-753.9397583007812|-606.6578369140625|-453.90380859375|-110.0132827758789|</t>
  </si>
  <si>
    <t>-135.9968152292927|-193.38575377679476|-86.50152219981736|-40.78970469774738|19.761073970794676|</t>
  </si>
  <si>
    <t>214.20526269724826|233.36079067769202|181.73257629944413|124.52345455742405|40.95440452756229|</t>
  </si>
  <si>
    <t>99.07994842529297|84.32632446289062|99.07994842529297|79.06926727294922|67.2231674194336|</t>
  </si>
  <si>
    <t>5.24|2.864|1.512|0.744|0.12|</t>
  </si>
  <si>
    <t>655|358|189|93|15|</t>
  </si>
  <si>
    <t>-89077.91397518665|-69232.09985209256|-16348.787695765495|-3793.4425368905067|296.41610956192017|</t>
  </si>
  <si>
    <t>Cluster(s) of 655.0  voxels is(are) detected. If more than one cluster the texture calculation is only performed on the largest cluster. (size ok &gt;= 64.0vx)</t>
  </si>
  <si>
    <t>전철규</t>
  </si>
  <si>
    <t>0624733</t>
  </si>
  <si>
    <t>Thu Jan 09 11:05:18 KST 2020</t>
  </si>
  <si>
    <t>2018-04-11</t>
  </si>
  <si>
    <t>-872.0770874023438|-872.0770874023438|-789.1622314453125|-724.4663696289062|-767.9013671875|-455.4093017578125|</t>
  </si>
  <si>
    <t>-282.1888449009632|-337.99451252844966|-301.26505729578076|-251.14756066405346|-194.54433569091344|-198.48754547144236|</t>
  </si>
  <si>
    <t>190.71276713962624|203.02898061761888|194.56401327185117|173.83768076462368|142.73379643894614|98.36796625520249|</t>
  </si>
  <si>
    <t>116.82655334472656|116.82655334472656|93.8783187866211|60.20952224731445|49.20271682739258|1.4556127786636353|</t>
  </si>
  <si>
    <t>11.528|3.552|3.256|2.688|1.728|0.304|</t>
  </si>
  <si>
    <t>1441|444|407|336|216|38|</t>
  </si>
  <si>
    <t>-406634.12550228834|-150069.5635626316|-122614.87831938267|-84385.58038312197|-42021.57650923729|-7542.52672791481|</t>
  </si>
  <si>
    <t>Cluster(s) of 1441.0  voxels is(are) detected. If more than one cluster the texture calculation is only performed on the largest cluster. (size ok &gt;= 64.0vx)</t>
  </si>
  <si>
    <t>유연준</t>
  </si>
  <si>
    <t>0642431</t>
  </si>
  <si>
    <t>Thu Jan 09 11:11:52 KST 2020</t>
  </si>
  <si>
    <t>2018-07-12</t>
  </si>
  <si>
    <t>-699.4336547851562|-699.4336547851562|-585.1450805664062|-520.8209838867188|-169.94158935546875|</t>
  </si>
  <si>
    <t>-60.838455646673374|-127.69972421415693|-44.134737893326665|-3.2640081748221714|28.952752403590992|</t>
  </si>
  <si>
    <t>145.805480447387|174.48645228747463|115.56135408512314|98.20246816577593|48.603885675552434|</t>
  </si>
  <si>
    <t>94.09606170654297|89.36775207519531|92.74114990234375|94.09606170654297|91.06205749511719|</t>
  </si>
  <si>
    <t>7.28|2.744|2.336|1.648|0.552|</t>
  </si>
  <si>
    <t>910|343|292|206|69|</t>
  </si>
  <si>
    <t>-55362.994638472795|-43801.00540545583|-12887.34346485138|-672.3856840133667|1997.7399158477783|</t>
  </si>
  <si>
    <t>Cluster(s) of 910.0  voxels is(are) detected. If more than one cluster the texture calculation is only performed on the largest cluster. (size ok &gt;= 64.0vx)</t>
  </si>
  <si>
    <t>손학준</t>
  </si>
  <si>
    <t>0689582</t>
  </si>
  <si>
    <t>Fri Jan 10 10:05:05 KST 2020</t>
  </si>
  <si>
    <t>2018-01-10</t>
  </si>
  <si>
    <t>-982.6155395507812|-982.6155395507812|-810.076416015625|-972.0170288085938|-820.3489990234375|-484.11419677734375|-264.9454650878906|-186.14202880859375|</t>
  </si>
  <si>
    <t>-40.03427768495084|-120.51167649305218|-50.85085695904696|-0.1960562447981816|18.166655161857896|19.96432350199812|23.010734552039505|30.430682308971882|</t>
  </si>
  <si>
    <t>164.31012396262872|229.7062732403369|160.72977505964423|101.32168258099|66.17675219818723|47.00435598224867|42.46783625145365|38.070438306612864|</t>
  </si>
  <si>
    <t>373.8251647949219|373.8251647949219|101.9747314453125|95.12480163574219|95.04235076904297|99.59263610839844|113.38792419433594|93.71758270263672|</t>
  </si>
  <si>
    <t>36.648|10.248|8.792|6.936|4.912|3.328|1.808|0.624|</t>
  </si>
  <si>
    <t>4581|1281|1099|867|614|416|226|78|</t>
  </si>
  <si>
    <t>-183397.02607475966|-154375.45758759975|-55885.09179799259|-169.98076424002647|11154.326269380748|8305.158576831222|5200.426008760929|2373.593220099807|</t>
  </si>
  <si>
    <t>Cluster(s) of 4581.0  voxels is(are) detected. If more than one cluster the texture calculation is only performed on the largest cluster. (size ok &gt;= 64.0vx)</t>
  </si>
  <si>
    <t>김순희</t>
  </si>
  <si>
    <t>0693817</t>
  </si>
  <si>
    <t>Fri Jan 10 10:11:53 KST 2020</t>
  </si>
  <si>
    <t>2018-08-22</t>
  </si>
  <si>
    <t>-818.2454223632812|-818.2454223632812|-818.1425170898438|</t>
  </si>
  <si>
    <t>-286.18866990725206|-256.62034032846753|-316.5561435287063|</t>
  </si>
  <si>
    <t>292.8175089029515|290.9841490677738|291.58401985746053|</t>
  </si>
  <si>
    <t>86.14212036132812|86.14212036132812|72.8812026977539|</t>
  </si>
  <si>
    <t>1.2|0.608|0.592|</t>
  </si>
  <si>
    <t>150|76|74|</t>
  </si>
  <si>
    <t>-42928.3004860878|-19503.14586496353|-23425.154621124268|</t>
  </si>
  <si>
    <t>Cluster(s) of 150.0  voxels is(are) detected. If more than one cluster the texture calculation is only performed on the largest cluster. (size ok &gt;= 64.0vx)</t>
  </si>
  <si>
    <t>임길영</t>
  </si>
  <si>
    <t>0736227</t>
  </si>
  <si>
    <t>Wed Feb 19 11:34:16 KST 2020</t>
  </si>
  <si>
    <t>2018-12-24</t>
  </si>
  <si>
    <t>-151.9752197265625|-151.9752197265625|</t>
  </si>
  <si>
    <t>15.772768811175697|15.772768811175697|</t>
  </si>
  <si>
    <t>41.812150102668596|41.812150102668596|</t>
  </si>
  <si>
    <t>88.91031646728516|88.91031646728516|</t>
  </si>
  <si>
    <t>0.608|0.608|</t>
  </si>
  <si>
    <t>76|76|</t>
  </si>
  <si>
    <t>1198.730429649353|1198.730429649353|</t>
  </si>
  <si>
    <t>황태현</t>
  </si>
  <si>
    <t>0743187</t>
  </si>
  <si>
    <t>Fri Jan 10 10:45:21 KST 2020</t>
  </si>
  <si>
    <t>2017-04-05</t>
  </si>
  <si>
    <t>-838.02490234375|-838.02490234375|-658.0518798828125|-509.31048583984375|-464.6126708984375|-404.0982971191406|-195.78076171875|</t>
  </si>
  <si>
    <t>-63.47171895418204|-113.46387004461323|-54.91578469526154|-34.272240853373695|-35.0575147731206|-42.379708611796964|-42.267675795949486|</t>
  </si>
  <si>
    <t>128.234038233446|173.75228451733213|118.00551054121011|91.64223783369454|81.05690842147173|62.28965521327092|37.509249828298636|</t>
  </si>
  <si>
    <t>163.7115020751953|163.7115020751953|124.98818969726562|106.96894073486328|109.50699615478516|65.96123504638672|45.65694808959961|</t>
  </si>
  <si>
    <t>35.696|10.344|9.232|7.544|5.032|2.48|1.064|</t>
  </si>
  <si>
    <t>4462|1293|1154|943|629|310|133|</t>
  </si>
  <si>
    <t>-283210.80997355934|-146708.78396768495|-63372.815538331866|-32318.723124731332|-22051.176792292856|-13137.709669657052|-5621.600880861282|</t>
  </si>
  <si>
    <t>Cluster(s) of 4462.0  voxels is(are) detected. If more than one cluster the texture calculation is only performed on the largest cluster. (size ok &gt;= 64.0vx)</t>
  </si>
  <si>
    <t>김철회</t>
  </si>
  <si>
    <t>0781717</t>
  </si>
  <si>
    <t>Fri Jan 10 11:11:32 KST 2020</t>
  </si>
  <si>
    <t>2018-01-03</t>
  </si>
  <si>
    <t>-783.237060546875|-783.237060546875|-779.475341796875|-641.2730712890625|-127.9147720336914|</t>
  </si>
  <si>
    <t>-232.436048846753|-278.8908130188168|-228.73490676710392|-135.08210560583296|-54.76785420488428|</t>
  </si>
  <si>
    <t>243.97998783720573|242.01563966594452|256.7197002144815|195.60578487813873|54.28581537298812|</t>
  </si>
  <si>
    <t>96.98063659667969|96.98063659667969|87.6159896850586|62.98428726196289|56.065757751464844|</t>
  </si>
  <si>
    <t>6.376|3.072|2.096|0.992|0.216|</t>
  </si>
  <si>
    <t>797|384|262|124|27|</t>
  </si>
  <si>
    <t>-185251.53093086183|-107094.07219922543|-59928.54557298124|-16750.18109512329|-1478.7320635318756|</t>
  </si>
  <si>
    <t>Cluster(s) of 797.0  voxels is(are) detected. If more than one cluster the texture calculation is only performed on the largest cluster. (size ok &gt;= 64.0vx)</t>
  </si>
  <si>
    <t>신금순</t>
  </si>
  <si>
    <t>0817225</t>
  </si>
  <si>
    <t>Fri Jan 10 13:07:26 KST 2020</t>
  </si>
  <si>
    <t>2017-07-27</t>
  </si>
  <si>
    <t>-133.8004913330078|-133.8004913330078|-20.924373626708984|</t>
  </si>
  <si>
    <t>26.95036205531824|26.798797061065304|39.693480418278625|</t>
  </si>
  <si>
    <t>29.926436606891823|29.984432622941224|20.955671065866127|</t>
  </si>
  <si>
    <t>103.51611328125|103.51611328125|66.87589263916016|</t>
  </si>
  <si>
    <t>8.848|8.744|0.104|</t>
  </si>
  <si>
    <t>1106|1093|13|</t>
  </si>
  <si>
    <t>29807.10043318197|29291.08518774435|516.0152454376221|</t>
  </si>
  <si>
    <t>Cluster(s) of 1106.0 1.0  voxels is(are) detected. If more than one cluster the texture calculation is only performed on the largest cluster. (size ok &gt;= 64.0vx)</t>
  </si>
  <si>
    <t>최병진</t>
  </si>
  <si>
    <t>0864068</t>
    <phoneticPr fontId="4" type="noConversion"/>
  </si>
  <si>
    <t>Mon Jan 13 10:10:52 KST 2020</t>
  </si>
  <si>
    <t>2017-01-11</t>
  </si>
  <si>
    <t>-171.50486755371094|-171.50486755371094|-75.12177276611328|</t>
  </si>
  <si>
    <t>19.494643587205147|19.795329681962553|13.78160778681437|</t>
  </si>
  <si>
    <t>33.54330993369733|32.97297295753839|42.56282709323229|</t>
  </si>
  <si>
    <t>80.22872924804688|80.22872924804688|62.23505401611328|</t>
  </si>
  <si>
    <t>1.44|1.368|0.072|</t>
  </si>
  <si>
    <t>180|171|9|</t>
  </si>
  <si>
    <t>3509.035845696926|3385.0013756155968|124.03447008132935|</t>
  </si>
  <si>
    <t>Cluster(s) of 180.0 2.0  voxels is(are) detected. If more than one cluster the texture calculation is only performed on the largest cluster. (size ok &gt;= 64.0vx)</t>
  </si>
  <si>
    <t>남석우</t>
  </si>
  <si>
    <t>0895989</t>
  </si>
  <si>
    <t>Mon Jan 13 10:39:23 KST 2020</t>
  </si>
  <si>
    <t>2017-03-16</t>
  </si>
  <si>
    <t>-931.252197265625|-931.252197265625|-600.2015991210938|-419.897216796875|</t>
  </si>
  <si>
    <t>-175.484339703342|-190.04866821886753|-154.61335783451796|-110.86279907226563|</t>
  </si>
  <si>
    <t>177.26608731029336|194.8040851950905|134.97730153656735|107.09507348380279|</t>
  </si>
  <si>
    <t>55.19358825683594|53.7088737487793|55.19358825683594|28.952768325805664|</t>
  </si>
  <si>
    <t>1.976|1.312|0.544|0.12|</t>
  </si>
  <si>
    <t>247|164|68|15|</t>
  </si>
  <si>
    <t>-43344.631906725466|-31167.98158789426|-10513.708332747221|-1662.9419860839844|</t>
  </si>
  <si>
    <t>2.0 &lt;-&gt; 17.0</t>
  </si>
  <si>
    <t>Cluster(s) of 81.0 247.0  voxels is(are) detected. If more than one cluster the texture calculation is only performed on the largest cluster. (size ok &gt;= 64.0vx)</t>
  </si>
  <si>
    <t>노삼식</t>
  </si>
  <si>
    <t>0898714</t>
  </si>
  <si>
    <t>Mon Jan 13 10:51:04 KST 2020</t>
  </si>
  <si>
    <t>2018-04-05</t>
  </si>
  <si>
    <t>-801.5008544921875|-801.5008544921875|-768.82421875|-498.6591796875|37.75764083862305|</t>
  </si>
  <si>
    <t>-53.09712262442769|-99.97073088173103|-2.0105797072251628|6.933741543595104|37.75764083862305|</t>
  </si>
  <si>
    <t>176.85972642898264|205.044573203514|122.65759523126704|96.95129171754591|0.0|</t>
  </si>
  <si>
    <t>121.14627075195312|97.82093048095703|121.14627075195312|73.00579833984375|37.75764083862305|</t>
  </si>
  <si>
    <t>5.368|2.856|1.92|0.584|0.008|</t>
  </si>
  <si>
    <t>671|357|240|73|1|</t>
  </si>
  <si>
    <t>-35628.16928099096|-35689.550924777985|-482.5391297340393|506.16313268244267|37.75764083862305|</t>
  </si>
  <si>
    <t>Cluster(s) of 671.0  voxels is(are) detected. If more than one cluster the texture calculation is only performed on the largest cluster. (size ok &gt;= 64.0vx)</t>
  </si>
  <si>
    <t>엄재성</t>
  </si>
  <si>
    <t>0943510</t>
    <phoneticPr fontId="4" type="noConversion"/>
  </si>
  <si>
    <t>Mon Jan 13 11:43:22 KST 2020</t>
  </si>
  <si>
    <t>2017-08-21</t>
  </si>
  <si>
    <t>-917.953857421875|-917.953857421875|-867.7819213867188|-853.7110595703125|-664.12158203125|</t>
  </si>
  <si>
    <t>-332.80252044355797|-441.5855433535427|-289.8163753503204|-168.93201316177078|-48.5614306024603|</t>
  </si>
  <si>
    <t>335.3091214802271|324.619912028293|323.9133907407011|289.01079806651046|168.93788070325567|</t>
  </si>
  <si>
    <t>83.46605682373047|65.56938171386719|83.46605682373047|71.87181091308594|76.5542984008789|</t>
  </si>
  <si>
    <t>7.528|3.584|2.416|1.232|0.296|</t>
  </si>
  <si>
    <t>941|448|302|154|37|</t>
  </si>
  <si>
    <t>-313167.1717373878|-197830.32342238724|-87524.54535579681|-26015.53002691269|-1796.7729322910309|</t>
  </si>
  <si>
    <t>Cluster(s) of 941.0  voxels is(are) detected. If more than one cluster the texture calculation is only performed on the largest cluster. (size ok &gt;= 64.0vx)</t>
  </si>
  <si>
    <t>이성만</t>
  </si>
  <si>
    <t>1044180</t>
  </si>
  <si>
    <t>Mon Jan 13 11:58:58 KST 2020</t>
  </si>
  <si>
    <t>2018-04-04</t>
  </si>
  <si>
    <t>-904.1622924804688|-904.1622924804688|-790.8465576171875|-623.7230834960938|-442.86651611328125|-76.54408264160156|-21.77204132080078|</t>
  </si>
  <si>
    <t>-67.52010204207531|-167.0498751085434|-75.73623303145266|-25.820787543037397|8.094156601306434|36.376271861814715|29.84344219438957|</t>
  </si>
  <si>
    <t>168.26485147445769|213.08818243976296|164.2826623308939|115.41692074345008|66.5037193325747|26.879943726847337|19.15875650823469|</t>
  </si>
  <si>
    <t>144.74916076660156|118.50566101074219|144.74916076660156|141.88037109375|136.7223358154297|81.47172546386719|70.40116882324219|</t>
  </si>
  <si>
    <t>26.272|7.304|6.904|5.68|4.056|2.064|0.264|</t>
  </si>
  <si>
    <t>3284|913|863|710|507|258|33|</t>
  </si>
  <si>
    <t>-221736.0151061751|-152516.53597410023|-65360.36910614371|-18332.75915555656|4103.737396862358|9385.078140348196|984.833592414856|</t>
  </si>
  <si>
    <t>Cluster(s) of 3284.0  voxels is(are) detected. If more than one cluster the texture calculation is only performed on the largest cluster. (size ok &gt;= 64.0vx)</t>
  </si>
  <si>
    <t>채순자</t>
  </si>
  <si>
    <t>1087361</t>
  </si>
  <si>
    <t>Mon Jan 13 12:13:19 KST 2020</t>
  </si>
  <si>
    <t>2017-06-19</t>
  </si>
  <si>
    <t>-672.4680786132812|-672.4680786132812|-523.7364501953125|-523.9498901367188|</t>
  </si>
  <si>
    <t>-57.490371303558334|-94.1973683020372|-38.47971734005634|1.3595203016485389|</t>
  </si>
  <si>
    <t>151.53961427745816|182.65041707984832|107.48585282377289|98.40738508363266|</t>
  </si>
  <si>
    <t>229.14698791503906|229.14698791503906|113.73971557617188|107.39611053466797|</t>
  </si>
  <si>
    <t>3.0|1.424|1.016|0.56|</t>
  </si>
  <si>
    <t>375|178|127|70|</t>
  </si>
  <si>
    <t>-21558.88923883438|-16767.131557762623|-4886.924102187157|95.1664211153984|</t>
  </si>
  <si>
    <t>Cluster(s) of 375.0  voxels is(are) detected. If more than one cluster the texture calculation is only performed on the largest cluster. (size ok &gt;= 64.0vx)</t>
  </si>
  <si>
    <t>김성용</t>
  </si>
  <si>
    <t>1094711</t>
  </si>
  <si>
    <t>Mon Jan 13 12:20:20 KST 2020</t>
  </si>
  <si>
    <t>2017-03-07</t>
  </si>
  <si>
    <t>-593.0814208984375|-593.0814208984375|-310.6184387207031|</t>
  </si>
  <si>
    <t>-163.3312780780939|-182.14082337712708|-98.41990606574448|</t>
  </si>
  <si>
    <t>140.92384486304513|147.968870338194|86.03173853822304|</t>
  </si>
  <si>
    <t>61.58656692504883|61.58656692504883|40.65866470336914|</t>
  </si>
  <si>
    <t>1.816|1.408|0.408|</t>
  </si>
  <si>
    <t>227|176|51|</t>
  </si>
  <si>
    <t>-37076.20012372732|-32056.78491437435|-5019.41520935297|</t>
  </si>
  <si>
    <t>7.0 &lt;-&gt; 17.0</t>
  </si>
  <si>
    <t>Cluster(s) of 227.0  voxels is(are) detected. If more than one cluster the texture calculation is only performed on the largest cluster. (size ok &gt;= 64.0vx)</t>
  </si>
  <si>
    <t>박영옥</t>
  </si>
  <si>
    <t>1274876</t>
  </si>
  <si>
    <t>Mon Jan 13 12:34:08 KST 2020</t>
  </si>
  <si>
    <t>2018-04-17</t>
  </si>
  <si>
    <t>-759.859619140625|-759.859619140625|-374.7712097167969|-72.71868896484375|-14.190237998962402|</t>
  </si>
  <si>
    <t>5.399770051920838|-12.653196534811547|33.66774198890579|40.49560978373547|48.131546413197235|</t>
  </si>
  <si>
    <t>111.82776388149206|135.18377158311276|41.53104680752249|20.857343370376537|27.642751678289553|</t>
  </si>
  <si>
    <t>116.23304748535156|113.53414154052734|116.23304748535156|96.4068832397461|89.22588348388672|</t>
  </si>
  <si>
    <t>12.712|7.944|3.656|0.976|0.136|</t>
  </si>
  <si>
    <t>1589|993|457|122|17|</t>
  </si>
  <si>
    <t>8580.234612502158|-12564.62415906787|15386.158088929951|4940.464393615723|818.236289024353|</t>
  </si>
  <si>
    <t>Cluster(s) of 1589.0  voxels is(are) detected. If more than one cluster the texture calculation is only performed on the largest cluster. (size ok &gt;= 64.0vx)</t>
  </si>
  <si>
    <t>권오방</t>
  </si>
  <si>
    <t>1278717</t>
  </si>
  <si>
    <t>Mon Jan 13 12:46:42 KST 2020</t>
  </si>
  <si>
    <t>2018-10-10</t>
  </si>
  <si>
    <t>-231.66004943847656|-231.66004943847656|-11.290672302246094|</t>
  </si>
  <si>
    <t>9.243894419521862|8.341535938042465|33.22084835597447|</t>
  </si>
  <si>
    <t>60.342261856514746|60.93896657083728|33.49191809843982|</t>
  </si>
  <si>
    <t>149.80368041992188|149.80368041992188|83.03128051757812|</t>
  </si>
  <si>
    <t>1.544|1.488|0.056|</t>
  </si>
  <si>
    <t>193|186|7|</t>
  </si>
  <si>
    <t>1784.07162296772|1551.5256844758987|232.5459384918213|</t>
  </si>
  <si>
    <t>13.0 &lt;-&gt; 19.0</t>
  </si>
  <si>
    <t>Cluster(s) of 193.0  voxels is(are) detected. If more than one cluster the texture calculation is only performed on the largest cluster. (size ok &gt;= 64.0vx)</t>
  </si>
  <si>
    <t>이인식</t>
  </si>
  <si>
    <t>Tue Jan 14 09:58:53 KST 2020</t>
  </si>
  <si>
    <t>2017-05-23</t>
  </si>
  <si>
    <t>-867.9065551757812|-867.9065551757812|-758.447509765625|-518.49609375|-385.32403564453125|-182.25735473632812|-31.554336547851562|</t>
  </si>
  <si>
    <t>-139.09414467460033|-244.0026103832324|-128.3210338106548|-68.53913904428478|-23.343275923322857|-3.895037862489806|-25.7982177734375|</t>
  </si>
  <si>
    <t>202.13931661044373|235.66959160923324|183.34158573731065|133.09321413810952|85.38266169812184|36.766804337548045|3.353025757114472|</t>
  </si>
  <si>
    <t>126.48785400390625|91.90280151367188|126.48785400390625|120.5241470336914|81.58210754394531|57.402530670166016|-21.210710525512695|</t>
  </si>
  <si>
    <t>11.872|4.2|3.272|2.48|1.456|0.424|0.04|</t>
  </si>
  <si>
    <t>1484|525|409|310|182|53|5|</t>
  </si>
  <si>
    <t>-206415.71069710702|-128101.37045119703|-52483.30282855779|-21247.133103728294|-4248.476218044758|-206.43700671195984|-128.9910888671875|</t>
  </si>
  <si>
    <t>Cluster(s) of 1484.0  voxels is(are) detected. If more than one cluster the texture calculation is only performed on the largest cluster. (size ok &gt;= 64.0vx)</t>
  </si>
  <si>
    <t>정숙희</t>
  </si>
  <si>
    <t>1306104</t>
  </si>
  <si>
    <t>Tue Jan 14 10:31:48 KST 2020</t>
  </si>
  <si>
    <t>2018-01-29</t>
  </si>
  <si>
    <t>-958.2159423828125|-958.2159423828125|-696.9791259765625|-630.0215454101562|-83.99683380126953|</t>
  </si>
  <si>
    <t>-189.2764278220406|-242.79970404995007|-174.55532931688484|-50.704456427436405|7.734873215357463|</t>
  </si>
  <si>
    <t>237.67416111271007|250.0599198623898|217.19852728139114|166.98525636143248|39.72623188891245|</t>
  </si>
  <si>
    <t>260.1880187988281|260.1880187988281|127.1680908203125|120.85371398925781|99.12196350097656|</t>
  </si>
  <si>
    <t>8.336|4.288|2.744|1.16|0.144|</t>
  </si>
  <si>
    <t>1042|536|343|145|18|</t>
  </si>
  <si>
    <t>-197226.03779056668|-130140.64137077332|-59872.47795569152|-7352.146181978285|139.22771787643433|</t>
  </si>
  <si>
    <t>Cluster(s) of 1042.0  voxels is(are) detected. If more than one cluster the texture calculation is only performed on the largest cluster. (size ok &gt;= 64.0vx)</t>
  </si>
  <si>
    <t>홍승현</t>
  </si>
  <si>
    <t>1317258</t>
  </si>
  <si>
    <t>Tue Jan 14 10:46:17 KST 2020</t>
  </si>
  <si>
    <t>2017-04-11</t>
  </si>
  <si>
    <t>-592.3959350585938|-592.3959350585938|-534.1650390625|-388.7943115234375|</t>
  </si>
  <si>
    <t>-186.62249906611126|-195.0149243072894|-187.7878784679491|-137.90843346118925|</t>
  </si>
  <si>
    <t>143.0471474460577|151.8544843732814|135.28246729239268|108.61704243994667|</t>
  </si>
  <si>
    <t>96.67457580566406|96.67457580566406|13.7999849319458|-3.12302565574646|</t>
  </si>
  <si>
    <t>2.384|1.272|0.872|0.24|</t>
  </si>
  <si>
    <t>298|159|109|30|</t>
  </si>
  <si>
    <t>-55613.504721701145|-31007.37296485901|-20468.87875300646|-4137.253003835678|</t>
  </si>
  <si>
    <t>Cluster(s) of 298.0  voxels is(are) detected. If more than one cluster the texture calculation is only performed on the largest cluster. (size ok &gt;= 64.0vx)</t>
  </si>
  <si>
    <t>조대연</t>
  </si>
  <si>
    <t>1346574</t>
  </si>
  <si>
    <t>Tue Jan 14 11:35:35 KST 2020</t>
  </si>
  <si>
    <t>2018-11-16</t>
  </si>
  <si>
    <t>-192.7999725341797|-192.7999725341797|2.3934571743011475|</t>
  </si>
  <si>
    <t>18.476207455124335|18.421481902290637|19.603553843498233|</t>
  </si>
  <si>
    <t>32.5866884136951|33.286096966181816|10.55825147166319|</t>
  </si>
  <si>
    <t>85.08433532714844|85.08433532714844|40.37802505493164|</t>
  </si>
  <si>
    <t>1.728|1.648|0.08|</t>
  </si>
  <si>
    <t>216|206|10|</t>
  </si>
  <si>
    <t>3990.8608103068545|3794.8252718718722|196.0355384349823|</t>
  </si>
  <si>
    <t>Cluster(s) of 216.0  voxels is(are) detected. If more than one cluster the texture calculation is only performed on the largest cluster. (size ok &gt;= 64.0vx)</t>
  </si>
  <si>
    <t>음근배</t>
  </si>
  <si>
    <t>1358421</t>
  </si>
  <si>
    <t>Tue Jan 14 11:45:29 KST 2020</t>
  </si>
  <si>
    <t>2017-01-10</t>
  </si>
  <si>
    <t>-879.1039428710938|-879.1039428710938|-784.4371948242188|-633.2932739257812|-415.3896484375|37.11884689331055|</t>
  </si>
  <si>
    <t>-206.05217142635436|-348.1962283155253|-211.06393426053125|-31.741937292006714|13.475016058969103|59.13958295186361|</t>
  </si>
  <si>
    <t>273.2427869681063|282.67145908187524|253.68503652832158|137.9427432034581|81.12568905604242|15.308700574620707|</t>
  </si>
  <si>
    <t>94.59632110595703|87.13324737548828|94.59632110595703|88.98898315429688|76.44454193115234|77.3398666381836|</t>
  </si>
  <si>
    <t>7.8|3.016|2.528|1.24|0.968|0.048|</t>
  </si>
  <si>
    <t>975|377|316|155|121|6|</t>
  </si>
  <si>
    <t>-200900.86714069545|-131269.97807495296|-66696.2032263279|-4920.00028026104|1630.4769431352615|354.83749771118164|</t>
  </si>
  <si>
    <t>Cluster(s) of 975.0  voxels is(are) detected. If more than one cluster the texture calculation is only performed on the largest cluster. (size ok &gt;= 64.0vx)</t>
  </si>
  <si>
    <t>유춘자</t>
  </si>
  <si>
    <t>1429557</t>
    <phoneticPr fontId="4" type="noConversion"/>
  </si>
  <si>
    <t>Tue Jan 14 11:53:26 KST 2020</t>
  </si>
  <si>
    <t>2018-09-18</t>
  </si>
  <si>
    <t>-896.17041015625|-896.17041015625|-732.4231567382812|-588.498046875|-168.37002563476562|-0.9290898442268372|</t>
  </si>
  <si>
    <t>-144.0666296897647|-188.5059728580713|-148.60782269558976|-80.02032978477934|25.054348145706065|75.56832174062728|</t>
  </si>
  <si>
    <t>206.90833514872912|224.95106704908062|189.38411552566834|172.39523583475668|48.5653892046014|52.59519032343184|</t>
  </si>
  <si>
    <t>391.14678955078125|391.14678955078125|150.66632080078125|159.96388244628906|156.1256561279297|160.05320739746094|</t>
  </si>
  <si>
    <t>9.8|4.4|3.128|1.68|0.552|0.04|</t>
  </si>
  <si>
    <t>1225|550|391|210|69|5|</t>
  </si>
  <si>
    <t>-176481.62136996165|-103678.28507193923|-58105.65867397562|-16804.269254803658|1728.7500220537186|377.84160870313644|</t>
  </si>
  <si>
    <t>Cluster(s) of 1225.0  voxels is(are) detected. If more than one cluster the texture calculation is only performed on the largest cluster. (size ok &gt;= 64.0vx)</t>
  </si>
  <si>
    <t>김인호</t>
  </si>
  <si>
    <t>1429934</t>
  </si>
  <si>
    <t>Tue Jan 14 12:17:44 KST 2020</t>
  </si>
  <si>
    <t>2018-01-22</t>
  </si>
  <si>
    <t>-113.94281768798828|-113.94281768798828|7.012391090393066|</t>
  </si>
  <si>
    <t>24.383995609888206|23.96005022837672|31.220114886760705|</t>
  </si>
  <si>
    <t>27.737883359552775|28.42968300848173|9.653764776252041|</t>
  </si>
  <si>
    <t>88.52555847167969|88.52555847167969|44.98023986816406|</t>
  </si>
  <si>
    <t>2.192|2.064|0.128|</t>
  </si>
  <si>
    <t>274|258|16|</t>
  </si>
  <si>
    <t>6681.2147971093655|6181.692958921194|499.5218381881714|</t>
  </si>
  <si>
    <t>Cluster(s) of 274.0  voxels is(are) detected. If more than one cluster the texture calculation is only performed on the largest cluster. (size ok &gt;= 64.0vx)</t>
  </si>
  <si>
    <t>여선구</t>
  </si>
  <si>
    <t>1432819</t>
  </si>
  <si>
    <t>Tue Jan 14 12:46:17 KST 2020</t>
  </si>
  <si>
    <t>2017-08-16</t>
  </si>
  <si>
    <t>-857.2486572265625|-857.2486572265625|-709.4028930664062|-368.40008544921875|-19.231075286865234|</t>
  </si>
  <si>
    <t>-152.67751557207174|-202.80593594173547|-95.57603925140232|-61.52415591458211|-19.231075286865234|</t>
  </si>
  <si>
    <t>262.9550080363416|296.03990502761343|210.109990530226|120.00564727159924|0.0|</t>
  </si>
  <si>
    <t>112.65215301513672|112.65215301513672|105.60957336425781|73.06058502197266|-19.231075286865234|</t>
  </si>
  <si>
    <t>3.208|1.808|1.096|0.296|0.008|</t>
  </si>
  <si>
    <t>401|226|137|37|1|</t>
  </si>
  <si>
    <t>-61223.68374440074|-45834.141522832215|-13093.917377442122|-2276.393768839538|-19.231075286865234|</t>
  </si>
  <si>
    <t>이규석</t>
  </si>
  <si>
    <t>Wed Jan 15 10:00:29 KST 2020</t>
  </si>
  <si>
    <t>2017-02-10</t>
  </si>
  <si>
    <t>-801.6082763671875|-801.6082763671875|-723.3692016601562|-445.5850524902344|24.629409790039062|</t>
  </si>
  <si>
    <t>-90.70852974544542|-123.94453793192908|-63.46457092647857|-11.105880152434112|57.86411380767822|</t>
  </si>
  <si>
    <t>194.75161360856055|210.26609465932938|177.5291299374035|104.87340717130216|20.963921914489664|</t>
  </si>
  <si>
    <t>116.66716766357422|112.8520278930664|116.66716766357422|88.01643371582031|90.06520080566406|</t>
  </si>
  <si>
    <t>5.944|3.36|1.88|0.64|0.064|</t>
  </si>
  <si>
    <t>743|420|235|80|8|</t>
  </si>
  <si>
    <t>-67396.43760086596|-52056.70593141019|-14914.174167722464|-888.4704121947289|462.9129104614258|</t>
  </si>
  <si>
    <t>Cluster(s) of 743.0  voxels is(are) detected. If more than one cluster the texture calculation is only performed on the largest cluster. (size ok &gt;= 64.0vx)</t>
  </si>
  <si>
    <t>이정숙</t>
  </si>
  <si>
    <t>1798461</t>
    <phoneticPr fontId="4" type="noConversion"/>
  </si>
  <si>
    <t>Wed Jan 15 10:21:56 KST 2020</t>
  </si>
  <si>
    <t>2018-11-20</t>
  </si>
  <si>
    <t>-807.343017578125|-807.343017578125|-468.6560974121094|-75.34456634521484|</t>
  </si>
  <si>
    <t>-52.07217487727245|-80.68465352925506|-22.73746956917792|14.353494447469712|</t>
  </si>
  <si>
    <t>136.74397493927341|158.80573579227604|99.6993394068466|25.193384863815055|</t>
  </si>
  <si>
    <t>80.68135833740234|80.68135833740234|73.64594268798828|47.481407165527344|</t>
  </si>
  <si>
    <t>3.464|1.856|1.448|0.16|</t>
  </si>
  <si>
    <t>433|232|181|20|</t>
  </si>
  <si>
    <t>-22547.25172185898|-18718.83961878717|-4115.481992021203|287.0698889493942|</t>
  </si>
  <si>
    <t>Cluster(s) of 433.0  voxels is(are) detected. If more than one cluster the texture calculation is only performed on the largest cluster. (size ok &gt;= 64.0vx)</t>
  </si>
  <si>
    <t>김태일</t>
  </si>
  <si>
    <t>1894392</t>
  </si>
  <si>
    <t>Wed Jan 15 10:38:54 KST 2020</t>
  </si>
  <si>
    <t>2017-09-15</t>
  </si>
  <si>
    <t>-867.7175903320312|-867.7175903320312|-806.9822387695312|-554.32421875|17.027488708496094|</t>
  </si>
  <si>
    <t>-187.21397010431625|-225.88783183771514|-179.0347401611009|-70.52127892215076|31.82517878214518|</t>
  </si>
  <si>
    <t>254.05727295012198|276.78526345667314|239.07819378953573|141.46417022657684|16.65098849272655|</t>
  </si>
  <si>
    <t>124.98421478271484|90.20989990234375|124.98421478271484|71.4729995727539|55.087642669677734|</t>
  </si>
  <si>
    <t>4.976|2.496|1.8|0.656|0.024|</t>
  </si>
  <si>
    <t>622|312|225|82|3|</t>
  </si>
  <si>
    <t>-116447.08940488473|-70477.00353336707|-40282.81653624773|-5782.7448716163635|95.47553634643555|</t>
  </si>
  <si>
    <t>Cluster(s) of 622.0  voxels is(are) detected. If more than one cluster the texture calculation is only performed on the largest cluster. (size ok &gt;= 64.0vx)</t>
  </si>
  <si>
    <t>오진옥</t>
  </si>
  <si>
    <t>1904038</t>
  </si>
  <si>
    <t>Wed Jan 15 10:52:28 KST 2020</t>
  </si>
  <si>
    <t>2018-07-18</t>
  </si>
  <si>
    <t>-674.7745361328125|-674.7745361328125|-286.1410827636719|</t>
  </si>
  <si>
    <t>-60.733217251391466|-101.38249524025352|13.571914556205911|</t>
  </si>
  <si>
    <t>156.46780721061876|173.95848913106738|73.32129142808125|</t>
  </si>
  <si>
    <t>85.22502136230469|85.22502136230469|84.52568817138672|</t>
  </si>
  <si>
    <t>2.104|1.36|0.744|</t>
  </si>
  <si>
    <t>263|170|93|</t>
  </si>
  <si>
    <t>-15972.836137115955|-17235.024190843105|1262.18805372715|</t>
  </si>
  <si>
    <t>Cluster(s) of 263.0  voxels is(are) detected. If more than one cluster the texture calculation is only performed on the largest cluster. (size ok &gt;= 64.0vx)</t>
  </si>
  <si>
    <t>한수덕</t>
  </si>
  <si>
    <t>1928356</t>
    <phoneticPr fontId="4" type="noConversion"/>
  </si>
  <si>
    <t>Wed Jan 15 11:12:53 KST 2020</t>
  </si>
  <si>
    <t>2018-08-03</t>
  </si>
  <si>
    <t>-155.9113006591797|-155.9113006591797|30.562053680419922|</t>
  </si>
  <si>
    <t>18.624840537373505|18.556235864137605|30.562053680419922|</t>
  </si>
  <si>
    <t>28.170424054049036|28.23667649256208|0.0|</t>
  </si>
  <si>
    <t>70.32077026367188|70.32077026367188|30.562053680419922|</t>
  </si>
  <si>
    <t>1.4|1.392|0.008|</t>
  </si>
  <si>
    <t>175|174|1|</t>
  </si>
  <si>
    <t>3259.347094040364|3228.785040359944|30.562053680419922|</t>
  </si>
  <si>
    <t>Cluster(s) of 175.0 2.0  voxels is(are) detected. If more than one cluster the texture calculation is only performed on the largest cluster. (size ok &gt;= 64.0vx)</t>
  </si>
  <si>
    <t>LI, NELYA</t>
  </si>
  <si>
    <t>1959422</t>
  </si>
  <si>
    <t>Wed Feb 19 11:51:58 KST 2020</t>
  </si>
  <si>
    <t>2017-04-18</t>
  </si>
  <si>
    <t>-762.3609008789062|-762.3609008789062|-723.0692138671875|-631.3092041015625|-252.00091552734375|-12.792630195617676|</t>
  </si>
  <si>
    <t>-126.25290316041912|-204.91576251291508|-126.3677899175264|-46.66354570325868|25.62314488093057|37.249018225176584|</t>
  </si>
  <si>
    <t>221.49965719264094|241.91480134392918|220.61543491427278|155.80541315574544|50.86720499140476|25.912454305051018|</t>
  </si>
  <si>
    <t>132.43984985351562|114.74077606201172|130.19619750976562|111.18295288085938|132.43984985351562|92.89751434326172|</t>
  </si>
  <si>
    <t>17.208|6.576|5.568|3.512|1.32|0.232|</t>
  </si>
  <si>
    <t>2151|822|696|439|165|29|</t>
  </si>
  <si>
    <t>-271569.9946980616|-168440.75678561628|-87951.98178259842|-20485.296563730575|4227.818905353546|1080.2215285301208|</t>
  </si>
  <si>
    <t>Cluster(s) of 2151.0  voxels is(are) detected. If more than one cluster the texture calculation is only performed on the largest cluster. (size ok &gt;= 64.0vx)</t>
  </si>
  <si>
    <t>권태호</t>
  </si>
  <si>
    <t>1981508</t>
  </si>
  <si>
    <t>Wed Jan 15 12:57:24 KST 2020</t>
  </si>
  <si>
    <t>2017-04-04</t>
  </si>
  <si>
    <t>-1080.14111328125|-1080.14111328125|-998.9254760742188|-887.0020751953125|-531.273681640625|-128.04774475097656|-123.73160552978516|-60.599342346191406|-41.236331939697266|-41.83406066894531|2.7087926864624023|</t>
  </si>
  <si>
    <t>-13.063306061192609|-109.57467501466601|-16.473780611627806|17.53223426482192|29.34252908795468|33.636275336696706|31.795995790351686|33.66261342050417|30.964695153503037|43.62895044164603|37.465067596435546|</t>
  </si>
  <si>
    <t>160.1613516067414|271.81081996478093|139.56246142989417|77.07876854800253|39.321094193311446|27.948687748010535|27.372343636287294|29.569118107572383|25.993991639904163|25.049286957829988|20.376779767313923|</t>
  </si>
  <si>
    <t>156.1406707763672|156.1406707763672|137.77008056640625|139.9912872314453|136.56405639648438|127.32505798339844|111.8929672241211|112.2311782836914|96.07565307617188|103.72293853759766|86.97775268554688|</t>
  </si>
  <si>
    <t>126.512|29.512|25.12|21.024|16.856|13.16|10.032|6.192|3.04|1.376|0.2|</t>
  </si>
  <si>
    <t>15814|3689|3140|2628|2107|1645|1254|774|380|172|25|</t>
  </si>
  <si>
    <t>-206583.1220516998|-404220.97612910345|-51727.671120511135|46074.711647951975|61824.70878832042|55331.672928866|39872.17872110102|26054.86278747022|11766.584158331156|7504.179475963116|936.6266899108887|</t>
  </si>
  <si>
    <t>Cluster(s) of 15814.0  voxels is(are) detected. If more than one cluster the texture calculation is only performed on the largest cluster. (size ok &gt;= 64.0vx)</t>
  </si>
  <si>
    <t>곽창복</t>
  </si>
  <si>
    <t>Thu Jan 16 09:51:24 KST 2020</t>
  </si>
  <si>
    <t>2017-05-29</t>
  </si>
  <si>
    <t>-823.4695434570312|-823.4695434570312|-747.2195434570312|-692.16064453125|-612.5936889648438|</t>
  </si>
  <si>
    <t>-172.4443713030569|-260.61131501492383|-135.47199399446865|-62.64386379114098|-33.22658440470696|</t>
  </si>
  <si>
    <t>256.2513521452728|278.8170768230966|227.4705731212536|187.57183438634755|161.74048755668986|</t>
  </si>
  <si>
    <t>111.42977905273438|104.74830627441406|97.69696807861328|111.42977905273438|76.70321655273438|</t>
  </si>
  <si>
    <t>6.432|2.752|2.32|1.104|0.256|</t>
  </si>
  <si>
    <t>804|344|290|138|32|</t>
  </si>
  <si>
    <t>-138645.27452765778|-89650.29236513376|-39286.87825839594|-8644.853203177452|-1063.2507009506226|</t>
  </si>
  <si>
    <t>Cluster(s) of 804.0  voxels is(are) detected. If more than one cluster the texture calculation is only performed on the largest cluster. (size ok &gt;= 64.0vx)</t>
  </si>
  <si>
    <t>원현옥</t>
  </si>
  <si>
    <t>2076335</t>
  </si>
  <si>
    <t>Thu Jan 16 10:17:08 KST 2020</t>
  </si>
  <si>
    <t>2018-10-12</t>
  </si>
  <si>
    <t>-636.0279541015625|-636.0279541015625|-635.7394409179688|38.433841705322266|</t>
  </si>
  <si>
    <t>-165.00476541442256|-196.58155082376663|-90.62408570448555|63.40729331970215|</t>
  </si>
  <si>
    <t>224.11698933685665|228.82885174546342|191.28258878983377|24.973451614379883|</t>
  </si>
  <si>
    <t>105.94461059570312|102.90348052978516|105.94461059570312|88.38074493408203|</t>
  </si>
  <si>
    <t>1.984|1.416|0.552|0.016|</t>
  </si>
  <si>
    <t>248|177|69|2|</t>
  </si>
  <si>
    <t>-40921.181822776794|-34794.934495806694|-6253.061913609505|126.8145866394043|</t>
  </si>
  <si>
    <t>Cluster(s) of 248.0  voxels is(are) detected. If more than one cluster the texture calculation is only performed on the largest cluster. (size ok &gt;= 64.0vx)</t>
  </si>
  <si>
    <t>김방옥</t>
  </si>
  <si>
    <t>2136042</t>
    <phoneticPr fontId="4" type="noConversion"/>
  </si>
  <si>
    <t>Thu Jan 16 10:46:32 KST 2020</t>
  </si>
  <si>
    <t>2017-06-09</t>
  </si>
  <si>
    <t>-423.5552062988281|-423.5552062988281|-185.09957885742188|</t>
  </si>
  <si>
    <t>-58.76258015632628|-56.748381845329114|-89.64695425828299|</t>
  </si>
  <si>
    <t>96.19392395128835|97.19555190538888|72.57469607196768|</t>
  </si>
  <si>
    <t>80.15079498291016|80.15079498291016|16.47834587097168|</t>
  </si>
  <si>
    <t>0.784|0.736|0.048|</t>
  </si>
  <si>
    <t>98|92|6|</t>
  </si>
  <si>
    <t>-5758.732855319977|-5220.851129770279|-537.8817255496979|</t>
  </si>
  <si>
    <t>10.0 &lt;-&gt; 18.0</t>
  </si>
  <si>
    <t>Cluster(s) of 98.0  voxels is(are) detected. If more than one cluster the texture calculation is only performed on the largest cluster. (size ok &gt;= 64.0vx)</t>
  </si>
  <si>
    <t>오만흥</t>
  </si>
  <si>
    <t>Thu Jan 16 10:57:43 KST 2020</t>
  </si>
  <si>
    <t>2017-01-09</t>
  </si>
  <si>
    <t>-974.80517578125|-972.6473999023438|-974.80517578125|</t>
  </si>
  <si>
    <t>-205.0779051105151|-194.63491008566803|-249.96446267345502|</t>
  </si>
  <si>
    <t>250.3266895976117|245.07974805398092|267.1191178899548|</t>
  </si>
  <si>
    <t>110.01220703125|99.88311004638672|110.01220703125|</t>
  </si>
  <si>
    <t>2.416|1.96|0.456|</t>
  </si>
  <si>
    <t>302|245|57|</t>
  </si>
  <si>
    <t>-61933.52734337561|-47685.552970988676|-14247.974372386932|</t>
  </si>
  <si>
    <t>Cluster(s) of 302.0  voxels is(are) detected. If more than one cluster the texture calculation is only performed on the largest cluster. (size ok &gt;= 64.0vx)</t>
  </si>
  <si>
    <t>박홍규</t>
  </si>
  <si>
    <t>2187158</t>
  </si>
  <si>
    <t>Thu Jan 16 11:41:56 KST 2020</t>
  </si>
  <si>
    <t>2017-01-17</t>
  </si>
  <si>
    <t>-102.78390502929688|-102.78390502929688|44.660194396972656|</t>
  </si>
  <si>
    <t>28.697073777935604|28.648846827424915|44.660194396972656|</t>
  </si>
  <si>
    <t>22.547939220367805|22.564870156322257|0.0|</t>
  </si>
  <si>
    <t>75.87632751464844|75.87632751464844|44.660194396972656|</t>
  </si>
  <si>
    <t>2.656|2.648|0.008|</t>
  </si>
  <si>
    <t>332|331|1|</t>
  </si>
  <si>
    <t>9527.428494274616|9482.768299877644|44.660194396972656|</t>
  </si>
  <si>
    <t>Cluster(s) of 332.0  voxels is(are) detected. If more than one cluster the texture calculation is only performed on the largest cluster. (size ok &gt;= 64.0vx)</t>
  </si>
  <si>
    <t>문준식</t>
  </si>
  <si>
    <t>2192795</t>
  </si>
  <si>
    <t>Mon Feb 17 10:45:42 KST 2020</t>
  </si>
  <si>
    <t>2017-02-17</t>
  </si>
  <si>
    <t>-65.58584594726562|-65.58584594726562|</t>
  </si>
  <si>
    <t>8.775542100270592|8.775542100270592|</t>
  </si>
  <si>
    <t>30.848714342652794|30.848714342652794|</t>
  </si>
  <si>
    <t>55.602638244628906|55.602638244628906|</t>
  </si>
  <si>
    <t>0.168|0.168|</t>
  </si>
  <si>
    <t>21|21|</t>
  </si>
  <si>
    <t>184.28638410568237|184.28638410568237|</t>
  </si>
  <si>
    <t>Cluster(s) of 21.0  voxels is(are) detected. If more than one cluster the texture calculation is only performed on the largest cluster. (size too small &lt; 64.0vx)</t>
  </si>
  <si>
    <t>이동준</t>
  </si>
  <si>
    <t>2195292</t>
  </si>
  <si>
    <t>Thu Jan 16 12:33:03 KST 2020</t>
  </si>
  <si>
    <t>2017-02-21</t>
  </si>
  <si>
    <t>-730.0430297851562|-730.0430297851562|-595.7808227539062|-519.5152587890625|-338.8733215332031|-168.30783081054688|-156.24465942382812|</t>
  </si>
  <si>
    <t>-65.45750238864193|-110.84615334908798|-51.055496142195246|-34.41945108802714|-34.10322761233765|-46.491624415226994|-55.01187120853587|</t>
  </si>
  <si>
    <t>110.30674866190292|154.69021707081427|85.82702975087187|57.44812542582014|43.22244580029467|39.28040843184519|55.39823434711885|</t>
  </si>
  <si>
    <t>389.9447937011719|389.9447937011719|112.1875991821289|104.40813446044922|77.67182922363281|39.22138977050781|56.224796295166016|</t>
  </si>
  <si>
    <t>35.352|11.816|10.016|7.216|4.176|1.752|0.376|</t>
  </si>
  <si>
    <t>4419|1477|1252|902|522|219|47|</t>
  </si>
  <si>
    <t>-289256.70305540785|-163719.76849660277|-63921.48117002845|-31046.344881400466|-17801.884813640267|-10181.665746934712|-2585.5579468011856|</t>
  </si>
  <si>
    <t>Cluster(s) of 4419.0  voxels is(are) detected. If more than one cluster the texture calculation is only performed on the largest cluster. (size ok &gt;= 64.0vx)</t>
  </si>
  <si>
    <t>이금녀</t>
  </si>
  <si>
    <t>2200041</t>
  </si>
  <si>
    <t>Fri Jan 17 10:28:45 KST 2020</t>
  </si>
  <si>
    <t>2017-03-29</t>
  </si>
  <si>
    <t>-189.2825927734375|-189.2825927734375|-37.19222640991211|</t>
  </si>
  <si>
    <t>16.766659607027854|15.64535611526222|28.50296948750814|</t>
  </si>
  <si>
    <t>48.415904268734906|50.165103445595626|19.70659012352817|</t>
  </si>
  <si>
    <t>97.2499771118164|97.2499771118164|47.97236251831055|</t>
  </si>
  <si>
    <t>1.376|1.256|0.12|</t>
  </si>
  <si>
    <t>172|157|15|</t>
  </si>
  <si>
    <t>2883.8654524087906|2456.3209100961685|427.54454231262207|</t>
  </si>
  <si>
    <t>Cluster(s) of 172.0  voxels is(are) detected. If more than one cluster the texture calculation is only performed on the largest cluster. (size ok &gt;= 64.0vx)</t>
  </si>
  <si>
    <t>원사희</t>
  </si>
  <si>
    <t>2206745</t>
  </si>
  <si>
    <t>Fri Jan 17 10:52:39 KST 2020</t>
  </si>
  <si>
    <t>2017-03-22</t>
  </si>
  <si>
    <t>-753.82958984375|-753.82958984375|-735.4075927734375|-710.1552124023438|-315.823486328125|</t>
  </si>
  <si>
    <t>-97.04612432750928|-122.92756225099748|-87.1424644834443|-66.77065134783845|-3.7123407953315315|</t>
  </si>
  <si>
    <t>197.2142446781086|207.66604128238552|192.16527196541222|183.12751158174578|83.14361528945386|</t>
  </si>
  <si>
    <t>107.90028381347656|106.53915405273438|97.52806091308594|107.90028381347656|73.88592529296875|</t>
  </si>
  <si>
    <t>7.296|3.392|2.384|1.232|0.288|</t>
  </si>
  <si>
    <t>912|424|298|154|36|</t>
  </si>
  <si>
    <t>-88506.06538668834|-52121.286394422874|-25968.454416066408|-10282.68030756712|-133.64426863193512|</t>
  </si>
  <si>
    <t>Cluster(s) of 912.0  voxels is(are) detected. If more than one cluster the texture calculation is only performed on the largest cluster. (size ok &gt;= 64.0vx)</t>
  </si>
  <si>
    <t>이진수</t>
  </si>
  <si>
    <t>2212693</t>
  </si>
  <si>
    <t>Fri Jan 17 11:10:20 KST 2020</t>
  </si>
  <si>
    <t>2017-04-17</t>
  </si>
  <si>
    <t>-785.0396728515625|-785.0396728515625|-681.7965087890625|-675.7381591796875|-299.5422668457031|26.054567337036133|</t>
  </si>
  <si>
    <t>-135.70060490209892|-229.9920719784539|-90.95077428341274|-51.18691487133501|-4.736116422449842|30.476378440856934|</t>
  </si>
  <si>
    <t>234.5183764310653|275.4100377047852|188.17105836254197|152.31654596273435|80.3422247727459|4.421811103820801|</t>
  </si>
  <si>
    <t>139.35096740722656|139.35096740722656|129.9221954345703|118.8604965209961|112.32743072509766|34.898189544677734|</t>
  </si>
  <si>
    <t>8.2|3.448|2.592|1.6|0.544|0.016|</t>
  </si>
  <si>
    <t>1025|431|324|200|68|2|</t>
  </si>
  <si>
    <t>-139093.1200246513|-99126.58302271366|-29468.050867825747|-10237.382974267006|-322.0559167265892|60.95275688171387|</t>
  </si>
  <si>
    <t>Cluster(s) of 1025.0  voxels is(are) detected. If more than one cluster the texture calculation is only performed on the largest cluster. (size ok &gt;= 64.0vx)</t>
  </si>
  <si>
    <t>조남주</t>
  </si>
  <si>
    <t>2217050</t>
  </si>
  <si>
    <t>Fri Jan 17 11:28:57 KST 2020</t>
  </si>
  <si>
    <t>2017-08-08</t>
  </si>
  <si>
    <t>-982.6372680664062|-982.6372680664062|-964.2764282226562|-812.3536376953125|</t>
  </si>
  <si>
    <t>-89.88998339347658|-123.62806032979219|-59.89937215481336|-76.42359091568802|</t>
  </si>
  <si>
    <t>223.32158948134065|239.26740533216918|197.50535505637936|230.37831830010305|</t>
  </si>
  <si>
    <t>100.30597686767578|98.20536041259766|100.30597686767578|86.25198364257812|</t>
  </si>
  <si>
    <t>3.184|1.376|1.336|0.472|</t>
  </si>
  <si>
    <t>398|172|167|59|</t>
  </si>
  <si>
    <t>-35776.21339060366|-21264.026376724243|-10003.195149853826|-4508.991864025593|</t>
  </si>
  <si>
    <t>김임순</t>
  </si>
  <si>
    <t>2218323</t>
  </si>
  <si>
    <t>Mon Jan 20 08:51:32 KST 2020</t>
  </si>
  <si>
    <t>2017-05-18</t>
  </si>
  <si>
    <t>-127.71660614013672|-127.71660614013672|</t>
  </si>
  <si>
    <t>16.174833671535765|16.174833671535765|</t>
  </si>
  <si>
    <t>32.98662749411392|32.98662749411392|</t>
  </si>
  <si>
    <t>75.92738342285156|75.92738342285156|</t>
  </si>
  <si>
    <t>0.56|0.56|</t>
  </si>
  <si>
    <t>70|70|</t>
  </si>
  <si>
    <t>1132.2383570075035|1132.2383570075035|</t>
  </si>
  <si>
    <t>Cluster(s) of 70.0 3.0 1.0 2.0  voxels is(are) detected. If more than one cluster the texture calculation is only performed on the largest cluster. (size ok &gt;= 64.0vx)</t>
  </si>
  <si>
    <t>엄입분</t>
  </si>
  <si>
    <t>2218504</t>
  </si>
  <si>
    <t>Mon Jan 20 09:04:06 KST 2020</t>
  </si>
  <si>
    <t>2017-05-15</t>
  </si>
  <si>
    <t>-430.22784423828125|-430.22784423828125|</t>
  </si>
  <si>
    <t>-181.3463075711177|-181.3463075711177|</t>
  </si>
  <si>
    <t>133.02267370252147|133.02267370252147|</t>
  </si>
  <si>
    <t>35.74684524536133|35.74684524536133|</t>
  </si>
  <si>
    <t>0.208|0.208|</t>
  </si>
  <si>
    <t>26|26|</t>
  </si>
  <si>
    <t>-4715.00399684906|-4715.00399684906|</t>
  </si>
  <si>
    <t>10.0 &lt;-&gt; 17.0</t>
  </si>
  <si>
    <t>Cluster(s) of 26.0  voxels is(are) detected. If more than one cluster the texture calculation is only performed on the largest cluster. (size too small &lt; 64.0vx)</t>
  </si>
  <si>
    <t>정말분</t>
  </si>
  <si>
    <t>2227922</t>
  </si>
  <si>
    <t>Mon Jan 20 09:19:46 KST 2020</t>
  </si>
  <si>
    <t>2017-06-01</t>
  </si>
  <si>
    <t>-191.7049560546875|-191.7049560546875|</t>
  </si>
  <si>
    <t>25.10607731800811|25.10607731800811|</t>
  </si>
  <si>
    <t>45.31532050995676|45.31532050995676|</t>
  </si>
  <si>
    <t>103.33551025390625|103.33551025390625|</t>
  </si>
  <si>
    <t>0.832|0.832|</t>
  </si>
  <si>
    <t>104|104|</t>
  </si>
  <si>
    <t>2611.0320410728455|2611.0320410728455|</t>
  </si>
  <si>
    <t>Cluster(s) of 104.0  voxels is(are) detected. If more than one cluster the texture calculation is only performed on the largest cluster. (size ok &gt;= 64.0vx)</t>
  </si>
  <si>
    <t>서상도</t>
  </si>
  <si>
    <t>2242709</t>
  </si>
  <si>
    <t>Mon Jan 20 09:41:06 KST 2020</t>
  </si>
  <si>
    <t>2017-07-28</t>
  </si>
  <si>
    <t>-806.1956176757812|-806.1956176757812|-630.77392578125|-226.05421447753906|-26.724531173706055|-13.366866111755371|</t>
  </si>
  <si>
    <t>-16.3793616213652|-50.34807968413631|0.07352530678834468|25.873443709947527|30.709773031486705|30.802765614456604|</t>
  </si>
  <si>
    <t>142.09102851782032|184.70047818088895|100.8040264329751|51.81924983115193|28.610106180757125|28.711098068314378|</t>
  </si>
  <si>
    <t>126.59667205810547|116.75718688964844|126.59667205810547|109.404541015625|97.427734375|92.25062561035156|</t>
  </si>
  <si>
    <t>10.936|4.96|3.416|1.712|0.704|0.144|</t>
  </si>
  <si>
    <t>1367|620|427|214|88|18|</t>
  </si>
  <si>
    <t>-22390.58733640611|-31215.809404164553|31.39530599862337|5536.916953928769|2702.46002677083|554.4497810602188|</t>
  </si>
  <si>
    <t>Cluster(s) of 1367.0  voxels is(are) detected. If more than one cluster the texture calculation is only performed on the largest cluster. (size ok &gt;= 64.0vx)</t>
  </si>
  <si>
    <t>이태인</t>
  </si>
  <si>
    <t>2250094</t>
  </si>
  <si>
    <t>Mon Jan 20 10:18:51 KST 2020</t>
  </si>
  <si>
    <t>-789.3795776367188|-789.3795776367188|-709.2164916992188|-517.5653686523438|-470.21142578125|-326.9585876464844|-300.3064880371094|-182.86105346679688|-112.23731231689453|-88.64939880371094|-108.9900894165039|-94.53729248046875|-86.83757781982422|-1.2861502170562744|</t>
  </si>
  <si>
    <t>-9.67378235358433|-66.72490852795588|-26.315520518666048|-5.045846364795734|6.085512679173494|14.148519569246131|13.842096077560216|14.531345544611781|12.084479390732104|16.76497013310145|15.226196123713533|13.21249691674838|19.385555966526066|20.92573978503545|</t>
  </si>
  <si>
    <t>89.96784453637969|145.9400768359085|104.92425699354214|75.95889488564573|55.19172404807029|45.40371100819014|41.23070350167725|39.09874460287368|35.26086498872878|35.353549250247085|32.758071735269446|34.327866148852664|32.94729534202842|16.4392452650175|</t>
  </si>
  <si>
    <t>624.6558227539062|624.6558227539062|232.18637084960938|141.3193817138672|128.7278289794922|126.82962799072266|123.24738311767578|139.01380920410156|130.8252716064453|121.31089782714844|124.22023010253906|114.49903106689453|91.60649871826172|54.90675735473633|</t>
  </si>
  <si>
    <t>187.464|32.952|28.08|25.512|22.8|19.912|17.112|13.024|10.432|8.04|5.416|2.96|1.128|0.096|</t>
  </si>
  <si>
    <t>23433|4119|3510|3189|2850|2489|2139|1628|1304|1005|677|370|141|12|</t>
  </si>
  <si>
    <t>-226685.74189154158|-274839.89822665043|-92367.47702051792|-16091.204057333642|17343.711135644466|35215.66520785354|29608.24350990128|23657.03054662794|15758.161125514656|16848.794983766973|10308.134775754064|4888.623859196901|2733.3633912801743|251.10887742042542|</t>
  </si>
  <si>
    <t>Cluster(s) of 23433.0  voxels is(are) detected. If more than one cluster the texture calculation is only performed on the largest cluster. (size ok &gt;= 64.0vx)</t>
  </si>
  <si>
    <t>고계수</t>
  </si>
  <si>
    <t>2256588</t>
    <phoneticPr fontId="4" type="noConversion"/>
  </si>
  <si>
    <t>Mon Jan 20 10:45:53 KST 2020</t>
  </si>
  <si>
    <t>2017-08-28</t>
  </si>
  <si>
    <t>-193.74172973632812|-193.74172973632812|</t>
  </si>
  <si>
    <t>27.03570560374352|27.03570560374352|</t>
  </si>
  <si>
    <t>38.419457682342156|38.419457682342156|</t>
  </si>
  <si>
    <t>99.9478530883789|99.9478530883789|</t>
  </si>
  <si>
    <t>2.12|2.12|</t>
  </si>
  <si>
    <t>265|265|</t>
  </si>
  <si>
    <t>7164.461984992027|7164.461984992027|</t>
  </si>
  <si>
    <t>Cluster(s) of 265.0 2.0  voxels is(are) detected. If more than one cluster the texture calculation is only performed on the largest cluster. (size ok &gt;= 64.0vx)</t>
  </si>
  <si>
    <t>손재웅</t>
  </si>
  <si>
    <t>2306507</t>
    <phoneticPr fontId="4" type="noConversion"/>
  </si>
  <si>
    <t>Mon Jan 20 10:54:14 KST 2020</t>
  </si>
  <si>
    <t>2018-01-31</t>
  </si>
  <si>
    <t>-829.6607666015625|-826.4696044921875|-829.6607666015625|</t>
  </si>
  <si>
    <t>-252.01204097397456|-302.5354681554643|-160.39119914485443|</t>
  </si>
  <si>
    <t>287.46588527440286|289.44948381124914|259.88078464387706|</t>
  </si>
  <si>
    <t>141.9736785888672|141.9736785888672|103.18550109863281|</t>
  </si>
  <si>
    <t>3.016|1.944|1.072|</t>
  </si>
  <si>
    <t>377|243|134|</t>
  </si>
  <si>
    <t>-95008.53944718838|-73516.11876177788|-21492.4206854105|</t>
  </si>
  <si>
    <t>Cluster(s) of 377.0  voxels is(are) detected. If more than one cluster the texture calculation is only performed on the largest cluster. (size ok &gt;= 64.0vx)</t>
  </si>
  <si>
    <t>권혁기</t>
  </si>
  <si>
    <t>2307553</t>
  </si>
  <si>
    <t>Mon Jan 20 11:03:23 KST 2020</t>
  </si>
  <si>
    <t>-1011.9660034179688|-1011.9660034179688|-981.29345703125|-852.5687255859375|-879.4031372070312|-56.87631607055664|</t>
  </si>
  <si>
    <t>-169.1894721060766|-236.06626556629|-174.18093616515398|-96.01956360671257|-59.96351796131075|6.807283106304348|</t>
  </si>
  <si>
    <t>227.2965723727649|236.46748293142855|226.037474008066|191.08598487785406|171.64368208659553|30.534372693758645|</t>
  </si>
  <si>
    <t>167.0800018310547|163.71102905273438|167.0800018310547|130.55282592773438|91.21147155761719|54.808937072753906|</t>
  </si>
  <si>
    <t>7.464|2.904|2.304|1.44|0.648|0.168|</t>
  </si>
  <si>
    <t>933|363|288|180|81|21|</t>
  </si>
  <si>
    <t>-157853.77747496963|-85692.05440056324|-50164.109615564346|-17283.52144920826|-4857.044954866171|142.95294523239136|</t>
  </si>
  <si>
    <t>Cluster(s) of 933.0  voxels is(are) detected. If more than one cluster the texture calculation is only performed on the largest cluster. (size ok &gt;= 64.0vx)</t>
  </si>
  <si>
    <t>한현숙</t>
  </si>
  <si>
    <t>2309578</t>
  </si>
  <si>
    <t>Mon Jan 20 11:15:16 KST 2020</t>
  </si>
  <si>
    <t>2018-02-06</t>
  </si>
  <si>
    <t>-44.27119064331055|-44.27119064331055|</t>
  </si>
  <si>
    <t>15.613377050919965|15.613377050919965|</t>
  </si>
  <si>
    <t>29.077240420459326|29.077240420459326|</t>
  </si>
  <si>
    <t>61.5247917175293|61.5247917175293|</t>
  </si>
  <si>
    <t>0.088|0.088|</t>
  </si>
  <si>
    <t>11|11|</t>
  </si>
  <si>
    <t>171.74714756011963|171.74714756011963|</t>
  </si>
  <si>
    <t>Cluster(s) of 11.0  voxels is(are) detected. If more than one cluster the texture calculation is only performed on the largest cluster. (size too small &lt; 64.0vx)</t>
  </si>
  <si>
    <t>유복임</t>
  </si>
  <si>
    <t>2316983</t>
  </si>
  <si>
    <t>Mon Jan 20 11:27:45 KST 2020</t>
  </si>
  <si>
    <t>2018-03-08</t>
  </si>
  <si>
    <t>-745.3892211914062|-745.3892211914062|-707.7963256835938|-578.599609375|-535.688232421875|-296.2664794921875|</t>
  </si>
  <si>
    <t>-145.68901642586394|-224.62121710681558|-141.69909862834908|-80.7492714291902|-31.323700600170675|-11.06785011599804|</t>
  </si>
  <si>
    <t>220.8153588822142|245.05452014169452|214.42009343227056|171.85920050570863|125.75980401422714|79.3872452486771|</t>
  </si>
  <si>
    <t>126.04558563232422|126.04558563232422|109.26457977294922|86.48014068603516|97.84815216064453|78.07364654541016|</t>
  </si>
  <si>
    <t>8.944|3.288|2.76|1.768|0.896|0.232|</t>
  </si>
  <si>
    <t>1118|411|345|221|112|29|</t>
  </si>
  <si>
    <t>-162880.32036411576|-92319.32023090124|-48886.18902678043|-17845.588985851035|-3508.2544672191143|-320.9676533639431|</t>
  </si>
  <si>
    <t>Cluster(s) of 1118.0  voxels is(are) detected. If more than one cluster the texture calculation is only performed on the largest cluster. (size ok &gt;= 64.0vx)</t>
  </si>
  <si>
    <t>이형윤</t>
  </si>
  <si>
    <t>2317760</t>
  </si>
  <si>
    <t>Tue Jan 21 08:34:51 KST 2020</t>
  </si>
  <si>
    <t>2018-03-06</t>
  </si>
  <si>
    <t>-718.5533447265625|-718.5533447265625|-574.2830810546875|-254.58641052246094|</t>
  </si>
  <si>
    <t>-87.18294301165747|-116.77069274264|-61.11940937520312|-22.36173537042405|</t>
  </si>
  <si>
    <t>170.65109786948562|200.7158142319271|125.8117115188862|96.1699315612149|</t>
  </si>
  <si>
    <t>87.76416778564453|67.16365814208984|87.76416778564453|80.91915130615234|</t>
  </si>
  <si>
    <t>1.904|0.992|0.768|0.144|</t>
  </si>
  <si>
    <t>238|124|96|18|</t>
  </si>
  <si>
    <t>-20749.540436774492|-14479.565900087357|-5867.463300019503|-402.51123666763306|</t>
  </si>
  <si>
    <t>Cluster(s) of 238.0  voxels is(are) detected. If more than one cluster the texture calculation is only performed on the largest cluster. (size ok &gt;= 64.0vx)</t>
  </si>
  <si>
    <t>2321337</t>
  </si>
  <si>
    <t>Tue Jan 21 09:13:51 KST 2020</t>
  </si>
  <si>
    <t>2018-03-05</t>
  </si>
  <si>
    <t>-754.0440673828125|-701.5956420898438|-754.0440673828125|</t>
  </si>
  <si>
    <t>-184.26011472574453|-136.26334531108535|-288.25311512417267|</t>
  </si>
  <si>
    <t>233.9872970910244|210.10775333013945|248.83975148685|</t>
  </si>
  <si>
    <t>107.20560455322266|87.53269958496094|107.20560455322266|</t>
  </si>
  <si>
    <t>0.912|0.624|0.288|</t>
  </si>
  <si>
    <t>114|78|36|</t>
  </si>
  <si>
    <t>-21005.653078734875|-10628.54093426466|-10377.112144470215|</t>
  </si>
  <si>
    <t>Cluster(s) of 114.0  voxels is(are) detected. If more than one cluster the texture calculation is only performed on the largest cluster. (size ok &gt;= 64.0vx)</t>
  </si>
  <si>
    <t>이경순</t>
  </si>
  <si>
    <t>2326073</t>
  </si>
  <si>
    <t>Tue Jan 21 09:48:49 KST 2020</t>
  </si>
  <si>
    <t>2018-03-23</t>
  </si>
  <si>
    <t>-239.14109802246094|-239.14109802246094|39.5225944519043|</t>
  </si>
  <si>
    <t>25.778217236838934|25.63651849884254|48.80426216125488|</t>
  </si>
  <si>
    <t>48.688844003259796|48.802686691988605|5.7968613773332045|</t>
  </si>
  <si>
    <t>100.8120346069336|100.8120346069336|54.741661071777344|</t>
  </si>
  <si>
    <t>5.232|5.2|0.032|</t>
  </si>
  <si>
    <t>654|650|4|</t>
  </si>
  <si>
    <t>16858.954072892666|16663.737024247646|195.21704864501953|</t>
  </si>
  <si>
    <t>Cluster(s) of 654.0 2.0 4.0 2.0 1.0 1.0  voxels is(are) detected. If more than one cluster the texture calculation is only performed on the largest cluster. (size ok &gt;= 64.0vx)</t>
  </si>
  <si>
    <t>김종범</t>
  </si>
  <si>
    <t>2328671</t>
    <phoneticPr fontId="4" type="noConversion"/>
  </si>
  <si>
    <t>Tue Jan 21 10:11:02 KST 2020</t>
  </si>
  <si>
    <t>2018-04-30</t>
  </si>
  <si>
    <t>-391.50823974609375|-391.50823974609375|-281.30718994140625|-144.50155639648438|</t>
  </si>
  <si>
    <t>-52.9641761817932|-76.41162063280741|-31.97238118188423|-26.6748821735382|</t>
  </si>
  <si>
    <t>102.61805792454041|115.69113072867283|83.64683856196693|79.68013515658825|</t>
  </si>
  <si>
    <t>85.99908447265625|85.99908447265625|69.44445037841797|73.10417938232422|</t>
  </si>
  <si>
    <t>1.0|0.48|0.456|0.064|</t>
  </si>
  <si>
    <t>125|60|57|8|</t>
  </si>
  <si>
    <t>-6620.522022724152|-4584.697237968445|-1822.4257273674011|-213.39905738830566|</t>
  </si>
  <si>
    <t>권병완</t>
  </si>
  <si>
    <t>2334239</t>
  </si>
  <si>
    <t>Tue Jan 21 10:46:57 KST 2020</t>
  </si>
  <si>
    <t>2018-04-16</t>
  </si>
  <si>
    <t>-30.201597213745117|-30.201597213745117|24.456796646118164|</t>
  </si>
  <si>
    <t>23.321704524213636|23.31652145516384|24.456796646118164|</t>
  </si>
  <si>
    <t>18.471851630395204|18.513817161129726|0.0|</t>
  </si>
  <si>
    <t>63.29679870605469|63.29679870605469|24.456796646118164|</t>
  </si>
  <si>
    <t>2.877599999999984|2.864519999999984|0.013079999999999927|</t>
  </si>
  <si>
    <t>220|219|1|</t>
  </si>
  <si>
    <t>5130.774995326996|5106.318198680878|24.456796646118164|</t>
  </si>
  <si>
    <t>Cluster(s) of 220.0  voxels is(are) detected. If more than one cluster the texture calculation is only performed on the largest cluster. (size ok &gt;= 64.0vx)</t>
  </si>
  <si>
    <t>주순덕</t>
  </si>
  <si>
    <t>2337893</t>
  </si>
  <si>
    <t>Tue Jan 21 11:45:59 KST 2020</t>
  </si>
  <si>
    <t>-713.5142822265625|-713.5142822265625|-602.4824829101562|-296.90289306640625|-207.53677368164062|-82.03278350830078|-42.3792610168457|</t>
  </si>
  <si>
    <t>-24.881437695721146|-58.907364620852924|-19.06444355800443|2.41496154019179|11.09570477347671|19.840564155912862|11.523680546786633|</t>
  </si>
  <si>
    <t>101.05657555202498|133.84848158957564|82.05583432996555|54.5536026942324|40.35599661341983|32.408620164829365|26.885539728146|</t>
  </si>
  <si>
    <t>473.3890686035156|473.3890686035156|142.64312744140625|151.4439697265625|102.54004669189453|100.50489807128906|55.613853454589844|</t>
  </si>
  <si>
    <t>42.056|15.8|11.72|7.944|4.584|1.752|0.256|</t>
  </si>
  <si>
    <t>5257|1975|1465|993|573|219|32|</t>
  </si>
  <si>
    <t>-130801.7179664066|-116342.04512618482|-27929.409812476486|2398.056809410453|6357.8388352021575|4345.083550144918|368.75777749717236|</t>
  </si>
  <si>
    <t>5.0 &lt;-&gt; 24.0</t>
  </si>
  <si>
    <t>Cluster(s) of 5257.0  voxels is(are) detected. If more than one cluster the texture calculation is only performed on the largest cluster. (size ok &gt;= 64.0vx)</t>
  </si>
  <si>
    <t>김경숙</t>
  </si>
  <si>
    <t>2337949</t>
    <phoneticPr fontId="4" type="noConversion"/>
  </si>
  <si>
    <t>Wed Jan 22 09:24:06 KST 2020</t>
  </si>
  <si>
    <t>2018-07-24</t>
  </si>
  <si>
    <t>-775.5550537109375|-724.27490234375|-775.5550537109375|-419.452880859375|</t>
  </si>
  <si>
    <t>-212.18932831287384|-272.4609953562419|-193.07333723704022|-150.45581436157227|</t>
  </si>
  <si>
    <t>290.61189937710617|326.4280822820477|277.71085425816557|229.117912517336|</t>
  </si>
  <si>
    <t>91.59396362304688|74.71310424804688|89.53500366210938|91.59396362304688|</t>
  </si>
  <si>
    <t>-3395.0292530059814|-1634.7659721374512|-1158.4400234222412|-601.8232574462891|</t>
  </si>
  <si>
    <t>이명규</t>
  </si>
  <si>
    <t>2340107</t>
  </si>
  <si>
    <t>Wed Jan 22 09:55:14 KST 2020</t>
  </si>
  <si>
    <t>2018-08-28</t>
  </si>
  <si>
    <t>-195.85743713378906|-195.85743713378906|19.9266300201416|</t>
  </si>
  <si>
    <t>28.088355944332267|27.472925486131327|33.93494529724121|</t>
  </si>
  <si>
    <t>33.96088570810741|35.47533674253339|10.796400888335894|</t>
  </si>
  <si>
    <t>86.2215805053711|86.2215805053711|51.664302825927734|</t>
  </si>
  <si>
    <t>0.84|0.76|0.08|</t>
  </si>
  <si>
    <t>105|95|10|</t>
  </si>
  <si>
    <t>2949.277374154888|2609.927921182476|339.3494529724121|</t>
  </si>
  <si>
    <t>Cluster(s) of 105.0  voxels is(are) detected. If more than one cluster the texture calculation is only performed on the largest cluster. (size ok &gt;= 64.0vx)</t>
  </si>
  <si>
    <t>조영채</t>
  </si>
  <si>
    <t>2340279</t>
  </si>
  <si>
    <t>Wed Jan 22 10:08:57 KST 2020</t>
  </si>
  <si>
    <t>2018-07-11</t>
  </si>
  <si>
    <t>-251.25491333007812|-251.25491333007812|-116.12213134765625|-121.29093170166016|-213.9633026123047|</t>
  </si>
  <si>
    <t>-62.059337178866066|-78.71985244750977|-30.111955801645912|-64.39292907714844|-75.01261138916016|</t>
  </si>
  <si>
    <t>66.48412372798033|83.71462910445547|48.22115392661558|30.583362357490433|77.0736858889989|</t>
  </si>
  <si>
    <t>27.953977584838867|-7.7655029296875|27.153026580810547|-28.987518310546875|27.953977584838867|</t>
  </si>
  <si>
    <t>0.192|0.048|0.048|0.048|0.048|</t>
  </si>
  <si>
    <t>24|6|6|6|6|</t>
  </si>
  <si>
    <t>-1489.4240922927856|-472.3191146850586|-180.6717348098755|-386.3575744628906|-450.07566833496094|</t>
  </si>
  <si>
    <t>12.0 &lt;-&gt; 17.0</t>
  </si>
  <si>
    <t>Cluster(s) of 24.0  voxels is(are) detected. If more than one cluster the texture calculation is only performed on the largest cluster. (size too small &lt; 64.0vx)</t>
  </si>
  <si>
    <t>박현목</t>
  </si>
  <si>
    <t>2344711</t>
  </si>
  <si>
    <t>Wed Jan 22 10:30:12 KST 2020</t>
  </si>
  <si>
    <t>2018-05-15</t>
  </si>
  <si>
    <t>-635.6901245117188|-635.6901245117188|-560.3938598632812|-6.7151007652282715|11.78312873840332|</t>
  </si>
  <si>
    <t>-18.223396777115337|-34.380563040320375|12.12198490332504|45.01070051193236|36.0540968577067|</t>
  </si>
  <si>
    <t>124.55188230799982|136.57529428135862|88.25225452530168|20.82850884014956|17.23941355319383|</t>
  </si>
  <si>
    <t>202.97853088378906|202.97853088378906|104.75186920166016|91.34889221191406|50.18611526489258|</t>
  </si>
  <si>
    <t>5.648|3.896|1.448|0.28|0.024|</t>
  </si>
  <si>
    <t>706|487|181|35|3|</t>
  </si>
  <si>
    <t>-12865.718124643434|-16743.334200636018|2194.079267501831|1575.374517917633|108.16229057312012|</t>
  </si>
  <si>
    <t>Cluster(s) of 706.0  voxels is(are) detected. If more than one cluster the texture calculation is only performed on the largest cluster. (size ok &gt;= 64.0vx)</t>
  </si>
  <si>
    <t>유순임</t>
  </si>
  <si>
    <t>2347986</t>
  </si>
  <si>
    <t>Wed Jan 22 10:48:16 KST 2020</t>
  </si>
  <si>
    <t>2018-06-05</t>
  </si>
  <si>
    <t>-789.5415649414062|-789.5415649414062|-722.2861328125|-187.3804931640625|</t>
  </si>
  <si>
    <t>-360.76583509308324|-407.57417929878363|-282.626111935525|-67.04962126413982|</t>
  </si>
  <si>
    <t>235.45002585624056|230.53940003809095|214.9801868180482|84.78301636435933|</t>
  </si>
  <si>
    <t>114.7235107421875|112.86988067626953|114.7235107421875|75.97174072265625|</t>
  </si>
  <si>
    <t>3.624|2.432|1.096|0.096|</t>
  </si>
  <si>
    <t>453|304|137|12|</t>
  </si>
  <si>
    <t>-163426.92329716682|-123902.55050683022|-38719.77733516693|-804.5954551696777|</t>
  </si>
  <si>
    <t>Cluster(s) of 453.0  voxels is(are) detected. If more than one cluster the texture calculation is only performed on the largest cluster. (size ok &gt;= 64.0vx)</t>
  </si>
  <si>
    <t>함종숙</t>
  </si>
  <si>
    <t>2352465</t>
  </si>
  <si>
    <t>Wed Jan 22 12:23:58 KST 2020</t>
  </si>
  <si>
    <t>-1037.936767578125|-1037.936767578125|-1010.9385375976562|-771.1238403320312|-552.87890625|-342.4966125488281|-13.180569648742676|-4.627624034881592|-2.5798168182373047|66.14739227294922|</t>
  </si>
  <si>
    <t>-33.95133840650492|-133.08548972056684|-54.06056210408325|1.3822190658568445|30.557598974268302|43.65659206845135|42.95925745479544|42.67958328733406|34.93059781861716|66.14739227294922|</t>
  </si>
  <si>
    <t>174.48524581359797|238.81796276130498|184.79305551649094|118.64019095790513|67.3491944347406|30.962766895515013|20.353773449696394|18.993343960130655|19.587402240160923|0.0|</t>
  </si>
  <si>
    <t>211.95916748046875|130.51162719726562|125.4588851928711|126.65980529785156|211.95916748046875|102.76644134521484|121.91779327392578|104.90583801269531|90.44295501708984|66.14739227294922|</t>
  </si>
  <si>
    <t>69.504|18.144|15.44|12.824|9.744|6.704|4.168|2.008|0.464|0.008|</t>
  </si>
  <si>
    <t>8688|2268|1930|1603|1218|838|521|251|58|1|</t>
  </si>
  <si>
    <t>-294969.2280757148|-301837.89068624564|-104336.88486088067|2215.697162568569|37219.1555506587|36584.224153362215|22381.773133948445|10712.57540512085|2025.9746734797955|66.14739227294922|</t>
  </si>
  <si>
    <t>Cluster(s) of 8688.0  voxels is(are) detected. If more than one cluster the texture calculation is only performed on the largest cluster. (size ok &gt;= 64.0vx)</t>
  </si>
  <si>
    <t>정영옥</t>
  </si>
  <si>
    <t>2354881</t>
  </si>
  <si>
    <t>Thu Jan 23 09:50:35 KST 2020</t>
  </si>
  <si>
    <t>-238.71107482910156|-238.71107482910156|37.519309997558594|</t>
  </si>
  <si>
    <t>23.916093570878072|23.836272012223215|38.164241790771484|</t>
  </si>
  <si>
    <t>38.803253796102396|38.89706603633562|0.6449317932128906|</t>
  </si>
  <si>
    <t>92.63001251220703|92.63001251220703|38.809173583984375|</t>
  </si>
  <si>
    <t>2.872|2.856|0.016|</t>
  </si>
  <si>
    <t>359|357|2|</t>
  </si>
  <si>
    <t>8585.877591945231|8509.549108363688|76.32848358154297|</t>
  </si>
  <si>
    <t>Cluster(s) of 359.0 4.0  voxels is(are) detected. If more than one cluster the texture calculation is only performed on the largest cluster. (size ok &gt;= 64.0vx)</t>
  </si>
  <si>
    <t>연일고</t>
  </si>
  <si>
    <t>2355967</t>
  </si>
  <si>
    <t>Thu Jan 23 10:15:13 KST 2020</t>
  </si>
  <si>
    <t>2018-06-01</t>
  </si>
  <si>
    <t>-946.3831787109375|-946.3831787109375|-860.341064453125|-831.7542114257812|-732.5970458984375|-686.697509765625|-277.1953430175781|-52.75374984741211|-40.58551025390625|2.885258436203003|</t>
  </si>
  <si>
    <t>-115.8509173053397|-307.52843309904927|-162.24947757846465|-59.543801813877806|-14.424506949169443|0.44672953846503377|15.768753049415432|22.506353701171403|23.050847363471988|20.146611124277115|</t>
  </si>
  <si>
    <t>230.35297198467356|300.7018768556621|228.0953783251062|149.05647660034228|105.72885616801983|76.81791126722158|35.82009086473238|26.955018412498237|26.54313334839309|15.37656486719158|</t>
  </si>
  <si>
    <t>613.5282592773438|613.5282592773438|593.2604370117188|106.18022155761719|150.6896514892578|85.09134674072266|90.20299530029297|87.9842300415039|85.6570816040039|45.66025924682617|</t>
  </si>
  <si>
    <t>64.04|14.904|13.312|11.52|9.456|7.144|4.504|2.336|0.8|0.064|</t>
  </si>
  <si>
    <t>8005|1863|1664|1440|1182|893|563|292|100|8|</t>
  </si>
  <si>
    <t>-927386.5930292427|-572925.4708635285|-269983.13069056533|-85743.0746119842|-17049.76721391827|398.92947784927674|8877.807966820896|6571.855280742049|2305.0847363471985|161.17288899421692|</t>
  </si>
  <si>
    <t>Cluster(s) of 8005.0  voxels is(are) detected. If more than one cluster the texture calculation is only performed on the largest cluster. (size ok &gt;= 64.0vx)</t>
  </si>
  <si>
    <t>함옥란</t>
  </si>
  <si>
    <t>2356318</t>
  </si>
  <si>
    <t>Thu Jan 23 10:30:49 KST 2020</t>
  </si>
  <si>
    <t>2018-06-07</t>
  </si>
  <si>
    <t>-848.2388916015625|-848.2388916015625|-782.2713623046875|-657.6678466796875|-121.79351043701172|</t>
  </si>
  <si>
    <t>-222.53327821214563|-349.2847033057074|-168.9404734618523|-56.36325515792483|27.68768297542225|</t>
  </si>
  <si>
    <t>262.68084059625465|276.3324299705131|226.02127298079395|133.61643124196257|53.53598141421157|</t>
  </si>
  <si>
    <t>88.84122467041016|80.04391479492188|87.13599395751953|88.84122467041016|83.87327575683594|</t>
  </si>
  <si>
    <t>4.912|2.08|1.904|0.84|0.088|</t>
  </si>
  <si>
    <t>614|260|238|105|11|</t>
  </si>
  <si>
    <t>-136635.43282225728|-90814.02285948396|-40207.83268392086|-5918.1417915821075|304.5645127296448|</t>
  </si>
  <si>
    <t>Cluster(s) of 614.0  voxels is(are) detected. If more than one cluster the texture calculation is only performed on the largest cluster. (size ok &gt;= 64.0vx)</t>
  </si>
  <si>
    <t>장이복</t>
  </si>
  <si>
    <t>2357613</t>
  </si>
  <si>
    <t>Thu Jan 23 10:41:25 KST 2020</t>
  </si>
  <si>
    <t>2018-06-14</t>
  </si>
  <si>
    <t>-687.0018920898438|-687.0018920898438|-540.2944946289062|-171.5413360595703|-81.34455108642578|</t>
  </si>
  <si>
    <t>-21.750938968197072|-53.367589928059004|-3.2986220733170852|12.882748033463324|23.033971627553314|</t>
  </si>
  <si>
    <t>110.97826660903856|145.22673556550444|67.52456030769797|46.960097673784745|36.517143418338144|</t>
  </si>
  <si>
    <t>107.6406021118164|106.94239044189453|107.6406021118164|106.6076431274414|86.87718200683594|</t>
  </si>
  <si>
    <t>8.76|3.952|2.84|1.536|0.432|</t>
  </si>
  <si>
    <t>1095|494|355|192|54|</t>
  </si>
  <si>
    <t>-23817.27817017585|-26363.589424461126|-1171.0108360275626|2473.48762242496|1243.8344678878784|</t>
  </si>
  <si>
    <t>Cluster(s) of 1095.0  voxels is(are) detected. If more than one cluster the texture calculation is only performed on the largest cluster. (size ok &gt;= 64.0vx)</t>
  </si>
  <si>
    <t>홍춘희</t>
  </si>
  <si>
    <t>2358836</t>
  </si>
  <si>
    <t>Thu Jan 23 10:51:55 KST 2020</t>
  </si>
  <si>
    <t>2018-06-29</t>
  </si>
  <si>
    <t>-872.3685913085938|-864.6795043945312|-872.3685913085938|-789.2786254882812|-33.963401794433594|</t>
  </si>
  <si>
    <t>-265.5189034163622|-378.0427437808933|-233.4259016120686|-77.219902776338|36.24718846215143|</t>
  </si>
  <si>
    <t>311.04709113257314|314.09214834482805|295.7686187356043|201.69258004580058|28.088571691559878|</t>
  </si>
  <si>
    <t>120.65264129638672|113.17753601074219|120.65264129638672|83.92604064941406|84.45447540283203|</t>
  </si>
  <si>
    <t>6.488|2.944|2.256|1.144|0.144|</t>
  </si>
  <si>
    <t>811|368|282|143|18|</t>
  </si>
  <si>
    <t>-215335.83067066967|-139119.72971136868|-65826.10425460339|-11042.446097016335|652.4493923187256|</t>
  </si>
  <si>
    <t>Cluster(s) of 811.0  voxels is(are) detected. If more than one cluster the texture calculation is only performed on the largest cluster. (size ok &gt;= 64.0vx)</t>
  </si>
  <si>
    <t>홍득유</t>
  </si>
  <si>
    <t>2360208</t>
    <phoneticPr fontId="4" type="noConversion"/>
  </si>
  <si>
    <t>Thu Jan 23 11:31:46 KST 2020</t>
  </si>
  <si>
    <t>2018-06-22</t>
  </si>
  <si>
    <t>-303.1530456542969|-303.1530456542969|3.856149196624756|</t>
  </si>
  <si>
    <t>28.289144875762727|27.797404615713557|34.02818942975394|</t>
  </si>
  <si>
    <t>31.73164158647823|32.84321010735705|11.55030079392487|</t>
  </si>
  <si>
    <t>93.9800033569336|93.9800033569336|57.053470611572266|</t>
  </si>
  <si>
    <t>8.008|7.376|0.632|</t>
  </si>
  <si>
    <t>1001|922|79|</t>
  </si>
  <si>
    <t>28317.434020638466|25629.207055687904|2688.2269649505615|</t>
  </si>
  <si>
    <t>Cluster(s) of 1001.0  voxels is(are) detected. If more than one cluster the texture calculation is only performed on the largest cluster. (size ok &gt;= 64.0vx)</t>
  </si>
  <si>
    <t>이애자</t>
  </si>
  <si>
    <t>2360575</t>
  </si>
  <si>
    <t>Thu Jan 23 11:40:25 KST 2020</t>
  </si>
  <si>
    <t>2018-07-19</t>
  </si>
  <si>
    <t>1.4815433025360107|1.4815433025360107|23.665964126586914|</t>
  </si>
  <si>
    <t>29.7051904797554|24.429184873898823|34.98119608561198|</t>
  </si>
  <si>
    <t>16.303219829717982|18.34550362837578|11.805082801378823|</t>
  </si>
  <si>
    <t>57.44200897216797|45.408809661865234|57.44200897216797|</t>
  </si>
  <si>
    <t>0.096|0.048|0.048|</t>
  </si>
  <si>
    <t>12|6|6|</t>
  </si>
  <si>
    <t>356.4622857570648|146.57510924339294|209.88717651367188|</t>
  </si>
  <si>
    <t>Cluster(s) of 12.0  voxels is(are) detected. If more than one cluster the texture calculation is only performed on the largest cluster. (size too small &lt; 64.0vx)</t>
  </si>
  <si>
    <t>박종덕</t>
  </si>
  <si>
    <t>2362568</t>
    <phoneticPr fontId="4" type="noConversion"/>
  </si>
  <si>
    <t>Mon Feb 17 10:59:22 KST 2020</t>
  </si>
  <si>
    <t>-60.849002838134766|-39.663875579833984|-14.481075286865234|-60.849002838134766|</t>
  </si>
  <si>
    <t>-5.160749993645228|-2.466080317273736|-2.9985862572987876|-19.182674303650856|</t>
  </si>
  <si>
    <t>22.7025303533964|24.112666887372388|11.509954047508115|24.35279449892522|</t>
  </si>
  <si>
    <t>42.056522369384766|42.056522369384766|18.70530891418457|-0.7784004807472229|</t>
  </si>
  <si>
    <t>0.208|0.128|0.048|0.032|</t>
  </si>
  <si>
    <t>26|16|6|4|</t>
  </si>
  <si>
    <t>-134.17949983477592|-39.457285076379776|-17.991517543792725|-76.73069721460342|</t>
  </si>
  <si>
    <t>박영숙</t>
  </si>
  <si>
    <t>2363161</t>
  </si>
  <si>
    <t>Wed Feb 12 10:05:59 KST 2020</t>
  </si>
  <si>
    <t>2018-07-02</t>
  </si>
  <si>
    <t>-789.4620971679688|-789.4620971679688|-749.5872192382812|-756.8151245117188|-708.830078125|-424.0655517578125|-20.003084182739258|</t>
  </si>
  <si>
    <t>-82.17883953781875|-167.4786917727785|-90.65837087376559|-28.30474664321152|2.809175263600513|15.506175931894546|33.54477669247265|</t>
  </si>
  <si>
    <t>194.9124604440522|232.61082958531685|192.0989933402802|143.1668710611977|105.76338863121941|66.97383494733805|25.1163698350391|</t>
  </si>
  <si>
    <t>154.35426330566406|153.1158447265625|148.83297729492188|154.35426330566406|115.98173522949219|125.65418243408203|106.46856689453125|</t>
  </si>
  <si>
    <t>30.24|10.04|7.672|5.928|4.016|2.12|0.464|</t>
  </si>
  <si>
    <t>3780|1255|959|741|502|265|58|</t>
  </si>
  <si>
    <t>-310636.0134529546|-210185.75817483664|-86941.37766794115|-20973.817262619734|1410.2059823274612|4109.136621952057|1945.597048163414|</t>
  </si>
  <si>
    <t>Cluster(s) of 3780.0  voxels is(are) detected. If more than one cluster the texture calculation is only performed on the largest cluster. (size ok &gt;= 64.0vx)</t>
  </si>
  <si>
    <t>김강명</t>
  </si>
  <si>
    <t>2366256</t>
  </si>
  <si>
    <t>Wed Jan 29 10:07:04 KST 2020</t>
  </si>
  <si>
    <t>2018-08-09</t>
  </si>
  <si>
    <t>-801.2457885742188|-801.2457885742188|-638.0057983398438|</t>
  </si>
  <si>
    <t>-116.9638872470545|-129.59912575982713|-65.0190178056558|</t>
  </si>
  <si>
    <t>231.32451653729817|238.35643698453913|191.2548484054927|</t>
  </si>
  <si>
    <t>118.24247741699219|118.24247741699219|114.97581481933594|</t>
  </si>
  <si>
    <t>1.472|1.184|0.288|</t>
  </si>
  <si>
    <t>184|148|36|</t>
  </si>
  <si>
    <t>-21521.355253458023|-19180.670612454414|-2340.6846410036087|</t>
  </si>
  <si>
    <t>Cluster(s) of 184.0  voxels is(are) detected. If more than one cluster the texture calculation is only performed on the largest cluster. (size ok &gt;= 64.0vx)</t>
  </si>
  <si>
    <t>박태경</t>
  </si>
  <si>
    <t>2366296</t>
    <phoneticPr fontId="4" type="noConversion"/>
  </si>
  <si>
    <t>Wed Jan 29 10:33:06 KST 2020</t>
  </si>
  <si>
    <t>2018-07-16</t>
  </si>
  <si>
    <t>-144.10665893554688|-144.10665893554688|</t>
  </si>
  <si>
    <t>27.088395699924895|27.088395699924895|</t>
  </si>
  <si>
    <t>35.534113332629495|35.534113332629495|</t>
  </si>
  <si>
    <t>89.651611328125|89.651611328125|</t>
  </si>
  <si>
    <t>1.8|1.8|</t>
  </si>
  <si>
    <t>225|225|</t>
  </si>
  <si>
    <t>6094.889032483101|6094.889032483101|</t>
  </si>
  <si>
    <t>Cluster(s) of 225.0  voxels is(are) detected. If more than one cluster the texture calculation is only performed on the largest cluster. (size ok &gt;= 64.0vx)</t>
  </si>
  <si>
    <t>강성모</t>
  </si>
  <si>
    <t>2368036</t>
    <phoneticPr fontId="4" type="noConversion"/>
  </si>
  <si>
    <t>Wed Jan 29 10:50:46 KST 2020</t>
  </si>
  <si>
    <t>2018-07-27</t>
  </si>
  <si>
    <t>-899.9283447265625|-866.8104858398438|-816.4319458007812|-740.81591796875|-668.6995239257812|-882.1488037109375|-899.9283447265625|-502.8521728515625|</t>
  </si>
  <si>
    <t>-169.882202488643|-217.65520823623334|-191.92879562232505|-127.13745481850746|-89.18480379621505|-129.63402486150355|-196.9668460904427|-229.37459452946985|</t>
  </si>
  <si>
    <t>221.10234722356194|273.92820182901113|211.25946614195607|166.27741012177094|132.05757490715155|181.09170679521142|246.56766273044553|169.9313885902031|</t>
  </si>
  <si>
    <t>1344.6239013671875|1344.6239013671875|530.8013916015625|140.4401092529297|112.7419662475586|111.18914794921875|77.83992004394531|120.9835433959961|</t>
  </si>
  <si>
    <t>26.68|8.152|6.992|5.168|3.408|1.968|0.848|0.144|</t>
  </si>
  <si>
    <t>3335|1019|874|646|426|246|106|18|</t>
  </si>
  <si>
    <t>-566557.1452996247|-221790.65719272196|-167745.76737391204|-82130.79581275582|-37992.7264171876|-31889.970115929842|-20878.48568558693|-4128.7427015304565|</t>
  </si>
  <si>
    <t>2.0 &lt;-&gt; 38.0</t>
  </si>
  <si>
    <t>Cluster(s) of 3335.0  voxels is(are) detected. If more than one cluster the texture calculation is only performed on the largest cluster. (size ok &gt;= 64.0vx)</t>
  </si>
  <si>
    <t>임웅식</t>
  </si>
  <si>
    <t>2369768</t>
  </si>
  <si>
    <t>Wed Jan 29 11:10:58 KST 2020</t>
  </si>
  <si>
    <t>2018-07-20</t>
  </si>
  <si>
    <t>-198.87367248535156|-198.87367248535156|</t>
  </si>
  <si>
    <t>0.4100540150171035|0.4100540150171035|</t>
  </si>
  <si>
    <t>62.18866486214287|62.18866486214287|</t>
  </si>
  <si>
    <t>86.5356216430664|86.5356216430664|</t>
  </si>
  <si>
    <t>0.696|0.696|</t>
  </si>
  <si>
    <t>87|87|</t>
  </si>
  <si>
    <t>35.67469930648804|35.67469930648804|</t>
  </si>
  <si>
    <t>Cluster(s) of 87.0 1.0  voxels is(are) detected. If more than one cluster the texture calculation is only performed on the largest cluster. (size ok &gt;= 64.0vx)</t>
  </si>
  <si>
    <t>김익환</t>
  </si>
  <si>
    <t>2375673</t>
  </si>
  <si>
    <t>Wed Jan 29 11:23:21 KST 2020</t>
  </si>
  <si>
    <t>-37.68783950805664|-37.68783950805664|</t>
  </si>
  <si>
    <t>-3.1903494000434875|-3.1903494000434875|</t>
  </si>
  <si>
    <t>20.97264734093888|20.97264734093888|</t>
  </si>
  <si>
    <t>25.221797943115234|25.221797943115234|</t>
  </si>
  <si>
    <t>-25.5227952003479|-25.5227952003479|</t>
  </si>
  <si>
    <t>Cluster(s) of 8.0 1.0 3.0  voxels is(are) detected. If more than one cluster the texture calculation is only performed on the largest cluster. (size too small &lt; 64.0vx)</t>
  </si>
  <si>
    <t>이부자</t>
  </si>
  <si>
    <t>2390166</t>
  </si>
  <si>
    <t>Wed Feb 12 10:22:35 KST 2020</t>
  </si>
  <si>
    <t>2018-10-11</t>
  </si>
  <si>
    <t>-647.1000366210938|-647.1000366210938|-479.1336669921875|-250.99237060546875|-149.0476837158203|</t>
  </si>
  <si>
    <t>6.000499902938704|-16.395050748155025|15.563566838939716|37.13144894802208|34.704340820312495|</t>
  </si>
  <si>
    <t>99.17972019810298|120.9378028813101|81.43701307732442|52.65341921159077|47.230692605536184|</t>
  </si>
  <si>
    <t>118.46408081054688|95.12618255615234|107.00294494628906|117.87798309326172|118.46408081054688|</t>
  </si>
  <si>
    <t>4.016|1.856|1.168|0.792|0.2|</t>
  </si>
  <si>
    <t>502|232|146|99|25|</t>
  </si>
  <si>
    <t>3012.2509512752295|-3803.651773571968|2272.280758485198|3676.013445854187|867.6085205078125|</t>
  </si>
  <si>
    <t>Cluster(s) of 502.0  voxels is(are) detected. If more than one cluster the texture calculation is only performed on the largest cluster. (size ok &gt;= 64.0vx)</t>
  </si>
  <si>
    <t>박봉례</t>
  </si>
  <si>
    <t>2391347</t>
  </si>
  <si>
    <t>Wed Feb 12 10:29:50 KST 2020</t>
  </si>
  <si>
    <t>-909.2620849609375|-909.2620849609375|-776.114990234375|</t>
  </si>
  <si>
    <t>-491.925895570369|-499.40582586786013|-478.2720545511399|</t>
  </si>
  <si>
    <t>231.32678187675967|228.79467561428532|235.2663377228004|</t>
  </si>
  <si>
    <t>30.784391403198242|13.7488374710083|30.784391403198242|</t>
  </si>
  <si>
    <t>2.848|1.84|1.008|</t>
  </si>
  <si>
    <t>356|230|126|</t>
  </si>
  <si>
    <t>-175125.61882305145|-114863.33994960785|-60262.2788734436|</t>
  </si>
  <si>
    <t>Cluster(s) of 356.0  voxels is(are) detected. If more than one cluster the texture calculation is only performed on the largest cluster. (size ok &gt;= 64.0vx)</t>
  </si>
  <si>
    <t>김옥자</t>
  </si>
  <si>
    <t>2404104</t>
    <phoneticPr fontId="4" type="noConversion"/>
  </si>
  <si>
    <t>Wed Feb 19 12:06:36 KST 2020</t>
  </si>
  <si>
    <t>-77.35923767089844|-77.35923767089844|</t>
  </si>
  <si>
    <t>22.031073560317346|22.031073560317346|</t>
  </si>
  <si>
    <t>34.24966387623119|34.24966387623119|</t>
  </si>
  <si>
    <t>79.57122039794922|79.57122039794922|</t>
  </si>
  <si>
    <t>0.384|0.384|</t>
  </si>
  <si>
    <t>48|48|</t>
  </si>
  <si>
    <t>1057.4915308952332|1057.4915308952332|</t>
  </si>
  <si>
    <t>송종갑</t>
  </si>
  <si>
    <t>2409438</t>
    <phoneticPr fontId="4" type="noConversion"/>
  </si>
  <si>
    <t>Wed Jan 29 12:07:45 KST 2020</t>
  </si>
  <si>
    <t>2018-11-23</t>
  </si>
  <si>
    <t>-653.3861083984375|-653.3861083984375|-499.9988708496094|</t>
  </si>
  <si>
    <t>-155.37866624185867|-173.46134522567323|-124.96688795089725|</t>
  </si>
  <si>
    <t>168.97302638738464|186.93216900086227|127.77838614464072|</t>
  </si>
  <si>
    <t>201.9437713623047|201.9437713623047|78.18965148925781|</t>
  </si>
  <si>
    <t>1.888|1.184|0.704|</t>
  </si>
  <si>
    <t>236|148|88|</t>
  </si>
  <si>
    <t>-36669.3652330786|-25672.279093399644|-10997.086139678955|</t>
  </si>
  <si>
    <t>Cluster(s) of 236.0  voxels is(are) detected. If more than one cluster the texture calculation is only performed on the largest cluster. (size ok &gt;= 64.0vx)</t>
  </si>
  <si>
    <t>이진영</t>
  </si>
  <si>
    <t>2412801</t>
  </si>
  <si>
    <t>Fri Jan 31 11:08:59 KST 2020</t>
  </si>
  <si>
    <t>-334.756103515625|-334.756103515625|</t>
  </si>
  <si>
    <t>2.30248598302349|2.30248598302349|</t>
  </si>
  <si>
    <t>81.95680642651466|81.95680642651466|</t>
  </si>
  <si>
    <t>90.81716918945312|90.81716918945312|</t>
  </si>
  <si>
    <t>0.712|0.712|</t>
  </si>
  <si>
    <t>89|89|</t>
  </si>
  <si>
    <t>204.92125248908997|204.92125248908997|</t>
  </si>
  <si>
    <t>Cluster(s) of 89.0  voxels is(are) detected. If more than one cluster the texture calculation is only performed on the largest cluster. (size ok &gt;= 64.0vx)</t>
  </si>
  <si>
    <t>배정환</t>
  </si>
  <si>
    <t>2418433</t>
  </si>
  <si>
    <t>Fri Jan 31 10:50:06 KST 2020</t>
  </si>
  <si>
    <t>2018-12-19</t>
  </si>
  <si>
    <t>-961.4118041992188|-961.4118041992188|-601.478515625|-314.3091125488281|</t>
  </si>
  <si>
    <t>-60.72095067538037|-98.53635650192385|-16.143877559052456|-1.2429732776457214|</t>
  </si>
  <si>
    <t>191.6173638047373|225.8997613305413|125.34107526607676|100.71293195904927|</t>
  </si>
  <si>
    <t>307.37689208984375|307.37689208984375|136.31747436523438|99.57550048828125|</t>
  </si>
  <si>
    <t>5.32|2.968|1.856|0.496|</t>
  </si>
  <si>
    <t>665|371|232|62|</t>
  </si>
  <si>
    <t>-40379.43219912797|-36556.98826221377|-3745.3795937001705|-77.06434321403503|</t>
  </si>
  <si>
    <t>Cluster(s) of 665.0  voxels is(are) detected. If more than one cluster the texture calculation is only performed on the largest cluster. (size ok &gt;= 64.0vx)</t>
  </si>
  <si>
    <t>이순남</t>
  </si>
  <si>
    <t>2419446</t>
  </si>
  <si>
    <t>Fri Jan 31 10:40:00 KST 2020</t>
  </si>
  <si>
    <t>2018-12-05</t>
  </si>
  <si>
    <t>-205.7423095703125|-205.7423095703125|-8.845785140991211|</t>
  </si>
  <si>
    <t>27.369379708390074|27.400692591356556|25.206382100398724|</t>
  </si>
  <si>
    <t>34.15104881529546|34.345030492891425|15.611657483661777|</t>
  </si>
  <si>
    <t>117.69742584228516|117.69742584228516|50.7470588684082|</t>
  </si>
  <si>
    <t>7.288|7.184|0.104|</t>
  </si>
  <si>
    <t>911|898|13|</t>
  </si>
  <si>
    <t>24933.504914343357|24605.821947038174|327.6829673051834|</t>
  </si>
  <si>
    <t>Cluster(s) of 911.0 2.0 11.0 1.0 1.0 1.0  voxels is(are) detected. If more than one cluster the texture calculation is only performed on the largest cluster. (size ok &gt;= 64.0vx)</t>
  </si>
  <si>
    <t>박행순</t>
  </si>
  <si>
    <t>2419929</t>
  </si>
  <si>
    <t>Fri Jan 31 11:48:32 KST 2020</t>
  </si>
  <si>
    <t>2018-12-20</t>
  </si>
  <si>
    <t>-497.95306396484375|-497.95306396484375|-387.2227783203125|</t>
  </si>
  <si>
    <t>-71.82367833703756|-58.34793036251058|-122.0208395421505|</t>
  </si>
  <si>
    <t>121.05441762577337|118.65894259599705|116.6060448205397|</t>
  </si>
  <si>
    <t>81.60938262939453|81.60938262939453|57.45281982421875|</t>
  </si>
  <si>
    <t>1.512|1.192|0.32|</t>
  </si>
  <si>
    <t>189|149|40|</t>
  </si>
  <si>
    <t>-13574.6752057001|-8693.84162401408|-4880.83358168602|</t>
  </si>
  <si>
    <t>9.0 &lt;-&gt; 18.0</t>
  </si>
  <si>
    <t>Cluster(s) of 56.0 189.0  voxels is(are) detected. If more than one cluster the texture calculation is only performed on the largest cluster. (size ok &gt;= 64.0vx)</t>
  </si>
  <si>
    <t>배춘자</t>
  </si>
  <si>
    <t>2420380</t>
  </si>
  <si>
    <t>Fri Jan 31 12:09:49 KST 2020</t>
  </si>
  <si>
    <t>2018-12-21</t>
  </si>
  <si>
    <t>-26.149553298950195|-26.149553298950195|20.26723861694336|</t>
  </si>
  <si>
    <t>22.75393266062583|22.039328821774184|33.11568832397461|</t>
  </si>
  <si>
    <t>20.739053537749317|20.98739540405635|12.84844970703125|</t>
  </si>
  <si>
    <t>54.63042449951172|54.63042449951172|45.96413803100586|</t>
  </si>
  <si>
    <t>705.3719124794006|639.1405358314514|66.23137664794922|</t>
  </si>
  <si>
    <t>이길자</t>
  </si>
  <si>
    <t>2420599</t>
  </si>
  <si>
    <t>Fri Jan 31 12:22:51 KST 2020</t>
  </si>
  <si>
    <t>2018-12-06</t>
  </si>
  <si>
    <t>-248.560546875|-248.560546875|</t>
  </si>
  <si>
    <t>12.287649147752402|12.287649147752402|</t>
  </si>
  <si>
    <t>59.15868795139173|59.15868795139173|</t>
  </si>
  <si>
    <t>111.89759826660156|111.89759826660156|</t>
  </si>
  <si>
    <t>0.552|0.552|</t>
  </si>
  <si>
    <t>69|69|</t>
  </si>
  <si>
    <t>847.8477911949158|847.8477911949158|</t>
  </si>
  <si>
    <t>Cluster(s) of 69.0  voxels is(are) detected. If more than one cluster the texture calculation is only performed on the largest cluster. (size ok &gt;= 64.0vx)</t>
  </si>
  <si>
    <t>배영호</t>
  </si>
  <si>
    <t>2421011</t>
  </si>
  <si>
    <t>Mon Feb 03 09:12:09 KST 2020</t>
  </si>
  <si>
    <t>2018-12-18</t>
  </si>
  <si>
    <t>-176.06500244140625|-176.06500244140625|19.553693771362305|</t>
  </si>
  <si>
    <t>27.35482170575244|27.383608155694834|19.553693771362305|</t>
  </si>
  <si>
    <t>36.02190055108985|36.085177456449806|0.0|</t>
  </si>
  <si>
    <t>108.50112915039062|108.50112915039062|19.553693771362305|</t>
  </si>
  <si>
    <t>2.176|2.168|0.008|</t>
  </si>
  <si>
    <t>272|271|1|</t>
  </si>
  <si>
    <t>7440.511503964663|7420.9578101933|19.553693771362305|</t>
  </si>
  <si>
    <t>Cluster(s) of 272.0 4.0 1.0 4.0 1.0 4.0 1.0  voxels is(are) detected. If more than one cluster the texture calculation is only performed on the largest cluster. (size ok &gt;= 64.0vx)</t>
  </si>
  <si>
    <t>정동오</t>
  </si>
  <si>
    <t>7003474</t>
  </si>
  <si>
    <t>Fri Jan 31 12:35:23 KST 2020</t>
  </si>
  <si>
    <t>2017-04-26</t>
  </si>
  <si>
    <t>-646.0|-646.0|-470.5180358886719|-506.7393493652344|-364.0452575683594|-490.9604797363281|-403.59466552734375|-291.49688720703125|</t>
  </si>
  <si>
    <t>-247.67913084444797|-415.93816184997564|-217.38029797871908|-249.64577182133993|-182.466646194458|-171.26344617207846|-160.99162006378174|-127.87384581565857|</t>
  </si>
  <si>
    <t>207.6310061267871|164.23912695054082|222.64842761129393|158.8189411037866|94.03623309724671|245.4208881762312|189.6863467232499|134.13757881795158|</t>
  </si>
  <si>
    <t>91.557373046875|-71.16632843017578|58.07356262207031|-14.414013862609863|-48.46232223510742|79.98544311523438|91.557373046875|6.318930149078369|</t>
  </si>
  <si>
    <t>0.368|0.096|0.048|0.048|0.048|0.048|0.048|0.032|</t>
  </si>
  <si>
    <t>46|12|6|6|6|6|6|4|</t>
  </si>
  <si>
    <t>-11393.240018844604|-4991.257942199707|-1304.2817878723145|-1497.8746309280396|-1094.799877166748|-1027.5806770324707|-965.9497203826904|-511.4953832626343|</t>
  </si>
  <si>
    <t>Cluster(s) of 46.0  voxels is(are) detected. If more than one cluster the texture calculation is only performed on the largest cluster. (size too small &lt; 64.0vx)</t>
  </si>
  <si>
    <t>김혁</t>
  </si>
  <si>
    <t>7019088</t>
  </si>
  <si>
    <t>Fri Jan 31 12:55:17 KST 2020</t>
  </si>
  <si>
    <t>2017-06-20</t>
  </si>
  <si>
    <t>-824.7616577148438|-796.2709350585938|-824.7616577148438|-796.8997802734375|-19.468687057495117|4.319937705993652|</t>
  </si>
  <si>
    <t>-101.44448813141054|-185.14198053728293|-69.90558339537134|-5.926474443064681|30.066811989183012|14.23594789505005|</t>
  </si>
  <si>
    <t>204.49103825262142|240.5496190156526|162.99302003798277|116.63057097560531|17.494663480601222|8.548441906349895|</t>
  </si>
  <si>
    <t>87.70612335205078|74.5744400024414|84.24308013916016|87.70612335205078|66.06160736083984|24.200464248657227|</t>
  </si>
  <si>
    <t>10.192|4.288|3.528|1.784|0.552|0.04|</t>
  </si>
  <si>
    <t>1274|536|441|223|69|5|</t>
  </si>
  <si>
    <t>-129240.27787941694|-99236.10156798363|-30828.36227735877|-1321.603800803423|2074.610027253628|71.17973947525024|</t>
  </si>
  <si>
    <t>Cluster(s) of 1274.0  voxels is(are) detected. If more than one cluster the texture calculation is only performed on the largest cluster. (size ok &gt;= 64.0vx)</t>
  </si>
  <si>
    <t>이만수</t>
  </si>
  <si>
    <t>7050951</t>
  </si>
  <si>
    <t>Mon Feb 03 08:37:08 KST 2020</t>
  </si>
  <si>
    <t>2018-06-28</t>
  </si>
  <si>
    <t>-987.2035522460938|-987.2035522460938|-892.77880859375|</t>
  </si>
  <si>
    <t>-522.5520418155589|-521.8809973681965|-526.3266668319703|</t>
  </si>
  <si>
    <t>284.5512492733168|295.43647468289527|213.16739076085565|</t>
  </si>
  <si>
    <t>48.40434265136719|48.40434265136719|-101.48875427246094|</t>
  </si>
  <si>
    <t>0.848|0.72|0.128|</t>
  </si>
  <si>
    <t>106|90|16|</t>
  </si>
  <si>
    <t>-55390.51643244922|-46969.2897631377|-8421.226669311523|</t>
  </si>
  <si>
    <t>1.0 &lt;-&gt; 17.0</t>
  </si>
  <si>
    <t>Cluster(s) of 106.0  voxels is(are) detected. If more than one cluster the texture calculation is only performed on the largest cluster. (size ok &gt;= 64.0vx)</t>
  </si>
  <si>
    <t>정은심</t>
  </si>
  <si>
    <t>7254332</t>
  </si>
  <si>
    <t>Mon Feb 03 09:25:55 KST 2020</t>
  </si>
  <si>
    <t>2018-11-21</t>
  </si>
  <si>
    <t>-790.8126220703125|-759.62451171875|-790.8126220703125|-777.8858032226562|-752.2840576171875|</t>
  </si>
  <si>
    <t>-258.528695326215|-347.76125798835636|-227.56759961809908|-167.13663495438442|-243.58352136611938|</t>
  </si>
  <si>
    <t>248.8131357829644|236.6092158771947|231.65613064434743|234.0889790172399|291.06851645184224|</t>
  </si>
  <si>
    <t>107.40805053710938|82.11248016357422|80.79293823242188|107.40805053710938|90.04798126220703|</t>
  </si>
  <si>
    <t>3.568|1.344|1.136|0.896|0.192|</t>
  </si>
  <si>
    <t>446|168|142|112|24|</t>
  </si>
  <si>
    <t>-115303.79811549187|-58423.89134204388|-32314.599145770073|-18719.303114891052|-5846.004512786865|</t>
  </si>
  <si>
    <t>Cluster(s) of 446.0  voxels is(are) detected. If more than one cluster the texture calculation is only performed on the largest cluster. (size ok &gt;= 64.0vx)</t>
  </si>
  <si>
    <t>김종정</t>
  </si>
  <si>
    <t>7286778</t>
  </si>
  <si>
    <t>Mon Feb 03 10:00:45 KST 2020</t>
  </si>
  <si>
    <t>2018-10-16</t>
  </si>
  <si>
    <t>-677.314697265625|-677.314697265625|-529.6280517578125|-248.5369110107422|-15.112774848937988|19.142236709594727|</t>
  </si>
  <si>
    <t>-26.552892813813884|-82.17421778204431|-1.8371508248889759|27.74426905065613|45.5666172298747|27.6408748626709|</t>
  </si>
  <si>
    <t>116.20430050690653|143.17008945951798|79.66647257702898|42.301204335466466|26.141416270921283|9.75921401393935|</t>
  </si>
  <si>
    <t>105.13838958740234|105.13838958740234|104.37730407714844|88.75800323486328|99.8851089477539|41.30790328979492|</t>
  </si>
  <si>
    <t>6.64|2.808|2.096|1.144|0.568|0.024|</t>
  </si>
  <si>
    <t>830|351|262|143|71|3|</t>
  </si>
  <si>
    <t>-22038.901035465533|-28843.150441497564|-481.33351612091064|3967.4304742438253|3235.229823321104|82.9226245880127|</t>
  </si>
  <si>
    <t>Cluster(s) of 830.0  voxels is(are) detected. If more than one cluster the texture calculation is only performed on the largest cluster. (size ok &gt;= 64.0vx)</t>
  </si>
  <si>
    <t>엄충섭</t>
  </si>
  <si>
    <t>7287839</t>
  </si>
  <si>
    <t>Wed Feb 19 12:13:52 KST 2020</t>
  </si>
  <si>
    <t>2018-07-13</t>
  </si>
  <si>
    <t>-28.536418914794922|-28.536418914794922|</t>
  </si>
  <si>
    <t>26.494380721339468|26.494380721339468|</t>
  </si>
  <si>
    <t>18.534450725682614|18.534450725682614|</t>
  </si>
  <si>
    <t>59.467071533203125|59.467071533203125|</t>
  </si>
  <si>
    <t>0.216|0.216|</t>
  </si>
  <si>
    <t>27|27|</t>
  </si>
  <si>
    <t>715.3482794761658|715.3482794761658|</t>
  </si>
  <si>
    <t>Cluster(s) of 2.0 2.0 27.0 1.0  voxels is(are) detected. If more than one cluster the texture calculation is only performed on the largest cluster. (size too small &lt; 64.0vx)</t>
  </si>
  <si>
    <t>2018-06-11</t>
  </si>
  <si>
    <t>최정분</t>
  </si>
  <si>
    <t>0154343</t>
  </si>
  <si>
    <t>Mon Feb 03 11:07:44 KST 2020</t>
  </si>
  <si>
    <t>2018-11-19</t>
  </si>
  <si>
    <t>-488.9853210449219|-362.34033203125|-393.34619140625|-481.1669616699219|-456.412109375|-280.9021911621094|-402.8834228515625|-488.9853210449219|-350.4830627441406|</t>
  </si>
  <si>
    <t>-199.99126677563854|-196.99535857306586|-158.9685804843903|-299.49185009002684|-234.30409049987793|-144.8135476589203|-223.753191947937|-233.91509552001952|-132.00211079915366|</t>
  </si>
  <si>
    <t>143.84946058437342|112.73546422072015|158.31070675251232|159.6287077167028|157.97643735179923|132.25021932760035|125.62505017398755|126.78762722851859|84.12071363692507|</t>
  </si>
  <si>
    <t>55.0514030456543|-39.6810188293457|55.0514030456543|-4.056764602661133|-13.898487091064453|44.219215393066406|-16.464130401611328|-90.50578308105469|-58.61859893798828|</t>
  </si>
  <si>
    <t>0.752|0.144|0.136|0.08|0.08|0.08|0.08|0.08|0.072|</t>
  </si>
  <si>
    <t>94|18|17|10|10|10|10|10|9|</t>
  </si>
  <si>
    <t>-18799.17907691002|-3545.9164543151855|-2702.4658682346344|-2994.9185009002686|-2343.0409049987793|-1448.1354765892029|-2237.53191947937|-2339.1509552001953|-1188.0189971923828|</t>
  </si>
  <si>
    <t>9.0 &lt;-&gt; 17.0</t>
  </si>
  <si>
    <t>Cluster(s) of 94.0  voxels is(are) detected. If more than one cluster the texture calculation is only performed on the largest cluster. (size ok &gt;= 64.0vx)</t>
  </si>
  <si>
    <t>이무광</t>
  </si>
  <si>
    <t>0161932</t>
  </si>
  <si>
    <t>Mon Feb 03 11:15:43 KST 2020</t>
  </si>
  <si>
    <t>2017-05-16</t>
  </si>
  <si>
    <t>-857.8915405273438|-857.8915405273438|-834.6500244140625|-770.3892822265625|-326.1961975097656|</t>
  </si>
  <si>
    <t>-144.05374911078948|-174.37188296338044|-133.58886411420312|-102.74428465881424|-35.036759320646524|</t>
  </si>
  <si>
    <t>226.4544272055545|248.75946697426855|217.1960256917773|179.2879194045631|75.44600018444434|</t>
  </si>
  <si>
    <t>171.27142333984375|171.27142333984375|124.38373565673828|60.55157470703125|40.36058807373047|</t>
  </si>
  <si>
    <t>7.336|3.336|2.64|1.104|0.256|</t>
  </si>
  <si>
    <t>917|417|330|138|32|</t>
  </si>
  <si>
    <t>-132097.28793459386|-72713.07519572973|-44084.32515768707|-14178.711282916367|-1121.1762982606888|</t>
  </si>
  <si>
    <t>Cluster(s) of 917.0  voxels is(are) detected. If more than one cluster the texture calculation is only performed on the largest cluster. (size ok &gt;= 64.0vx)</t>
  </si>
  <si>
    <t>설은택</t>
  </si>
  <si>
    <t>0206412</t>
  </si>
  <si>
    <t>Wed Feb 12 10:49:43 KST 2020</t>
  </si>
  <si>
    <t>2018-01-15</t>
  </si>
  <si>
    <t>-833.8746337890625|-833.8746337890625|-547.4810791015625|44.22944641113281|</t>
  </si>
  <si>
    <t>-88.6451288215369|-114.27139774600012|-4.476909801154066|49.78790473937988|</t>
  </si>
  <si>
    <t>212.91559330592733|227.87606314620206|118.59843852016746|5.55845832824707|</t>
  </si>
  <si>
    <t>126.11453247070312|126.11453247070312|97.17206573486328|55.34636306762695|</t>
  </si>
  <si>
    <t>2.536|1.952|0.568|0.016|</t>
  </si>
  <si>
    <t>317|244|71|2|</t>
  </si>
  <si>
    <t>-28100.50583642721|-27882.221050024033|-317.86059588193893|99.57580947875977|</t>
  </si>
  <si>
    <t>Cluster(s) of 317.0  voxels is(are) detected. If more than one cluster the texture calculation is only performed on the largest cluster. (size ok &gt;= 64.0vx)</t>
  </si>
  <si>
    <t>김영훈</t>
  </si>
  <si>
    <t>0266625</t>
  </si>
  <si>
    <t>Wed Feb 19 12:23:28 KST 2020</t>
  </si>
  <si>
    <t>2018-08-14</t>
  </si>
  <si>
    <t>-862.4456176757812|-862.4456176757812|-840.0685424804688|-856.5442504882812|-732.85986328125|-343.894287109375|-46.568389892578125|-18.64472770690918|</t>
  </si>
  <si>
    <t>-153.50932833658896|-316.08748868025987|-200.3019857547415|-92.39384614184995|-17.764859786713796|13.751274326677835|16.954053701676486|23.783566540417578|</t>
  </si>
  <si>
    <t>263.26523219796906|301.07872567797654|271.60906309724623|211.41200950559227|126.07335896792135|55.506798279867624|23.78309629143452|22.39489897098984|</t>
  </si>
  <si>
    <t>106.19013214111328|84.5586166381836|106.19013214111328|90.34663391113281|84.49777221679688|77.67133331298828|65.92822265625|57.22503662109375|</t>
  </si>
  <si>
    <t>29.528|8.16|6.968|5.824|4.536|2.8|1.048|0.192|</t>
  </si>
  <si>
    <t>3691|1020|871|728|567|350|131|24|</t>
  </si>
  <si>
    <t>-566602.9308903515|-322409.23845386505|-174463.02959237993|-67262.71999126673|-10072.67549906671|4812.946014337242|2220.9810349196196|570.8055969700217|</t>
  </si>
  <si>
    <t>Cluster(s) of 3691.0  voxels is(are) detected. If more than one cluster the texture calculation is only performed on the largest cluster. (size ok &gt;= 64.0vx)</t>
  </si>
  <si>
    <t>김성환</t>
  </si>
  <si>
    <t>0419621</t>
  </si>
  <si>
    <t>Tue Feb 04 10:55:17 KST 2020</t>
  </si>
  <si>
    <t>2017-03-27</t>
  </si>
  <si>
    <t>-992.4635009765625|-992.4635009765625|-980.59716796875|-973.13720703125|-621.0868530273438|-599.8614501953125|-225.9976043701172|-82.47713470458984|-25.53508186340332|-5.525649547576904|-3.8615992069244385|13.352433204650879|</t>
  </si>
  <si>
    <t>-26.530672808530415|-113.80089139669003|-52.15115496690108|-5.534445623359585|21.63842625651028|31.895838624143536|37.56423317487254|38.429796956285216|41.54243336011074|40.04742960014128|38.61418117374502|34.72912556784494|</t>
  </si>
  <si>
    <t>171.49887583017394|253.473245150721|190.17056507509167|123.70142649598546|71.4821925833344|43.50445589130415|23.55801039144774|20.56264296705405|20.4678124471389|19.615546240649714|18.843266390807646|12.190841626922847|</t>
  </si>
  <si>
    <t>196.7334747314453|196.7334747314453|120.12702941894531|118.73614501953125|107.62943267822266|145.007568359375|100.44172668457031|97.5006332397461|108.25093841552734|85.77739715576172|103.00025939941406|52.81880569458008|</t>
  </si>
  <si>
    <t>188.36|44.136|38.64|32.952|26.656|19.416|12.016|7.36|4.184|2.2|0.744|0.056|</t>
  </si>
  <si>
    <t>23545|5517|4830|4119|3332|2427|1502|920|523|275|93|7|</t>
  </si>
  <si>
    <t>-624664.6912768497|-627839.5178355388|-251890.078490132|-22796.381522618234|72099.23628669232|77411.20034079626|56421.47822865844|35355.41319978237|21726.692647337914|11013.043140038848|3591.118849158287|243.10387897491455|</t>
  </si>
  <si>
    <t>Cluster(s) of 23545.0  voxels is(are) detected. If more than one cluster the texture calculation is only performed on the largest cluster. (size ok &gt;= 64.0vx)</t>
  </si>
  <si>
    <t>이흥섭</t>
  </si>
  <si>
    <t>0491336</t>
    <phoneticPr fontId="4" type="noConversion"/>
  </si>
  <si>
    <t>Tue Feb 04 12:46:10 KST 2020</t>
  </si>
  <si>
    <t>2018-04-26</t>
  </si>
  <si>
    <t>-165.33251953125|-165.33251953125|-13.221132278442383|</t>
  </si>
  <si>
    <t>24.803468009175322|24.754417179646524|25.871686074468826|</t>
  </si>
  <si>
    <t>31.25662362198813|31.78826062660124|15.679840528231097|</t>
  </si>
  <si>
    <t>85.94129943847656|85.94129943847656|55.83497619628906|</t>
  </si>
  <si>
    <t>3.28|3.136|0.144|</t>
  </si>
  <si>
    <t>410|392|18|</t>
  </si>
  <si>
    <t>10169.421883761883|9703.731534421444|465.69034934043884|</t>
  </si>
  <si>
    <t>Cluster(s) of 410.0  voxels is(are) detected. If more than one cluster the texture calculation is only performed on the largest cluster. (size ok &gt;= 64.0vx)</t>
  </si>
  <si>
    <t>김준호</t>
  </si>
  <si>
    <t>0680848</t>
  </si>
  <si>
    <t>Wed Feb 05 09:57:58 KST 2020</t>
  </si>
  <si>
    <t>2017-03-14</t>
  </si>
  <si>
    <t>-881.8129272460938|-881.8129272460938|-867.1683349609375|-829.0322875976562|-770.47314453125|-711.1453857421875|</t>
  </si>
  <si>
    <t>-273.3583096323585|-373.5711386872638|-289.3118977621736|-194.1872154500158|-123.34429234231824|-171.71259905107613|</t>
  </si>
  <si>
    <t>298.8413320035044|312.6280161300379|305.3518405246413|259.25339745591714|207.1057676889833|200.46713949578935|</t>
  </si>
  <si>
    <t>170.39794921875|170.39794921875|115.53743743896484|114.87921905517578|72.54564666748047|40.491424560546875|</t>
  </si>
  <si>
    <t>20.016|7.056|5.56|4.016|2.768|0.616|</t>
  </si>
  <si>
    <t>2502|882|695|502|346|77|</t>
  </si>
  <si>
    <t>-683942.4907001602|-329489.7443221668|-201071.7689447105|-97481.9821559079|-42677.12515044212|-13221.87012693286|</t>
  </si>
  <si>
    <t>Cluster(s) of 2502.0  voxels is(are) detected. If more than one cluster the texture calculation is only performed on the largest cluster. (size ok &gt;= 64.0vx)</t>
  </si>
  <si>
    <t>양세영</t>
  </si>
  <si>
    <t>0742796</t>
    <phoneticPr fontId="4" type="noConversion"/>
  </si>
  <si>
    <t>Wed Feb 05 10:48:39 KST 2020</t>
  </si>
  <si>
    <t>2017-05-02</t>
  </si>
  <si>
    <t>-747.2343139648438|-747.2343139648438|-622.2236328125|-514.8817138671875|-475.09771728515625|-196.41891479492188|-136.9889373779297|-62.28203582763672|</t>
  </si>
  <si>
    <t>-16.514741643134997|-53.21400907083487|-25.389944481060585|-1.9423235199838713|14.231553618935827|15.127249890885365|11.196376155835003|13.57373769311951|</t>
  </si>
  <si>
    <t>106.39133497735256|154.11559281309516|97.4303534513763|78.30633420470917|56.56998392775736|39.37181870638178|39.70342061725272|30.774680973492213|</t>
  </si>
  <si>
    <t>561.3755493164062|561.3755493164062|437.7489318847656|225.68829345703125|152.3743438720703|127.36934661865234|121.92095947265625|108.09226989746094|</t>
  </si>
  <si>
    <t>70.536|19.896|15.56|12.528|9.656|6.744|4.072|2.08|</t>
  </si>
  <si>
    <t>8817|2487|1945|1566|1207|843|509|260|</t>
  </si>
  <si>
    <t>-145610.47706752084|-132343.2405591663|-49383.44201566279|-3041.678632294759|17177.485218055546|12752.271658016369|5698.955463320017|3529.171800211072|</t>
  </si>
  <si>
    <t>Cluster(s) of 8817.0  voxels is(are) detected. If more than one cluster the texture calculation is only performed on the largest cluster. (size ok &gt;= 64.0vx)</t>
  </si>
  <si>
    <t>안상윤</t>
  </si>
  <si>
    <t>0793881</t>
  </si>
  <si>
    <t>Wed Feb 05 12:15:36 KST 2020</t>
  </si>
  <si>
    <t>-174.0939483642578|-174.0939483642578|19.596561431884766|</t>
  </si>
  <si>
    <t>22.04139731829253|21.986018714053863|27.653095881144207|</t>
  </si>
  <si>
    <t>24.15633160053492|24.25960847786045|6.7107913880845524|</t>
  </si>
  <si>
    <t>99.76942443847656|99.76942443847656|36.02547073364258|</t>
  </si>
  <si>
    <t>2.456|2.432|0.024|</t>
  </si>
  <si>
    <t>307|304|3|</t>
  </si>
  <si>
    <t>6766.708976715803|6683.7496890723705|82.95928764343262|</t>
  </si>
  <si>
    <t>Cluster(s) of 307.0 2.0 6.0  voxels is(are) detected. If more than one cluster the texture calculation is only performed on the largest cluster. (size ok &gt;= 64.0vx)</t>
  </si>
  <si>
    <t>함상욱</t>
  </si>
  <si>
    <t>0808860</t>
  </si>
  <si>
    <t>Wed Feb 05 12:46:25 KST 2020</t>
  </si>
  <si>
    <t>2017-01-31</t>
  </si>
  <si>
    <t>Torso-CT 4.1 PTCT_Torso_3D_CT</t>
  </si>
  <si>
    <t>-1004.0850830078125|-1004.0850830078125|-822.3172607421875|-145.15560913085938|</t>
  </si>
  <si>
    <t>-321.7978111016217|-393.9343968656627|-191.43114343143654|-6.879114151000973|</t>
  </si>
  <si>
    <t>328.4645871043954|339.9523817628443|252.47093174630513|81.65064888609177|</t>
  </si>
  <si>
    <t>110.30463409423828|110.30463409423828|93.59294128417969|73.23870086669922|</t>
  </si>
  <si>
    <t>2.144|1.424|0.672|0.048|</t>
  </si>
  <si>
    <t>268|178|84|6|</t>
  </si>
  <si>
    <t>-86241.8133752346|-70120.32264208794|-16080.216048240662|-41.27468490600586|</t>
  </si>
  <si>
    <t>Cluster(s) of 268.0  voxels is(are) detected. If more than one cluster the texture calculation is only performed on the largest cluster. (size ok &gt;= 64.0vx)</t>
  </si>
  <si>
    <t>강기태</t>
  </si>
  <si>
    <t>0904090</t>
  </si>
  <si>
    <t>Thu Feb 06 09:53:35 KST 2020</t>
  </si>
  <si>
    <t>2018-02-12</t>
  </si>
  <si>
    <t>-1077.0657958984375|-1077.0657958984375|-1060.96142578125|-1039.0601806640625|-1033.516357421875|-977.7415771484375|-836.4743041992188|</t>
  </si>
  <si>
    <t>-220.0018355641994|-202.29019455237983|-203.6606807852303|-203.02928640150566|-290.81873198845864|-369.5456451491306|-381.183897290911|</t>
  </si>
  <si>
    <t>298.30523766986363|292.1586203759023|279.4808652419695|293.33710729571817|336.12429157450475|347.49593649434706|237.5979921453688|</t>
  </si>
  <si>
    <t>716.9154663085938|716.9154663085938|208.17494201660156|220.8320770263672|167.1345672607422|138.8921661376953|42.191375732421875|</t>
  </si>
  <si>
    <t>37.72|14.544|10.944|6.72|3.544|1.52|0.448|</t>
  </si>
  <si>
    <t>4715|1818|1368|840|443|190|56|</t>
  </si>
  <si>
    <t>-1037308.6546851993|-367763.5736962259|-278607.8113141954|-170544.60057726502|-128832.69827088714|-70213.67257833481|-21346.298248291016|</t>
  </si>
  <si>
    <t>Cluster(s) of 4715.0  voxels is(are) detected. If more than one cluster the texture calculation is only performed on the largest cluster. (size ok &gt;= 64.0vx)</t>
  </si>
  <si>
    <t>이기성</t>
  </si>
  <si>
    <t>1032641</t>
  </si>
  <si>
    <t>Thu Feb 06 10:03:40 KST 2020</t>
  </si>
  <si>
    <t>2017-08-30</t>
  </si>
  <si>
    <t>-701.5|-701.5|-594.3431396484375|-248.9576873779297|-54.97617721557617|</t>
  </si>
  <si>
    <t>-31.576517763677867|-61.84399574421921|-8.625033776340237|8.165294192054056|9.888412555058798|</t>
  </si>
  <si>
    <t>129.0227392466542|157.24039138022698|98.05669870481738|52.736726025941465|33.56007272444879|</t>
  </si>
  <si>
    <t>105.60028076171875|105.60028076171875|95.68428039550781|76.93609619140625|59.52174758911133|</t>
  </si>
  <si>
    <t>3.832|1.872|1.272|0.616|0.072|</t>
  </si>
  <si>
    <t>479|234|159|77|9|</t>
  </si>
  <si>
    <t>-15125.152008801699|-14471.495004147291|-1371.380370438099|628.7276527881622|88.99571299552917|</t>
  </si>
  <si>
    <t>Cluster(s) of 479.0  voxels is(are) detected. If more than one cluster the texture calculation is only performed on the largest cluster. (size ok &gt;= 64.0vx)</t>
  </si>
  <si>
    <t>김상우</t>
  </si>
  <si>
    <t>1081193</t>
  </si>
  <si>
    <t>Thu Feb 06 10:10:16 KST 2020</t>
  </si>
  <si>
    <t>-724.1122436523438|-724.1122436523438|-575.5327758789062|-575.2130737304688|-236.76397705078125|</t>
  </si>
  <si>
    <t>-146.1680052995392|-276.8523794189918|-108.66688466687353|-14.318860611703137|27.84870254993439|</t>
  </si>
  <si>
    <t>214.16139142989255|235.12101841180757|163.2272484482232|106.82684556481142|60.4215119192236|</t>
  </si>
  <si>
    <t>130.54685974121094|104.00011444091797|114.9814682006836|130.54685974121094|79.59505462646484|</t>
  </si>
  <si>
    <t>3.704|1.448|1.24|0.808|0.208|</t>
  </si>
  <si>
    <t>463|181|155|101|26|</t>
  </si>
  <si>
    <t>-67675.78645368665|-50110.28067483753|-16843.367123365402|-1446.2049217820168|724.0662662982941|</t>
  </si>
  <si>
    <t>Cluster(s) of 463.0  voxels is(are) detected. If more than one cluster the texture calculation is only performed on the largest cluster. (size ok &gt;= 64.0vx)</t>
  </si>
  <si>
    <t>권익상</t>
  </si>
  <si>
    <t>1153104</t>
  </si>
  <si>
    <t>Thu Feb 06 10:45:47 KST 2020</t>
  </si>
  <si>
    <t>2018-02-07</t>
  </si>
  <si>
    <t>-985.9512939453125|-985.9512939453125|-870.4983520507812|-846.8250732421875|-757.2033081054688|-725.7608642578125|-268.7007141113281|1.8500771522521973|</t>
  </si>
  <si>
    <t>-217.29265128667367|-298.4891081364112|-233.49870918977112|-198.23547709723908|-145.82986894867764|-63.98284053476527|15.851394463578858|24.012267351150513|</t>
  </si>
  <si>
    <t>308.57058024309396|330.44393894594884|316.5976993737018|304.12571905249956|248.0470017207187|172.99165333969222|67.1708230733786|22.162190198898315|</t>
  </si>
  <si>
    <t>142.7788543701172|129.11341857910156|141.99658203125|142.7788543701172|99.13874053955078|96.9545669555664|110.94532012939453|46.17445755004883|</t>
  </si>
  <si>
    <t>22.016|6.848|5.92|4.472|2.624|1.536|0.6|0.016|</t>
  </si>
  <si>
    <t>2752|856|740|559|328|192|75|2|</t>
  </si>
  <si>
    <t>-597989.3763409257|-255506.67656476796|-172789.04480043054|-110813.6316973567|-47832.19701516628|-12284.705382674932|1188.8545847684145|48.024534702301025|</t>
  </si>
  <si>
    <t>Cluster(s) of 2752.0  voxels is(are) detected. If more than one cluster the texture calculation is only performed on the largest cluster. (size ok &gt;= 64.0vx)</t>
  </si>
  <si>
    <t>이종관</t>
  </si>
  <si>
    <t>1210279</t>
  </si>
  <si>
    <t>Thu Feb 06 11:00:57 KST 2020</t>
  </si>
  <si>
    <t>-766.470703125|-766.470703125|-528.3262329101562|-465.7264709472656|-342.783203125|-332.6126403808594|</t>
  </si>
  <si>
    <t>-214.0114449121886|-246.62625221927954|-190.30589269564592|-185.98132121958446|-166.39609234307406|-197.66988966200086|</t>
  </si>
  <si>
    <t>122.78250887222941|132.0977787826677|119.86662000661006|88.71579625616819|79.52910140839492|96.42441644086398|</t>
  </si>
  <si>
    <t>61.847747802734375|40.77823257446289|61.847747802734375|20.52692413330078|6.487513065338135|-49.83544921875|</t>
  </si>
  <si>
    <t>10.368|4.8|3.064|1.688|0.744|0.072|</t>
  </si>
  <si>
    <t>1296|600|383|211|93|9|</t>
  </si>
  <si>
    <t>-277358.8326061964|-147975.75133156776|-72887.15690243244|-39242.058777332306|-15474.836587905884|-1779.0290069580078|</t>
  </si>
  <si>
    <t>4.0 &lt;-&gt; 17.0</t>
  </si>
  <si>
    <t>Cluster(s) of 1296.0  voxels is(are) detected. If more than one cluster the texture calculation is only performed on the largest cluster. (size ok &gt;= 64.0vx)</t>
  </si>
  <si>
    <t>김미경</t>
  </si>
  <si>
    <t>1261750</t>
  </si>
  <si>
    <t>Thu Feb 06 11:36:29 KST 2020</t>
  </si>
  <si>
    <t>-622.570556640625|-372.2015075683594|-500.2768859863281|-622.570556640625|-41.58456039428711|-62.69721221923828|-5.6019439697265625|6.303271293640137|</t>
  </si>
  <si>
    <t>37.28892907778786|33.59874654252055|35.75672777026338|39.32254760009798|41.63688771469688|42.453915011742104|41.369360624932895|48.98207059502602|</t>
  </si>
  <si>
    <t>35.192871687215394|33.15568739925318|39.685578270375046|44.3704288293723|21.74911065206488|23.135580559734226|19.369602316567192|19.631927698473167|</t>
  </si>
  <si>
    <t>117.83954620361328|100.10987091064453|105.49449920654297|117.83954620361328|104.02482604980469|102.07450866699219|98.32942962646484|85.26297760009766|</t>
  </si>
  <si>
    <t>34.368|11.016|8.456|6.456|4.296|2.712|1.176|0.256|</t>
  </si>
  <si>
    <t>4296|1377|1057|807|537|339|147|32|</t>
  </si>
  <si>
    <t>160193.2393181771|46265.473989050835|37794.861253168434|31733.295913279057|22359.008702792227|14391.87718898058|6081.296011865139|1567.4262590408325|</t>
  </si>
  <si>
    <t>Cluster(s) of 4296.0  voxels is(are) detected. If more than one cluster the texture calculation is only performed on the largest cluster. (size ok &gt;= 64.0vx)</t>
  </si>
  <si>
    <t>오장규</t>
  </si>
  <si>
    <t>1342651</t>
  </si>
  <si>
    <t>Wed Feb 12 11:09:03 KST 2020</t>
  </si>
  <si>
    <t>2018-11-15</t>
  </si>
  <si>
    <t>-235.721923828125|-235.721923828125|15.258843421936035|</t>
  </si>
  <si>
    <t>19.03746029250808|18.012690996829892|31.16389695803324|</t>
  </si>
  <si>
    <t>50.51433362016125|52.40162291538586|9.685373947863049|</t>
  </si>
  <si>
    <t>86.94654846191406|86.94654846191406|44.27870559692383|</t>
  </si>
  <si>
    <t>1.232|1.136|0.096|</t>
  </si>
  <si>
    <t>154|142|12|</t>
  </si>
  <si>
    <t>2931.7688850462437|2557.8021215498447|373.9667634963989|</t>
  </si>
  <si>
    <t>Cluster(s) of 154.0  voxels is(are) detected. If more than one cluster the texture calculation is only performed on the largest cluster. (size ok &gt;= 64.0vx)</t>
  </si>
  <si>
    <t>이종환</t>
  </si>
  <si>
    <t>1430141</t>
  </si>
  <si>
    <t>Mon Feb 17 11:52:38 KST 2020</t>
  </si>
  <si>
    <t>2017-01-26</t>
  </si>
  <si>
    <t>-216.30950927734375|-216.30950927734375|-19.302568435668945|</t>
  </si>
  <si>
    <t>25.603188752614223|25.236531797796495|35.869583487510674|</t>
  </si>
  <si>
    <t>38.48181005666125|38.75856911236203|27.805239005116704|</t>
  </si>
  <si>
    <t>96.8860092163086|96.8860092163086|77.14971160888672|</t>
  </si>
  <si>
    <t>2.784|2.688|0.096|</t>
  </si>
  <si>
    <t>348|336|12|</t>
  </si>
  <si>
    <t>8909.909685909748|8479.47468405962|430.4350018501282|</t>
  </si>
  <si>
    <t>Cluster(s) of 348.0 1.0  voxels is(are) detected. If more than one cluster the texture calculation is only performed on the largest cluster. (size ok &gt;= 64.0vx)</t>
  </si>
  <si>
    <t>양두식</t>
  </si>
  <si>
    <t>1701333</t>
    <phoneticPr fontId="4" type="noConversion"/>
  </si>
  <si>
    <t>Thu Feb 06 12:08:56 KST 2020</t>
  </si>
  <si>
    <t>2017-11-21</t>
  </si>
  <si>
    <t>-729.4976196289062|-646.1314697265625|-729.4976196289062|-340.9734802246094|</t>
  </si>
  <si>
    <t>-243.5681740594057|-316.7002040406933|-204.3924116813219|-119.16813635826111|</t>
  </si>
  <si>
    <t>192.9795846764441|189.27479168599805|184.49673694255335|113.73976198152646|</t>
  </si>
  <si>
    <t>76.0625228881836|76.0625228881836|60.27122497558594|46.28229522705078|</t>
  </si>
  <si>
    <t>1.304|0.552|0.624|0.128|</t>
  </si>
  <si>
    <t>163|69|78|16|</t>
  </si>
  <si>
    <t>-39701.61237168312|-21852.31407880783|-15942.608111143112|-1906.6901817321777|</t>
  </si>
  <si>
    <t>Cluster(s) of 163.0  voxels is(are) detected. If more than one cluster the texture calculation is only performed on the largest cluster. (size ok &gt;= 64.0vx)</t>
  </si>
  <si>
    <t>유진</t>
  </si>
  <si>
    <t>1800475</t>
  </si>
  <si>
    <t>Thu Feb 06 12:24:12 KST 2020</t>
  </si>
  <si>
    <t>2018-09-19</t>
  </si>
  <si>
    <t>-966.3109130859375|-966.3109130859375|-834.3512573242188|-668.7335815429688|-359.14752197265625|</t>
  </si>
  <si>
    <t>-204.19576079349096|-306.7599407902647|-183.37956424874605|-70.59999616780294|-1.5844979877433512|</t>
  </si>
  <si>
    <t>272.04987007049124|288.13010933568904|256.1405891295215|181.72877321690447|89.54056372428651|</t>
  </si>
  <si>
    <t>116.87730407714844|82.02287292480469|88.85589599609375|116.87730407714844|76.54946899414062|</t>
  </si>
  <si>
    <t>14.864|6.368|4.88|2.624|0.992|</t>
  </si>
  <si>
    <t>1858|796|610|328|124|</t>
  </si>
  <si>
    <t>-379395.72355430573|-244180.9128690511|-111861.53419173509|-23156.79874303937|-196.47775048017502|</t>
  </si>
  <si>
    <t>Cluster(s) of 1858.0  voxels is(are) detected. If more than one cluster the texture calculation is only performed on the largest cluster. (size ok &gt;= 64.0vx)</t>
  </si>
  <si>
    <t>정용수</t>
  </si>
  <si>
    <t>1808334</t>
  </si>
  <si>
    <t>Thu Feb 06 12:33:56 KST 2020</t>
  </si>
  <si>
    <t>2018-08-07</t>
  </si>
  <si>
    <t>-777.9962768554688|-777.9962768554688|-754.1503295898438|-580.2681274414062|-477.3430480957031|-232.65460205078125|-53.10964584350586|-29.84812355041504|-39.39207077026367|</t>
  </si>
  <si>
    <t>-59.71675361443843|-190.52600361208067|-86.05247342919542|-20.97297097863417|16.73074987254736|36.00259556590316|38.66297731875558|38.75539856628001|40.824600458145134|</t>
  </si>
  <si>
    <t>179.0908919482572|239.45898577603955|177.33026961113552|122.7008115239256|66.76272544781209|35.29866725437414|29.53698476661747|27.36137791533677|32.90439748504247|</t>
  </si>
  <si>
    <t>116.71172332763672|112.60027313232422|108.73795318603516|115.28107452392578|116.1338882446289|111.62667083740234|116.71172332763672|96.72386932373047|82.01299285888672|</t>
  </si>
  <si>
    <t>50.776|12.56|10.864|9.728|7.672|5.192|3.208|1.424|0.128|</t>
  </si>
  <si>
    <t>6347|1570|1358|1216|959|649|401|178|16|</t>
  </si>
  <si>
    <t>-379022.2351908402|-299125.8256709669|-116859.25891684741|-25503.132710019127|16044.789127772907|23365.684522271156|15503.853904820979|6898.460944797844|653.1936073303223|</t>
  </si>
  <si>
    <t>Cluster(s) of 6347.0  voxels is(are) detected. If more than one cluster the texture calculation is only performed on the largest cluster. (size ok &gt;= 64.0vx)</t>
  </si>
  <si>
    <t>서정옥</t>
  </si>
  <si>
    <t>1899984</t>
  </si>
  <si>
    <t>Thu Feb 06 12:51:28 KST 2020</t>
  </si>
  <si>
    <t>2017-02-23</t>
  </si>
  <si>
    <t>-873.1453857421875|-873.1453857421875|-816.285400390625|-829.0321655273438|-688.34033203125|18.465723037719727|</t>
  </si>
  <si>
    <t>-103.02381368245514|-167.18680767534062|-119.04780723492686|-40.84509087836495|12.543971355842515|43.933069836009636|</t>
  </si>
  <si>
    <t>241.7658902458085|277.41321291300443|248.01028656615466|176.41274331931456|111.07805496312795|19.202394836862585|</t>
  </si>
  <si>
    <t>127.4230728149414|127.4230728149414|114.65787506103516|118.60569763183594|119.10370635986328|76.24360656738281|</t>
  </si>
  <si>
    <t>13.904|5.008|4.16|3.088|1.472|0.176|</t>
  </si>
  <si>
    <t>1738|626|520|386|184|22|</t>
  </si>
  <si>
    <t>-179055.38818010688|-104658.94160476327|-61904.85976216197|-15766.205079048872|2308.0907294750214|966.5275363922119|</t>
  </si>
  <si>
    <t>Cluster(s) of 1738.0  voxels is(are) detected. If more than one cluster the texture calculation is only performed on the largest cluster. (size ok &gt;= 64.0vx)</t>
  </si>
  <si>
    <t>민현기</t>
  </si>
  <si>
    <t>1935674</t>
  </si>
  <si>
    <t>Fri Feb 07 10:00:45 KST 2020</t>
  </si>
  <si>
    <t>2017-11-30</t>
  </si>
  <si>
    <t>-835.4888305664062|-825.4862670898438|-835.4888305664062|-588.5643310546875|</t>
  </si>
  <si>
    <t>-327.79099860575957|-395.34106792980657|-293.57409666671344|-124.6316198464483|</t>
  </si>
  <si>
    <t>312.3495185689774|325.86679323552534|293.9251577943187|169.25589190956302|</t>
  </si>
  <si>
    <t>91.96678924560547|91.96678924560547|90.85909271240234|62.647178649902344|</t>
  </si>
  <si>
    <t>4.848|2.48|1.856|0.512|</t>
  </si>
  <si>
    <t>606|310|232|64|</t>
  </si>
  <si>
    <t>-198641.3451550901|-122555.73105823994|-68109.19042667747|-7976.423670172691|</t>
  </si>
  <si>
    <t>Cluster(s) of 606.0  voxels is(are) detected. If more than one cluster the texture calculation is only performed on the largest cluster. (size ok &gt;= 64.0vx)</t>
  </si>
  <si>
    <t>최용태</t>
  </si>
  <si>
    <t>1982684</t>
  </si>
  <si>
    <t>Fri Feb 07 10:13:47 KST 2020</t>
  </si>
  <si>
    <t>-865.111572265625|-865.111572265625|-794.3599243164062|-758.2464599609375|-507.4588317871094|-411.14453125|-271.8716735839844|-7.637116432189941|12.581626892089844|</t>
  </si>
  <si>
    <t>-14.205923370114238|-88.90225758964728|-35.15572025220695|6.059526688056366|29.01841962270617|39.84655487148428|46.13247229474023|44.30443575779594|52.51874087769309|</t>
  </si>
  <si>
    <t>161.08442833746807|233.94507960416507|175.27528769365844|120.99407422030674|63.37390160588395|39.17350992356759|25.6709354656456|15.130460425751092|13.737383830385191|</t>
  </si>
  <si>
    <t>305.8796691894531|305.8796691894531|270.2019958496094|103.0585708618164|90.41089630126953|98.40003967285156|90.91449737548828|81.6259765625|86.4051742553711|</t>
  </si>
  <si>
    <t>41.728|10.632|8.408|6.816|5.704|4.536|3.064|1.92|0.648|</t>
  </si>
  <si>
    <t>5216|1329|1051|852|713|567|383|240|81|</t>
  </si>
  <si>
    <t>-74098.0962985158|-118151.10033664107|-36948.66198506951|5162.7167382240295|20690.133190989494|22592.996612131596|17668.736888885498|10633.064581871033|4254.01801109314|</t>
  </si>
  <si>
    <t>Cluster(s) of 5216.0  voxels is(are) detected. If more than one cluster the texture calculation is only performed on the largest cluster. (size ok &gt;= 64.0vx)</t>
  </si>
  <si>
    <t>박병욱</t>
  </si>
  <si>
    <t>2100806</t>
  </si>
  <si>
    <t>Wed Feb 19 12:33:47 KST 2020</t>
  </si>
  <si>
    <t>2017-03-15</t>
  </si>
  <si>
    <t>-989.1486206054688|-989.1486206054688|-946.0183715820312|-860.7049560546875|-416.8724365234375|-25.053346633911133|</t>
  </si>
  <si>
    <t>-95.1691289255378|-205.45669508778082|-99.98761739560071|-9.25114653105867|38.04675208571562|42.2681443725807|</t>
  </si>
  <si>
    <t>257.57509991248673|313.4982583129262|257.3817189670826|148.14228219594648|58.38528150248631|23.185582754948804|</t>
  </si>
  <si>
    <t>127.61591339111328|110.77567291259766|127.61591339111328|101.88908386230469|123.94084930419922|91.08677673339844|</t>
  </si>
  <si>
    <t>18.984|6.336|5.752|4.112|2.232|0.552|</t>
  </si>
  <si>
    <t>2373|792|719|514|279|69|</t>
  </si>
  <si>
    <t>-225836.3429403007|-162721.70250952244|-71891.09690743685|-4755.0893169641495|10615.043831914663|2916.501961708069|</t>
  </si>
  <si>
    <t>Cluster(s) of 2373.0  voxels is(are) detected. If more than one cluster the texture calculation is only performed on the largest cluster. (size ok &gt;= 64.0vx)</t>
  </si>
  <si>
    <t>조원상</t>
  </si>
  <si>
    <t>2103199</t>
  </si>
  <si>
    <t>Fri Feb 07 10:37:19 KST 2020</t>
  </si>
  <si>
    <t>-945.047119140625|-945.047119140625|-836.8750610351562|-828.180908203125|-582.5245971679688|-143.94381713867188|1.7795767784118652|15.110421180725098|32.81707763671875|</t>
  </si>
  <si>
    <t>-17.538758363752812|-108.18404702896424|-37.36668583300526|17.561467664611744|44.83315166974068|55.70638336992973|59.201809739951095|56.29532334652354|56.02417624624151|</t>
  </si>
  <si>
    <t>183.28832254062115|259.18307649256354|190.06802964933885|122.92256216234453|59.451681947374|23.141380667559428|17.88651348189794|16.949855154656632|11.065684402572254|</t>
  </si>
  <si>
    <t>247.88987731933594|247.88987731933594|175.48150634765625|119.79500579833984|115.48524475097656|109.3154525756836|108.70108032226562|111.07546997070312|83.51630401611328|</t>
  </si>
  <si>
    <t>57.072|15.344|12.816|10.44|8.0|5.36|3.304|1.504|0.304|</t>
  </si>
  <si>
    <t>7134|1918|1602|1305|1000|670|413|188|38|</t>
  </si>
  <si>
    <t>-125121.50216701254|-207497.00220155343|-59861.43070447445|22917.715302318335|44833.15166974068|37323.276857852936|24450.347422599792|10583.520789146423|2128.9186973571777|</t>
  </si>
  <si>
    <t>Cluster(s) of 7134.0  voxels is(are) detected. If more than one cluster the texture calculation is only performed on the largest cluster. (size ok &gt;= 64.0vx)</t>
  </si>
  <si>
    <t>강택선</t>
  </si>
  <si>
    <t>2161083</t>
  </si>
  <si>
    <t>Fri Feb 07 10:44:37 KST 2020</t>
  </si>
  <si>
    <t>-1014.165771484375|-738.6045532226562|-998.1727905273438|-1014.165771484375|-959.1478271484375|-409.77362060546875|-93.55125427246094|</t>
  </si>
  <si>
    <t>-29.487925623509206|-8.43548880942675|-28.63883534021033|-66.63589993632797|-45.03903009038264|-5.993560491573242|24.84368165334066|</t>
  </si>
  <si>
    <t>182.50297175108392|159.82100790730092|164.85386971296822|237.74549724354907|193.76827947365118|85.998952575123|61.523087914839785|</t>
  </si>
  <si>
    <t>504.54296875|504.54296875|279.13153076171875|186.87330627441406|137.59889221191406|125.75444793701172|108.96636199951172|</t>
  </si>
  <si>
    <t>22.512|8.432|6.52|4.48|2.336|0.672|0.072|</t>
  </si>
  <si>
    <t>2814|1054|815|560|292|84|9|</t>
  </si>
  <si>
    <t>-82979.02270455472|-8891.005205135792|-23340.65080227144|-37316.10396434367|-13151.396786391735|-503.4590812921524|223.59313488006592|</t>
  </si>
  <si>
    <t>Cluster(s) of 2814.0  voxels is(are) detected. If more than one cluster the texture calculation is only performed on the largest cluster. (size ok &gt;= 64.0vx)</t>
  </si>
  <si>
    <t>정원작</t>
  </si>
  <si>
    <t>2191226</t>
  </si>
  <si>
    <t>Fri Feb 07 10:49:29 KST 2020</t>
  </si>
  <si>
    <t>2017-01-24</t>
  </si>
  <si>
    <t>-798.5855712890625|-798.5855712890625|-691.3004760742188|-275.3345031738281|</t>
  </si>
  <si>
    <t>-76.37977077234238|-107.95728344112253|-100.84723199407259|1.6105522036552484|</t>
  </si>
  <si>
    <t>235.12265436585852|287.15859819174614|231.73011808525604|83.62759569674093|</t>
  </si>
  <si>
    <t>161.21995544433594|161.21995544433594|84.1904525756836|88.55280303955078|</t>
  </si>
  <si>
    <t>1.496|0.616|0.48|0.4|</t>
  </si>
  <si>
    <t>187|77|60|50|</t>
  </si>
  <si>
    <t>-14283.017134428024|-8312.71082496643|-6050.833919644356|80.52761018276215|</t>
  </si>
  <si>
    <t>Cluster(s) of 187.0  voxels is(are) detected. If more than one cluster the texture calculation is only performed on the largest cluster. (size ok &gt;= 64.0vx)</t>
  </si>
  <si>
    <t>오종덕</t>
  </si>
  <si>
    <t>2193415</t>
  </si>
  <si>
    <t>Fri Feb 07 10:55:27 KST 2020</t>
  </si>
  <si>
    <t>2017-02-15</t>
  </si>
  <si>
    <t>-956.0038452148438|-933.5391845703125|-956.0038452148438|-840.2963256835938|-639.437744140625|</t>
  </si>
  <si>
    <t>-134.8642099289779|-215.0889756063715|-120.08522350688781|-33.26283290957875|-16.502690710718664|</t>
  </si>
  <si>
    <t>271.33870525857566|317.697188461088|251.50348609337675|156.032068756725|129.14894501425465|</t>
  </si>
  <si>
    <t>143.82701110839844|137.22509765625|143.82701110839844|119.14982604980469|100.79300689697266|</t>
  </si>
  <si>
    <t>8.112|3.376|2.52|1.712|0.504|</t>
  </si>
  <si>
    <t>1014|422|315|214|63|</t>
  </si>
  <si>
    <t>-136752.30886798352|-90767.54770588875|-37826.84540466964|-7118.246242649853|-1039.6695147752762|</t>
  </si>
  <si>
    <t>Cluster(s) of 1014.0  voxels is(are) detected. If more than one cluster the texture calculation is only performed on the largest cluster. (size ok &gt;= 64.0vx)</t>
  </si>
  <si>
    <t>이성안</t>
  </si>
  <si>
    <t>Fri Feb 07 11:22:28 KST 2020</t>
  </si>
  <si>
    <t>-897.4769287109375|-897.4769287109375|-703.3871459960938|-381.87750244140625|-55.989200592041016|-20.71552276611328|</t>
  </si>
  <si>
    <t>23.4456566117519|18.891853113169166|30.36941679933935|29.270278572003114|29.285319807354796|33.881675926414694|</t>
  </si>
  <si>
    <t>69.92004858284335|83.15029351759988|46.500720197129034|33.27762958794586|30.540768318026142|25.24169784643993|</t>
  </si>
  <si>
    <t>625.5003051757812|625.5003051757812|471.1726989746094|134.77859497070312|105.35902404785156|66.73690795898438|</t>
  </si>
  <si>
    <t>116.272|69.0|34.096|10.904|1.976|0.296|</t>
  </si>
  <si>
    <t>14534|8625|4262|1363|247|37|</t>
  </si>
  <si>
    <t>340759.17319520283|162942.23310108436|129434.45439878432|39895.38969364017|7233.473992416635|1253.6220092773438|</t>
  </si>
  <si>
    <t>2.0 &lt;-&gt; 27.0</t>
  </si>
  <si>
    <t>Cluster(s) of 14534.0 23.0  voxels is(are) detected. If more than one cluster the texture calculation is only performed on the largest cluster. (size ok &gt;= 64.0vx)</t>
  </si>
  <si>
    <t>임선빈</t>
  </si>
  <si>
    <t>2201327</t>
  </si>
  <si>
    <t>Fri Feb 07 12:33:22 KST 2020</t>
  </si>
  <si>
    <t>2017-03-08</t>
  </si>
  <si>
    <t>-887.3590698242188|-887.3590698242188|-778.5667724609375|-803.4249877929688|-372.6554870605469|-270.76361083984375|-22.750350952148438|</t>
  </si>
  <si>
    <t>-36.16269635809895|-83.24313724881074|-35.734683540392275|-12.029720065849167|10.59270198706318|19.099969506263726|17.04021072776421|</t>
  </si>
  <si>
    <t>166.26606558154117|217.03893396697032|166.1583642988221|123.29047859020555|58.00524086064418|43.316083648674436|20.05630493586021|</t>
  </si>
  <si>
    <t>132.6990203857422|128.05821228027344|132.6990203857422|103.45899963378906|112.3770523071289|94.59070587158203|64.71339416503906|</t>
  </si>
  <si>
    <t>25.744|8.28|7.032|5.152|3.4|1.696|0.184|</t>
  </si>
  <si>
    <t>3218|1035|879|644|425|212|23|</t>
  </si>
  <si>
    <t>-116371.55688036233|-86156.64705251902|-31410.786832004786|-7747.139722406864|4501.898344501853|4049.1935353279114|391.9248467385769|</t>
  </si>
  <si>
    <t>Cluster(s) of 3218.0  voxels is(are) detected. If more than one cluster the texture calculation is only performed on the largest cluster. (size ok &gt;= 64.0vx)</t>
  </si>
  <si>
    <t>김종영</t>
  </si>
  <si>
    <t>2235756</t>
  </si>
  <si>
    <t>Fri Feb 07 12:44:50 KST 2020</t>
  </si>
  <si>
    <t>2017-06-13</t>
  </si>
  <si>
    <t>-960.663818359375|-960.663818359375|-758.2718505859375|-583.6187744140625|-44.886173248291016|-30.76612091064453|</t>
  </si>
  <si>
    <t>-84.67810168017861|-201.68557680349676|-64.52036671962168|6.559581688742514|31.802271822248834|37.72798011926088|</t>
  </si>
  <si>
    <t>224.52656555865087|293.79883861347975|178.59357720187154|90.97364021361422|31.66048461722553|25.10245303714673|</t>
  </si>
  <si>
    <t>147.15084838867188|147.15084838867188|146.78280639648438|131.2273406982422|136.1135711669922|85.85231018066406|</t>
  </si>
  <si>
    <t>16.064|5.648|4.832|3.528|1.704|0.352|</t>
  </si>
  <si>
    <t>2008|706|604|441|213|44|</t>
  </si>
  <si>
    <t>-170033.62817379832|-142390.01722326875|-38970.301498651505|2892.7755247354507|6773.883898139|1660.0311252474785|</t>
  </si>
  <si>
    <t>Cluster(s) of 2008.0  voxels is(are) detected. If more than one cluster the texture calculation is only performed on the largest cluster. (size ok &gt;= 64.0vx)</t>
  </si>
  <si>
    <t>박종수</t>
  </si>
  <si>
    <t>2241559</t>
  </si>
  <si>
    <t>Mon Feb 10 10:35:14 KST 2020</t>
  </si>
  <si>
    <t>2017-07-11</t>
  </si>
  <si>
    <t>-179.45364379882812|-179.45364379882812|</t>
  </si>
  <si>
    <t>16.94179420930969|16.94179420930969|</t>
  </si>
  <si>
    <t>26.044552216817554|26.044552216817554|</t>
  </si>
  <si>
    <t>92.0383071899414|92.0383071899414|</t>
  </si>
  <si>
    <t>5.144|5.144|</t>
  </si>
  <si>
    <t>643|643|</t>
  </si>
  <si>
    <t>10893.573676586151|10893.573676586151|</t>
  </si>
  <si>
    <t>Cluster(s) of 643.0 2.0 1.0 3.0 5.0 1.0 1.0  voxels is(are) detected. If more than one cluster the texture calculation is only performed on the largest cluster. (size ok &gt;= 64.0vx)</t>
  </si>
  <si>
    <t>정기춘</t>
  </si>
  <si>
    <t>2249533</t>
  </si>
  <si>
    <t>Mon Feb 10 10:49:02 KST 2020</t>
  </si>
  <si>
    <t>-133.79383850097656|-133.79383850097656|</t>
  </si>
  <si>
    <t>26.37040953155148|26.37040953155148|</t>
  </si>
  <si>
    <t>35.71753445340093|35.71753445340093|</t>
  </si>
  <si>
    <t>95.55785369873047|95.55785369873047|</t>
  </si>
  <si>
    <t>1.824|1.824|</t>
  </si>
  <si>
    <t>228|228|</t>
  </si>
  <si>
    <t>6012.453373193741|6012.453373193741|</t>
  </si>
  <si>
    <t>Cluster(s) of 228.0 1.0  voxels is(are) detected. If more than one cluster the texture calculation is only performed on the largest cluster. (size ok &gt;= 64.0vx)</t>
  </si>
  <si>
    <t>김금학</t>
  </si>
  <si>
    <t>2305575</t>
  </si>
  <si>
    <t>Mon Feb 10 11:03:56 KST 2020</t>
  </si>
  <si>
    <t>2018-01-18</t>
  </si>
  <si>
    <t>-998.2509765625|-998.2509765625|-980.7398071289062|-986.281494140625|-952.7188720703125|-883.1582641601562|-957.4219360351562|-31.26171875|</t>
  </si>
  <si>
    <t>-111.87221269667685|-206.97238810253597|-117.36930469681674|-60.56283139996528|-34.7579948550545|-27.233735115890358|8.207904705102894|55.21626546867191|</t>
  </si>
  <si>
    <t>244.6032818498398|291.9682475799331|239.20022078995444|193.53281661807935|167.90906510569067|150.341060954091|138.4091358019955|27.020946548083277|</t>
  </si>
  <si>
    <t>136.47268676757812|136.47268676757812|133.55931091308594|124.64839172363281|126.14196014404297|121.16470336914062|90.48040771484375|95.66846466064453|</t>
  </si>
  <si>
    <t>27.4|8.928|6.488|4.872|3.472|2.296|1.104|0.24|</t>
  </si>
  <si>
    <t>3425|1116|811|609|434|287|138|30|</t>
  </si>
  <si>
    <t>-383162.32848611753|-230981.18512243032|-95186.50610911846|-36882.76432257891|-15084.969767093658|-7816.0819782605395|1132.6908493041992|1656.4879640601575|</t>
  </si>
  <si>
    <t>Cluster(s) of 3425.0  voxels is(are) detected. If more than one cluster the texture calculation is only performed on the largest cluster. (size ok &gt;= 64.0vx)</t>
  </si>
  <si>
    <t>이덕성</t>
  </si>
  <si>
    <t>2337159</t>
    <phoneticPr fontId="4" type="noConversion"/>
  </si>
  <si>
    <t>Mon Feb 10 12:30:02 KST 2020</t>
  </si>
  <si>
    <t>-832.0810546875|-832.0810546875|-825.5200805664062|-768.7281494140625|-761.436279296875|-694.853759765625|-399.9001159667969|-25.34437370300293|</t>
  </si>
  <si>
    <t>-163.05396335853078|-320.44181907357915|-206.24443428056034|-108.61729854106883|-33.898352040344726|-3.450679127279664|15.721787751497585|16.320620695749916|</t>
  </si>
  <si>
    <t>247.37931771897044|264.513812816324|245.29543588981304|205.7824837961325|149.9702203716237|124.2841875348154|48.399330626643206|25.86798070249742|</t>
  </si>
  <si>
    <t>130.21112060546875|130.21112060546875|121.86598205566406|116.71341705322266|124.51680755615234|104.038330078125|84.03179168701172|60.425724029541016|</t>
  </si>
  <si>
    <t>45.072|12.648|10.624|8.424|6.336|4.488|2.456|0.096|</t>
  </si>
  <si>
    <t>5634|1581|1328|1053|792|561|307|12|</t>
  </si>
  <si>
    <t>-918646.0295619573|-506618.51595532894|-273892.6087245848|-114374.01536374539|-26847.494815953076|-1935.8309904038906|4826.588839709759|195.84744834899902|</t>
  </si>
  <si>
    <t>Cluster(s) of 5634.0  voxels is(are) detected. If more than one cluster the texture calculation is only performed on the largest cluster. (size ok &gt;= 64.0vx)</t>
  </si>
  <si>
    <t>권오길</t>
  </si>
  <si>
    <t>2348421</t>
  </si>
  <si>
    <t>Mon Feb 10 12:48:17 KST 2020</t>
  </si>
  <si>
    <t>2018-05-24</t>
  </si>
  <si>
    <t>-943.15869140625|-943.15869140625|-927.3995971679688|-937.7473754882812|-881.11767578125|</t>
  </si>
  <si>
    <t>-315.8122981636111|-384.6413045227533|-311.20477526177245|-241.2121058716187|-197.70467709796503|</t>
  </si>
  <si>
    <t>351.06036489872326|356.4267720797788|351.1761945362629|327.44192806417107|309.0154360610034|</t>
  </si>
  <si>
    <t>156.90988159179688|135.1916961669922|156.90988159179688|136.2449188232422|95.99561309814453|</t>
  </si>
  <si>
    <t>11.144|4.288|3.568|2.52|0.768|</t>
  </si>
  <si>
    <t>1393|536|446|315|96|</t>
  </si>
  <si>
    <t>-439926.53134191036|-206167.73922419548|-138797.32976675034|-75981.8133495599|-18979.649001404643|</t>
  </si>
  <si>
    <t>Cluster(s) of 1393.0  voxels is(are) detected. If more than one cluster the texture calculation is only performed on the largest cluster. (size ok &gt;= 64.0vx)</t>
  </si>
  <si>
    <t>고승권</t>
  </si>
  <si>
    <t>2353729</t>
  </si>
  <si>
    <t>Tue Feb 11 09:34:12 KST 2020</t>
  </si>
  <si>
    <t>2018-06-04</t>
  </si>
  <si>
    <t>-704.8285522460938|-704.8285522460938|-573.71630859375|-317.2846984863281|-174.6036376953125|29.18135643005371|</t>
  </si>
  <si>
    <t>9.286066337656422|-19.74153534112153|13.005862223834104|40.593583919307704|52.08984994531391|52.857977167765306|</t>
  </si>
  <si>
    <t>111.87043120097819|143.87625985566694|97.20694138219848|50.58084349179342|36.66736156034708|12.826844952406436|</t>
  </si>
  <si>
    <t>158.9613800048828|158.9613800048828|133.67352294921875|120.78824615478516|125.31954193115234|70.71549224853516|</t>
  </si>
  <si>
    <t>13.408|5.4|4.016|2.536|1.336|0.12|</t>
  </si>
  <si>
    <t>1676|675|502|317|167|15|</t>
  </si>
  <si>
    <t>15563.447181912139|-13325.536355257034|6528.942836364731|12868.166102420539|8699.004940867424|792.8696575164795|</t>
  </si>
  <si>
    <t>Cluster(s) of 1676.0  voxels is(are) detected. If more than one cluster the texture calculation is only performed on the largest cluster. (size ok &gt;= 64.0vx)</t>
  </si>
  <si>
    <t>김용윤</t>
  </si>
  <si>
    <t>2366640</t>
  </si>
  <si>
    <t>Tue Feb 11 10:19:50 KST 2020</t>
  </si>
  <si>
    <t>-151.36795043945312|-151.36795043945312|51.06293869018555|</t>
  </si>
  <si>
    <t>16.342381751215918|16.20568664515699|51.06293869018555|</t>
  </si>
  <si>
    <t>30.454379719692184|30.43609505279798|0.0|</t>
  </si>
  <si>
    <t>86.12459564208984|86.12459564208984|51.06293869018555|</t>
  </si>
  <si>
    <t>2.04|2.032|0.008|</t>
  </si>
  <si>
    <t>255|254|1|</t>
  </si>
  <si>
    <t>4167.307346560061|4116.244407869875|51.06293869018555|</t>
  </si>
  <si>
    <t>Cluster(s) of 255.0  voxels is(are) detected. If more than one cluster the texture calculation is only performed on the largest cluster. (size ok &gt;= 64.0vx)</t>
  </si>
  <si>
    <t>황익조</t>
  </si>
  <si>
    <t>2367101</t>
  </si>
  <si>
    <t>Tue Feb 11 10:02:35 KST 2020</t>
  </si>
  <si>
    <t>2018-07-03</t>
  </si>
  <si>
    <t>-763.46484375|-763.46484375|-435.8420104980469|-35.71823501586914|5.830776691436768|</t>
  </si>
  <si>
    <t>-23.61377985502513|-48.97882168813578|23.2573512026358|39.178362518228504|30.195868531862892|</t>
  </si>
  <si>
    <t>146.2667866664248|170.04107737425758|57.88619160076709|18.93008435731024|15.994327080657369|</t>
  </si>
  <si>
    <t>135.20603942871094|135.20603942871094|110.48469543457031|79.63165283203125|52.48984146118164|</t>
  </si>
  <si>
    <t>11.224|7.456|2.928|0.744|0.096|</t>
  </si>
  <si>
    <t>1403|932|366|93|12|</t>
  </si>
  <si>
    <t>-33130.133136600256|-45648.26181334257|8512.19054016471|3643.5877141952515|362.35042238235474|</t>
  </si>
  <si>
    <t>Cluster(s) of 1403.0  voxels is(are) detected. If more than one cluster the texture calculation is only performed on the largest cluster. (size ok &gt;= 64.0vx)</t>
  </si>
  <si>
    <t>김중남</t>
  </si>
  <si>
    <t>2375952</t>
  </si>
  <si>
    <t>Tue Feb 11 12:40:14 KST 2020</t>
  </si>
  <si>
    <t>2018-08-08</t>
  </si>
  <si>
    <t>-255.5209503173828|-255.5209503173828|7.119730472564697|</t>
  </si>
  <si>
    <t>14.07201373171541|13.886617471520998|29.21270831425985|</t>
  </si>
  <si>
    <t>49.433862825618135|49.67587839370946|15.899505445985879|</t>
  </si>
  <si>
    <t>93.89302825927734|93.89302825927734|43.880889892578125|</t>
  </si>
  <si>
    <t>1.984|1.96|0.024|</t>
  </si>
  <si>
    <t>248|245|3|</t>
  </si>
  <si>
    <t>3489.859405465424|3402.2212805226445|87.63812494277954|</t>
  </si>
  <si>
    <t>송유석</t>
  </si>
  <si>
    <t>2380704</t>
  </si>
  <si>
    <t>Tue Feb 11 12:11:14 KST 2020</t>
  </si>
  <si>
    <t>2018-12-31</t>
  </si>
  <si>
    <t>-228.27020263671875|-228.27020263671875|</t>
  </si>
  <si>
    <t>26.767172476544516|26.767172476544516|</t>
  </si>
  <si>
    <t>32.52352032802782|32.52352032802782|</t>
  </si>
  <si>
    <t>104.40098571777344|104.40098571777344|</t>
  </si>
  <si>
    <t>5.12|5.12|</t>
  </si>
  <si>
    <t>640|640|</t>
  </si>
  <si>
    <t>17130.990384988487|17130.990384988487|</t>
  </si>
  <si>
    <t>Cluster(s) of 640.0 3.0 3.0 6.0 2.0 1.0 3.0  voxels is(are) detected. If more than one cluster the texture calculation is only performed on the largest cluster. (size ok &gt;= 64.0vx)</t>
  </si>
  <si>
    <t>만중화</t>
  </si>
  <si>
    <t>2403547</t>
  </si>
  <si>
    <t>Tue Feb 11 10:46:59 KST 2020</t>
  </si>
  <si>
    <t>2018-10-22</t>
  </si>
  <si>
    <t>-1023.6378173828125|-1023.6378173828125|-1001.9202270507812|-975.0046997070312|-890.8158569335938|-819.7330322265625|-778.1544189453125|-435.19024658203125|-340.88336181640625|-145.28448486328125|-37.81306838989258|-13.244803428649902|</t>
  </si>
  <si>
    <t>-123.19137464018851|-374.62175059479733|-217.74376367608292|-80.91861346965527|-18.481925495918734|10.037396682199889|16.30227021749513|29.045601168310238|35.05737048052444|35.19268029050595|38.50088723476|45.12409106504034|</t>
  </si>
  <si>
    <t>266.52545746945304|323.1521634900625|286.80509190058814|202.37338669381614|145.59785960766104|107.42488190418435|94.2995108941214|52.287866999172|45.37785519624305|29.527813651215425|29.106343060120608|27.963989803984802|</t>
  </si>
  <si>
    <t>158.47909545898438|154.70362854003906|133.7536163330078|134.45408630371094|158.47909545898438|152.64402770996094|129.9137725830078|141.24244689941406|141.47117614746094|105.81729888916016|142.3902587890625|102.17697143554688|</t>
  </si>
  <si>
    <t>123.128|25.968|21.528|17.816|14.872|12.568|10.04|8.088|6.048|3.912|2.072|0.216|</t>
  </si>
  <si>
    <t>15391|3246|2691|2227|1859|1571|1255|1011|756|489|259|27|</t>
  </si>
  <si>
    <t>-1896038.4470871375|-1216022.2024307102|-585948.4680523383|-180205.7521969229|-34357.899496912956|15768.750187736005|20459.349122956395|29365.102781161666|26503.37208327651|17209.2206620574|9971.729793802835|1218.3504587560892|</t>
  </si>
  <si>
    <t>Cluster(s) of 15391.0  voxels is(are) detected. If more than one cluster the texture calculation is only performed on the largest cluster. (size ok &gt;= 64.0vx)</t>
  </si>
  <si>
    <t>김양인</t>
  </si>
  <si>
    <t>2405485</t>
  </si>
  <si>
    <t>Tue Feb 11 10:57:45 KST 2020</t>
  </si>
  <si>
    <t>2018-11-07</t>
  </si>
  <si>
    <t>-944.7456665039062|-944.7456665039062|-910.6996459960938|-859.1207885742188|-840.9931030273438|-718.90966796875|-431.0885009765625|-163.6835174560547|-7.566446304321289|27.329307556152344|</t>
  </si>
  <si>
    <t>-179.68378864038766|-464.5376552821322|-262.8285545797937|-109.65037228380136|-21.037078917730227|19.178318589882|33.896700690655464|45.08953419501343|50.60998287629543|58.38942209879557|</t>
  </si>
  <si>
    <t>300.0424288005151|296.36272876645756|301.8274805684374|236.36117547433798|153.09094649717102|93.84189879761351|56.904542330600776|25.68778578216274|19.91985178511926|20.27032740487772|</t>
  </si>
  <si>
    <t>149.78614807128906|119.05750274658203|108.32796478271484|149.78614807128906|126.25759887695312|118.34982299804688|115.69951629638672|100.60850524902344|95.8172378540039|87.23146057128906|</t>
  </si>
  <si>
    <t>76.064|18.472|15.256|13.008|10.672|8.168|5.72|3.296|1.424|0.048|</t>
  </si>
  <si>
    <t>9508|2309|1907|1626|1334|1021|715|412|178|6|</t>
  </si>
  <si>
    <t>-1708433.4623928145|-1072617.4460464418|-501214.0535836667|-178291.50533346087|-28063.46327625215|19581.063280269504|24236.14099381864|18576.888088345528|9008.57695198059|350.33653259277344|</t>
  </si>
  <si>
    <t>Cluster(s) of 9508.0  voxels is(are) detected. If more than one cluster the texture calculation is only performed on the largest cluster. (size ok &gt;= 64.0vx)</t>
  </si>
  <si>
    <t>이철</t>
  </si>
  <si>
    <t>2407327</t>
  </si>
  <si>
    <t>Wed Feb 19 12:48:07 KST 2020</t>
  </si>
  <si>
    <t>2018-11-22</t>
  </si>
  <si>
    <t>-125.74412536621094|-125.74412536621094|7.947713375091553|</t>
  </si>
  <si>
    <t>23.686637878918848|23.60990142264264|29.697660287221275|</t>
  </si>
  <si>
    <t>31.517036689684325|31.654070118499707|16.692311591125296|</t>
  </si>
  <si>
    <t>88.926025390625|88.926025390625|48.519630432128906|</t>
  </si>
  <si>
    <t>1.904|1.88|0.024|</t>
  </si>
  <si>
    <t>238|235|3|</t>
  </si>
  <si>
    <t>5637.419815182686|5548.326834321022|89.09298086166382|</t>
  </si>
  <si>
    <t>이정한</t>
  </si>
  <si>
    <t>2422807</t>
  </si>
  <si>
    <t>Tue Feb 11 13:00:20 KST 2020</t>
  </si>
  <si>
    <t>-844.7481079101562|-844.7481079101562|-826.7125854492188|-811.7955322265625|-421.5796203613281|-273.7584228515625|</t>
  </si>
  <si>
    <t>-164.88601594363467|-353.91052998821704|-155.3633356556435|-21.791402091918766|7.243187840395372|21.049675167622894|</t>
  </si>
  <si>
    <t>264.22449828783664|282.176826447165|249.15182455870897|127.78385085818195|70.94718125609165|51.06844480854026|</t>
  </si>
  <si>
    <t>115.8243637084961|91.56832885742188|115.8243637084961|95.4308853149414|87.998779296875|68.53826904296875|</t>
  </si>
  <si>
    <t>12.016|3.968|3.488|2.512|1.696|0.352|</t>
  </si>
  <si>
    <t>1502|496|436|314|212|44|</t>
  </si>
  <si>
    <t>-247658.7959473394|-175539.62287415564|-67738.41434586048|-6842.500256862491|1535.5558221638203|926.1857073754072|</t>
  </si>
  <si>
    <t>Cluster(s) of 1502.0  voxels is(are) detected. If more than one cluster the texture calculation is only performed on the largest cluster. (size ok &gt;= 64.0vx)</t>
  </si>
  <si>
    <t>김판섭</t>
  </si>
  <si>
    <t>2425190</t>
  </si>
  <si>
    <t>Wed Feb 12 09:11:08 KST 2020</t>
  </si>
  <si>
    <t>-172.43345642089844|-172.43345642089844|</t>
  </si>
  <si>
    <t>27.309608370630137|27.309608370630137|</t>
  </si>
  <si>
    <t>33.90286105729146|33.90286105729146|</t>
  </si>
  <si>
    <t>105.04499053955078|105.04499053955078|</t>
  </si>
  <si>
    <t>2.112|2.112|</t>
  </si>
  <si>
    <t>264|264|</t>
  </si>
  <si>
    <t>7209.7366098463535|7209.7366098463535|</t>
  </si>
  <si>
    <t>Cluster(s) of 264.0  voxels is(are) detected. If more than one cluster the texture calculation is only performed on the largest cluster. (size ok &gt;= 64.0vx)</t>
  </si>
  <si>
    <t>박예석</t>
  </si>
  <si>
    <t>7059912</t>
  </si>
  <si>
    <t>Wed Feb 12 09:30:58 KST 2020</t>
  </si>
  <si>
    <t>2017-10-30</t>
  </si>
  <si>
    <t>-822.2955322265625|-822.2955322265625|-792.61181640625|-730.63134765625|-726.47412109375|-478.2860107421875|-128.44529724121094|-127.54827117919922|</t>
  </si>
  <si>
    <t>-170.83395266252097|-247.91879554578767|-205.75450783546177|-156.2235922164061|-100.52389819437161|-40.13059622783434|-27.43272748461792|-38.26099370564184|</t>
  </si>
  <si>
    <t>222.53845720086494|250.11973377680218|234.41125042535327|211.2380731390119|159.71405381521714|82.06692203637793|40.67850803312448|33.59843533620835|</t>
  </si>
  <si>
    <t>230.60972595214844|230.60972595214844|92.84419250488281|98.20913696289062|105.10295867919922|109.49336242675781|71.51627349853516|25.39706039428711|</t>
  </si>
  <si>
    <t>25.48|7.44|6.232|4.808|3.456|2.176|1.12|0.248|</t>
  </si>
  <si>
    <t>3185|930|779|601|432|272|140|31|</t>
  </si>
  <si>
    <t>-544106.1392301284|-230564.4798575826|-160282.7616038248|-93890.37892206013|-43426.32401996851|-10915.522173970938|-3840.581847846508|-1186.090804874897|</t>
  </si>
  <si>
    <t>Cluster(s) of 3185.0  voxels is(are) detected. If more than one cluster the texture calculation is only performed on the largest cluster. (size ok &gt;= 64.0vx)</t>
  </si>
  <si>
    <t>김종근</t>
  </si>
  <si>
    <t>7256991</t>
  </si>
  <si>
    <t>Wed Feb 12 09:40:56 KST 2020</t>
  </si>
  <si>
    <t>2018-01-17</t>
  </si>
  <si>
    <t>-790.609375|-790.609375|-736.1948852539062|-474.13812255859375|-125.34866333007812|</t>
  </si>
  <si>
    <t>-163.81059100310776|-198.80431189082614|-163.24359261138116|-74.43277103612932|-23.047396593093872|</t>
  </si>
  <si>
    <t>204.10262857846993|231.72054735344736|183.32838178632358|116.52938478543305|44.595543420889406|</t>
  </si>
  <si>
    <t>721.0299072265625|721.0299072265625|107.94158172607422|139.4430694580078|27.514591217041016|</t>
  </si>
  <si>
    <t>9.48|4.496|3.36|1.424|0.2|</t>
  </si>
  <si>
    <t>1185|562|420|178|25|</t>
  </si>
  <si>
    <t>-194115.55033868272|-111728.02328264434|-68562.30889678001|-13249.033244431019|-576.1849148273468|</t>
  </si>
  <si>
    <t>4.0 &lt;-&gt; 28.0</t>
  </si>
  <si>
    <t>Tue Jan 07 11:22:20 KST 2020</t>
  </si>
  <si>
    <t>1.296620284778669|1.296620284778669|2.795104400482842|4.118174302948745|</t>
  </si>
  <si>
    <t>3.3071768301645226|2.9340700484899656|3.7516857454350423|4.651053016688696|</t>
  </si>
  <si>
    <t>0.7222653057270139|0.5524825268130393|0.4678518505892311|0.3016755359700892|</t>
  </si>
  <si>
    <t>5.2066710936054506|4.3656304460435535|5.059789463548157|5.2066710936054506|</t>
  </si>
  <si>
    <t>5.24|3.192|1.736|0.312|</t>
  </si>
  <si>
    <t>655|399|217|39|</t>
  </si>
  <si>
    <t>2166.200823757761|1170.6939493474977|814.1158067594041|181.39106765085913|</t>
  </si>
  <si>
    <t>Tue Jan 07 12:56:11 KST 2020</t>
  </si>
  <si>
    <t>1.0107936432728266|1.0107936432728266|2.2478804841939564|6.09422989707133|</t>
  </si>
  <si>
    <t>4.19007335718537|3.5568447788484936|5.082620598306941|6.920894681018983|</t>
  </si>
  <si>
    <t>1.257882073964827|0.7905476336108355|1.0002709236227811|0.5095451967060732|</t>
  </si>
  <si>
    <t>7.708250865762807|5.38065225170277|7.070096039133773|7.708250865762807|</t>
  </si>
  <si>
    <t>2.704|1.736|0.84|0.128|</t>
  </si>
  <si>
    <t>338|217|105|16|</t>
  </si>
  <si>
    <t>1416.2447947286553|771.835317010123|533.6751628222285|110.73431489630372|</t>
  </si>
  <si>
    <t>Cluster(s) of 338.0  voxels is(are) detected. If more than one cluster the texture calculation is only performed on the largest cluster. (size ok &gt;= 64.0vx)</t>
  </si>
  <si>
    <t>Wed Jan 08 09:51:17 KST 2020</t>
  </si>
  <si>
    <t>0.7054960059489304|0.7054960059489304|1.6455702738777518|12.300225134717039|</t>
  </si>
  <si>
    <t>8.79144046709792|8.494760904107236|10.062936671864023|12.308643712909998|</t>
  </si>
  <si>
    <t>4.819351588415069|4.970944837902595|3.8343645000499897|0.008418578192959103|</t>
  </si>
  <si>
    <t>17.564308924435863|17.564308924435863|16.78501405850875|12.317062291102957|</t>
  </si>
  <si>
    <t>4.096|3.344|0.736|0.016|</t>
  </si>
  <si>
    <t>512|418|92|2|</t>
  </si>
  <si>
    <t>4501.2175191541355|3550.810057916825|925.7901738114901|24.617287425819995|</t>
  </si>
  <si>
    <t>Cluster(s) of 512.0 5.0 6.0  voxels is(are) detected. If more than one cluster the texture calculation is only performed on the largest cluster. (size ok &gt;= 64.0vx)</t>
  </si>
  <si>
    <t>Wed Jan 08 10:29:29 KST 2020</t>
  </si>
  <si>
    <t>1.0232398011552277|1.0232398011552277|2.3474868311834314|3.0147973791290212|4.814252562190234|5.654047934897619|6.465303334553255|6.081501495488055|6.3130103942726805|</t>
  </si>
  <si>
    <t>8.056816304761929|4.144378957104543|6.667442090999626|9.115875701353056|10.847702285462956|11.632117220288492|11.646833493115041|10.73805170484238|10.048401385200812|</t>
  </si>
  <si>
    <t>3.759311058915514|1.7583448020433163|2.4632463433228664|2.7772784100982046|2.7420806674861056|2.639210022779135|2.7384380463230555|2.8135405919127146|2.4053025562527406|</t>
  </si>
  <si>
    <t>18.72931556929302|14.542429418504753|17.82730043834283|18.72931556929302|18.0529353443236|16.763506052142134|16.41121430552107|16.267763834974403|14.201725791157287|</t>
  </si>
  <si>
    <t>73.4|18.672|15.904|13.12|10.256|7.728|5.056|2.24|0.424|</t>
  </si>
  <si>
    <t>9175|2334|1988|1640|1282|966|632|280|53|</t>
  </si>
  <si>
    <t>73921.28959619069|9672.980485881995|13254.874876907254|14950.03615021902|13906.754329963518|11236.625234798683|7360.798767648708|3006.6544773558676|532.565273415643|</t>
  </si>
  <si>
    <t>Cluster(s) of 9175.0  voxels is(are) detected. If more than one cluster the texture calculation is only performed on the largest cluster. (size ok &gt;= 64.0vx)</t>
  </si>
  <si>
    <t>Wed Jan 08 10:39:08 KST 2020</t>
  </si>
  <si>
    <t>1.4629979037731573|1.4629979037731573|2.130556671177146|2.5329708312400214|2.7823108271545323|</t>
  </si>
  <si>
    <t>3.5353359597600686|3.029709692556255|3.699349332461883|4.343259109095487|4.404286247565992|</t>
  </si>
  <si>
    <t>1.0325461856328615|0.8209134772196398|0.8224179600952496|1.011288816362483|1.1306283596186384|</t>
  </si>
  <si>
    <t>5.725679737338794|4.436707426542398|5.255189060291002|5.725679737338794|5.709549432432198|</t>
  </si>
  <si>
    <t>0.864|0.416|0.24|0.16|0.048|</t>
  </si>
  <si>
    <t>108|52|30|20|6|</t>
  </si>
  <si>
    <t>381.81628365408744|157.54490401292526|110.98047997385652|86.86518218190974|26.42571748539595|</t>
  </si>
  <si>
    <t>Cluster(s) of 108.0  voxels is(are) detected. If more than one cluster the texture calculation is only performed on the largest cluster. (size ok &gt;= 64.0vx)</t>
  </si>
  <si>
    <t>Wed Jan 08 10:49:54 KST 2020</t>
  </si>
  <si>
    <t>1.443308845794121|1.443308845794121|2.9241596198536683|</t>
  </si>
  <si>
    <t>3.256239488693744|3.054278755495946|3.865728129951392|</t>
  </si>
  <si>
    <t>0.5912635782558385|0.4900091179302387|0.43061532486731663|</t>
  </si>
  <si>
    <t>4.800712518517287|4.4261915334784305|4.800712518517287|</t>
  </si>
  <si>
    <t>1.8|1.352|0.448|</t>
  </si>
  <si>
    <t>225|169|56|</t>
  </si>
  <si>
    <t>732.6538849560928|516.1731096788149|216.48077527727798|</t>
  </si>
  <si>
    <t>Wed Jan 08 11:44:08 KST 2020</t>
  </si>
  <si>
    <t>1.517722479426311|1.517722479426311|</t>
  </si>
  <si>
    <t>2.1772224757138963|2.1772224757138963|</t>
  </si>
  <si>
    <t>0.6005124603469723|0.6005124603469723|</t>
  </si>
  <si>
    <t>3.2443835309220503|3.2443835309220503|</t>
  </si>
  <si>
    <t>0.056|0.056|</t>
  </si>
  <si>
    <t>7|7|</t>
  </si>
  <si>
    <t>15.240557329997273|15.240557329997273|</t>
  </si>
  <si>
    <t>Cluster(s) of 7.0  voxels is(are) detected. If more than one cluster the texture calculation is only performed on the largest cluster. (size too small &lt; 64.0vx)</t>
  </si>
  <si>
    <t>Wed Jan 08 11:51:11 KST 2020</t>
  </si>
  <si>
    <t>1.5080420594279218|1.5080420594279218|1.654279325478882|</t>
  </si>
  <si>
    <t>2.1490742460137886|2.2315400661029394|1.654279325478882|</t>
  </si>
  <si>
    <t>0.5431317551885269|0.5445669597907109|0.0|</t>
  </si>
  <si>
    <t>2.844400603757066|2.844400603757066|1.654279325478882|</t>
  </si>
  <si>
    <t>0.056|0.048|0.008|</t>
  </si>
  <si>
    <t>7|6|1|</t>
  </si>
  <si>
    <t>15.04351972209652|13.389240396617637|1.654279325478882|</t>
  </si>
  <si>
    <t>Cluster(s) of 7.0  voxels is(are) detected. If more than one cluster the texture calculation is only performed on the largest cluster. (size too small &lt; 16.0vx)</t>
  </si>
  <si>
    <t>Wed Jan 08 12:19:23 KST 2020</t>
  </si>
  <si>
    <t>2.0906647999493373|2.0906647999493373|2.770398927016288|</t>
  </si>
  <si>
    <t>2.6819016390156|2.6584496196430982|2.9945952306489496|</t>
  </si>
  <si>
    <t>0.2907957294497434|0.28483918970047123|0.1586468033363189|</t>
  </si>
  <si>
    <t>3.228794066468936|3.1937553489057677|3.228794066468936|</t>
  </si>
  <si>
    <t>0.688|0.64|0.048|</t>
  </si>
  <si>
    <t>86|80|6|</t>
  </si>
  <si>
    <t>230.64354095534156|212.67596957144787|17.9675713838937|</t>
  </si>
  <si>
    <t>Cluster(s) of 86.0  voxels is(are) detected. If more than one cluster the texture calculation is only performed on the largest cluster. (size ok &gt;= 64.0vx)</t>
  </si>
  <si>
    <t>Wed Jan 08 12:58:17 KST 2020</t>
  </si>
  <si>
    <t>1.0168657781091497|1.0168657781091497|1.1696026968150477|4.946761175677523|8.881436833943667|</t>
  </si>
  <si>
    <t>5.245046396992233|3.501490461233154|5.8297365244437644|8.447518487871436|10.07781958238099|</t>
  </si>
  <si>
    <t>2.3392054068932593|1.0888126385928896|1.5275254490758643|1.2594402639253843|0.5244773405178638|</t>
  </si>
  <si>
    <t>11.034450432036806|7.2739362821826035|10.029123767128112|11.034450432036806|10.972557172886013|</t>
  </si>
  <si>
    <t>6.096|2.928|2.04|0.944|0.184|</t>
  </si>
  <si>
    <t>762|366|255|118|23|</t>
  </si>
  <si>
    <t>3996.7253545080875|1281.5455088113345|1486.5828137331605|996.8071815688295|231.78985039476277|</t>
  </si>
  <si>
    <t>Cluster(s) of 762.0  voxels is(are) detected. If more than one cluster the texture calculation is only performed on the largest cluster. (size ok &gt;= 64.0vx)</t>
  </si>
  <si>
    <t>Thu Jan 09 09:10:31 KST 2020</t>
  </si>
  <si>
    <t>0.9705965535121663|0.9705965535121663|3.884463654787851|</t>
  </si>
  <si>
    <t>3.9890807575547935|3.576580472470186|5.529890645959066|</t>
  </si>
  <si>
    <t>1.4254143337851806|1.2131453810402928|1.0555595726549303|</t>
  </si>
  <si>
    <t>7.398297634458686|7.16558017305033|7.398297634458686|</t>
  </si>
  <si>
    <t>1.288|1.016|0.272|</t>
  </si>
  <si>
    <t>161|127|34|</t>
  </si>
  <si>
    <t>642.2420019663218|454.2257200037136|188.01628196260822|</t>
  </si>
  <si>
    <t>Cluster(s) of 161.0  voxels is(are) detected. If more than one cluster the texture calculation is only performed on the largest cluster. (size ok &gt;= 64.0vx)</t>
  </si>
  <si>
    <t>Thu Jan 09 09:27:52 KST 2020</t>
  </si>
  <si>
    <t>1.286788855475038|1.286788855475038|1.5238317090425824|1.6606588679335914|1.7505663369829279|1.985950742529127|</t>
  </si>
  <si>
    <t>4.163399424460498|2.9304134591690403|4.23083941003581|5.3762875332178925|6.088063341563345|5.709925394048597|</t>
  </si>
  <si>
    <t>1.49410557985774|0.7136935948636106|0.9344536191443863|1.1713322202600995|1.396812234390221|1.6511148155014717|</t>
  </si>
  <si>
    <t>8.164188333186189|5.354500121271371|7.001195365307353|8.164188333186189|8.150655758000312|7.836111423058924|</t>
  </si>
  <si>
    <t>7.0|2.672|2.136|1.416|0.616|0.16|</t>
  </si>
  <si>
    <t>875|334|267|177|77|20|</t>
  </si>
  <si>
    <t>3642.974496402937|978.7580953624594|1129.6341224795608|951.6028933795674|468.7808773003774|114.19850788097193|</t>
  </si>
  <si>
    <t>Cluster(s) of 875.0  voxels is(are) detected. If more than one cluster the texture calculation is only performed on the largest cluster. (size ok &gt;= 64.0vx)</t>
  </si>
  <si>
    <t>Thu Jan 09 10:07:07 KST 2020</t>
  </si>
  <si>
    <t>1.4882840929345775|1.4882840929345775|2.2395719577382067|</t>
  </si>
  <si>
    <t>2.485718467824284|2.413750128451655|3.0074889282758477|</t>
  </si>
  <si>
    <t>0.511451289749433|0.4768011630438511|0.44726874687983115|</t>
  </si>
  <si>
    <t>3.3554920512649744|3.2876917111003934|3.3554920512649744|</t>
  </si>
  <si>
    <t>0.264|0.232|0.032|</t>
  </si>
  <si>
    <t>33|29|4|</t>
  </si>
  <si>
    <t>82.02870943820137|69.99875372509798|12.02995571310339|</t>
  </si>
  <si>
    <t>Cluster(s) of 33.0  voxels is(are) detected. If more than one cluster the texture calculation is only performed on the largest cluster. (size too small &lt; 64.0vx)</t>
  </si>
  <si>
    <t>Thu Jan 09 10:14:52 KST 2020</t>
  </si>
  <si>
    <t>1.1791696584519968|1.1791696584519968|2.7012855654811574|3.9422220863916664|</t>
  </si>
  <si>
    <t>3.4095986083098127|3.0606965801396493|3.9180701527198405|4.648359018628319|</t>
  </si>
  <si>
    <t>0.7760308518875719|0.6344620336982445|0.5199656115774713|0.28481229344000464|</t>
  </si>
  <si>
    <t>5.344120210216943|5.074454472111029|5.344120210216943|5.018432378208445|</t>
  </si>
  <si>
    <t>1.936|1.264|0.536|0.136|</t>
  </si>
  <si>
    <t>242|158|67|17|</t>
  </si>
  <si>
    <t>825.1228632109751|483.59005966206445|262.5107002322293|79.02210331668141|</t>
  </si>
  <si>
    <t>Thu Jan 09 10:23:06 KST 2020</t>
  </si>
  <si>
    <t>1.2409614346273514|1.2409614346273514|1.6417155801230194|5.31967615539304|</t>
  </si>
  <si>
    <t>4.356752137387279|3.4908684330561854|5.233280040079521|7.450763145723142|</t>
  </si>
  <si>
    <t>1.6714667594601709|1.1201170082123053|1.4866360271825831|0.8436641454274428|</t>
  </si>
  <si>
    <t>8.803593118750143|6.829387906383602|8.470828645832228|8.803593118750143|</t>
  </si>
  <si>
    <t>2.384|1.352|0.912|0.12|</t>
  </si>
  <si>
    <t>298|169|114|15|</t>
  </si>
  <si>
    <t>1298.3121369414075|589.9567651864954|596.593924569065|111.76144718584715|</t>
  </si>
  <si>
    <t>Thu Jan 09 10:42:48 KST 2020</t>
  </si>
  <si>
    <t>2.0 min</t>
  </si>
  <si>
    <t>1.7126036521930814|1.7126036521930814|1.7614612275494892|</t>
  </si>
  <si>
    <t>2.9436458674811194|2.9498466226414273|2.915122393743701|</t>
  </si>
  <si>
    <t>0.5061680679819354|0.4846841467987176|0.5942538645156171|</t>
  </si>
  <si>
    <t>3.86434606180012|3.86434606180012|3.6576030397486647|</t>
  </si>
  <si>
    <t>0.448|0.368|0.08|</t>
  </si>
  <si>
    <t>56|46|10|</t>
  </si>
  <si>
    <t>164.84416857894269|135.69294464150568|29.15122393743701|</t>
  </si>
  <si>
    <t>Cluster(s) of 56.0  voxels is(are) detected. If more than one cluster the texture calculation is only performed on the largest cluster. (size too small &lt; 64.0vx)</t>
  </si>
  <si>
    <t>Thu Jan 09 10:53:56 KST 2020</t>
  </si>
  <si>
    <t>1.581558488011126|1.581558488011126|2.5705258606356836|3.7202327747552317|5.953272643158073|</t>
  </si>
  <si>
    <t>4.27663011226826|3.343227711365688|4.873013345763492|6.035186945627885|7.158122209436613|</t>
  </si>
  <si>
    <t>1.5454767908798814|0.9799179162563297|1.263995606004839|1.2718888029982702|0.6480214497296617|</t>
  </si>
  <si>
    <t>8.462975533721988|6.1318953060382455|7.9540509369605275|8.462975533721988|8.152409788689965|</t>
  </si>
  <si>
    <t>4.648|2.424|1.488|0.664|0.072|</t>
  </si>
  <si>
    <t>581|303|186|83|9|</t>
  </si>
  <si>
    <t>2484.7220952278567|1012.9979965438032|906.3804823120096|500.9205164871145|64.42309988492951|</t>
  </si>
  <si>
    <t>Cluster(s) of 581.0  voxels is(are) detected. If more than one cluster the texture calculation is only performed on the largest cluster. (size ok &gt;= 64.0vx)</t>
  </si>
  <si>
    <t>Thu Jan 09 11:05:11 KST 2020</t>
  </si>
  <si>
    <t>1.3061850794670136|1.3061850794670136|2.4077393664706506|2.6894835715934278|2.9221408263351805|3.8246789850663845|</t>
  </si>
  <si>
    <t>3.2765218504113527|2.8640441566213335|3.3392435310406747|3.617444600541972|3.814555070810051|4.061309702521123|</t>
  </si>
  <si>
    <t>0.5448728436286461|0.4249453061048743|0.40552069195952584|0.4327809794320867|0.39513716318207365|0.17331579468197172|</t>
  </si>
  <si>
    <t>4.9060856119249365|3.91054554611037|4.628501096003674|4.9060856119249365|4.904297652375135|4.388822369659465|</t>
  </si>
  <si>
    <t>9.16|3.392|2.84|1.928|0.896|0.104|</t>
  </si>
  <si>
    <t>1145|424|355|241|112|13|</t>
  </si>
  <si>
    <t>3751.617518721001|1214.3547224074462|1185.4314535194403|871.8041487306145|427.23016793072566|52.79702613277459|</t>
  </si>
  <si>
    <t>Cluster(s) of 1145.0  voxels is(are) detected. If more than one cluster the texture calculation is only performed on the largest cluster. (size ok &gt;= 64.0vx)</t>
  </si>
  <si>
    <t>Thu Jan 09 11:11:45 KST 2020</t>
  </si>
  <si>
    <t>1.3708671658239524|1.3708671658239524|2.396104272489268|3.045111147285695|3.2626607372962724|9.665431827301632|</t>
  </si>
  <si>
    <t>5.648131236036203|3.726392479435117|5.897146075667835|8.02998607087173|9.076899731573398|9.665431827301632|</t>
  </si>
  <si>
    <t>2.3641603357675085|1.1277933256860773|1.5875461776559703|1.6763376982254776|1.52834525952497|0.0|</t>
  </si>
  <si>
    <t>10.929957850975711|7.5530837972900144|10.211461603109342|10.929957850975711|10.872204377247954|9.665431827301632|</t>
  </si>
  <si>
    <t>5.832|2.432|1.816|1.16|0.416|0.008|</t>
  </si>
  <si>
    <t>729|304|227|145|52|1|</t>
  </si>
  <si>
    <t>4117.487671070393|1132.8233137482748|1338.652159176599|1164.347980276401|471.99878604181663|9.665431827301632|</t>
  </si>
  <si>
    <t>Fri Jan 10 10:04:56 KST 2020</t>
  </si>
  <si>
    <t>1.1113714861575517|1.1113714861575517|1.3166384774680893|1.8797098516530042|2.0828372488606277|2.2091466809728217|4.008486820971541|4.722038910791127|</t>
  </si>
  <si>
    <t>5.572068144912963|3.707651812603412|5.365984259798487|6.75310465660899|7.367272770893624|7.205794121235491|6.6645476076631605|6.124000543795315|</t>
  </si>
  <si>
    <t>2.3173571444523438|1.321362436551947|1.73601413422447|2.0727025630605684|2.351708312428321|2.337326195236359|1.5824944112742887|0.8843209119828986|</t>
  </si>
  <si>
    <t>13.254631840016145|11.388863051437056|13.076613134089712|13.254631840016145|12.766670087632292|12.459109794094047|9.770699121072994|7.87811876644821|</t>
  </si>
  <si>
    <t>32.2|9.856|8.304|6.24|4.184|2.472|0.992|0.152|</t>
  </si>
  <si>
    <t>4025|1232|1038|780|523|309|124|19|</t>
  </si>
  <si>
    <t>22427.574283274727|4567.827033127407|5569.891661670829|5267.4216321550175|3853.083659177365|2226.590383461767|826.4039033502318|116.356010332111|</t>
  </si>
  <si>
    <t>Cluster(s) of 4025.0  voxels is(are) detected. If more than one cluster the texture calculation is only performed on the largest cluster. (size ok &gt;= 64.0vx)</t>
  </si>
  <si>
    <t>Fri Jan 10 10:11:46 KST 2020</t>
  </si>
  <si>
    <t>2.2255733873258237|2.2255733873258237|3.0871354693339583|</t>
  </si>
  <si>
    <t>4.337638458483714|3.976530342779072|5.086603439204446|</t>
  </si>
  <si>
    <t>1.0972294470850987|0.9934753976081776|0.9068698104541806|</t>
  </si>
  <si>
    <t>6.701783092802543|6.701783092802543|6.655890106418781|</t>
  </si>
  <si>
    <t>0.664|0.448|0.216|</t>
  </si>
  <si>
    <t>83|56|27|</t>
  </si>
  <si>
    <t>360.0239920541481|222.68569919562805|137.33829285852005|</t>
  </si>
  <si>
    <t>Cluster(s) of 83.0  voxels is(are) detected. If more than one cluster the texture calculation is only performed on the largest cluster. (size ok &gt;= 64.0vx)</t>
  </si>
  <si>
    <t>Wed Feb 19 11:27:06 KST 2020</t>
  </si>
  <si>
    <t>1.8166666666666667 min</t>
  </si>
  <si>
    <t>2.0467762282159185|2.0467762282159185|3.374604208038164|4.431543430847199|</t>
  </si>
  <si>
    <t>3.2823446264294356|3.1177323109955384|4.006741727792566|4.431543430847199|</t>
  </si>
  <si>
    <t>0.6719212064978112|0.6117353651823291|0.36078483820999085|0.0|</t>
  </si>
  <si>
    <t>4.789646232825135|4.789646232825135|4.705887375473367|4.431543430847199|</t>
  </si>
  <si>
    <t>1.36|1.112|0.24|0.008|</t>
  </si>
  <si>
    <t>170|139|30|1|</t>
  </si>
  <si>
    <t>557.9985864930039|433.3647912283798|120.20225183377696|4.431543430847199|</t>
  </si>
  <si>
    <t>Cluster(s) of 170.0  voxels is(are) detected. If more than one cluster the texture calculation is only performed on the largest cluster. (size ok &gt;= 64.0vx)</t>
  </si>
  <si>
    <t>Fri Jan 10 10:45:14 KST 2020</t>
  </si>
  <si>
    <t>1.1782925806854507|1.1782925806854507|2.3208408704273324|2.535720025392891|2.616927020596165|3.8053381019804533|6.579724504177989|</t>
  </si>
  <si>
    <t>5.415756364125634|3.519349859807617|4.974144386197959|6.348392740672291|7.301269386220425|7.790722750692147|8.023639194333684|</t>
  </si>
  <si>
    <t>2.080057262876195|0.8923091964874328|1.3094344064102483|1.8083638043822459|1.8933285900905712|1.2894227174013018|0.5574277351072072|</t>
  </si>
  <si>
    <t>11.710870828436327|6.600997177533031|9.411754717214308|11.167302054396714|11.710870828436327|11.288384282162724|9.528975593212294|</t>
  </si>
  <si>
    <t>32.008|9.52|8.4|6.768|4.312|2.248|0.76|</t>
  </si>
  <si>
    <t>4001|1190|1050|846|539|281|95|</t>
  </si>
  <si>
    <t>21668.441212866688|4188.026333171066|5222.851605507858|5370.740258608762|3935.3841991728095|2189.1930929444925|762.2457234617001|</t>
  </si>
  <si>
    <t>Cluster(s) of 4001.0  voxels is(are) detected. If more than one cluster the texture calculation is only performed on the largest cluster. (size ok &gt;= 64.0vx)</t>
  </si>
  <si>
    <t>Fri Jan 10 11:10:41 KST 2020</t>
  </si>
  <si>
    <t>1.1707072995334187|1.1707072995334187|2.7387953412382444|3.908548571838793|4.484090822738665|</t>
  </si>
  <si>
    <t>3.6379167052999115|3.061328447253026|3.9517518703339434|4.621024941011223|4.775644375756213|</t>
  </si>
  <si>
    <t>0.7579197016613839|0.4615594686679367|0.4675998862511325|0.3937760837381169|0.16670258082037204|</t>
  </si>
  <si>
    <t>5.52253073899152|4.502012609835333|5.298407577861951|5.52253073899152|5.047420188997364|</t>
  </si>
  <si>
    <t>4.8|2.344|1.616|0.72|0.12|</t>
  </si>
  <si>
    <t>600|293|202|90|15|</t>
  </si>
  <si>
    <t>2182.750023179947|896.9692350451371|798.2538778074569|415.8922446910102|71.63466563634319|</t>
  </si>
  <si>
    <t>Cluster(s) of 600.0  voxels is(are) detected. If more than one cluster the texture calculation is only performed on the largest cluster. (size ok &gt;= 64.0vx)</t>
  </si>
  <si>
    <t>Fri Jan 10 12:51:28 KST 2020</t>
  </si>
  <si>
    <t>1.6539086534919534|1.6539086534919534|2.4828991331332873|3.1057200659596162|3.9975054368973417|4.866859794515221|5.555435719907109|</t>
  </si>
  <si>
    <t>4.3900178186636625|3.206144419559339|4.305587533205735|5.134223036325963|5.687763206925339|6.052012722907754|6.0620732245547515|</t>
  </si>
  <si>
    <t>1.2773556537158506|0.6805678875184163|0.8922641646578029|0.9333121891614133|0.8445333928354358|0.5544535628743402|0.348257223517073|</t>
  </si>
  <si>
    <t>7.588957295624255|5.588360280226823|6.9251442532575425|7.532385523273888|7.588957295624255|7.273300266490423|6.63542070840748|</t>
  </si>
  <si>
    <t>21.232|7.136|5.768|4.216|2.848|1.184|0.08|</t>
  </si>
  <si>
    <t>2654|892|721|527|356|148|10|</t>
  </si>
  <si>
    <t>11651.107290733366|2859.8808222469324|3104.3286114413363|2705.735540143779|2024.8437016654223|895.6978829903477|60.620732245547515|</t>
  </si>
  <si>
    <t>Cluster(s) of 2654.0  voxels is(are) detected. If more than one cluster the texture calculation is only performed on the largest cluster. (size ok &gt;= 64.0vx)</t>
  </si>
  <si>
    <t>Mon Jan 13 10:04:18 KST 2020</t>
  </si>
  <si>
    <t>1.1271776237959301|1.1271776237959301|2.0629823035548043|3.6217916854333794|</t>
  </si>
  <si>
    <t>3.6124208235902135|3.1348299020492125|4.057692718572237|4.738035272740084|</t>
  </si>
  <si>
    <t>0.9604530764677564|0.8451562064071145|0.7201787998544801|0.411674066757404|</t>
  </si>
  <si>
    <t>5.875814066786802|5.875814066786802|5.6691112565853246|5.444434507610367|</t>
  </si>
  <si>
    <t>2.856|1.608|0.936|0.312|</t>
  </si>
  <si>
    <t>357|201|117|39|</t>
  </si>
  <si>
    <t>1289.6342340217068|630.1008103118918|474.7500480729517|184.78337563686324|</t>
  </si>
  <si>
    <t>Cluster(s) of 357.0  voxels is(are) detected. If more than one cluster the texture calculation is only performed on the largest cluster. (size ok &gt;= 64.0vx)</t>
  </si>
  <si>
    <t>Mon Jan 13 10:39:15 KST 2020</t>
  </si>
  <si>
    <t>1.7788425218354291|1.7788425218354291|2.6610037414923795|</t>
  </si>
  <si>
    <t>2.8940069151082217|2.8275746679570126|3.0890177051327403|</t>
  </si>
  <si>
    <t>0.3009255575049549|0.2956418579141294|0.22096349645531072|</t>
  </si>
  <si>
    <t>3.49180991335254|3.4911693984140015|3.49180991335254|</t>
  </si>
  <si>
    <t>0.976|0.728|0.248|</t>
  </si>
  <si>
    <t>122|91|31|</t>
  </si>
  <si>
    <t>353.0688436432031|257.30929478408814|95.75954885911494|</t>
  </si>
  <si>
    <t>Cluster(s) of 56.0 122.0  voxels is(are) detected. If more than one cluster the texture calculation is only performed on the largest cluster. (size ok &gt;= 64.0vx)</t>
  </si>
  <si>
    <t>Mon Jan 13 10:50:55 KST 2020</t>
  </si>
  <si>
    <t>1.635221709642586|1.635221709642586|1.9754276041544472|2.973453289671781|</t>
  </si>
  <si>
    <t>3.380720729948081|3.038699981020103|3.7761033125957755|4.122302600761214|</t>
  </si>
  <si>
    <t>0.677570579686618|0.5389397851801592|0.5861822846281709|0.3540768500065703|</t>
  </si>
  <si>
    <t>5.19008949167096|4.478483862087586|5.19008949167096|4.999770894151737|</t>
  </si>
  <si>
    <t>4.216|2.392|1.544|0.28|</t>
  </si>
  <si>
    <t>527|299|193|35|</t>
  </si>
  <si>
    <t>1781.639824682638|908.5712943250112|728.7879393309843|144.28059102664247|</t>
  </si>
  <si>
    <t>Cluster(s) of 527.0  voxels is(are) detected. If more than one cluster the texture calculation is only performed on the largest cluster. (size ok &gt;= 64.0vx)</t>
  </si>
  <si>
    <t>Mon Jan 13 11:43:14 KST 2020</t>
  </si>
  <si>
    <t>1.3146661327009497|1.3146661327009497|2.8994989506140882|3.880026433426565|5.287854025123124|</t>
  </si>
  <si>
    <t>4.549598839509301|3.518336068509469|5.19406132894398|6.200259551265049|6.694875633690573|</t>
  </si>
  <si>
    <t>1.5799719687630582|0.9019294501685455|1.2876119366299574|1.4818701826408154|1.2896946717351672|</t>
  </si>
  <si>
    <t>10.422620322191506|7.194396938353748|9.826795095640591|10.422620322191506|9.382270565552517|</t>
  </si>
  <si>
    <t>5.808|2.872|1.928|0.896|0.112|</t>
  </si>
  <si>
    <t>726|359|241|112|14|</t>
  </si>
  <si>
    <t>3303.008757483751|1263.0826485948996|1251.7687802754983|694.4290697416855|93.728258871668|</t>
  </si>
  <si>
    <t>Cluster(s) of 726.0  voxels is(are) detected. If more than one cluster the texture calculation is only performed on the largest cluster. (size ok &gt;= 64.0vx)</t>
  </si>
  <si>
    <t>Mon Jan 13 11:58:51 KST 2020</t>
  </si>
  <si>
    <t>1.5734577612848852|1.5734577612848852|2.0522111901701265|2.3468235275213374|3.048429405568612|6.899717370298788|9.783960703556545|</t>
  </si>
  <si>
    <t>6.761766093754763|3.604444002521671|5.816691491519688|8.259516712154303|10.266926185614725|11.083839159800997|10.923376385963651|</t>
  </si>
  <si>
    <t>3.124850635660173|1.019196129587055|1.6937294841623844|2.152072350674644|2.0016676615968643|1.4906732699417098|0.8237314377097306|</t>
  </si>
  <si>
    <t>14.173037676499575|7.802293668718448|12.118586339323201|13.655621979188936|14.173037676499575|13.879034691171228|12.37103608973905|</t>
  </si>
  <si>
    <t>23.4|6.88|6.256|4.936|3.376|1.776|0.176|</t>
  </si>
  <si>
    <t>2925|860|782|617|422|222|22|</t>
  </si>
  <si>
    <t>19778.165824232678|3099.821842168634|4548.6527463684|5096.121811399209|4332.642850329414|2460.612293475821|240.3142804912003|</t>
  </si>
  <si>
    <t>Cluster(s) of 2925.0  voxels is(are) detected. If more than one cluster the texture calculation is only performed on the largest cluster. (size ok &gt;= 64.0vx)</t>
  </si>
  <si>
    <t>Mon Jan 13 12:13:11 KST 2020</t>
  </si>
  <si>
    <t>1.2651938162558878|1.2651938162558878|2.6281767447303537|3.977921279381434|</t>
  </si>
  <si>
    <t>3.5395291512175686|2.9540863212005486|4.164323262398924|5.150560603123406|</t>
  </si>
  <si>
    <t>1.0385455562762362|0.7575825171504719|0.6747892559078021|0.6530522333444506|</t>
  </si>
  <si>
    <t>6.000774041937234|5.040891066024699|5.50473176427306|6.000774041937234|</t>
  </si>
  <si>
    <t>2.368|1.392|0.768|0.208|</t>
  </si>
  <si>
    <t>296|174|96|26|</t>
  </si>
  <si>
    <t>1047.7006287604008|514.0110198888956|399.77503319029677|133.91457568120853|</t>
  </si>
  <si>
    <t>Cluster(s) of 296.0  voxels is(are) detected. If more than one cluster the texture calculation is only performed on the largest cluster. (size ok &gt;= 64.0vx)</t>
  </si>
  <si>
    <t>Mon Jan 13 12:20:11 KST 2020</t>
  </si>
  <si>
    <t>1.531151140273792|1.531151140273792|3.2097319674778646|</t>
  </si>
  <si>
    <t>3.465954088409118|3.253538364046875|4.200305592632873|</t>
  </si>
  <si>
    <t>0.704731676209429|0.6183136739964488|0.443462517370011|</t>
  </si>
  <si>
    <t>4.892887624035666|4.503763918906145|4.892887624035666|</t>
  </si>
  <si>
    <t>1.248|0.968|0.28|</t>
  </si>
  <si>
    <t>156|121|35|</t>
  </si>
  <si>
    <t>540.6888377918224|393.6781420496718|147.01069574215055|</t>
  </si>
  <si>
    <t>Cluster(s) of 156.0  voxels is(are) detected. If more than one cluster the texture calculation is only performed on the largest cluster. (size ok &gt;= 64.0vx)</t>
  </si>
  <si>
    <t>Mon Jan 13 12:33:59 KST 2020</t>
  </si>
  <si>
    <t>0.9474917820551099|0.9474917820551099|2.7169729263718523|5.709891866260364|6.917206756767769|</t>
  </si>
  <si>
    <t>4.831741415077818|4.426717410776085|5.766974204684429|6.906271734145264|6.917206756767769|</t>
  </si>
  <si>
    <t>1.6080713681745364|1.5697480899816554|1.122974257795787|0.6940432372338079|0.0|</t>
  </si>
  <si>
    <t>8.486395967480576|8.283609028111982|8.347607324466821|8.486395967480576|6.917206756767769|</t>
  </si>
  <si>
    <t>8.952|6.512|2.128|0.304|0.008|</t>
  </si>
  <si>
    <t>1119|814|266|38|1|</t>
  </si>
  <si>
    <t>5406.718643472079|3603.347972371733|1534.0151384460582|262.43832589752003|6.917206756767769|</t>
  </si>
  <si>
    <t>Cluster(s) of 1119.0  voxels is(are) detected. If more than one cluster the texture calculation is only performed on the largest cluster. (size ok &gt;= 64.0vx)</t>
  </si>
  <si>
    <t>Mon Jan 13 12:46:33 KST 2020</t>
  </si>
  <si>
    <t>1.616746144014769|1.616746144014769|2.819440856836991|</t>
  </si>
  <si>
    <t>2.755644547477917|2.7286611069184756|3.1573979958073624|</t>
  </si>
  <si>
    <t>0.35567076032720013|0.34691052424761354|0.21422644741275712|</t>
  </si>
  <si>
    <t>3.4507530171028975|3.435437270369448|3.4507530171028975|</t>
  </si>
  <si>
    <t>1.144|1.072|0.072|</t>
  </si>
  <si>
    <t>143|134|9|</t>
  </si>
  <si>
    <t>394.05717028934214|365.6405883270759|28.416581962266264|</t>
  </si>
  <si>
    <t>Cluster(s) of 143.0  voxels is(are) detected. If more than one cluster the texture calculation is only performed on the largest cluster. (size ok &gt;= 64.0vx)</t>
  </si>
  <si>
    <t>Tue Jan 14 09:58:46 KST 2020</t>
  </si>
  <si>
    <t>1.3833333333333333 min</t>
  </si>
  <si>
    <t>1.067373406942778|1.067373406942778|1.6448162765796042|1.7833864669096045|3.7804931528799557|5.041485454004942|5.966968043152178|</t>
  </si>
  <si>
    <t>4.3875782401560235|3.128637422446648|4.298624023599885|5.222596464454173|6.266545347078601|6.956980001898507|7.0885149972722274|</t>
  </si>
  <si>
    <t>1.633014625802333|0.9099632712573795|1.2205290197477432|1.370213414635269|1.1350877514261764|0.847259074919922|0.8883453493986688|</t>
  </si>
  <si>
    <t>8.757384667093561|6.45638098310269|7.897019588519015|8.622664797772018|8.757384667093561|8.389458666037513|8.13952873377184|</t>
  </si>
  <si>
    <t>9.6|3.52|2.664|1.944|1.072|0.376|0.024|</t>
  </si>
  <si>
    <t>1200|440|333|243|134|47|3|</t>
  </si>
  <si>
    <t>5265.093888187229|1376.600465876525|1431.4417998587612|1269.0909408623634|839.717076508533|326.97806008922976|21.265544991816682|</t>
  </si>
  <si>
    <t>Cluster(s) of 1200.0  voxels is(are) detected. If more than one cluster the texture calculation is only performed on the largest cluster. (size ok &gt;= 64.0vx)</t>
  </si>
  <si>
    <t>Tue Jan 14 10:31:38 KST 2020</t>
  </si>
  <si>
    <t>1.1883857445143349|1.1883857445143349|2.552024498759806|2.9833755093361845|3.6817323368924804|</t>
  </si>
  <si>
    <t>3.183324048328116|2.7464922186489034|3.4406645923139587|3.9708667913819875|4.1881535127898735|</t>
  </si>
  <si>
    <t>0.6240487091889022|0.3851676284214536|0.41199667043929566|0.37806785389058045|0.2928885749905924|</t>
  </si>
  <si>
    <t>4.728789959925109|3.8287487124925406|4.709820053437284|4.728789959925109|4.53500615944472|</t>
  </si>
  <si>
    <t>7.56|3.864|2.408|1.04|0.248|</t>
  </si>
  <si>
    <t>945|483|301|130|31|</t>
  </si>
  <si>
    <t>3008.2412256700677|1326.5557416074212|1035.6400422865017|516.2126828796586|129.8327588964861|</t>
  </si>
  <si>
    <t>Cluster(s) of 945.0  voxels is(are) detected. If more than one cluster the texture calculation is only performed on the largest cluster. (size ok &gt;= 64.0vx)</t>
  </si>
  <si>
    <t>Tue Jan 14 10:45:50 KST 2020</t>
  </si>
  <si>
    <t>0.9763861625110337|0.9763861625110337|1.7493192684061398|6.14055599516837|</t>
  </si>
  <si>
    <t>3.8760927663038287|3.4552779662085817|4.764000676695321|6.272921656987904|</t>
  </si>
  <si>
    <t>1.1492042079069782|0.9264188471664225|1.0118723788228174|0.13236566181953435|</t>
  </si>
  <si>
    <t>6.71800527944464|6.0869007867847245|6.71800527944464|6.405287318807439|</t>
  </si>
  <si>
    <t>1.376|0.952|0.408|0.016|</t>
  </si>
  <si>
    <t>172|119|51|2|</t>
  </si>
  <si>
    <t>666.6879558042584|411.1780779788212|242.96403451146142|12.545843313975809|</t>
  </si>
  <si>
    <t>Tue Jan 14 11:27:29 KST 2020</t>
  </si>
  <si>
    <t>1.5728908431338553|1.5728908431338553|2.7415257477065893|4.260247686321719|</t>
  </si>
  <si>
    <t>3.179463552510475|2.918689907986246|3.699035868061399|4.405775493928594|</t>
  </si>
  <si>
    <t>0.600239417307065|0.4774319929574385|0.43185132470466714|0.12638499723615518|</t>
  </si>
  <si>
    <t>4.579752295087815|4.06602437340544|4.579752295087815|4.534870154975721|</t>
  </si>
  <si>
    <t>2.744|1.856|0.856|0.032|</t>
  </si>
  <si>
    <t>343|232|107|4|</t>
  </si>
  <si>
    <t>1090.5559985110933|677.1360586528094|395.7968378825696|17.623101975714377|</t>
  </si>
  <si>
    <t>Cluster(s) of 343.0  voxels is(are) detected. If more than one cluster the texture calculation is only performed on the largest cluster. (size ok &gt;= 64.0vx)</t>
  </si>
  <si>
    <t>Tue Jan 14 11:45:22 KST 2020</t>
  </si>
  <si>
    <t>1.0484636843330009|1.0484636843330009|2.1723776861836086|2.6439599177319906|2.981024889413675|</t>
  </si>
  <si>
    <t>4.932735788293027|3.3933901260119614|5.1786867177621145|6.693878274590305|7.123122890271486|</t>
  </si>
  <si>
    <t>1.9534348312142866|0.9995833892548855|1.3490822578681125|1.6351475772462383|1.8285339477966593|</t>
  </si>
  <si>
    <t>9.80652276390174|7.17946034452325|8.881432394409785|9.5097781005461|9.80652276390174|</t>
  </si>
  <si>
    <t>6.408|2.576|2.016|1.184|0.632|</t>
  </si>
  <si>
    <t>801|322|252|148|79|</t>
  </si>
  <si>
    <t>3951.121366422717|1092.671620575852|1305.0290528760524|990.6939846393652|562.7267083314473|</t>
  </si>
  <si>
    <t>Cluster(s) of 801.0  voxels is(are) detected. If more than one cluster the texture calculation is only performed on the largest cluster. (size ok &gt;= 64.0vx)</t>
  </si>
  <si>
    <t>Tue Jan 14 11:53:19 KST 2020</t>
  </si>
  <si>
    <t>1.295440003759353|1.295440003759353|1.9637830367384908|3.0984177135694324|3.9332137731447006|4.65558342338494|</t>
  </si>
  <si>
    <t>3.538956037208733|2.995935697292392|3.7382135208280705|4.328410368508847|4.655086914467063|4.777104683138049|</t>
  </si>
  <si>
    <t>0.7529692748964238|0.5294924597765847|0.5394243017114562|0.37467073864739797|0.27024027332245654|0.12152125975310923|</t>
  </si>
  <si>
    <t>5.2372978316129775|4.525378909296023|4.819889464937432|5.121100471869909|5.2372978316129775|4.898625942891158|</t>
  </si>
  <si>
    <t>8.024|3.72|2.568|1.32|0.4|0.016|</t>
  </si>
  <si>
    <t>1003|465|321|165|50|2|</t>
  </si>
  <si>
    <t>3549.5729053203618|1393.1100992409615|1199.9665401858106|714.1877108039603|232.75434572335317|9.554209366276098|</t>
  </si>
  <si>
    <t>Cluster(s) of 1003.0  voxels is(are) detected. If more than one cluster the texture calculation is only performed on the largest cluster. (size ok &gt;= 64.0vx)</t>
  </si>
  <si>
    <t>Tue Jan 14 12:10:18 KST 2020</t>
  </si>
  <si>
    <t>1.5638900497144448|1.5638900497144448|1.6697353977389469|3.24610069652789|6.219030556874145|</t>
  </si>
  <si>
    <t>4.091549905562914|3.2320773836298478|4.498592124096479|5.758070213096205|6.650534286632896|</t>
  </si>
  <si>
    <t>1.228526116203391|0.6070722309529121|0.8880762364616592|1.0202941434739004|0.3931354082954695|</t>
  </si>
  <si>
    <t>7.566045107983086|5.830762933367168|7.148327209455488|7.566045107983086|7.169908568811593|</t>
  </si>
  <si>
    <t>7.536|3.672|2.624|1.216|0.024|</t>
  </si>
  <si>
    <t>942|459|328|152|3|</t>
  </si>
  <si>
    <t>3854.240011040266|1483.5235190861|1475.538216703644|875.2266723906232|19.951602859898685|</t>
  </si>
  <si>
    <t>Cluster(s) of 942.0  voxels is(are) detected. If more than one cluster the texture calculation is only performed on the largest cluster. (size ok &gt;= 64.0vx)</t>
  </si>
  <si>
    <t>Tue Jan 14 12:46:10 KST 2020</t>
  </si>
  <si>
    <t>1.0632911947965056|1.0632911947965056|2.85376575624241|3.224862887273275|</t>
  </si>
  <si>
    <t>3.0075532488395456|2.80817817110837|3.4078208552593314|3.6519041618444135|</t>
  </si>
  <si>
    <t>0.49894108570732665|0.4627239899304762|0.24927468713434572|0.20159038986874137|</t>
  </si>
  <si>
    <t>3.8292306968556886|3.7212704496935203|3.8292306968556886|3.819093637473202|</t>
  </si>
  <si>
    <t>2.128|1.44|0.64|0.048|</t>
  </si>
  <si>
    <t>266|180|80|6|</t>
  </si>
  <si>
    <t>800.0091641913195|505.4720707995065|272.6256684207465|21.91142497106648|</t>
  </si>
  <si>
    <t>Cluster(s) of 266.0  voxels is(are) detected. If more than one cluster the texture calculation is only performed on the largest cluster. (size ok &gt;= 64.0vx)</t>
  </si>
  <si>
    <t>Wed Jan 15 10:00:22 KST 2020</t>
  </si>
  <si>
    <t>1.4412805152236956|1.4412805152236956|2.6882186122354597|3.260474465600055|</t>
  </si>
  <si>
    <t>3.5820805252882177|3.180013062878839|4.0533817425888135|4.684923295757441|</t>
  </si>
  <si>
    <t>0.8415238367843504|0.6638927524907267|0.6414548337711359|0.7312584988430034|</t>
  </si>
  <si>
    <t>5.638107464323184|4.820431873643315|5.259372888250482|5.638107464323184|</t>
  </si>
  <si>
    <t>4.6|2.76|1.456|0.384|</t>
  </si>
  <si>
    <t>575|345|182|48|</t>
  </si>
  <si>
    <t>2059.6963020407225|1097.104506693201|737.7154771511641|224.87631819635715|</t>
  </si>
  <si>
    <t>Cluster(s) of 575.0  voxels is(are) detected. If more than one cluster the texture calculation is only performed on the largest cluster. (size ok &gt;= 64.0vx)</t>
  </si>
  <si>
    <t>Wed Jan 15 10:21:49 KST 2020</t>
  </si>
  <si>
    <t>1.1736323892634033|1.1736323892634033|1.492345441522673|4.147903005259479|</t>
  </si>
  <si>
    <t>3.5823013359936855|3.1290254287105164|4.324594207506837|5.28696364375991|</t>
  </si>
  <si>
    <t>0.9526535019217569|0.7321880821901755|0.712155206865244|0.6399191920591735|</t>
  </si>
  <si>
    <t>5.992381734752598|4.9651590869467555|5.916413040180771|5.992381734752598|</t>
  </si>
  <si>
    <t>2.44|1.56|0.824|0.056|</t>
  </si>
  <si>
    <t>305|195|103|7|</t>
  </si>
  <si>
    <t>1092.6019074780745|610.1599585985509|445.43320337320415|37.00874550631937|</t>
  </si>
  <si>
    <t>Cluster(s) of 305.0  voxels is(are) detected. If more than one cluster the texture calculation is only performed on the largest cluster. (size ok &gt;= 64.0vx)</t>
  </si>
  <si>
    <t>Wed Jan 15 10:38:45 KST 2020</t>
  </si>
  <si>
    <t>1.221510582968051|1.221510582968051|2.520032738873624|3.0834713644657654|</t>
  </si>
  <si>
    <t>3.1902176492890644|2.8775127015090938|3.6128285957533235|4.025327600786989|</t>
  </si>
  <si>
    <t>0.6309847233166015|0.48449841140209854|0.5099946381129918|0.42894973655958185|</t>
  </si>
  <si>
    <t>4.737163567450295|4.1452846269380075|4.737163567450295|4.668270401340806|</t>
  </si>
  <si>
    <t>3.744|2.264|1.28|0.2|</t>
  </si>
  <si>
    <t>468|283|160|25|</t>
  </si>
  <si>
    <t>1493.02185986728|814.3360945270733|578.052575320532|100.63319001967471|</t>
  </si>
  <si>
    <t>Cluster(s) of 468.0  voxels is(are) detected. If more than one cluster the texture calculation is only performed on the largest cluster. (size ok &gt;= 64.0vx)</t>
  </si>
  <si>
    <t>Wed Jan 15 10:52:19 KST 2020</t>
  </si>
  <si>
    <t>1.7228803597013496|1.7228803597013496|4.106952061777861|7.22633827477091|</t>
  </si>
  <si>
    <t>4.318365129077962|3.6099844971505455|5.748794354606846|7.443395457656322|</t>
  </si>
  <si>
    <t>1.3965310787985366|0.9258329037839303|0.9622775782185263|0.2170571828854122|</t>
  </si>
  <si>
    <t>7.779309109438714|5.726409910449547|7.779309109438714|7.660452640541735|</t>
  </si>
  <si>
    <t>1.56|1.056|0.488|0.016|</t>
  </si>
  <si>
    <t>195|132|61|2|</t>
  </si>
  <si>
    <t>842.0812001702024|476.5179536238722|350.6764556310175|14.886790915312645|</t>
  </si>
  <si>
    <t>Cluster(s) of 195.0  voxels is(are) detected. If more than one cluster the texture calculation is only performed on the largest cluster. (size ok &gt;= 64.0vx)</t>
  </si>
  <si>
    <t>Wed Jan 15 11:02:41 KST 2020</t>
  </si>
  <si>
    <t>1.2817532776017515|1.2817532776017515|1.8670369014398602|3.4603675932135047|</t>
  </si>
  <si>
    <t>3.434369482463806|2.9941796207854514|3.8232166378806802|4.538890787201794|</t>
  </si>
  <si>
    <t>0.7894193584979878|0.6177472458569746|0.5820727239298382|0.4289251651068012|</t>
  </si>
  <si>
    <t>5.174871943629569|4.374341427010222|4.963422156014303|5.174871943629569|</t>
  </si>
  <si>
    <t>3.648|2.008|1.296|0.344|</t>
  </si>
  <si>
    <t>456|251|162|43|</t>
  </si>
  <si>
    <t>1566.0724840034957|751.5390848171484|619.3610953366701|195.17230384967718|</t>
  </si>
  <si>
    <t>Cluster(s) of 456.0  voxels is(are) detected. If more than one cluster the texture calculation is only performed on the largest cluster. (size ok &gt;= 64.0vx)</t>
  </si>
  <si>
    <t>Wed Feb 19 11:51:52 KST 2020</t>
  </si>
  <si>
    <t>1.1937744682130642|1.1937744682130642|2.1447861109351294|3.438251144945781|4.111260439559089|5.0680692252495305|</t>
  </si>
  <si>
    <t>4.105985574179794|3.2508536636367706|4.182068656130609|5.055076631666094|5.560811386143714|5.711384761217791|</t>
  </si>
  <si>
    <t>1.0840323539508823|0.6945279808038377|0.7286287539209196|0.7301094686678178|0.6587423489877832|0.4180473086899057|</t>
  </si>
  <si>
    <t>6.889850626151826|6.088019567119375|6.505489927315921|6.889850626151826|6.80614399353351|6.4200348296745915|</t>
  </si>
  <si>
    <t>14.528|5.864|4.504|2.784|1.192|0.184|</t>
  </si>
  <si>
    <t>1816|733|563|348|149|23|</t>
  </si>
  <si>
    <t>7456.469802710512|2382.8757354457543|2354.504653401534|1759.1666678198012|828.5608965354133|131.3618495080092|</t>
  </si>
  <si>
    <t>Wed Jan 15 12:57:14 KST 2020</t>
  </si>
  <si>
    <t>2.0833333333333335 min</t>
  </si>
  <si>
    <t>1.0833106192802546|1.0833106192802546|2.351161215063968|2.5325638015348773|3.1502405903362956|3.1244486131289477|2.8912574115945517|2.928695955961075|2.9963319348845516|3.2607383988445804|</t>
  </si>
  <si>
    <t>5.207704711523462|3.5017975655360156|4.702532122599535|5.690248558125106|6.277644700319614|6.410643719929032|6.3877253551204145|6.476510171050699|6.644607219609067|6.798364790241594|</t>
  </si>
  <si>
    <t>1.5912107732871457|0.9052894326014945|1.0785943936494005|1.1443604545783135|1.1133257713784968|1.1568293352426284|1.2380550828802654|1.300582463872906|1.3882369790613418|1.3358082803212916|</t>
  </si>
  <si>
    <t>9.647813083439928|7.140329164360423|8.783630164300348|9.486765426528336|9.647813083439928|9.56226996367127|9.258344016774004|9.154527349966088|9.161412708365901|8.828876297842726|</t>
  </si>
  <si>
    <t>115.016|28.288|23.864|19.656|15.224|11.704|8.536|4.992|2.112|0.64|</t>
  </si>
  <si>
    <t>14377|3536|2983|2457|1903|1463|1067|624|264|80|</t>
  </si>
  <si>
    <t>74871.17063757274|12382.356191735329|14027.653321714384|13980.940707313383|11946.357864708218|9378.77176225618|6815.702953913485|4041.3423467356347|1754.1763059767945|543.8691832193276|</t>
  </si>
  <si>
    <t>Cluster(s) of 14377.0  voxels is(are) detected. If more than one cluster the texture calculation is only performed on the largest cluster. (size ok &gt;= 64.0vx)</t>
  </si>
  <si>
    <t>Thu Jan 16 09:51:15 KST 2020</t>
  </si>
  <si>
    <t>1.0620758511042538|1.0620758511042538|1.249290274562469|5.293647001772115|</t>
  </si>
  <si>
    <t>4.638810301890375|3.540984147849146|5.24669894328403|7.842211704360645|</t>
  </si>
  <si>
    <t>1.8346876559532044|1.1233053343468868|1.406726098092511|1.052968391101139|</t>
  </si>
  <si>
    <t>9.915226039298659|7.416157005219475|9.504257886483174|9.915226039298659|</t>
  </si>
  <si>
    <t>5.208|2.696|1.96|0.552|</t>
  </si>
  <si>
    <t>651|337|245|69|</t>
  </si>
  <si>
    <t>3019.865506530634|1193.3116578251625|1285.4412411045869|541.1126076008844|</t>
  </si>
  <si>
    <t>Cluster(s) of 651.0  voxels is(are) detected. If more than one cluster the texture calculation is only performed on the largest cluster. (size ok &gt;= 64.0vx)</t>
  </si>
  <si>
    <t>Thu Jan 16 10:16:59 KST 2020</t>
  </si>
  <si>
    <t>1.549247167283795|1.549247167283795|3.015520213106015|4.363990654650706|</t>
  </si>
  <si>
    <t>3.2672378399164463|3.0492495662827|3.8431875286493096|4.363990654650706|</t>
  </si>
  <si>
    <t>0.6579913921208631|0.577752028704303|0.4748874594733779|0.0|</t>
  </si>
  <si>
    <t>4.798949411545664|4.380546963674533|4.798949411545664|4.363990654650706|</t>
  </si>
  <si>
    <t>1.272|0.928|0.336|0.008|</t>
  </si>
  <si>
    <t>159|116|42|1|</t>
  </si>
  <si>
    <t>519.490816546715|353.71294968879323|161.413876203271|4.363990654650706|</t>
  </si>
  <si>
    <t>Cluster(s) of 159.0  voxels is(are) detected. If more than one cluster the texture calculation is only performed on the largest cluster. (size ok &gt;= 64.0vx)</t>
  </si>
  <si>
    <t>Thu Jan 16 10:46:26 KST 2020</t>
  </si>
  <si>
    <t>1.285257948136092|1.285257948136092|3.169631988113622|</t>
  </si>
  <si>
    <t>2.569591141710499|2.5549559991153012|3.169631988113622|</t>
  </si>
  <si>
    <t>0.38644496922957583|0.3794552352369335|0.0|</t>
  </si>
  <si>
    <t>3.2458070523620393|3.2458070523620393|3.169631988113622|</t>
  </si>
  <si>
    <t>0.336|0.328|0.008|</t>
  </si>
  <si>
    <t>42|41|1|</t>
  </si>
  <si>
    <t>107.92282795184094|104.75319596372732|3.169631988113622|</t>
  </si>
  <si>
    <t>Cluster(s) of 42.0 10.0  voxels is(are) detected. If more than one cluster the texture calculation is only performed on the largest cluster. (size too small &lt; 64.0vx)</t>
  </si>
  <si>
    <t>Thu Jan 16 10:57:34 KST 2020</t>
  </si>
  <si>
    <t>1.4666955185109884|1.4666955185109884|2.5055606172919624|2.8924305896246665|</t>
  </si>
  <si>
    <t>3.0609119340264512|2.92353648371417|3.408338713122908|3.256788887124344|</t>
  </si>
  <si>
    <t>0.6201275894005291|0.6137797218214855|0.49119965022400736|0.3643582974996775|</t>
  </si>
  <si>
    <t>4.447794418534784|4.355758634657434|4.447794418534784|3.6211471846240215|</t>
  </si>
  <si>
    <t>2.128|1.52|0.592|0.016|</t>
  </si>
  <si>
    <t>266|190|74|2|</t>
  </si>
  <si>
    <t>814.2025744510364|555.4719319056925|252.21706477109524|6.513577774248688|</t>
  </si>
  <si>
    <t>Thu Jan 16 11:33:34 KST 2020</t>
  </si>
  <si>
    <t>1.4852899149232428|1.4852899149232428|2.205226646749068|3.4210586099870284|</t>
  </si>
  <si>
    <t>2.9763586132560196|2.727000504463725|3.342283436559943|3.7808780932407275|</t>
  </si>
  <si>
    <t>0.5554117569786478|0.49397984133318806|0.33935836287869425|0.20263253767470316|</t>
  </si>
  <si>
    <t>4.075998569082486|3.5992097906135427|3.9653742497423536|4.075998569082486|</t>
  </si>
  <si>
    <t>2.264|1.432|0.712|0.12|</t>
  </si>
  <si>
    <t>283|179|89|15|</t>
  </si>
  <si>
    <t>842.309487551453|488.133090299007|297.46322585383507|56.71317139861091|</t>
  </si>
  <si>
    <t>Cluster(s) of 283.0  voxels is(are) detected. If more than one cluster the texture calculation is only performed on the largest cluster. (size ok &gt;= 64.0vx)</t>
  </si>
  <si>
    <t>Mon Feb 17 10:42:34 KST 2020</t>
  </si>
  <si>
    <t>1.5191485463508911|1.5191485463508911|1.8305891494498496|</t>
  </si>
  <si>
    <t>2.430923565441426|2.4892712670956163|1.9349681013808038|</t>
  </si>
  <si>
    <t>0.6182257172310053|0.6273308730455185|0.10437895193095414|</t>
  </si>
  <si>
    <t>3.511193023712508|3.511193023712508|2.039347053311758|</t>
  </si>
  <si>
    <t>0.152|0.136|0.016|</t>
  </si>
  <si>
    <t>19|17|2|</t>
  </si>
  <si>
    <t>46.187547743387086|42.31761154062548|3.8699362027616075|</t>
  </si>
  <si>
    <t>Cluster(s) of 19.0  voxels is(are) detected. If more than one cluster the texture calculation is only performed on the largest cluster. (size too small &lt; 64.0vx)</t>
  </si>
  <si>
    <t>Thu Jan 16 12:32:56 KST 2020</t>
  </si>
  <si>
    <t>0.9188509772015578|0.9188509772015578|2.321947917055809|2.384102413787076|2.4836556452175103|2.4369607524639605|2.3907869378036253|</t>
  </si>
  <si>
    <t>3.849420895826191|3.1232201620023634|4.067991272878918|4.508498139103419|4.349889228045688|4.002793430088661|3.8714418703868088|</t>
  </si>
  <si>
    <t>1.067813377501464|0.6646075204418673|1.0068216915180976|1.140584602268455|0.9117957879063568|0.6779653451986397|0.7971091834339948|</t>
  </si>
  <si>
    <t>7.833538413369013|6.69759805581657|7.717934519834159|7.833538413369013|7.708800694645561|5.351458489574668|4.767643426413315|</t>
  </si>
  <si>
    <t>31.064|11.032|8.808|6.256|3.512|1.32|0.136|</t>
  </si>
  <si>
    <t>3883|1379|1101|782|439|165|17|</t>
  </si>
  <si>
    <t>14947.301338493091|4306.920603401266|4478.85839143969|3525.6455447788703|1909.6013711120595|660.4609159646287|65.81451179657574|</t>
  </si>
  <si>
    <t>Cluster(s) of 3883.0  voxels is(are) detected. If more than one cluster the texture calculation is only performed on the largest cluster. (size ok &gt;= 64.0vx)</t>
  </si>
  <si>
    <t>Fri Jan 17 10:18:04 KST 2020</t>
  </si>
  <si>
    <t>1.774935716257005|1.774935716257005|2.2850557231228095|</t>
  </si>
  <si>
    <t>2.7021063289700877|2.6158158221874226|2.949210962029538|</t>
  </si>
  <si>
    <t>0.40305610721789165|0.38862766307128443|0.3358294020395329|</t>
  </si>
  <si>
    <t>3.261284464066307|3.178171294007143|3.261284464066307|</t>
  </si>
  <si>
    <t>0.68|0.504|0.176|</t>
  </si>
  <si>
    <t>85|63|22|</t>
  </si>
  <si>
    <t>229.67903796245747|164.79639679780763|64.88264116464984|</t>
  </si>
  <si>
    <t>Cluster(s) of 85.0  voxels is(are) detected. If more than one cluster the texture calculation is only performed on the largest cluster. (size ok &gt;= 64.0vx)</t>
  </si>
  <si>
    <t>Fri Jan 17 10:52:30 KST 2020</t>
  </si>
  <si>
    <t>1.3270736575337168|1.3270736575337168|2.6373318411307594|3.4841173857679166|5.023151814953621|6.053562824788173|</t>
  </si>
  <si>
    <t>4.092529570128258|3.254993353286271|4.474962104849119|5.358267242024907|5.85763703326836|6.053562824788173|</t>
  </si>
  <si>
    <t>1.1067201692625477|0.7152955704617237|0.7066903152829412|0.5769614047475067|0.2666944871788905|0.0|</t>
  </si>
  <si>
    <t>6.3041535173794045|5.188107768159227|6.074723126421702|6.3041535173794045|6.2735432433352685|6.053562824788173|</t>
  </si>
  <si>
    <t>6.224|2.96|2.008|1.016|0.232|0.008|</t>
  </si>
  <si>
    <t>778|370|251|127|29|1|</t>
  </si>
  <si>
    <t>3183.9880055597814|1204.347540715919|1123.2154883171288|680.4999397371632|169.87147396478247|6.053562824788173|</t>
  </si>
  <si>
    <t>Fri Jan 17 11:10:10 KST 2020</t>
  </si>
  <si>
    <t>1.4484045431402137|1.4484045431402137|1.7613009007352503|2.1449268369890433|4.178449233021865|</t>
  </si>
  <si>
    <t>3.7150324940224144|3.1116176459574767|4.00596131446558|4.551032794161268|4.8654525640951904|</t>
  </si>
  <si>
    <t>0.852621670608934|0.6213304247067917|0.596408654644675|0.631638776798349|0.4349658681354926|</t>
  </si>
  <si>
    <t>5.684694178983136|5.294863981930575|5.483365916063121|5.583393281210192|5.684694178983136|</t>
  </si>
  <si>
    <t>6.544|3.0|2.216|1.152|0.176|</t>
  </si>
  <si>
    <t>818|375|277|144|22|</t>
  </si>
  <si>
    <t>3038.896580110336|1166.8566172340536|1109.6512841069652|655.3487223592226|107.03995641009419|</t>
  </si>
  <si>
    <t>Cluster(s) of 818.0  voxels is(are) detected. If more than one cluster the texture calculation is only performed on the largest cluster. (size ok &gt;= 64.0vx)</t>
  </si>
  <si>
    <t>Fri Jan 17 11:28:48 KST 2020</t>
  </si>
  <si>
    <t>1.4254114358251968|1.4254114358251968|2.2119459702051074|5.898264798042135|</t>
  </si>
  <si>
    <t>4.1716428288915814|3.6572339197238293|4.991708383473481|6.429427872972525|</t>
  </si>
  <si>
    <t>1.2541168355637877|1.0357978658104257|1.0521876292689176|0.29874456914650566|</t>
  </si>
  <si>
    <t>6.8316493093796|6.302792571551379|6.8316493093796|6.7408054064712815|</t>
  </si>
  <si>
    <t>2.168|1.384|0.736|0.048|</t>
  </si>
  <si>
    <t>271|173|92|6|</t>
  </si>
  <si>
    <t>1130.515206629618|632.7014681122225|459.23717127956036|38.57656723783515|</t>
  </si>
  <si>
    <t>Cluster(s) of 271.0  voxels is(are) detected. If more than one cluster the texture calculation is only performed on the largest cluster. (size ok &gt;= 64.0vx)</t>
  </si>
  <si>
    <t>Mon Jan 20 08:43:54 KST 2020</t>
  </si>
  <si>
    <t>1.2740501512327569|1.2740501512327569|2.301696073088692|2.632997671534099|5.405936701732571|</t>
  </si>
  <si>
    <t>3.7241521462445446|3.081893141904696|4.1731739978810465|5.006020906732638|6.24448221010971|</t>
  </si>
  <si>
    <t>1.110297946771634|0.615480376876716|0.8805937385202091|1.2165579063473215|0.6119841546357297|</t>
  </si>
  <si>
    <t>7.149531362429798|5.596612044080075|6.058429409702512|7.149531362429798|7.041726030859309|</t>
  </si>
  <si>
    <t>5.4|2.896|1.704|0.744|0.056|</t>
  </si>
  <si>
    <t>675|362|213|93|7|</t>
  </si>
  <si>
    <t>2513.802698715066|1115.6453173695|888.886061548663|465.55994432613534|43.71137547076796|</t>
  </si>
  <si>
    <t>Cluster(s) of 675.0  voxels is(are) detected. If more than one cluster the texture calculation is only performed on the largest cluster. (size ok &gt;= 64.0vx)</t>
  </si>
  <si>
    <t>Mon Jan 20 09:04:00 KST 2020</t>
  </si>
  <si>
    <t>1.5851424629824322|1.5851424629824322|2.105081576011827|</t>
  </si>
  <si>
    <t>2.33292700643107|2.285509260814662|2.728074886567792|</t>
  </si>
  <si>
    <t>0.4611142529227206|0.43980637501590236|0.44465721810119735|</t>
  </si>
  <si>
    <t>3.113663131558326|3.1033086648426718|3.113663131558326|</t>
  </si>
  <si>
    <t>0.224|0.2|0.024|</t>
  </si>
  <si>
    <t>28|25|3|</t>
  </si>
  <si>
    <t>65.32195618006993|57.13773152036656|8.184224659703375|</t>
  </si>
  <si>
    <t>Cluster(s) of 28.0  voxels is(are) detected. If more than one cluster the texture calculation is only performed on the largest cluster. (size too small &lt; 64.0vx)</t>
  </si>
  <si>
    <t>Mon Jan 20 09:15:26 KST 2020</t>
  </si>
  <si>
    <t>1.079982352461002|1.079982352461002|3.4044604443915887|</t>
  </si>
  <si>
    <t>3.2995768737905506|3.0028781960194326|4.011653700441226|</t>
  </si>
  <si>
    <t>0.7591181729398548|0.6881888463103767|0.32297115973353385|</t>
  </si>
  <si>
    <t>4.640279227869769|4.385275806048639|4.640279227869769|</t>
  </si>
  <si>
    <t>0.952|0.672|0.28|</t>
  </si>
  <si>
    <t>119|84|35|</t>
  </si>
  <si>
    <t>392.6496479810753|252.24176846563242|140.40787951544291|</t>
  </si>
  <si>
    <t>Cluster(s) of 119.0  voxels is(are) detected. If more than one cluster the texture calculation is only performed on the largest cluster. (size ok &gt;= 64.0vx)</t>
  </si>
  <si>
    <t>Mon Jan 20 09:41:00 KST 2020</t>
  </si>
  <si>
    <t>1.2924377579829525|1.2924377579829525|1.3869899372463266|2.9557306517181132|3.3455872513056875|4.267661609605483|</t>
  </si>
  <si>
    <t>3.199333366902914|2.7695464578829454|3.3840318272479295|3.9816061412072474|4.379824519521937|4.555723663948902|</t>
  </si>
  <si>
    <t>0.6613543315348566|0.39285611048983615|0.44186097636392513|0.5006774534648658|0.44783530200983457|0.1919989684968127|</t>
  </si>
  <si>
    <t>5.257389972805811|3.8252394547417907|4.5703905575687145|5.149705322559157|5.257389972805811|4.792612455168296|</t>
  </si>
  <si>
    <t>7.944|4.064|2.408|1.112|0.32|0.04|</t>
  </si>
  <si>
    <t>993|508|301|139|40|5|</t>
  </si>
  <si>
    <t>3176.9380333345925|1406.9296006045372|1018.593580001626|553.4432536278073|175.1929807808774|22.77861831974451|</t>
  </si>
  <si>
    <t>Cluster(s) of 993.0  voxels is(are) detected. If more than one cluster the texture calculation is only performed on the largest cluster. (size ok &gt;= 64.0vx)</t>
  </si>
  <si>
    <t>Mon Jan 20 10:18:33 KST 2020</t>
  </si>
  <si>
    <t>0.732878499349745|0.732878499349745|0.7677434212567036|1.6640818792867407|1.956989851433164|2.1717203492889325|3.8182627141466696|4.200536525687255|4.944004760357643|4.62056356328489|4.074896192447284|4.436974652272454|6.939871381674152|9.144947136745145|</t>
  </si>
  <si>
    <t>6.811063088169119|3.416109111516148|4.9393094917945435|6.5890675280730235|7.757279449403748|8.394735547755888|8.8097737417147|9.223297311118033|9.48931725102009|9.326101751025737|8.860057481057984|8.304222853888241|8.111790375460005|9.144947136745145|</t>
  </si>
  <si>
    <t>2.8014418562317434|0.992757643064984|1.6510117634861414|2.2530361580083835|2.3801956927923253|2.1850037411692917|1.881323265215676|1.619816472531395|1.4129346785514154|1.3704423874425433|1.4016964682307116|1.1715760036220804|0.765983120098687|0.0|</t>
  </si>
  <si>
    <t>14.53360302864894|9.64277409704664|13.006169837735229|14.35124188502698|14.53360302864894|14.388317312805725|14.467166097285258|14.355912205057848|14.015567464364267|12.897595112307272|13.838098616258208|11.965173282980572|9.966708112826836|9.144947136745145|</t>
  </si>
  <si>
    <t>172.4|31.84|27.304|23.464|20.424|17.824|14.872|11.952|9.632|7.328|4.688|2.416|0.648|0.008|</t>
  </si>
  <si>
    <t>21550|3980|3413|2933|2553|2228|1859|1494|1204|916|586|302|81|1|</t>
  </si>
  <si>
    <t>146778.40955004405|13596.114263834244|16857.86329549477|19325.735059838178|19804.334434327797|18703.470800400075|16377.36938584764|13779.606182810345|11425.137970228165|8542.709203939581|5191.993683899981|2507.875301874249|657.0550204122605|9.144947136745145|</t>
  </si>
  <si>
    <t>Cluster(s) of 21550.0  voxels is(are) detected. If more than one cluster the texture calculation is only performed on the largest cluster. (size ok &gt;= 64.0vx)</t>
  </si>
  <si>
    <t>Mon Jan 20 10:41:24 KST 2020</t>
  </si>
  <si>
    <t>1.6331033433187372|1.6331033433187372|2.1367806638260163|3.120412273511164|3.5602531552427195|8.469607301368399|</t>
  </si>
  <si>
    <t>4.756674367442563|3.3121079425993076|4.8651174708064335|6.404166776168131|7.891574674719411|8.84606533247728|</t>
  </si>
  <si>
    <t>1.8104618563057755|0.8808329252447389|1.0894265128879712|1.3129666487229068|1.1043533588206393|0.25822038690751037|</t>
  </si>
  <si>
    <t>9.277712218408965|7.322036692649533|8.05665132072005|8.972114618789305|9.277712218408965|9.262149269746487|</t>
  </si>
  <si>
    <t>8.624|3.552|2.736|1.704|0.584|0.048|</t>
  </si>
  <si>
    <t>1078|444|342|213|73|6|</t>
  </si>
  <si>
    <t>5127.694968103085|1470.5759265140923|1663.8701750158|1364.0875233238116|576.0849512545169|53.076391994863684|</t>
  </si>
  <si>
    <t>Mon Jan 20 10:54:06 KST 2020</t>
  </si>
  <si>
    <t>1.5437809836988947|1.5437809836988947|2.5974445389653056|6.895516336928154|</t>
  </si>
  <si>
    <t>5.454204733567858|4.470253490725253|6.7902957772708445|8.816640050675488|</t>
  </si>
  <si>
    <t>2.1771380453798823|1.6656543194213558|2.005711356504255|1.0986700603373323|</t>
  </si>
  <si>
    <t>11.004758165447583|10.093461693273866|11.004758165447583|10.390532778992565|</t>
  </si>
  <si>
    <t>2.584|1.544|0.976|0.064|</t>
  </si>
  <si>
    <t>323|193|122|8|</t>
  </si>
  <si>
    <t>1761.7081289424207|862.7589237099738|828.4160848270428|70.5331204054039|</t>
  </si>
  <si>
    <t>Cluster(s) of 323.0  voxels is(are) detected. If more than one cluster the texture calculation is only performed on the largest cluster. (size ok &gt;= 64.0vx)</t>
  </si>
  <si>
    <t>Mon Jan 20 11:03:14 KST 2020</t>
  </si>
  <si>
    <t>1.2947619138986965|1.2947619138986965|2.356514270711756|2.7627867768470082|3.290844326142519|4.464674491514415|</t>
  </si>
  <si>
    <t>5.650095962988618|3.7884517895664924|5.914395560318442|7.720551606742723|8.480955151245324|8.473967448947331|</t>
  </si>
  <si>
    <t>2.332870713090194|1.2061857172976396|1.5676126355085926|1.8930491662537154|2.2124631933519514|2.3922148195999706|</t>
  </si>
  <si>
    <t>12.35085663443897|8.25866145408213|11.276565876245286|12.006995467406796|12.35085663443897|11.998351954969166|</t>
  </si>
  <si>
    <t>6.256|2.472|2.032|1.176|0.504|0.072|</t>
  </si>
  <si>
    <t>782|309|254|147|63|9|</t>
  </si>
  <si>
    <t>4418.375043057093|1170.631602976046|1502.2564723208852|1134.9210861911802|534.3001745284553|76.26570704052597|</t>
  </si>
  <si>
    <t>Cluster(s) of 782.0  voxels is(are) detected. If more than one cluster the texture calculation is only performed on the largest cluster. (size ok &gt;= 64.0vx)</t>
  </si>
  <si>
    <t>Mon Jan 20 11:10:02 KST 2020</t>
  </si>
  <si>
    <t>1.4648465230068837|1.4648465230068837|1.54738397209357|</t>
  </si>
  <si>
    <t>2.665388530434977|2.738319522840154|2.0819405911935505|</t>
  </si>
  <si>
    <t>0.7711145107204956|0.7801312204595343|0.3158442554127326|</t>
  </si>
  <si>
    <t>4.040462020275413|4.040462020275413|2.3498984086526207|</t>
  </si>
  <si>
    <t>0.288|0.256|0.032|</t>
  </si>
  <si>
    <t>36|32|4|</t>
  </si>
  <si>
    <t>95.95398709565913|87.62622473088493|8.327762364774202|</t>
  </si>
  <si>
    <t>Mon Jan 20 11:27:36 KST 2020</t>
  </si>
  <si>
    <t>1.0347286883922777|1.0347286883922777|2.5747028531930027|2.8280549148166756|3.0511496136600726|6.249082691692593|</t>
  </si>
  <si>
    <t>4.091809905692355|3.223913903476542|4.1563008951817|5.035243740700122|5.762180299255308|6.449949970399075|</t>
  </si>
  <si>
    <t>1.121607605417972|0.6506368987842719|0.7086017354105286|0.8277597221253419|0.8417389891054657|0.14507327306356146|</t>
  </si>
  <si>
    <t>7.297499014472578|5.109829126667364|5.994414852490763|6.995797786406911|7.297499014472578|6.604287974773342|</t>
  </si>
  <si>
    <t>7.088|2.888|2.184|1.416|0.56|0.04|</t>
  </si>
  <si>
    <t>886|361|273|177|70|5|</t>
  </si>
  <si>
    <t>3625.3435764434266|1163.8329191550338|1134.6701443846046|891.2381421039215|403.3526209478716|32.249749851995375|</t>
  </si>
  <si>
    <t>Cluster(s) of 886.0  voxels is(are) detected. If more than one cluster the texture calculation is only performed on the largest cluster. (size ok &gt;= 64.0vx)</t>
  </si>
  <si>
    <t>Tue Jan 21 08:34:41 KST 2020</t>
  </si>
  <si>
    <t>1.6337572234992876|1.6337572234992876|2.858629231599423|</t>
  </si>
  <si>
    <t>3.4562522805333917|3.2064493738903654|4.030798965812349|</t>
  </si>
  <si>
    <t>0.7544862508698426|0.6656458728054258|0.6211294946868008|</t>
  </si>
  <si>
    <t>5.185109824271819|5.123226192228344|5.185109824271819|</t>
  </si>
  <si>
    <t>1.056|0.736|0.32|</t>
  </si>
  <si>
    <t>132|92|40|</t>
  </si>
  <si>
    <t>456.2253010304076|294.9933423979136|161.23195863249398|</t>
  </si>
  <si>
    <t>Tue Jan 21 09:13:41 KST 2020</t>
  </si>
  <si>
    <t>2.1287367526232686|2.1287367526232686|2.4878894895003327|</t>
  </si>
  <si>
    <t>3.4844842041439303|3.404824092129313|3.6817378148467945|</t>
  </si>
  <si>
    <t>0.6124818219325859|0.6140073927827167|0.5620307464570968|</t>
  </si>
  <si>
    <t>4.4868632867325005|4.4868632867325005|4.229986784716232|</t>
  </si>
  <si>
    <t>0.584|0.416|0.168|</t>
  </si>
  <si>
    <t>73|52|21|</t>
  </si>
  <si>
    <t>254.36734690250697|177.0508527907243|77.31649411178267|</t>
  </si>
  <si>
    <t>Cluster(s) of 73.0  voxels is(are) detected. If more than one cluster the texture calculation is only performed on the largest cluster. (size ok &gt;= 64.0vx)</t>
  </si>
  <si>
    <t>Tue Jan 21 09:29:09 KST 2020</t>
  </si>
  <si>
    <t>1.226708468006791|1.226708468006791|2.176055720099612|2.514942228060363|2.8112853428776816|5.4133228811465415|</t>
  </si>
  <si>
    <t>4.167284833267402|3.08916400068226|4.071714671663557|4.9383562442209845|5.619619186519801|6.570689946055844|</t>
  </si>
  <si>
    <t>1.1835251181595448|0.5004420336183323|0.6424636264444733|0.7940847803825575|0.9522961379413628|0.5184894022893283|</t>
  </si>
  <si>
    <t>7.287655460967926|4.865502356102752|6.365060073347195|7.058403760706369|7.247173323184143|7.287655460967926|</t>
  </si>
  <si>
    <t>10.808|3.816|3.0|2.352|1.424|0.216|</t>
  </si>
  <si>
    <t>1351|477|375|294|178|27|</t>
  </si>
  <si>
    <t>5630.001809744274|1473.531228325438|1526.8930018738342|1451.8767358009698|1000.2922152005249|177.4086285435078|</t>
  </si>
  <si>
    <t>Cluster(s) of 1351.0  voxels is(are) detected. If more than one cluster the texture calculation is only performed on the largest cluster. (size ok &gt;= 64.0vx)</t>
  </si>
  <si>
    <t>Tue Jan 21 10:11:47 KST 2020</t>
  </si>
  <si>
    <t>1.8856623644001047|1.8856623644001047|1.9551317009191962|</t>
  </si>
  <si>
    <t>2.899873707734426|2.8389214945085763|3.0134664687462336|</t>
  </si>
  <si>
    <t>0.4857187958249693|0.4555093320773683|0.5187353215861324|</t>
  </si>
  <si>
    <t>3.618964481786975|3.500391160809272|3.618964481786975|</t>
  </si>
  <si>
    <t>0.504|0.328|0.176|</t>
  </si>
  <si>
    <t>63|41|22|</t>
  </si>
  <si>
    <t>182.69204358726876|116.39578127485163|66.29626231241713|</t>
  </si>
  <si>
    <t>Tue Jan 21 10:38:29 KST 2020</t>
  </si>
  <si>
    <t>1.3537073258142414|1.3537073258142414|1.4797894298063738|1.6517274714964856|1.842432567369542|</t>
  </si>
  <si>
    <t>4.099155520169685|3.04420958799121|4.156097822216255|5.547661892926485|6.61616577769385|</t>
  </si>
  <si>
    <t>1.499790027123989|0.7222655408729132|1.013195800240346|1.3462866757130982|1.5658858851852027|</t>
  </si>
  <si>
    <t>8.880943806052983|5.465590417507201|7.101215302596756|8.467863635308163|8.880943806052983|</t>
  </si>
  <si>
    <t>6.856|2.832|2.312|1.36|0.352|</t>
  </si>
  <si>
    <t>857|354|289|170|44|</t>
  </si>
  <si>
    <t>3512.9762807854167|1077.6501941488884|1201.112270620497|943.1025217975018|291.1112942185293|</t>
  </si>
  <si>
    <t>Cluster(s) of 857.0  voxels is(are) detected. If more than one cluster the texture calculation is only performed on the largest cluster. (size ok &gt;= 64.0vx)</t>
  </si>
  <si>
    <t>Tue Jan 21 11:45:52 KST 2020</t>
  </si>
  <si>
    <t>1.5410371609795703|1.5410371609795703|2.4612847646434943|2.6226830171253823|2.6790128150169323|2.7367056003312484|5.270101856644658|</t>
  </si>
  <si>
    <t>3.480421232296054|2.8516465688891266|3.4519703671713153|3.984886935578356|4.519980431644758|5.225285881044925|5.671800165696616|</t>
  </si>
  <si>
    <t>0.8146103265283444|0.3848079342194226|0.462512610237142|0.5893426778776226|0.7315523329173926|0.5664628055975458|0.2772081553037016|</t>
  </si>
  <si>
    <t>6.476869088268131|4.624597523683462|5.07181679239153|5.660579091816942|6.363906419308876|6.476869088268131|6.084806331387256|</t>
  </si>
  <si>
    <t>36.232|14.288|10.416|6.688|3.64|1.136|0.064|</t>
  </si>
  <si>
    <t>4529|1786|1302|836|455|142|8|</t>
  </si>
  <si>
    <t>15762.82776106886|5093.04077203599|4494.465418057051|3331.3654781435043|2056.5910963983642|741.9905951083796|45.37440132557293|</t>
  </si>
  <si>
    <t>Cluster(s) of 4529.0  voxels is(are) detected. If more than one cluster the texture calculation is only performed on the largest cluster. (size ok &gt;= 64.0vx)</t>
  </si>
  <si>
    <t>Wed Jan 22 09:23:58 KST 2020</t>
  </si>
  <si>
    <t>1.6673654720484876|1.6673654720484876|</t>
  </si>
  <si>
    <t>2.2228537861911946|2.2228537861911946|</t>
  </si>
  <si>
    <t>0.5729775059976493|0.5729775059976493|</t>
  </si>
  <si>
    <t>3.214622478921001|3.214622478921001|</t>
  </si>
  <si>
    <t>15.559976503338362|15.559976503338362|</t>
  </si>
  <si>
    <t>Wed Jan 22 09:45:48 KST 2020</t>
  </si>
  <si>
    <t>2.8714323548507537|2.8714323548507537|4.779817530937066|10.15341676936373|16.443405393768217|33.188597975608445|</t>
  </si>
  <si>
    <t>11.999718246286488|6.720698145615444|11.021632735934844|19.81254415861562|29.88539031302033|34.80666347723684|</t>
  </si>
  <si>
    <t>7.79187893316906|1.688814704438836|3.4035668853703824|5.591031041408431|5.954499644907808|1.2078229354826695|</t>
  </si>
  <si>
    <t>41.06622223331942|13.168109894233567|23.512957375080077|35.87167591735761|41.06622223331942|36.04038578406016|</t>
  </si>
  <si>
    <t>8.88|3.992|2.744|1.464|0.648|0.032|</t>
  </si>
  <si>
    <t>1110|499|343|183|81|4|</t>
  </si>
  <si>
    <t>13319.687253378012|3353.6283746621066|3780.4200284256526|3625.6955810266586|2420.7166153546477|139.22665390894736|</t>
  </si>
  <si>
    <t>Cluster(s) of 1110.0  voxels is(are) detected. If more than one cluster the texture calculation is only performed on the largest cluster. (size ok &gt;= 64.0vx)</t>
  </si>
  <si>
    <t>Wed Jan 22 10:08:50 KST 2020</t>
  </si>
  <si>
    <t>1.5164544172436933|1.5164544172436933|1.683098063487165|</t>
  </si>
  <si>
    <t>2.190732943070697|2.2753387563346195|1.683098063487165|</t>
  </si>
  <si>
    <t>0.5539629901384134|0.5548998300449609|0.0|</t>
  </si>
  <si>
    <t>2.8939520072458436|2.8939520072458436|1.683098063487165|</t>
  </si>
  <si>
    <t>15.335130601494882|13.652032538007717|1.683098063487165|</t>
  </si>
  <si>
    <t>Wed Jan 22 10:30:06 KST 2020</t>
  </si>
  <si>
    <t>2.6685803223325877|2.6685803223325877|6.356122734147675|11.61798526772975|</t>
  </si>
  <si>
    <t>9.303530456161901|9.008078718305743|10.670167417897336|11.909440193142586|</t>
  </si>
  <si>
    <t>2.563905491227089|2.631266443432163|1.5815314507102092|0.235432893240131|</t>
  </si>
  <si>
    <t>14.802642628046556|14.802642628046556|13.307500564831344|12.194571711272715|</t>
  </si>
  <si>
    <t>3.296|2.728|0.544|0.024|</t>
  </si>
  <si>
    <t>412|341|68|3|</t>
  </si>
  <si>
    <t>3833.0545479387074|3071.754842942261|725.5713844170187|35.72832057942776|</t>
  </si>
  <si>
    <t>Cluster(s) of 412.0  voxels is(are) detected. If more than one cluster the texture calculation is only performed on the largest cluster. (size ok &gt;= 64.0vx)</t>
  </si>
  <si>
    <t>Wed Jan 22 10:48:10 KST 2020</t>
  </si>
  <si>
    <t>1.5187146557887985|1.5187146557887985|2.216799192763318|4.0864250894723|</t>
  </si>
  <si>
    <t>3.700054748879969|3.3502438885468258|4.224075184145495|5.0243094760340234|</t>
  </si>
  <si>
    <t>0.9360842588180234|0.8655747244117197|0.7124517167490545|0.3220266409155989|</t>
  </si>
  <si>
    <t>5.670873317603878|5.670873317603878|5.531019394273528|5.536938324028256|</t>
  </si>
  <si>
    <t>3.432|2.168|1.144|0.12|</t>
  </si>
  <si>
    <t>429|271|143|15|</t>
  </si>
  <si>
    <t>1587.3234872695057|907.9160937961893|604.0427513328059|75.36464214051034|</t>
  </si>
  <si>
    <t>Cluster(s) of 429.0  voxels is(are) detected. If more than one cluster the texture calculation is only performed on the largest cluster. (size ok &gt;= 64.0vx)</t>
  </si>
  <si>
    <t>Wed Jan 22 12:23:39 KST 2020</t>
  </si>
  <si>
    <t>1.5063406593643833|1.5063406593643833|2.2233689042604823|2.7419574359894057|3.0610133198523783|4.373552113033611|8.877086054210167|10.779200372581727|12.785148215147387|</t>
  </si>
  <si>
    <t>7.670215713303757|4.042916347501942|6.065472740859631|8.329880308890582|10.310309512804116|12.083213078744626|13.397357740384537|14.669679779390524|15.849290728016413|</t>
  </si>
  <si>
    <t>3.804109366827257|1.4964457384811631|2.136285741340347|2.560695558296382|2.502326294123993|2.015720982276457|1.8877217528955395|1.647174382934592|1.3422384365040276|</t>
  </si>
  <si>
    <t>18.225438094099673|10.746658988244349|14.197505675877437|15.51117779276683|16.457418528813378|16.926270359389946|17.902937662613567|18.225438094099673|17.516627459189976|</t>
  </si>
  <si>
    <t>60.432|16.696|13.96|11.216|8.4|5.36|3.192|1.44|0.168|</t>
  </si>
  <si>
    <t>7554|2087|1745|1402|1050|670|399|180|21|</t>
  </si>
  <si>
    <t>57940.80949829651|8437.566417236552|10584.249932800067|11678.49219306461|10825.824988444321|8095.75276275889|5345.54573841343|2640.5423602902956|332.8351052883447|</t>
  </si>
  <si>
    <t>Cluster(s) of 7554.0  voxels is(are) detected. If more than one cluster the texture calculation is only performed on the largest cluster. (size ok &gt;= 64.0vx)</t>
  </si>
  <si>
    <t>Thu Jan 23 09:26:27 KST 2020</t>
  </si>
  <si>
    <t>1.2906236636634105|1.2906236636634105|2.037840833159734|2.3584339227424778|4.001616795564615|9.766836166633084|</t>
  </si>
  <si>
    <t>6.7578690555815335|4.246429457697622|6.985246920368964|9.370295144467855|10.456359423232051|11.27613387244466|</t>
  </si>
  <si>
    <t>2.961832365944915|1.3354364831011254|1.9246004998188875|2.443182197312134|2.29239981095986|1.2021175871515568|</t>
  </si>
  <si>
    <t>14.096700673341047|8.890919705002602|12.435562695306999|13.644989690585021|14.096700673341047|12.672334127847193|</t>
  </si>
  <si>
    <t>9.496|3.672|2.928|2.008|0.856|0.032|</t>
  </si>
  <si>
    <t>1187|459|366|251|107|4|</t>
  </si>
  <si>
    <t>8021.590568975287|1949.1111210832064|2556.6003728550404|2351.9440812614316|1118.8304582858298|45.10453548977864|</t>
  </si>
  <si>
    <t>Cluster(s) of 1187.0  voxels is(are) detected. If more than one cluster the texture calculation is only performed on the largest cluster. (size ok &gt;= 64.0vx)</t>
  </si>
  <si>
    <t>Thu Jan 23 10:15:05 KST 2020</t>
  </si>
  <si>
    <t>1.1417229678213516|1.1417229678213516|1.6724150552624337|1.9420272825191205|2.2263076792032166|2.5237914848875107|6.558351414834533|7.2651532096531355|8.358185999935586|9.975981885457259|</t>
  </si>
  <si>
    <t>7.480259413110318|4.000258313816734|6.268272545949102|8.332068089204583|9.67810395450246|10.213132806512064|10.319965138721411|10.455638917820352|10.853482408278103|10.937649561550007|</t>
  </si>
  <si>
    <t>3.011793385022757|1.458464711317359|1.9202737655356215|2.056238547759475|1.9641446748447262|1.784859003117871|1.5386396089620737|1.5757305920806377|1.1629899061709084|0.6332753092664112|</t>
  </si>
  <si>
    <t>14.453982466051002|10.159934013429393|12.627173348803353|13.997813722176488|14.453982466051002|13.9802736722595|13.173761577163077|13.332299807590516|13.120749820511264|11.767987808342241|</t>
  </si>
  <si>
    <t>58.104|14.032|12.352|10.544|8.328|6.128|3.864|2.112|0.704|0.04|</t>
  </si>
  <si>
    <t>7263|1754|1544|1318|1041|766|483|264|88|5|</t>
  </si>
  <si>
    <t>54329.12411742012|7016.453082434547|9678.2128109454|10981.66574157164|10074.906216637048|7823.2597297882485|4984.543162002442|2760.288674304572|955.1064519284732|54.68824780775003|</t>
  </si>
  <si>
    <t>Cluster(s) of 7263.0  voxels is(are) detected. If more than one cluster the texture calculation is only performed on the largest cluster. (size ok &gt;= 64.0vx)</t>
  </si>
  <si>
    <t>Thu Jan 23 10:30:40 KST 2020</t>
  </si>
  <si>
    <t>1.3742752007902368|1.3742752007902368|1.82147737560652|2.217713642483318|6.728709594500401|</t>
  </si>
  <si>
    <t>4.198865175680667|3.376725678730807|4.575420516655187|5.856682788748086|6.8965283429577084|</t>
  </si>
  <si>
    <t>1.2170054298910171|0.6929377359600847|0.9375284298569107|0.8976955028957843|0.15619722486098725|</t>
  </si>
  <si>
    <t>7.194722591056802|5.237674717577079|6.410806866592452|7.194722591056802|7.104832292353763|</t>
  </si>
  <si>
    <t>3.76|1.792|1.416|0.528|0.024|</t>
  </si>
  <si>
    <t>470|224|177|66|3|</t>
  </si>
  <si>
    <t>1973.4666325699154|756.3865520357008|809.8494314479678|386.54106405737366|20.689585028873125|</t>
  </si>
  <si>
    <t>Cluster(s) of 470.0  voxels is(are) detected. If more than one cluster the texture calculation is only performed on the largest cluster. (size ok &gt;= 64.0vx)</t>
  </si>
  <si>
    <t>Thu Jan 23 10:41:19 KST 2020</t>
  </si>
  <si>
    <t>1.333214065116806|1.333214065116806|1.9187134940092392|2.18197899656559|2.9472080689902214|3.859575464590648|</t>
  </si>
  <si>
    <t>3.254216144455408|2.7626333095613846|3.4350201765443407|3.9019856718877572|4.161511741721724|4.403243057381701|</t>
  </si>
  <si>
    <t>0.7223783420673712|0.510253450865109|0.5338342276816564|0.554692397675068|0.5535972659158198|0.37008793728615835|</t>
  </si>
  <si>
    <t>5.199131169748398|4.301537833387556|4.87769623830809|5.006253671884906|5.199131169748398|4.813100003938644|</t>
  </si>
  <si>
    <t>8.0|3.632|2.528|1.344|0.464|0.032|</t>
  </si>
  <si>
    <t>1000|454|316|168|58|4|</t>
  </si>
  <si>
    <t>3254.216144455409|1254.2355225408685|1085.4663757880105|655.5335928771432|241.36768101986002|17.612972229526804|</t>
  </si>
  <si>
    <t>Cluster(s) of 1000.0  voxels is(are) detected. If more than one cluster the texture calculation is only performed on the largest cluster. (size ok &gt;= 64.0vx)</t>
  </si>
  <si>
    <t>Thu Jan 23 10:51:48 KST 2020</t>
  </si>
  <si>
    <t>1.6520741500538065|1.6520741500538065|2.2646032145019035|5.168473031754502|8.033282205432442|</t>
  </si>
  <si>
    <t>4.778012241159583|3.4907789878794384|5.302370181480144|7.2524076117422505|8.861715392526069|</t>
  </si>
  <si>
    <t>1.740024044505582|0.8344951968838396|1.0461695882376476|1.0325831252459232|0.4195049434039996|</t>
  </si>
  <si>
    <t>9.667955864204032|5.761844360517898|8.356777568026246|9.667955864204032|9.457249976136609|</t>
  </si>
  <si>
    <t>5.2|2.568|1.704|0.856|0.072|</t>
  </si>
  <si>
    <t>650|321|213|107|9|</t>
  </si>
  <si>
    <t>3105.707956753726|1120.5400551092994|1129.4048486552713|776.0076144564209|79.75543853273462|</t>
  </si>
  <si>
    <t>Cluster(s) of 650.0  voxels is(are) detected. If more than one cluster the texture calculation is only performed on the largest cluster. (size ok &gt;= 64.0vx)</t>
  </si>
  <si>
    <t>Thu Jan 23 11:05:45 KST 2020</t>
  </si>
  <si>
    <t>1.3812637240241088|1.3812637240241088|1.6178231401727317|4.111443735157536|6.577449659832837|</t>
  </si>
  <si>
    <t>6.146473387743953|4.65858081962932|6.39292352794492|8.180267186055138|9.514243217436004|</t>
  </si>
  <si>
    <t>2.046150517429589|1.2062106500662202|1.401141742457135|1.5054694284131518|1.2181802504231254|</t>
  </si>
  <si>
    <t>11.457653906811629|7.58507002442343|9.845229657141772|11.075442194157858|11.457653906811629|</t>
  </si>
  <si>
    <t>10.168|4.456|3.232|1.888|0.592|</t>
  </si>
  <si>
    <t>1271|557|404|236|74|</t>
  </si>
  <si>
    <t>7812.167675822556|2594.8295165335317|2582.741105289746|1930.5430559090132|704.0539980902645|</t>
  </si>
  <si>
    <t>Cluster(s) of 1271.0  voxels is(are) detected. If more than one cluster the texture calculation is only performed on the largest cluster. (size ok &gt;= 64.0vx)</t>
  </si>
  <si>
    <t>Thu Jan 23 11:40:19 KST 2020</t>
  </si>
  <si>
    <t>1.616221629763686|1.616221629763686|</t>
  </si>
  <si>
    <t>2.0038022368009933|2.0038022368009933|</t>
  </si>
  <si>
    <t>0.5481217509849571|0.5481217509849571|</t>
  </si>
  <si>
    <t>2.778963450875608|2.778963450875608|</t>
  </si>
  <si>
    <t>0.024|0.024|</t>
  </si>
  <si>
    <t>3|3|</t>
  </si>
  <si>
    <t>6.01140671040298|6.01140671040298|</t>
  </si>
  <si>
    <t>Cluster(s) of 3.0  voxels is(are) detected. If more than one cluster the texture calculation is only performed on the largest cluster. (size too small &lt; 16.0vx)</t>
  </si>
  <si>
    <t>Mon Feb 17 10:59:16 KST 2020</t>
  </si>
  <si>
    <t>1.531670241035215|1.531670241035215|</t>
  </si>
  <si>
    <t>2.2548991685392585|2.2548991685392585|</t>
  </si>
  <si>
    <t>0.4713090807564302|0.4713090807564302|</t>
  </si>
  <si>
    <t>2.8313675530069133|2.8313675530069133|</t>
  </si>
  <si>
    <t>18.039193348314072|18.039193348314072|</t>
  </si>
  <si>
    <t>Cluster(s) of 8.0  voxels is(are) detected. If more than one cluster the texture calculation is only performed on the largest cluster. (size too small &lt; 64.0vx)</t>
  </si>
  <si>
    <t>Wed Feb 12 10:05:50 KST 2020</t>
  </si>
  <si>
    <t>1.4327628150367815|1.4327628150367815|2.072466024742397|2.1354982855672375|4.66351505931334|5.574487151611947|7.036998449202088|</t>
  </si>
  <si>
    <t>5.477451448754962|3.7960210165900468|5.314836849097553|6.692773656511872|7.54925305537804|8.025812403334841|8.627508809417442|</t>
  </si>
  <si>
    <t>1.8835746829721058|0.9452172239221739|1.2648583800937896|1.3356744154870552|1.1874655365029771|1.0897090897864676|0.7575498035795197|</t>
  </si>
  <si>
    <t>10.379294345931726|7.588249444618839|9.496511174282091|10.003005643515735|10.379294345931726|10.112711236179962|9.567700588270554|</t>
  </si>
  <si>
    <t>26.496|9.392|7.176|5.136|3.288|1.384|0.12|</t>
  </si>
  <si>
    <t>3312|1174|897|642|411|173|15|</t>
  </si>
  <si>
    <t>18141.319198276415|4456.528673476714|4767.408653640513|4296.760687480623|3102.7430057603756|1388.4655457769284|129.4126321412616|</t>
  </si>
  <si>
    <t>Cluster(s) of 3312.0  voxels is(are) detected. If more than one cluster the texture calculation is only performed on the largest cluster. (size ok &gt;= 64.0vx)</t>
  </si>
  <si>
    <t>Wed Jan 29 10:06:56 KST 2020</t>
  </si>
  <si>
    <t>2.0391149948042084|2.0391149948042084|3.0260854478440535|</t>
  </si>
  <si>
    <t>3.3595669800309094|3.168521878033864|4.107826962852662|</t>
  </si>
  <si>
    <t>0.6474830783833879|0.5383354528045822|0.47256879420966236|</t>
  </si>
  <si>
    <t>4.983858696653215|4.659065601642453|4.983858696653215|</t>
  </si>
  <si>
    <t>0.944|0.752|0.192|</t>
  </si>
  <si>
    <t>118|94|24|</t>
  </si>
  <si>
    <t>396.4289036436471|297.8410565351832|98.58784710846388|</t>
  </si>
  <si>
    <t>Cluster(s) of 118.0  voxels is(are) detected. If more than one cluster the texture calculation is only performed on the largest cluster. (size ok &gt;= 64.0vx)</t>
  </si>
  <si>
    <t>Wed Jan 29 10:15:29 KST 2020</t>
  </si>
  <si>
    <t>1.0861870357377512|1.0861870357377512|2.0015754750693304|2.251756901886779|2.434791101724727|9.011769714347793|</t>
  </si>
  <si>
    <t>4.715373415287655|3.330823203124108|4.76321252306616|6.304704875249452|7.750647453969987|9.856416580328187|</t>
  </si>
  <si>
    <t>1.8538498643384986|0.7723281675692416|1.135669233941893|1.5378079918242464|1.833742711365776|0.4457057990341057|</t>
  </si>
  <si>
    <t>10.602295222323619|5.925885423812929|7.890801547086994|10.141610348459835|10.602295222323619|10.496850188966391|</t>
  </si>
  <si>
    <t>11.952|4.904|3.824|2.28|0.888|0.056|</t>
  </si>
  <si>
    <t>1494|613|478|285|111|7|</t>
  </si>
  <si>
    <t>7044.767882439763|2041.7946235150773|2276.8155860256243|1796.840889446095|860.3218673906684|68.9949160622973|</t>
  </si>
  <si>
    <t>Cluster(s) of 1494.0  voxels is(are) detected. If more than one cluster the texture calculation is only performed on the largest cluster. (size ok &gt;= 64.0vx)</t>
  </si>
  <si>
    <t>Wed Jan 29 10:50:37 KST 2020</t>
  </si>
  <si>
    <t>1.5635867449014995|1.5635867449014995|2.612247433974062|3.5530954437018636|5.1511984746503|5.6707971071728025|6.399962197310742|7.449764818541098|</t>
  </si>
  <si>
    <t>5.988577987000766|4.135194113796116|5.766389824768621|7.195301806156163|7.909689459873034|8.081995902265028|8.226952846024057|7.824918276953667|</t>
  </si>
  <si>
    <t>2.032677538011846|1.1180324634585346|1.433223904593567|1.6029859298147007|1.510907268522669|1.262226219888508|0.9765092788589658|0.3751534584125693|</t>
  </si>
  <si>
    <t>11.310542979481397|8.334045272558797|10.479345022752113|11.272075390368173|11.310542979481397|10.694113362496864|10.387754415360178|8.200071735366237|</t>
  </si>
  <si>
    <t>23.136|7.488|6.264|4.456|2.872|1.52|0.52|0.016|</t>
  </si>
  <si>
    <t>2892|936|783|557|359|190|65|2|</t>
  </si>
  <si>
    <t>17318.96753840622|3870.5416905131665|4515.08323279383|4007.7831060289786|2839.5785160944197|1535.5792214303563|534.7519349915638|15.649836553907335|</t>
  </si>
  <si>
    <t>Cluster(s) of 2892.0  voxels is(are) detected. If more than one cluster the texture calculation is only performed on the largest cluster. (size ok &gt;= 64.0vx)</t>
  </si>
  <si>
    <t>Wed Jan 29 11:02:54 KST 2020</t>
  </si>
  <si>
    <t>1.2370595420843387|1.2370595420843387|2.764966382026955|2.880217097409428|</t>
  </si>
  <si>
    <t>3.579625490217685|3.168217914316843|3.9155742576061625|4.621451980251076|</t>
  </si>
  <si>
    <t>0.8925489362375479|0.6883703382909255|0.8304447870864868|0.692464353444371|</t>
  </si>
  <si>
    <t>6.240517575332774|5.304725271161658|6.240517575332774|5.941392523623335|</t>
  </si>
  <si>
    <t>2.976|1.64|1.016|0.32|</t>
  </si>
  <si>
    <t>372|205|127|40|</t>
  </si>
  <si>
    <t>1331.6206823609782|649.4846724349527|497.2779307159826|184.85807921004297|</t>
  </si>
  <si>
    <t>Cluster(s) of 372.0  voxels is(are) detected. If more than one cluster the texture calculation is only performed on the largest cluster. (size ok &gt;= 64.0vx)</t>
  </si>
  <si>
    <t>Wed Jan 29 11:19:24 KST 2020</t>
  </si>
  <si>
    <t>1.7078225084070482|1.7078225084070482|2.1663703239651113|</t>
  </si>
  <si>
    <t>3.4199561573461086|3.27191231236676|3.913435640610601|</t>
  </si>
  <si>
    <t>0.7947555080826416|0.7064636814483277|0.8699860143575417|</t>
  </si>
  <si>
    <t>5.147833738926238|5.0799522419897585|5.147833738926238|</t>
  </si>
  <si>
    <t>0.832|0.64|0.192|</t>
  </si>
  <si>
    <t>104|80|24|</t>
  </si>
  <si>
    <t>355.6754403639952|261.7529849893408|93.92245537465442|</t>
  </si>
  <si>
    <t>Wed Feb 12 10:22:28 KST 2020</t>
  </si>
  <si>
    <t>1.442817250120882|1.442817250120882|1.6555629438934716|1.6739302550359554|3.8758760691472673|</t>
  </si>
  <si>
    <t>3.0263195271775976|2.693148620364327|3.274618430223668|3.6710969974260292|4.021897805609399|</t>
  </si>
  <si>
    <t>0.624472369876247|0.49156179204121003|0.4930976570919615|0.5717174605784034|0.12851897868692944|</t>
  </si>
  <si>
    <t>4.383498195429354|3.7474444085353866|4.019589861494836|4.383498195429354|4.188631302829066|</t>
  </si>
  <si>
    <t>3.248|1.696|1.12|0.408|0.024|</t>
  </si>
  <si>
    <t>406|212|140|51|3|</t>
  </si>
  <si>
    <t>1228.6857280341062|570.9475075172368|458.44658023131365|187.22594686872748|12.065693416828196|</t>
  </si>
  <si>
    <t>Cluster(s) of 406.0  voxels is(are) detected. If more than one cluster the texture calculation is only performed on the largest cluster. (size ok &gt;= 64.0vx)</t>
  </si>
  <si>
    <t>Wed Feb 12 10:29:43 KST 2020</t>
  </si>
  <si>
    <t>1.1956900572885445|1.1956900572885445|2.8549903567767956|4.192375014741884|</t>
  </si>
  <si>
    <t>3.1919187048471755|2.80010072973687|3.7557929325419015|4.613285657343492|</t>
  </si>
  <si>
    <t>0.772806147664452|0.6233051011627581|0.4934963438771356|0.26400350056963257|</t>
  </si>
  <si>
    <t>4.921384192353628|4.12149799118157|4.692886065506144|4.921384192353628|</t>
  </si>
  <si>
    <t>2.304|1.424|0.808|0.072|</t>
  </si>
  <si>
    <t>288|178|101|9|</t>
  </si>
  <si>
    <t>919.2725869959864|498.41792989316303|379.33508618673204|41.519570916091425|</t>
  </si>
  <si>
    <t>Cluster(s) of 288.0  voxels is(are) detected. If more than one cluster the texture calculation is only performed on the largest cluster. (size ok &gt;= 64.0vx)</t>
  </si>
  <si>
    <t>Wed Feb 12 10:36:17 KST 2020</t>
  </si>
  <si>
    <t>1.4553490309653654|1.4553490309653654|1.5757122951099092|</t>
  </si>
  <si>
    <t>2.2937144881464513|2.355863764107796|1.7654456424750222|</t>
  </si>
  <si>
    <t>0.6001684057654102|0.6013731202026826|0.18973334736511305|</t>
  </si>
  <si>
    <t>3.4685435678834153|3.4685435678834153|1.9551789898401353|</t>
  </si>
  <si>
    <t>43.580575274782575|40.04968398983253|3.5308912849500445|</t>
  </si>
  <si>
    <t>Wed Jan 29 12:07:39 KST 2020</t>
  </si>
  <si>
    <t>1.3757658593043232|1.3757658593043232|3.3196526494521095|5.691438193036902|</t>
  </si>
  <si>
    <t>4.031645126959576|3.642064972176885|4.7837796299016615|5.691438193036902|</t>
  </si>
  <si>
    <t>0.9560457388988373|0.8603317248174748|0.5947934367944768|0.0|</t>
  </si>
  <si>
    <t>5.81223304431262|5.742438363344604|5.81223304431262|5.691438193036902|</t>
  </si>
  <si>
    <t>1.144|0.76|0.376|0.008|</t>
  </si>
  <si>
    <t>143|95|47|1|</t>
  </si>
  <si>
    <t>576.5252531552193|345.99617235680427|224.8376426053781|5.691438193036902|</t>
  </si>
  <si>
    <t>Fri Jan 31 11:01:59 KST 2020</t>
  </si>
  <si>
    <t>1.4874416673937674|1.4874416673937674|2.3528372332672234|2.5354774576858006|3.3537377303462677|</t>
  </si>
  <si>
    <t>5.354839056400221|3.7277115940348944|5.978823874872764|8.184063405055351|8.935203086395113|</t>
  </si>
  <si>
    <t>2.3840049147573064|1.16968413528526|1.7023246097673976|2.2251352731748613|2.6351661298798095|</t>
  </si>
  <si>
    <t>11.894441357815253|7.306281481431824|9.98098170041078|11.894441357815253|11.88546229937947|</t>
  </si>
  <si>
    <t>4.752|2.256|1.584|0.776|0.136|</t>
  </si>
  <si>
    <t>594|282|198|97|17|</t>
  </si>
  <si>
    <t>3180.7743995017336|1051.2146695178403|1183.8071272248073|793.8541502903687|151.89845246871687|</t>
  </si>
  <si>
    <t>Cluster(s) of 594.0  voxels is(are) detected. If more than one cluster the texture calculation is only performed on the largest cluster. (size ok &gt;= 64.0vx)</t>
  </si>
  <si>
    <t>Fri Jan 31 10:49:58 KST 2020</t>
  </si>
  <si>
    <t>1.5697689875114662|1.5697689875114662|2.5070907680427297|2.9679842035953357|</t>
  </si>
  <si>
    <t>3.213505925293499|2.9173062386889765|3.5819923824229627|3.879367826531461|</t>
  </si>
  <si>
    <t>0.5870797097856301|0.48287326756652527|0.44734557567893285|0.395653482613706|</t>
  </si>
  <si>
    <t>4.68410021239049|4.442905188374283|4.68410021239049|4.54681255307338|</t>
  </si>
  <si>
    <t>3.616|2.112|1.264|0.24|</t>
  </si>
  <si>
    <t>452|264|158|30|</t>
  </si>
  <si>
    <t>1452.504678232662|770.1688470138898|565.9547964228283|116.38103479594383|</t>
  </si>
  <si>
    <t>Cluster(s) of 452.0  voxels is(are) detected. If more than one cluster the texture calculation is only performed on the largest cluster. (size ok &gt;= 64.0vx)</t>
  </si>
  <si>
    <t>Fri Jan 31 10:24:17 KST 2020</t>
  </si>
  <si>
    <t>1.1333333333333333 min</t>
  </si>
  <si>
    <t>0.9573785883302719|0.9573785883302719|2.2070697210738217|2.4455522211076186|5.586618571927829|8.563878942797146|15.447151772430061|</t>
  </si>
  <si>
    <t>6.523611264266592|3.4444590577444276|5.586768432516104|8.475077928991176|11.795115960145317|15.004195145280084|17.211692525258798|</t>
  </si>
  <si>
    <t>3.7089941435661333|1.0228194204577588|1.6019983417310018|2.2247514766564884|2.4029833103616802|1.9844678964034839|1.0750482293389045|</t>
  </si>
  <si>
    <t>18.499530633592258|7.4088751095519|11.934926548054136|15.526599515105318|17.526789147915224|18.37780792641388|18.499530633592258|</t>
  </si>
  <si>
    <t>15.528|5.536|4.44|3.128|1.744|0.616|0.064|</t>
  </si>
  <si>
    <t>1941|692|555|391|218|77|8|</t>
  </si>
  <si>
    <t>12662.329463941445|2383.565667959142|3100.6564800464366|3313.7554702355505|2571.3352793116783|1155.3230261865665|137.69354020207038|</t>
  </si>
  <si>
    <t>Cluster(s) of 1941.0  voxels is(are) detected. If more than one cluster the texture calculation is only performed on the largest cluster. (size ok &gt;= 64.0vx)</t>
  </si>
  <si>
    <t>Fri Jan 31 11:48:24 KST 2020</t>
  </si>
  <si>
    <t>1.5036789734611489|1.5036789734611489|2.77232426804062|</t>
  </si>
  <si>
    <t>3.5585163855419957|3.188327218957354|4.652631033447719|</t>
  </si>
  <si>
    <t>1.0746233036228812|0.8716294642614159|0.8487472918112193|</t>
  </si>
  <si>
    <t>6.119423988777726|5.538821196292929|6.119423988777726|</t>
  </si>
  <si>
    <t>1.424|1.064|0.36|</t>
  </si>
  <si>
    <t>178|133|45|</t>
  </si>
  <si>
    <t>633.4159166264755|424.04752012132803|209.36839650514742|</t>
  </si>
  <si>
    <t>Cluster(s) of 38.0 178.0  voxels is(are) detected. If more than one cluster the texture calculation is only performed on the largest cluster. (size ok &gt;= 64.0vx)</t>
  </si>
  <si>
    <t>Fri Jan 31 12:05:59 KST 2020</t>
  </si>
  <si>
    <t>1.223148144638131|1.223148144638131|2.4270277501810256|3.192865538840266|</t>
  </si>
  <si>
    <t>3.303715838794118|2.8554232029414397|3.8095068688659337|4.191530222074178|</t>
  </si>
  <si>
    <t>0.8308430196250567|0.6689017757190017|0.6545405194922843|0.5523237525066184|</t>
  </si>
  <si>
    <t>4.988885604889845|4.433540295005969|4.988885604889845|4.96413746537354|</t>
  </si>
  <si>
    <t>1.008|0.56|0.384|0.064|</t>
  </si>
  <si>
    <t>126|70|48|8|</t>
  </si>
  <si>
    <t>416.2681956880591|199.87962420590085|182.8563297055648|33.53224177659342|</t>
  </si>
  <si>
    <t>Cluster(s) of 126.0  voxels is(are) detected. If more than one cluster the texture calculation is only performed on the largest cluster. (size ok &gt;= 64.0vx)</t>
  </si>
  <si>
    <t>Fri Jan 31 12:18:39 KST 2020</t>
  </si>
  <si>
    <t>1.428095047831377|1.428095047831377|3.124297156597862|</t>
  </si>
  <si>
    <t>3.202534865578762|3.0654905675026294|3.864915639613405|</t>
  </si>
  <si>
    <t>0.6336543264691633|0.5887749031800392|0.3703511151030014|</t>
  </si>
  <si>
    <t>4.50741285653686|4.254993116850272|4.50741285653686|</t>
  </si>
  <si>
    <t>1.12|0.928|0.192|</t>
  </si>
  <si>
    <t>140|116|24|</t>
  </si>
  <si>
    <t>448.35488118102666|355.59690583030493|92.75797535072172|</t>
  </si>
  <si>
    <t>Cluster(s) of 140.0  voxels is(are) detected. If more than one cluster the texture calculation is only performed on the largest cluster. (size ok &gt;= 64.0vx)</t>
  </si>
  <si>
    <t>Mon Feb 03 08:55:25 KST 2020</t>
  </si>
  <si>
    <t>0.9422755936739691|0.9422755936739691|1.9406685509036379|3.7497613909506526|4.412162997793075|</t>
  </si>
  <si>
    <t>4.021280656674187|3.2284149041138517|4.4126572576396015|5.4933984829957225|5.869255107530599|</t>
  </si>
  <si>
    <t>1.1699522039797168|0.6964877598612347|0.8794020259519303|0.7710710535805148|0.6338198463997001|</t>
  </si>
  <si>
    <t>7.003364466226685|5.5573951243550255|7.003364466226685|6.901841469020837|6.8261810543976935|</t>
  </si>
  <si>
    <t>6.736|3.36|2.192|1.016|0.168|</t>
  </si>
  <si>
    <t>842|420|274|127|21|</t>
  </si>
  <si>
    <t>3385.9183129196663|1355.9342597278164|1209.0680885932506|697.6616073404566|123.25435725814259|</t>
  </si>
  <si>
    <t>Cluster(s) of 842.0  voxels is(are) detected. If more than one cluster the texture calculation is only performed on the largest cluster. (size ok &gt;= 64.0vx)</t>
  </si>
  <si>
    <t>Fri Jan 31 12:35:15 KST 2020</t>
  </si>
  <si>
    <t>1.5583707354468146|1.5583707354468146|1.7533758981327878|</t>
  </si>
  <si>
    <t>2.3137351684437735|2.366454515062901|1.7865417022524994|</t>
  </si>
  <si>
    <t>0.5798359058734771|0.5823641677424978|0.033165804119711595|</t>
  </si>
  <si>
    <t>3.128841265581741|3.128841265581741|1.819707506372211|</t>
  </si>
  <si>
    <t>0.176|0.16|0.016|</t>
  </si>
  <si>
    <t>22|20|2|</t>
  </si>
  <si>
    <t>50.90217370576302|47.32909030125802|3.573083404504999|</t>
  </si>
  <si>
    <t>Cluster(s) of 22.0  voxels is(are) detected. If more than one cluster the texture calculation is only performed on the largest cluster. (size too small &lt; 64.0vx)</t>
  </si>
  <si>
    <t>Fri Jan 31 12:55:08 KST 2020</t>
  </si>
  <si>
    <t>1.1710665228495571|1.1710665228495571|2.667824977673206|3.4644780024493684|3.992255677245737|5.220838938769134|</t>
  </si>
  <si>
    <t>3.9706342446900837|3.1388234351660143|4.40654452341218|5.105876158608267|5.126630014051534|5.654919629630257|</t>
  </si>
  <si>
    <t>1.0316777480133665|0.6601701557825962|0.5971762227095032|0.5439366105690446|0.7203374607909828|0.4340806908611228|</t>
  </si>
  <si>
    <t>6.388342419575338|5.038409971346596|5.90450365739855|6.10369892870915|6.388342419575338|6.08900032049138|</t>
  </si>
  <si>
    <t>8.528|3.984|2.664|1.4|0.464|0.016|</t>
  </si>
  <si>
    <t>1066|498|333|175|58|2|</t>
  </si>
  <si>
    <t>4232.696104839625|1563.1340707126749|1467.3793262962542|893.5283277564463|297.34454081498905|11.309839259260514|</t>
  </si>
  <si>
    <t>Cluster(s) of 1066.0  voxels is(are) detected. If more than one cluster the texture calculation is only performed on the largest cluster. (size ok &gt;= 64.0vx)</t>
  </si>
  <si>
    <t>Mon Feb 03 08:37:01 KST 2020</t>
  </si>
  <si>
    <t>1.114082912719141|1.114082912719141|</t>
  </si>
  <si>
    <t>2.5887084718759192|2.5887084718759192|</t>
  </si>
  <si>
    <t>0.4878611937783788|0.4878611937783788|</t>
  </si>
  <si>
    <t>3.745517343227675|3.745517343227675|</t>
  </si>
  <si>
    <t>0.376|0.376|</t>
  </si>
  <si>
    <t>47|47|</t>
  </si>
  <si>
    <t>121.66929817816822|121.66929817816822|</t>
  </si>
  <si>
    <t>Cluster(s) of 47.0  voxels is(are) detected. If more than one cluster the texture calculation is only performed on the largest cluster. (size too small &lt; 64.0vx)</t>
  </si>
  <si>
    <t>Mon Feb 03 09:25:43 KST 2020</t>
  </si>
  <si>
    <t>1.0035537634459288|1.0035537634459288|2.301919456567589|4.646010925454277|</t>
  </si>
  <si>
    <t>4.086266900959438|3.382469822944715|4.684160808100664|6.335321558560518|</t>
  </si>
  <si>
    <t>1.3047897693225539|0.8758552654364206|1.0675154322179585|0.802666884469339|</t>
  </si>
  <si>
    <t>7.3487503050270675|5.321861419344941|6.983848046389824|7.3487503050270675|</t>
  </si>
  <si>
    <t>2.296|1.288|0.824|0.184|</t>
  </si>
  <si>
    <t>287|161|103|23|</t>
  </si>
  <si>
    <t>1172.7586005753594|544.5776414940989|482.4685632343686|145.71239584689192|</t>
  </si>
  <si>
    <t>Cluster(s) of 287.0  voxels is(are) detected. If more than one cluster the texture calculation is only performed on the largest cluster. (size ok &gt;= 64.0vx)</t>
  </si>
  <si>
    <t>Mon Feb 03 10:00:39 KST 2020</t>
  </si>
  <si>
    <t>1.596087048044879|1.596087048044879|2.234693335885609|2.81641180734141|3.566966767103196|</t>
  </si>
  <si>
    <t>5.459568607549243|3.7504894860785565|5.979056728792136|8.384398559505199|9.396671935359537|</t>
  </si>
  <si>
    <t>2.4402912343107603|1.1469086049198451|1.7325534516871455|2.1728980852701727|2.4238997993049627|</t>
  </si>
  <si>
    <t>12.294259105455012|7.471166523625527|10.528730696931234|12.294259105455012|11.837177954614617|</t>
  </si>
  <si>
    <t>5.256|2.424|1.792|0.872|0.168|</t>
  </si>
  <si>
    <t>657|303|224|109|21|</t>
  </si>
  <si>
    <t>3586.9365751598575|1136.3983142818026|1339.3087072494384|913.8994429860664|197.33011064255027|</t>
  </si>
  <si>
    <t>Cluster(s) of 657.0  voxels is(are) detected. If more than one cluster the texture calculation is only performed on the largest cluster. (size ok &gt;= 64.0vx)</t>
  </si>
  <si>
    <t>Mon Feb 03 10:20:48 KST 2020</t>
  </si>
  <si>
    <t>1.7021238162608086|1.7021238162608086|1.7659030027250537|</t>
  </si>
  <si>
    <t>2.7861582791241144|2.7455279884376043|3.0077780465050807|</t>
  </si>
  <si>
    <t>0.5324650715724948|0.5288658201632642|0.4962213228577804|</t>
  </si>
  <si>
    <t>3.917555767874404|3.917555767874404|3.628569324824923|</t>
  </si>
  <si>
    <t>0.568|0.48|0.088|</t>
  </si>
  <si>
    <t>71|60|11|</t>
  </si>
  <si>
    <t>197.8172378178121|164.73167930625624|33.08555851155589|</t>
  </si>
  <si>
    <t>Cluster(s) of 71.0  voxels is(are) detected. If more than one cluster the texture calculation is only performed on the largest cluster. (size ok &gt;= 64.0vx)</t>
  </si>
  <si>
    <t>Mon Feb 03 11:07:38 KST 2020</t>
  </si>
  <si>
    <t>1.8993519417783062|1.8993519417783062|2.1392608243271667|</t>
  </si>
  <si>
    <t>2.796937294175985|2.7371999459528036|2.9505476181784553|</t>
  </si>
  <si>
    <t>0.5007800607377801|0.4915363380842229|0.49152334715550056|</t>
  </si>
  <si>
    <t>3.510612259058746|3.412079200135423|3.510612259058746|</t>
  </si>
  <si>
    <t>0.4|0.288|0.112|</t>
  </si>
  <si>
    <t>50|36|14|</t>
  </si>
  <si>
    <t>139.84686470879927|98.53919805430091|41.30766665449838|</t>
  </si>
  <si>
    <t>Cluster(s) of 50.0  voxels is(are) detected. If more than one cluster the texture calculation is only performed on the largest cluster. (size too small &lt; 64.0vx)</t>
  </si>
  <si>
    <t>Mon Feb 03 11:15:37 KST 2020</t>
  </si>
  <si>
    <t>1.2028018726831249|1.2028018726831249|2.6258128072036016|3.735382371851074|4.9561751126531135|</t>
  </si>
  <si>
    <t>4.489622956633289|3.3864298501837666|4.930506068166233|6.410851013481788|7.134869035588428|</t>
  </si>
  <si>
    <t>1.5996212257665154|0.9368545915234835|1.2287788191984772|1.1166355922514684|0.8166141451105522|</t>
  </si>
  <si>
    <t>8.506061215052569|6.419626550685393|8.326798006603099|8.506061215052569|8.269383660192375|</t>
  </si>
  <si>
    <t>5.832|2.768|1.992|0.912|0.16|</t>
  </si>
  <si>
    <t>729|346|249|114|20|</t>
  </si>
  <si>
    <t>3272.935135385668|1171.7047281635837|1227.6960109733918|730.8370155369238|142.69738071176857|</t>
  </si>
  <si>
    <t>Wed Feb 12 10:49:36 KST 2020</t>
  </si>
  <si>
    <t>1.7595755251460332|1.7595755251460332|6.153817065843214|</t>
  </si>
  <si>
    <t>8.432086759472034|8.387303963216954|8.801544828576537|</t>
  </si>
  <si>
    <t>3.032681934269016|3.1321370429977637|1.9964599834070098|</t>
  </si>
  <si>
    <t>14.761235598594794|14.761235598594794|13.259949537799912|</t>
  </si>
  <si>
    <t>1.184|1.056|0.128|</t>
  </si>
  <si>
    <t>148|132|16|</t>
  </si>
  <si>
    <t>1247.948840401862|1107.1241231446375|140.82471725722462|</t>
  </si>
  <si>
    <t>Cluster(s) of 148.0  voxels is(are) detected. If more than one cluster the texture calculation is only performed on the largest cluster. (size ok &gt;= 64.0vx)</t>
  </si>
  <si>
    <t>Wed Feb 19 12:23:23 KST 2020</t>
  </si>
  <si>
    <t>1.0562891858858166|1.0562891858858166|2.111875134518584|3.114718045247173|3.4220773631983548|3.729357649283429|3.8710356851842675|4.799924283277278|</t>
  </si>
  <si>
    <t>7.602934232540737|4.417784387652417|6.95683081969299|9.341541380706678|10.69040859736156|10.58960361961372|9.953456123988929|9.574982311941199|</t>
  </si>
  <si>
    <t>3.5199975297395487|1.5854294303143375|2.4050750861610912|2.9747134238299293|3.0375968798622757|3.1194874076201473|3.448680344835453|3.2596925028190595|</t>
  </si>
  <si>
    <t>16.52953040761031|11.918655226572355|14.378693782728305|16.047572622641837|16.52953040761031|16.00889189054351|15.74941173577372|14.016197054040504|</t>
  </si>
  <si>
    <t>25.384|7.504|6.328|5.072|3.656|1.992|0.776|0.056|</t>
  </si>
  <si>
    <t>3173|938|791|634|457|249|97|7|</t>
  </si>
  <si>
    <t>24124.11031985172|4143.881755617963|5502.8531783771605|5922.53723536803|4885.516728994233|2636.8113012838166|965.485244026926|67.02487618358839|</t>
  </si>
  <si>
    <t>Cluster(s) of 3173.0  voxels is(are) detected. If more than one cluster the texture calculation is only performed on the largest cluster. (size ok &gt;= 64.0vx)</t>
  </si>
  <si>
    <t>Tue Feb 04 10:54:26 KST 2020</t>
  </si>
  <si>
    <t>1.6386750182748528|1.6386750182748528|2.0600627407810066|2.458189374469214|2.2839251578847097|2.411446441247847|2.563896124570647|2.4889750751005977|2.58062163511579|2.950452982283025|3.2151248591299577|</t>
  </si>
  <si>
    <t>4.779916602690559|3.216942687497272|4.246821994109596|5.220311466015199|5.893976506857801|6.197856612961911|6.333369073564569|6.216620301859783|6.032371910125293|5.206654304489486|4.146052965159608|</t>
  </si>
  <si>
    <t>1.7998488384670208|1.0208652828970324|1.2109093257970311|1.4192751168676052|1.6729040369674888|1.8023611777465092|1.7558084322554308|1.6960157973031584|1.5641972867353817|1.2197326033852272|0.6686366155250582|</t>
  </si>
  <si>
    <t>10.493221336154193|9.979575973061628|10.493221336154193|10.310431829964955|10.405909833625174|10.357445492014222|10.280852522219902|10.228801751404944|9.652756789721252|8.45754335438005|6.007525575401701|</t>
  </si>
  <si>
    <t>170.84|43.04|38.4|32.048|24.656|15.616|8.744|4.872|2.512|0.84|0.112|</t>
  </si>
  <si>
    <t>21355|5380|4800|4006|3082|1952|1093|609|314|105|14|</t>
  </si>
  <si>
    <t>102075.11905045729|17307.15165873531|20384.745571726064|20912.56773285689|18165.235594135735|12098.216108501638|6922.37239740608|3785.9217638326054|1894.164779779341|546.6987019713961|58.04474151223451|</t>
  </si>
  <si>
    <t>Cluster(s) of 21355.0  voxels is(are) detected. If more than one cluster the texture calculation is only performed on the largest cluster. (size ok &gt;= 64.0vx)</t>
  </si>
  <si>
    <t>Tue Feb 04 11:04:52 KST 2020</t>
  </si>
  <si>
    <t>1.6224397700442097|1.6224397700442097|2.3050591424727997|2.458884941113496|2.4982263825088182|</t>
  </si>
  <si>
    <t>4.101333588595594|3.6405976862205183|4.518739871725784|4.6269009497333435|4.197969904571242|</t>
  </si>
  <si>
    <t>1.118570891792611|0.8037579776438096|1.0421667747565637|1.3994772052565285|1.3525114789993744|</t>
  </si>
  <si>
    <t>8.125859281828184|6.369674699357006|8.018264699390102|8.125859281828184|7.372047763178728|</t>
  </si>
  <si>
    <t>6.8|3.264|2.136|1.112|0.288|</t>
  </si>
  <si>
    <t>850|408|267|139|36|</t>
  </si>
  <si>
    <t>3486.133550306256|1485.363855977972|1206.5035457507847|643.1392320129346|151.12691656456474|</t>
  </si>
  <si>
    <t>Cluster(s) of 850.0  voxels is(are) detected. If more than one cluster the texture calculation is only performed on the largest cluster. (size ok &gt;= 64.0vx)</t>
  </si>
  <si>
    <t>Wed Feb 05 09:57:46 KST 2020</t>
  </si>
  <si>
    <t>1.384893603434989|1.384893603434989|2.588794765285911|3.0627496516499093|3.336123410009492|4.160952410089834|</t>
  </si>
  <si>
    <t>7.440268412356778|3.81869835464631|6.6854773228822815|10.262757715120031|12.988505969390019|13.853436527904396|</t>
  </si>
  <si>
    <t>4.262239367370334|1.2320268204014666|2.1056346263255477|3.1153896538750563|3.750250030992994|3.9378385578878286|</t>
  </si>
  <si>
    <t>19.83093735487796|10.008847178844235|14.358869542753155|17.661178680634407|19.83093735487796|19.0688222410854|</t>
  </si>
  <si>
    <t>18.4|6.616|5.184|3.48|2.264|0.856|</t>
  </si>
  <si>
    <t>2300|827|648|435|283|107|</t>
  </si>
  <si>
    <t>17112.617348420572|3158.0635392924996|4332.189305227717|4464.299606077212|3675.747189337375|1482.3177084857705|</t>
  </si>
  <si>
    <t>Cluster(s) of 2300.0  voxels is(are) detected. If more than one cluster the texture calculation is only performed on the largest cluster. (size ok &gt;= 64.0vx)</t>
  </si>
  <si>
    <t>Wed Feb 05 10:48:29 KST 2020</t>
  </si>
  <si>
    <t>1.7104960387938206|1.7104960387938206|2.576675539860844|2.765230721608816|3.281106288303249|3.590921029089941|4.116439045483332|5.274583857124185|6.504684561341719|</t>
  </si>
  <si>
    <t>6.722671660699916|5.6267008973411015|6.463516841503163|7.089047111054196|7.564691987833956|7.91313570239495|7.9339080237070965|7.770215048870273|7.155756921275649|</t>
  </si>
  <si>
    <t>3.6344036656889283|3.5918174287283384|3.679266867967525|3.688157198752154|3.4899703648929714|3.287353327876471|2.9223146203892947|2.3398322264827187|0.538548159873178|</t>
  </si>
  <si>
    <t>17.743927536687806|17.65371531864298|17.678396850322088|17.743927536687806|17.666391252682388|16.813786991785946|16.69737862120951|15.565653495955075|7.82353536536516|</t>
  </si>
  <si>
    <t>64.4|18.616|14.76|11.568|8.72|6.0|3.408|1.304|0.024|</t>
  </si>
  <si>
    <t>8050|2327|1845|1446|1090|750|426|163|3|</t>
  </si>
  <si>
    <t>54117.50686863458|13093.332988112756|11925.188572573323|10250.762122584361|8245.514266739023|5934.851776796205|3379.8448180992254|1266.5450529658547|21.467270763826946|</t>
  </si>
  <si>
    <t>Cluster(s) of 8050.0  voxels is(are) detected. If more than one cluster the texture calculation is only performed on the largest cluster. (size ok &gt;= 64.0vx)</t>
  </si>
  <si>
    <t>Wed Feb 05 11:08:08 KST 2020</t>
  </si>
  <si>
    <t>1.4512970168959782|1.4512970168959782|1.8222581581521808|2.0013174234304643|2.3148944321696945|2.721038900601343|</t>
  </si>
  <si>
    <t>5.632345954180539|3.549048486732044|5.195360010907576|7.209254807614228|9.254867046055924|10.825548859196493|</t>
  </si>
  <si>
    <t>2.7571623909933374|0.9613510048769754|1.5968172836833532|2.3223036394258822|2.771724452025191|2.6801458479752562|</t>
  </si>
  <si>
    <t>15.128034449604456|7.98463568347961|12.040763744693322|14.624802920232469|15.128034449604456|14.55713414031925|</t>
  </si>
  <si>
    <t>10.84|3.912|3.144|2.248|1.272|0.264|</t>
  </si>
  <si>
    <t>1355|489|393|281|159|33|</t>
  </si>
  <si>
    <t>7631.828767914623|1735.4847100119707|2041.7764842866786|2025.800600939598|1471.5238603228913|357.2431123534843|</t>
  </si>
  <si>
    <t>Wed Feb 05 12:46:18 KST 2020</t>
  </si>
  <si>
    <t>Torso_PET PTCT_Torso_3D_PT</t>
  </si>
  <si>
    <t>1.9461289182086716|1.9461289182086716|3.342274717303667|</t>
  </si>
  <si>
    <t>3.6185330247310974|3.185545588058647|4.670073942364187|</t>
  </si>
  <si>
    <t>0.9473096949037184|0.6554201067674611|0.687377610903321|</t>
  </si>
  <si>
    <t>6.064910722852346|4.922891307490772|6.064910722852346|</t>
  </si>
  <si>
    <t>1.344|0.952|0.392|</t>
  </si>
  <si>
    <t>168|119|49|</t>
  </si>
  <si>
    <t>607.9135481548242|379.0799249789791|228.83362317584516|</t>
  </si>
  <si>
    <t>Cluster(s) of 168.0  voxels is(are) detected. If more than one cluster the texture calculation is only performed on the largest cluster. (size ok &gt;= 64.0vx)</t>
  </si>
  <si>
    <t>Thu Feb 06 09:53:26 KST 2020</t>
  </si>
  <si>
    <t>1.1641524564911379|1.1641524564911379|1.857275867689168|2.698003531229915|2.79646136998781|2.934804312273627|2.907608738547424|</t>
  </si>
  <si>
    <t>3.7282952949534995|3.0396327697114676|3.8889647592537124|4.504252795702274|4.685126060544758|4.574132716035591|4.000687048259848|</t>
  </si>
  <si>
    <t>1.0257277937317812|0.6515448252912392|0.8328005743323125|1.0077327228662036|0.9708142323937607|0.7531886282222698|0.6907224894797508|</t>
  </si>
  <si>
    <t>7.751852270856034|5.966935509932227|6.3922621692181565|7.751852270856034|7.564735231047962|6.088465019362047|5.193969647109043|</t>
  </si>
  <si>
    <t>32.544|13.408|9.872|5.432|2.632|1.024|0.176|</t>
  </si>
  <si>
    <t>4068|1676|1234|679|329|128|22|</t>
  </si>
  <si>
    <t>15166.705259870854|5094.424522036425|4798.982512919087|3058.387648281845|1541.4064739192254|585.4889876525558|88.01511506171664|</t>
  </si>
  <si>
    <t>Cluster(s) of 4068.0  voxels is(are) detected. If more than one cluster the texture calculation is only performed on the largest cluster. (size ok &gt;= 64.0vx)</t>
  </si>
  <si>
    <t>Thu Feb 06 10:03:31 KST 2020</t>
  </si>
  <si>
    <t>1.4299343192814717|1.4299343192814717|2.2779028561217274|3.5904878195384526|4.408722168146824|</t>
  </si>
  <si>
    <t>3.2995338898798825|2.8140661655148507|3.6551652097319263|4.236185609718602|4.408722168146824|</t>
  </si>
  <si>
    <t>0.7395306107302526|0.5314191148152047|0.5206403336014072|0.415582105886153|0.0|</t>
  </si>
  <si>
    <t>5.21781554599329|4.299673280788738|5.21781554599329|5.190171736971934|4.408722168146824|</t>
  </si>
  <si>
    <t>2.888|1.488|1.016|0.376|0.008|</t>
  </si>
  <si>
    <t>361|186|127|47|1|</t>
  </si>
  <si>
    <t>1191.1317342466375|523.4163067857619|464.2059816359546|199.10072365677422|4.408722168146824|</t>
  </si>
  <si>
    <t>Cluster(s) of 361.0  voxels is(are) detected. If more than one cluster the texture calculation is only performed on the largest cluster. (size ok &gt;= 64.0vx)</t>
  </si>
  <si>
    <t>Thu Feb 06 10:10:11 KST 2020</t>
  </si>
  <si>
    <t>1.390101413528697|1.390101413528697|2.3438079733531936|5.2653775533303815|</t>
  </si>
  <si>
    <t>4.43107001669689|3.4648762734397818|5.200902779821052|7.056496256621538|</t>
  </si>
  <si>
    <t>1.535749266576349|0.8585213066614994|1.1560472204333438|0.8861217775844181|</t>
  </si>
  <si>
    <t>8.5382532985426|5.631719095370045|7.770665666229775|8.5382532985426|</t>
  </si>
  <si>
    <t>2.736|1.504|0.96|0.272|</t>
  </si>
  <si>
    <t>342|188|120|34|</t>
  </si>
  <si>
    <t>1515.4259457103374|651.3967394066786|624.1083335785265|239.9208727251323|</t>
  </si>
  <si>
    <t>Cluster(s) of 342.0  voxels is(are) detected. If more than one cluster the texture calculation is only performed on the largest cluster. (size ok &gt;= 64.0vx)</t>
  </si>
  <si>
    <t>Thu Feb 06 10:45:41 KST 2020</t>
  </si>
  <si>
    <t>1.157492805922189|1.157492805922189|2.1847464024945396|2.2828916562960444|4.8685729465120176|6.378144837227637|13.755457656933459|</t>
  </si>
  <si>
    <t>8.023155290452|3.616640159423604|6.387397517493625|10.185456985823869|14.305700869663895|17.34525770362266|19.52932293898853|</t>
  </si>
  <si>
    <t>5.355282507762647|1.4836694525578698|2.4663885274620294|3.5168542246368366|4.029376340532037|3.6462376178066065|2.033991386344417|</t>
  </si>
  <si>
    <t>24.74289597977304|14.538259360095935|17.23459328926424|20.723746216774543|24.578765345522697|24.74289597977304|23.094509761060635|</t>
  </si>
  <si>
    <t>19.528|6.72|5.28|3.68|2.152|1.256|0.44|</t>
  </si>
  <si>
    <t>2441|840|660|460|269|157|55|</t>
  </si>
  <si>
    <t>19584.522063993325|3037.9777339158277|4215.682361545799|4685.310213478985|3848.2335339395877|2723.205459468757|1074.1127616443691|</t>
  </si>
  <si>
    <t>Cluster(s) of 2441.0  voxels is(are) detected. If more than one cluster the texture calculation is only performed on the largest cluster. (size ok &gt;= 64.0vx)</t>
  </si>
  <si>
    <t>Thu Feb 06 11:00:45 KST 2020</t>
  </si>
  <si>
    <t>1.1475869014030025|1.1475869014030025|2.557442814201522|2.636055174040848|2.9043441682875937|3.2677901360576698|</t>
  </si>
  <si>
    <t>2.9613881295377107|2.7128725560502036|3.1569425559161726|3.3443207341807177|3.33780320883789|3.2677901360576698|</t>
  </si>
  <si>
    <t>0.4141773428018037|0.3436889326184786|0.29616639890316543|0.2985920930750102|0.20151823890661358|0.0|</t>
  </si>
  <si>
    <t>4.014381845479534|3.596742433428517|4.004452890274592|4.014381845479534|3.774515649100181|3.2677901360576698|</t>
  </si>
  <si>
    <t>7.808|4.024|2.384|1.136|0.256|0.008|</t>
  </si>
  <si>
    <t>976|503|298|142|32|1|</t>
  </si>
  <si>
    <t>2890.314814428805|1364.5748956932541|940.7688816630188|474.89354425366207|106.80970268281249|3.2677901360576698|</t>
  </si>
  <si>
    <t>Cluster(s) of 976.0  voxels is(are) detected. If more than one cluster the texture calculation is only performed on the largest cluster. (size ok &gt;= 64.0vx)</t>
  </si>
  <si>
    <t>Thu Feb 06 11:36:24 KST 2020</t>
  </si>
  <si>
    <t>1.8230417422921619|1.8230417422921619|3.291657503286615|4.88059619241767|7.109693383073136|8.65725792974672|9.04550630860831|9.545338040386014|</t>
  </si>
  <si>
    <t>8.419698607677702|6.325601738204306|8.089690791606738|9.79960141798511|10.823419243304079|11.129078672950982|10.69929610612728|10.690526946176758|</t>
  </si>
  <si>
    <t>2.5729288808543243|1.9003203577045844|2.027926425738981|1.9124531139899736|1.5212788244770081|1.123434270765279|0.9686055600177457|0.7340235644058564|</t>
  </si>
  <si>
    <t>15.047309956330537|12.830046411716467|14.894359990373232|15.047309956330537|14.849629026430193|13.624705160046688|12.506954485719689|11.6257884563056|</t>
  </si>
  <si>
    <t>29.712|10.28|7.44|5.28|3.664|2.192|0.76|0.096|</t>
  </si>
  <si>
    <t>3714|1285|930|660|458|274|95|12|</t>
  </si>
  <si>
    <t>31270.760628915014|8128.3982335925375|7523.412436194268|6467.7369358701635|4957.126013433263|3049.3675563885704|1016.4331300820913|128.28632335412112|</t>
  </si>
  <si>
    <t>Cluster(s) of 3714.0  voxels is(are) detected. If more than one cluster the texture calculation is only performed on the largest cluster. (size ok &gt;= 64.0vx)</t>
  </si>
  <si>
    <t>Wed Feb 12 11:03:41 KST 2020</t>
  </si>
  <si>
    <t>1.5278179244413082|1.5278179244413082|3.3459867933566727|</t>
  </si>
  <si>
    <t>4.747207920928625|4.266339618156656|5.958283646428408|</t>
  </si>
  <si>
    <t>1.3173824746763112|1.087469473992836|1.0387155894716222|</t>
  </si>
  <si>
    <t>7.733279477618396|6.653395086004593|7.733279477618396|</t>
  </si>
  <si>
    <t>2.28|1.632|0.648|</t>
  </si>
  <si>
    <t>285|204|81|</t>
  </si>
  <si>
    <t>1352.9542574646587|870.3332821039577|482.620975360701|</t>
  </si>
  <si>
    <t>Cluster(s) of 285.0  voxels is(are) detected. If more than one cluster the texture calculation is only performed on the largest cluster. (size ok &gt;= 64.0vx)</t>
  </si>
  <si>
    <t>Mon Feb 17 11:58:28 KST 2020</t>
  </si>
  <si>
    <t>2.521496168930355|2.521496168930355|3.136539123840919|</t>
  </si>
  <si>
    <t>5.82229379869951|4.698048500020312|8.587937233450333|</t>
  </si>
  <si>
    <t>2.6009274740449855|1.8411521730618683|2.0758697439541307|</t>
  </si>
  <si>
    <t>11.615616365686492|10.792204129756328|11.615616365686492|</t>
  </si>
  <si>
    <t>12.430225610542884|8.83767485605072|3.592550754492163|</t>
  </si>
  <si>
    <t>173|123|50|</t>
  </si>
  <si>
    <t>1007.2568271750149|577.8599655024982|429.3968616725167|</t>
  </si>
  <si>
    <t>Cluster(s) of 173.0  voxels is(are) detected. If more than one cluster the texture calculation is only performed on the largest cluster. (size ok &gt;= 64.0vx)</t>
  </si>
  <si>
    <t>Thu Feb 06 12:08:47 KST 2020</t>
  </si>
  <si>
    <t>1.047010400485263|1.047010400485263|3.677951236506317|7.916360923635693|</t>
  </si>
  <si>
    <t>4.653510744558415|4.014753322276804|5.756072839538512|8.07329733999859|</t>
  </si>
  <si>
    <t>1.5801622710315906|1.367871179943013|1.1803058553326085|0.15693641636289613|</t>
  </si>
  <si>
    <t>8.230233756361486|7.500713953323043|7.901163287704435|8.230233756361486|</t>
  </si>
  <si>
    <t>1.432|0.928|0.488|0.016|</t>
  </si>
  <si>
    <t>179|116|61|2|</t>
  </si>
  <si>
    <t>832.9784232759557|465.71138538410935|351.12044321184925|16.14659467999718|</t>
  </si>
  <si>
    <t>Cluster(s) of 179.0  voxels is(are) detected. If more than one cluster the texture calculation is only performed on the largest cluster. (size ok &gt;= 64.0vx)</t>
  </si>
  <si>
    <t>Thu Feb 06 12:24:06 KST 2020</t>
  </si>
  <si>
    <t>1.3385837175677437|1.3385837175677437|1.8323080418661135|3.6416143255895577|4.489590307795567|5.897952280009349|</t>
  </si>
  <si>
    <t>4.959094212049301|3.410916386658025|5.152847174341355|6.768722835306045|8.00956432090025|8.698110121922468|</t>
  </si>
  <si>
    <t>2.1815452788937812|1.0334077792374345|1.6025225377744512|1.9297897788970566|2.199472010741622|2.0463678084213903|</t>
  </si>
  <si>
    <t>12.418099879115402|7.585040851993256|10.775826193441276|12.288210684492583|12.418099879115402|12.30021790054127|</t>
  </si>
  <si>
    <t>13.528|5.688|4.232|2.496|1.0|0.112|</t>
  </si>
  <si>
    <t>1691|711|529|312|125|14|</t>
  </si>
  <si>
    <t>8385.82831257536|2425.1615509138555|2725.8561552265737|2111.841524615486|1001.1955401125311|121.77354170691456|</t>
  </si>
  <si>
    <t>Cluster(s) of 1691.0  voxels is(are) detected. If more than one cluster the texture calculation is only performed on the largest cluster. (size ok &gt;= 64.0vx)</t>
  </si>
  <si>
    <t>Thu Feb 06 12:33:48 KST 2020</t>
  </si>
  <si>
    <t>1.2790471676199218|1.2790471676199218|1.3078954035285904|3.154088639407007|4.409061704339933|4.521002374321938|4.485333069784588|5.448904344595121|6.340958849620051|</t>
  </si>
  <si>
    <t>5.996647139167265|3.688936515865373|5.3191458377630925|6.736136760148101|7.754079899753519|8.184038135299994|8.038631325826465|7.945752086164438|7.084715212909916|</t>
  </si>
  <si>
    <t>2.094159685034078|1.0181886641232953|1.234193946721276|1.3800386290112752|1.3470930609858087|1.3195342365500295|1.2925423783534855|1.012937959802077|0.4458006378003038|</t>
  </si>
  <si>
    <t>12.132487554985119|7.923242925016666|10.64243553080587|11.608873225643038|12.132487554985119|11.483922451723174|10.65487289724365|9.888272497472144|7.839266382078108|</t>
  </si>
  <si>
    <t>44.376|11.856|9.896|8.256|6.304|4.288|2.56|1.104|0.112|</t>
  </si>
  <si>
    <t>5547|1482|1237|1032|788|536|320|138|14|</t>
  </si>
  <si>
    <t>33263.40168096074|5467.003916512482|6579.78340131295|6951.6931364728425|6110.214961005771|4386.644440520795|2572.362024264469|1096.5137878906926|99.18601298073884|</t>
  </si>
  <si>
    <t>Cluster(s) of 5547.0  voxels is(are) detected. If more than one cluster the texture calculation is only performed on the largest cluster. (size ok &gt;= 64.0vx)</t>
  </si>
  <si>
    <t>Thu Feb 06 12:51:22 KST 2020</t>
  </si>
  <si>
    <t>1.2761580919070354|1.2761580919070354|1.4567130735826481|2.127092164452222|6.700283482418513|9.67859951032574|</t>
  </si>
  <si>
    <t>7.41641494223264|3.6095582313476022|6.401580784861442|10.870558910134422|16.719164842388093|18.24999956198002|</t>
  </si>
  <si>
    <t>5.208102863028344|1.2192153383990534|2.518251734879696|4.166574214058231|5.017484157563123|3.554753438823398|</t>
  </si>
  <si>
    <t>26.991666948716556|10.286853860689007|17.738567528289423|24.707570199295787|26.991666948716556|24.236061679422164|</t>
  </si>
  <si>
    <t>12.12|4.656|3.648|2.448|1.208|0.16|</t>
  </si>
  <si>
    <t>1515|582|456|306|151|20|</t>
  </si>
  <si>
    <t>11235.868637482454|2100.7628906443047|2919.1208378968154|3326.391026501132|2524.5938912006022|364.9999912396004|</t>
  </si>
  <si>
    <t>Cluster(s) of 1515.0  voxels is(are) detected. If more than one cluster the texture calculation is only performed on the largest cluster. (size ok &gt;= 64.0vx)</t>
  </si>
  <si>
    <t>Fri Feb 07 10:00:27 KST 2020</t>
  </si>
  <si>
    <t>1.2940548802362315|1.2940548802362315|1.9711630096956725|2.012176388511037|7.250450366519772|</t>
  </si>
  <si>
    <t>4.642269761681881|3.5933202982246524|5.2714632171682565|6.8142149582386375|7.251674992053296|</t>
  </si>
  <si>
    <t>1.7173817505226883|1.1866202041904659|1.4062684338432712|1.288168509181024|0.001224625533524204|</t>
  </si>
  <si>
    <t>9.050668323709374|7.794692476110242|9.050668323709374|8.82033117345145|7.25289961758682|</t>
  </si>
  <si>
    <t>4.288|2.112|1.632|0.528|0.016|</t>
  </si>
  <si>
    <t>536|264|204|66|2|</t>
  </si>
  <si>
    <t>2488.2565922614885|948.6365587313077|1075.378496302324|449.73818724375013|14.503349984106592|</t>
  </si>
  <si>
    <t>Cluster(s) of 536.0  voxels is(are) detected. If more than one cluster the texture calculation is only performed on the largest cluster. (size ok &gt;= 64.0vx)</t>
  </si>
  <si>
    <t>Fri Feb 07 10:13:15 KST 2020</t>
  </si>
  <si>
    <t>1.6530686780504311|1.6530686780504311|1.9357748240128103|2.187910555518897|2.3988220429328067|2.566497110375394|2.714395080864165|2.864953211775969|12.962848883078095|</t>
  </si>
  <si>
    <t>7.475068044411836|3.640596171323604|5.432256924691268|7.846645878755725|10.251843453356619|11.99715342521186|13.422560414894996|14.823012852132216|16.110982545674545|</t>
  </si>
  <si>
    <t>4.141544181222641|1.0532467476139578|1.66509476709792|2.405719362297314|2.9714722974880536|3.1778724894050625|3.0363076017520783|2.6984257243720537|1.7592092168870601|</t>
  </si>
  <si>
    <t>19.08106568747371|8.929341648454283|12.15016721089114|14.764311854808057|16.851353661709254|18.10401354221085|17.99534488570771|18.53563668093102|19.08106568747371|</t>
  </si>
  <si>
    <t>36.016|10.008|7.944|6.112|4.904|3.64|2.152|1.08|0.176|</t>
  </si>
  <si>
    <t>4502|1251|993|764|613|455|269|135|22|</t>
  </si>
  <si>
    <t>33652.75633594205|4554.3858103258235|5394.231126218425|5994.837451369369|6284.380036907604|5458.7048084713915|3610.668751606754|2001.106735037849|354.44161600483994|</t>
  </si>
  <si>
    <t>Cluster(s) of 4502.0  voxels is(are) detected. If more than one cluster the texture calculation is only performed on the largest cluster. (size ok &gt;= 64.0vx)</t>
  </si>
  <si>
    <t>Wed Feb 19 12:33:42 KST 2020</t>
  </si>
  <si>
    <t>0.6254404399351614|0.6254404399351614|1.910818311661373|2.146798047369586|4.914162058128966|5.983083796194251|</t>
  </si>
  <si>
    <t>6.192428797028933|3.6519150413720607|5.935921148910879|8.28984373410861|10.308005965789228|11.293631675498151|</t>
  </si>
  <si>
    <t>3.1243704841185105|1.2437587699467085|1.9643441104842345|2.602557975142213|2.6591886699599105|2.2851214290618853|</t>
  </si>
  <si>
    <t>16.160474569617804|8.572828200487436|13.496543280730293|14.99083730149141|16.160474569617804|15.024053880033648|</t>
  </si>
  <si>
    <t>16.104|5.88|4.776|3.312|1.704|0.432|</t>
  </si>
  <si>
    <t>2013|735|597|414|213|54|</t>
  </si>
  <si>
    <t>12465.35916841923|2684.1575554084666|3543.744925899793|3431.995305920964|2195.605270713106|609.8561104769001|</t>
  </si>
  <si>
    <t>Cluster(s) of 2013.0  voxels is(are) detected. If more than one cluster the texture calculation is only performed on the largest cluster. (size ok &gt;= 64.0vx)</t>
  </si>
  <si>
    <t>Fri Feb 07 10:37:13 KST 2020</t>
  </si>
  <si>
    <t>0.8237935174879496|0.8237935174879496|2.580931437366729|2.8291301648059743|4.348039245565417|6.974151992114969|8.441182765729366|10.128729538740004|12.243618163768474|</t>
  </si>
  <si>
    <t>9.70236249969168|5.922302122301054|8.436301682662414|10.97105087993996|12.776184758655813|13.720401417940435|14.275568850953995|14.861921873752989|13.64013012590377|</t>
  </si>
  <si>
    <t>4.693495281781346|3.6188696808388827|3.7355793823979324|3.7573101013574397|3.6431321286358824|3.2981641926602605|2.8946818073543503|2.2704966866109877|1.0079376880622648|</t>
  </si>
  <si>
    <t>21.579111475063655|21.122829346697017|20.979337156524025|21.579111475063655|21.467575163715992|20.9496914728918|20.797371583206086|19.093424500658784|16.750513927471616|</t>
  </si>
  <si>
    <t>50.648|14.432|11.704|9.224|6.888|4.456|2.696|1.104|0.144|</t>
  </si>
  <si>
    <t>6331|1804|1463|1153|861|557|337|138|18|</t>
  </si>
  <si>
    <t>61425.656985548136|10683.833028631085|12342.309361735115|12649.621664570786|11000.29507720265|7642.263589792819|4810.866702771497|2050.9452185779132|245.52234226626786|</t>
  </si>
  <si>
    <t>Cluster(s) of 6331.0  voxels is(are) detected. If more than one cluster the texture calculation is only performed on the largest cluster. (size ok &gt;= 64.0vx)</t>
  </si>
  <si>
    <t>Fri Feb 07 10:44:31 KST 2020</t>
  </si>
  <si>
    <t>1.6976545960783511|1.6976545960783511|2.4351359288309027|3.2350203987750206|4.09696172533998|5.338826761605674|11.324877247497966|</t>
  </si>
  <si>
    <t>5.531206745505481|3.8892829986695063|5.417010287717613|7.03795659017858|8.345681565611114|9.749367967050949|11.592267697835155|</t>
  </si>
  <si>
    <t>2.4120151134650896|1.4190586489378219|1.831622912252238|2.102932709690115|2.037808953437011|1.5337232714124762|0.22132757525839744|</t>
  </si>
  <si>
    <t>12.229199417826862|10.027543131322773|11.251836345186462|12.043778061386774|12.229199417826862|11.780824160320435|11.84242130187215|</t>
  </si>
  <si>
    <t>19.096|7.416|5.656|3.72|1.824|0.448|0.032|</t>
  </si>
  <si>
    <t>2387|927|707|465|228|56|4|</t>
  </si>
  <si>
    <t>13202.990501521546|3605.365339766633|3829.8262734163445|3272.649814433041|1902.8153969593343|545.9646061548533|46.36907079134062|</t>
  </si>
  <si>
    <t>Cluster(s) of 2387.0  voxels is(are) detected. If more than one cluster the texture calculation is only performed on the largest cluster. (size ok &gt;= 64.0vx)</t>
  </si>
  <si>
    <t>Fri Feb 07 10:49:17 KST 2020</t>
  </si>
  <si>
    <t>1.7638848861547416|1.7638848861547416|1.8812374373003138|1.982366383505905|</t>
  </si>
  <si>
    <t>3.299505616879556|2.9327786060668393|3.6710791336207347|3.834450802072185|</t>
  </si>
  <si>
    <t>0.8511361005175592|0.715975365565926|0.7737087613952798|0.8703881066315146|</t>
  </si>
  <si>
    <t>5.29949635323436|4.90518586494278|5.29949635323436|4.9290233476157255|</t>
  </si>
  <si>
    <t>1.12|0.592|0.4|0.128|</t>
  </si>
  <si>
    <t>140|74|50|16|</t>
  </si>
  <si>
    <t>461.93078636313777|217.02561684894613|183.5539566810367|61.35121283315496|</t>
  </si>
  <si>
    <t>Fri Feb 07 10:55:20 KST 2020</t>
  </si>
  <si>
    <t>1.3381202535758803|1.3381202535758803|1.3900481523552912|1.7702367301689605|7.414004182985309|</t>
  </si>
  <si>
    <t>4.545876790495284|3.5602986110850363|4.908596795865194|6.420525624690878|7.668714185895825|</t>
  </si>
  <si>
    <t>1.5141776736071555|1.0152909212560297|1.1432346514301517|0.9596421962022216|0.18181758504534348|</t>
  </si>
  <si>
    <t>8.025894975959773|6.85022965437156|7.531492669992986|7.889831406819667|8.025894975959773|</t>
  </si>
  <si>
    <t>6.056|2.88|2.12|0.984|0.072|</t>
  </si>
  <si>
    <t>757|360|265|123|9|</t>
  </si>
  <si>
    <t>3441.22873040493|1281.7074999906133|1300.7781509042761|789.7246518369782|69.01842767306243|</t>
  </si>
  <si>
    <t>Cluster(s) of 757.0  voxels is(are) detected. If more than one cluster the texture calculation is only performed on the largest cluster. (size ok &gt;= 64.0vx)</t>
  </si>
  <si>
    <t>Fri Feb 07 11:22:20 KST 2020</t>
  </si>
  <si>
    <t>1.08401962114403|1.08401962114403|1.4462416347144114|2.0820897313247144|4.726675234938682|12.466429361906535|</t>
  </si>
  <si>
    <t>7.912383851351145|7.765961599860196|8.285246243995745|9.307055129330958|11.364007145474329|12.466429361906535|</t>
  </si>
  <si>
    <t>3.316628690976611|3.311458913716457|3.281040239832001|3.1715428374383827|1.8894643603665726|0.0|</t>
  </si>
  <si>
    <t>17.22014282948237|17.22014282948237|15.761458642656976|14.243393676281357|13.055198170799258|12.466429361906535|</t>
  </si>
  <si>
    <t>76.344|58.696|16.072|1.384|0.184|0.008|</t>
  </si>
  <si>
    <t>9543|7337|2009|173|23|1|</t>
  </si>
  <si>
    <t>75507.87909344397|56978.86025817442|16645.059704187486|1610.120537374256|261.37216434590954|12.466429361906535|</t>
  </si>
  <si>
    <t>Cluster(s) of 9543.0 5.0 8.0 6.0 4.0  voxels is(are) detected. If more than one cluster the texture calculation is only performed on the largest cluster. (size ok &gt;= 64.0vx)</t>
  </si>
  <si>
    <t>Fri Feb 07 12:33:16 KST 2020</t>
  </si>
  <si>
    <t>1.4907674212831807|1.4907674212831807|2.6113733989875527|2.7490175076750347|2.7625791630796357|3.0255512850658306|5.186329141877195|</t>
  </si>
  <si>
    <t>4.29905963577564|3.0996070158305833|4.154201467886241|5.143837451236977|5.772999799742089|6.056155420186921|5.186329141877195|</t>
  </si>
  <si>
    <t>1.4701731257112043|0.5939785985453794|0.9090172973928443|1.285255568629294|1.4931627253513735|1.5430310297450207|0.0|</t>
  </si>
  <si>
    <t>8.668737301537476|5.431699345554989|7.412109566025265|8.12893984999073|8.645732581080665|8.668737301537476|5.186329141877195|</t>
  </si>
  <si>
    <t>21.584|7.344|5.992|4.392|2.832|1.016|0.008|</t>
  </si>
  <si>
    <t>2698|918|749|549|354|127|1|</t>
  </si>
  <si>
    <t>11598.862897322686|2845.4392405324747|3111.4968994467954|2823.966760729102|2043.6419291086977|769.131738363739|5.186329141877195|</t>
  </si>
  <si>
    <t>Cluster(s) of 2698.0  voxels is(are) detected. If more than one cluster the texture calculation is only performed on the largest cluster. (size ok &gt;= 64.0vx)</t>
  </si>
  <si>
    <t>Fri Feb 07 12:44:44 KST 2020</t>
  </si>
  <si>
    <t>1.1213052163702741|1.1213052163702741|2.0816754889626736|3.292373000743112|4.057239511412888|6.523050878369077|</t>
  </si>
  <si>
    <t>6.634923882592877|4.346592293652491|6.617993713411184|8.754726768720223|10.352604532424246|10.574556754102176|</t>
  </si>
  <si>
    <t>3.253958624542894|1.756513605741268|2.5960364647468825|3.0559261195444174|2.8319870242608824|2.235899921792897|</t>
  </si>
  <si>
    <t>16.645319140808397|13.375500644760905|16.055388792226495|16.645319140808397|15.966288455405675|14.14581994906689|</t>
  </si>
  <si>
    <t>13.392|5.144|3.936|2.664|1.36|0.288|</t>
  </si>
  <si>
    <t>1674|643|492|333|170|36|</t>
  </si>
  <si>
    <t>11106.862579460485|2794.8588448185487|3256.0529069983013|2915.324013983834|1759.9427705121223|380.68404314767827|</t>
  </si>
  <si>
    <t>Cluster(s) of 1674.0  voxels is(are) detected. If more than one cluster the texture calculation is only performed on the largest cluster. (size ok &gt;= 64.0vx)</t>
  </si>
  <si>
    <t>Mon Feb 10 09:47:28 KST 2020</t>
  </si>
  <si>
    <t>1.0688225161524016|1.0688225161524016|1.5737046540139943|1.7803947764638224|2.8587389131079135|4.673553483760088|6.33189160769723|</t>
  </si>
  <si>
    <t>4.8951989776423|3.1622931431074486|4.330095123678373|5.614375544323717|6.931785723752958|8.069342864197052|8.63710584234935|</t>
  </si>
  <si>
    <t>1.9064979497176646|0.6742759181985815|0.8919778413801628|1.2095062305229654|1.3462945006305727|1.2222126933970512|1.0757435883191047|</t>
  </si>
  <si>
    <t>10.08528798419627|5.65666721047387|7.437402907259639|8.804456913808451|9.749817602554572|9.984193146622658|10.08528798419627|</t>
  </si>
  <si>
    <t>25.648|8.136|6.744|5.12|3.464|1.76|0.424|</t>
  </si>
  <si>
    <t>3206|1017|843|640|433|220|53|</t>
  </si>
  <si>
    <t>15694.007922321216|3216.052126540269|3650.2701892608716|3593.2003483671783|3001.46321838503|1775.2554301233513|457.76660964451554|</t>
  </si>
  <si>
    <t>Cluster(s) of 3206.0  voxels is(are) detected. If more than one cluster the texture calculation is only performed on the largest cluster. (size ok &gt;= 64.0vx)</t>
  </si>
  <si>
    <t>Mon Feb 10 10:42:09 KST 2020</t>
  </si>
  <si>
    <t>1.2787016597737875|1.2787016597737875|1.554460567248725|1.7634349885017855|2.698194702564251|</t>
  </si>
  <si>
    <t>4.967860419886963|3.4884046852684922|5.405078397188401|6.954480952648375|7.069180262170175|</t>
  </si>
  <si>
    <t>1.9449713757929157|0.8927053723077227|1.3851430856277676|1.7985830088687043|1.838854277216445|</t>
  </si>
  <si>
    <t>10.140660682183807|5.795904260567113|8.889940526726605|10.140660682183807|9.629910156183541|</t>
  </si>
  <si>
    <t>6.44|2.784|2.056|1.24|0.36|</t>
  </si>
  <si>
    <t>805|348|257|155|45|</t>
  </si>
  <si>
    <t>3999.127638009011|1213.9648304734353|1389.10514807742|1077.944547660498|318.1131117976579|</t>
  </si>
  <si>
    <t>Cluster(s) of 805.0  voxels is(are) detected. If more than one cluster the texture calculation is only performed on the largest cluster. (size ok &gt;= 64.0vx)</t>
  </si>
  <si>
    <t>Mon Feb 10 11:03:47 KST 2020</t>
  </si>
  <si>
    <t>1.5224127162123295|1.5224127162123295|2.159424430936383|2.7503120246479966|3.417580276236663|4.283582830252499|7.261189997334213|11.052270645835506|</t>
  </si>
  <si>
    <t>7.068114617917556|3.573109828383227|5.789966080729718|8.537584295124873|10.781775743434794|12.457863584310758|13.463842166736029|13.585445319850876|</t>
  </si>
  <si>
    <t>4.155058873657514|1.1426116984083923|2.376177144017021|3.414451462101914|3.684919476513655|3.121193886600989|2.3380935003040726|1.2133886160767637|</t>
  </si>
  <si>
    <t>20.270916598248732|10.606154534379584|15.757215507105684|19.761303777766443|20.270916598248732|18.97040865089275|16.894744848771097|15.904330078783914|</t>
  </si>
  <si>
    <t>23.48|7.672|5.656|4.216|3.056|1.928|0.8|0.152|</t>
  </si>
  <si>
    <t>2935|959|707|527|382|241|100|19|</t>
  </si>
  <si>
    <t>20744.916403587988|3426.612325419513|4093.506019075911|4499.30692353081|4118.638333992092|3002.345123818892|1346.3842166736029|258.12346107716667|</t>
  </si>
  <si>
    <t>Cluster(s) of 2935.0  voxels is(are) detected. If more than one cluster the texture calculation is only performed on the largest cluster. (size ok &gt;= 64.0vx)</t>
  </si>
  <si>
    <t>Mon Feb 10 12:29:57 KST 2020</t>
  </si>
  <si>
    <t>1.1887638240944938|1.1887638240944938|2.6775192275287054|2.9635740897984704|4.1217643448321155|5.126374511605832|6.849509651828669|7.370912831518524|</t>
  </si>
  <si>
    <t>5.693261965078099|3.3446323196969305|4.949345984810855|6.627697767494613|7.846014858587729|8.30068417022528|8.194614485371067|7.921628515218174|</t>
  </si>
  <si>
    <t>2.2013829915191248|0.8394722133902847|1.2086243471043572|1.4401772244364457|1.3648392208441684|1.0690543360545948|0.7810090761116073|0.3941678541656907|</t>
  </si>
  <si>
    <t>12.582111761579199|6.696032367055466|9.910186332127182|11.97640542811132|12.433758009324606|12.582111761579199|10.691930886833802|8.588038473418976|</t>
  </si>
  <si>
    <t>39.376|11.36|9.328|7.376|5.624|3.824|1.816|0.048|</t>
  </si>
  <si>
    <t>4922|1420|1166|922|703|478|227|6|</t>
  </si>
  <si>
    <t>28022.23539211453|4749.377893969644|5770.937418289461|6110.737341630023|5515.748445587176|3967.727033367685|1860.1774881792323|47.529771091309044|</t>
  </si>
  <si>
    <t>Cluster(s) of 4922.0  voxels is(are) detected. If more than one cluster the texture calculation is only performed on the largest cluster. (size ok &gt;= 64.0vx)</t>
  </si>
  <si>
    <t>Mon Feb 10 12:48:11 KST 2020</t>
  </si>
  <si>
    <t>1.433251626584024|1.433251626584024|1.5054925544627622|2.151573537161312|5.775019767625054|7.037640139616997|</t>
  </si>
  <si>
    <t>4.848196628109855|3.417911708506725|5.031924620472458|6.623763331112062|7.625158799905804|7.349160845387814|</t>
  </si>
  <si>
    <t>1.8556723486273667|0.9458807378957015|1.3830428546648128|1.4689091952332545|0.8625242118365753|0.23748555950688247|</t>
  </si>
  <si>
    <t>9.452772962809831|7.057367903555132|8.729139167255198|9.429289744475682|9.452772962809831|7.613619054132869|</t>
  </si>
  <si>
    <t>9.344|3.864|3.024|1.84|0.592|0.024|</t>
  </si>
  <si>
    <t>1168|483|378|230|74|3|</t>
  </si>
  <si>
    <t>5662.693661632305|1650.8513552087488|1902.0675065385894|1523.4655661557736|564.2617511930293|22.047482536163443|</t>
  </si>
  <si>
    <t>Tue Feb 11 09:34:05 KST 2020</t>
  </si>
  <si>
    <t>1.113084514175398|1.113084514175398|1.954806715432781|2.1243174067337662|2.372317710218539|2.9514242774488366|</t>
  </si>
  <si>
    <t>3.5323625876786235|2.8959876861183034|3.6804923499972158|4.316051914328739|4.407991011543305|4.333881244160358|</t>
  </si>
  <si>
    <t>0.9248851987263275|0.5255888039295045|0.6586131704338167|0.926253011554442|1.0475862881624838|0.8002761722620575|</t>
  </si>
  <si>
    <t>6.65727843846804|4.963544449433357|5.790964498032224|6.65727843846804|6.37480640189716|5.508166092846011|</t>
  </si>
  <si>
    <t>11.464|4.8|3.544|2.104|0.896|0.12|</t>
  </si>
  <si>
    <t>1433|600|443|263|112|15|</t>
  </si>
  <si>
    <t>5061.875588143465|1737.5926116709825|1630.4581110487682|1135.121653468459|493.6949932928501|65.00821866240537|</t>
  </si>
  <si>
    <t>Cluster(s) of 1433.0  voxels is(are) detected. If more than one cluster the texture calculation is only performed on the largest cluster. (size ok &gt;= 64.0vx)</t>
  </si>
  <si>
    <t>Tue Feb 11 10:10:50 KST 2020</t>
  </si>
  <si>
    <t>1.3241405607603554|1.3241405607603554|2.000302590144571|2.079881952414752|2.497182501029698|2.9419670087495717|</t>
  </si>
  <si>
    <t>4.950374097730049|3.349881485205309|4.908656085371589|6.577544618275238|7.669021321566932|7.428772322962483|</t>
  </si>
  <si>
    <t>2.0825484309755993|0.9962394370431945|1.460412556595332|1.6747176408297475|1.8737523600013495|1.9971654145660003|</t>
  </si>
  <si>
    <t>10.431323455150391|7.73432824737597|9.85694369953535|10.284827225120466|10.431323455150391|10.128929110742433|</t>
  </si>
  <si>
    <t>7.936|3.072|2.36|1.584|0.656|0.264|</t>
  </si>
  <si>
    <t>992|384|295|198|82|33|</t>
  </si>
  <si>
    <t>4910.771104948205|1286.3544903188392|1448.0535451846185|1302.3538344184965|628.8597483684886|245.14948665776197|</t>
  </si>
  <si>
    <t>Tue Feb 11 10:02:23 KST 2020</t>
  </si>
  <si>
    <t>1.1258984443586542|1.1258984443586542|2.664841902234002|10.623379395480697|</t>
  </si>
  <si>
    <t>9.07310030716735|8.712757106856403|10.46643439358228|14.125471238213322|</t>
  </si>
  <si>
    <t>4.520163027808753|4.56192634593274|4.028479640826649|2.477259087899981|</t>
  </si>
  <si>
    <t>19.935299788148768|19.935299788148768|18.91973830159077|15.95857461916603|</t>
  </si>
  <si>
    <t>7.68|6.152|1.504|0.024|</t>
  </si>
  <si>
    <t>960|769|188|3|</t>
  </si>
  <si>
    <t>8710.176294880674|6700.110215172563|1967.6896659934698|42.376413714639966|</t>
  </si>
  <si>
    <t>Cluster(s) of 960.0  voxels is(are) detected. If more than one cluster the texture calculation is only performed on the largest cluster. (size ok &gt;= 64.0vx)</t>
  </si>
  <si>
    <t>Tue Feb 11 12:34:56 KST 2020</t>
  </si>
  <si>
    <t>1.6236897253293705|1.6236897253293705|2.281022419820033|3.0438812887308586|3.2590210333543155|5.0426582734210115|</t>
  </si>
  <si>
    <t>3.8816711321124906|3.0968329260117597|4.002478159607816|4.803542563809686|5.310178692195277|5.504931470390981|</t>
  </si>
  <si>
    <t>1.001920958867831|0.5115875271124825|0.7064666387288104|0.7901112378465265|0.6672519834013152|0.37934003448320763|</t>
  </si>
  <si>
    <t>6.790420519823101|4.66174352372127|5.955545220688919|6.790420519823101|6.650128477163435|6.0644991298559034|</t>
  </si>
  <si>
    <t>7.776|3.232|2.464|1.464|0.568|0.048|</t>
  </si>
  <si>
    <t>972|404|308|183|71|6|</t>
  </si>
  <si>
    <t>3772.9843404133417|1251.1205021087517|1232.763273159207|879.0482891771726|377.02268714586455|33.029588822345886|</t>
  </si>
  <si>
    <t>Cluster(s) of 972.0  voxels is(are) detected. If more than one cluster the texture calculation is only performed on the largest cluster. (size ok &gt;= 64.0vx)</t>
  </si>
  <si>
    <t>Tue Feb 11 12:03:33 KST 2020</t>
  </si>
  <si>
    <t>1.4056177272297248|1.4056177272297248|1.5065184357704169|1.7368651671910698|2.5932779688090193|2.705074590231817|7.934125135147326|</t>
  </si>
  <si>
    <t>5.165217449531403|3.557183640342413|4.680588363969265|5.919424821089696|7.266899937216023|8.49149977357287|9.34075835665834|</t>
  </si>
  <si>
    <t>1.8799413415805386|0.7821957570859668|1.0109910056518299|1.2880013934563228|1.4031231977894094|1.2018166709087024|0.8792032901021606|</t>
  </si>
  <si>
    <t>11.263295188587108|6.664790045390248|8.918159456972603|10.140533016770632|11.003303691165456|11.263295188587108|11.061276816602572|</t>
  </si>
  <si>
    <t>22.4|7.28|6.056|4.704|2.928|1.224|0.208|</t>
  </si>
  <si>
    <t>2800|910|757|588|366|153|26|</t>
  </si>
  <si>
    <t>14462.608858687905|3237.0371127115977|3543.205391524735|3480.621794800742|2659.6853770210637|1299.1994653566492|242.85971727311681|</t>
  </si>
  <si>
    <t>Cluster(s) of 2800.0  voxels is(are) detected. If more than one cluster the texture calculation is only performed on the largest cluster. (size ok &gt;= 64.0vx)</t>
  </si>
  <si>
    <t>Tue Feb 11 10:46:49 KST 2020</t>
  </si>
  <si>
    <t>1.6482943447854979|1.6482943447854979|2.2627423785085057|2.3760793466104815|2.4447867387673625|2.4939104315871816|2.542815039812723|3.11718749584071|3.4635167369505098|4.287026899920363|4.796329397007469|</t>
  </si>
  <si>
    <t>5.050889169095374|3.212153921316259|4.272888451410948|5.198939675629574|5.825075749473846|6.135595610445066|6.229533077877263|6.334140425398198|6.4460848928387|6.4430204319237285|6.328568893516102|</t>
  </si>
  <si>
    <t>1.6474021510263166|0.7274260674684733|0.9467703893348286|1.162641080154069|1.3116174754512906|1.4020986393093142|1.4296591474656828|1.3692703821228787|1.2758062378961283|1.136145943009805|0.9095679531142626|</t>
  </si>
  <si>
    <t>10.695189959823892|7.738551113900371|8.889117363193463|9.76638239476074|10.030766135723297|9.999438086993223|10.35549877227038|10.394567111163838|10.695189959823892|10.115457531060542|9.033932280011072|</t>
  </si>
  <si>
    <t>113.088|24.136|20.216|16.568|13.792|11.432|9.248|7.152|5.328|3.504|1.712|</t>
  </si>
  <si>
    <t>14136|3017|2527|2071|1724|1429|1156|894|666|438|214|</t>
  </si>
  <si>
    <t>71399.36929433208|9691.068380611152|10797.589116715468|10767.004068228847|10042.430592092887|8767.766127326004|7201.340238026114|5662.721540305992|4293.0925386305735|2822.0429491825903|1354.313743212445|</t>
  </si>
  <si>
    <t>Cluster(s) of 14136.0  voxels is(are) detected. If more than one cluster the texture calculation is only performed on the largest cluster. (size ok &gt;= 64.0vx)</t>
  </si>
  <si>
    <t>Tue Feb 11 10:57:36 KST 2020</t>
  </si>
  <si>
    <t>1.5169933726213571|1.5169933726213571|2.4915436869026166|3.2961442916967485|4.045684930213042|4.322791194817967|4.48651182425084|4.684768675162104|4.743428888614403|7.441980746914851|</t>
  </si>
  <si>
    <t>6.113582982896754|3.914215860975088|5.612309300384061|6.832822696332063|7.458927517225664|7.693104550000236|7.621501238693757|7.2752242380733225|6.912376406041904|7.565621810610708|</t>
  </si>
  <si>
    <t>2.05679915907991|1.3572012188437466|1.645601955491361|1.5866402907665034|1.3933002247623756|1.3250323756606792|1.4000014005787005|1.4510221003112138|1.1482175728529411|0.1236410636958567|</t>
  </si>
  <si>
    <t>11.52774712232872|10.592554928176469|11.52774712232872|11.518351951239993|11.379518644582504|11.262065044242263|11.241256694923095|10.880967778564354|9.920256761796736|7.689262874306564|</t>
  </si>
  <si>
    <t>69.776|17.2|14.464|12.152|9.824|7.4|4.824|2.824|1.072|0.016|</t>
  </si>
  <si>
    <t>8722|2150|1808|1519|1228|925|603|353|134|2|</t>
  </si>
  <si>
    <t>53322.670776825624|8415.564101096425|10147.05521509441|10379.057675728403|9159.562991153112|7116.121708750223|4595.765246932333|2568.154156039883|926.258438409615|15.131243621221415|</t>
  </si>
  <si>
    <t>Cluster(s) of 8722.0  voxels is(are) detected. If more than one cluster the texture calculation is only performed on the largest cluster. (size ok &gt;= 64.0vx)</t>
  </si>
  <si>
    <t>Wed Feb 19 12:43:53 KST 2020</t>
  </si>
  <si>
    <t>1.4945468578662258|1.4945468578662258|2.7053384175826523|</t>
  </si>
  <si>
    <t>2.9186960517559544|2.8351657715014933|3.14933936290634|</t>
  </si>
  <si>
    <t>0.3820544733482471|0.3982852450870713|0.1962947693176737|</t>
  </si>
  <si>
    <t>3.726700744459208|3.726700744459208|3.5370239881251564|</t>
  </si>
  <si>
    <t>2.016|1.48|0.536|</t>
  </si>
  <si>
    <t>252|185|67|</t>
  </si>
  <si>
    <t>735.511405042501|524.5056677277762|211.0057373147248|</t>
  </si>
  <si>
    <t>Cluster(s) of 252.0  voxels is(are) detected. If more than one cluster the texture calculation is only performed on the largest cluster. (size ok &gt;= 64.0vx)</t>
  </si>
  <si>
    <t>Tue Feb 11 13:00:10 KST 2020</t>
  </si>
  <si>
    <t>1.428676982941397|1.428676982941397|1.8804533465390705|2.6427459764818195|3.043463364974741|4.352381170247099|</t>
  </si>
  <si>
    <t>5.751252020689952|3.6057021910891645|5.674267301884537|7.722433817213734|8.802516388393279|8.522309476978815|</t>
  </si>
  <si>
    <t>2.554900783285973|1.147495937603802|1.7886338511264137|2.0315198853240553|1.9943434678670708|1.7196902722632528|</t>
  </si>
  <si>
    <t>12.85358176646696|7.6026857177203055|11.266115952894324|12.50017628975911|12.85358176646696|11.927755750148208|</t>
  </si>
  <si>
    <t>10.376|3.832|3.016|2.096|1.264|0.168|</t>
  </si>
  <si>
    <t>1297|479|377|262|158|21|</t>
  </si>
  <si>
    <t>7459.37387083487|1727.13134953171|2139.1987728104687|2023.2776601099977|1390.7975893661387|178.96849901655514|</t>
  </si>
  <si>
    <t>Cluster(s) of 1297.0  voxels is(are) detected. If more than one cluster the texture calculation is only performed on the largest cluster. (size ok &gt;= 64.0vx)</t>
  </si>
  <si>
    <t>Wed Feb 12 09:01:37 KST 2020</t>
  </si>
  <si>
    <t>1.2121120374398657|1.2121120374398657|2.1743945272078093|3.9297463432865527|</t>
  </si>
  <si>
    <t>4.218102288347087|3.467835199713896|4.850218647383506|5.898711727773064|</t>
  </si>
  <si>
    <t>1.3561403710498772|1.0983824822335277|0.9978198953876936|0.9042604276969318|</t>
  </si>
  <si>
    <t>7.31655171926451|6.460584948488076|6.790164223492127|7.31655171926451|</t>
  </si>
  <si>
    <t>6.456|3.48|2.28|0.696|</t>
  </si>
  <si>
    <t>807|435|285|87|</t>
  </si>
  <si>
    <t>3404.0085466960995|1508.5083118755438|1382.3123145042991|513.1879203162566|</t>
  </si>
  <si>
    <t>Cluster(s) of 807.0  voxels is(are) detected. If more than one cluster the texture calculation is only performed on the largest cluster. (size ok &gt;= 64.0vx)</t>
  </si>
  <si>
    <t>Wed Feb 12 09:30:52 KST 2020</t>
  </si>
  <si>
    <t>1.6271561544808861|1.6271561544808861|1.69198333540389|2.6044616661784232|3.1395197831064365|7.429474656717218|15.176480633907659|20.90956982536136|</t>
  </si>
  <si>
    <t>9.385788685582709|4.634973899775369|7.213005086256164|10.849454903505682|14.482479231986193|18.110122316040865|21.53764119173087|23.360968262648584|</t>
  </si>
  <si>
    <t>5.91003130795454|1.5178647055607781|2.8398175805612813|4.344697572519298|5.0323020991607335|4.299265422929354|2.6984107421155428|1.0882351680338194|</t>
  </si>
  <si>
    <t>27.469972032966325|12.911138706703696|20.04048626143026|24.867194791120255|26.979092939206794|27.469972032966325|26.468799961861805|24.535338056984983|</t>
  </si>
  <si>
    <t>20.856|6.64|5.304|3.824|2.672|1.64|0.712|0.064|</t>
  </si>
  <si>
    <t>2607|830|663|478|334|205|89|8|</t>
  </si>
  <si>
    <t>24468.75110331411|3847.0283368135547|4782.222372187836|5186.039443875721|4837.148063483387|3712.5750747883767|1916.850066064047|186.88774610118867|</t>
  </si>
  <si>
    <t>Cluster(s) of 2607.0  voxels is(are) detected. If more than one cluster the texture calculation is only performed on the largest cluster. (size ok &gt;= 64.0vx)</t>
  </si>
  <si>
    <t>Wed Feb 12 09:40:45 KST 2020</t>
  </si>
  <si>
    <t>1.2294078915664386|1.2294078915664386|1.9616837094427808|3.518399241855832|5.0188357840801245|</t>
  </si>
  <si>
    <t>3.7914503426282673|3.1494886067041574|4.14666865930222|5.084462299371129|6.075681505484941|</t>
  </si>
  <si>
    <t>0.9981267556449096|0.610125892894405|0.6778542946059152|0.8068501842074826|0.5882151494259757|</t>
  </si>
  <si>
    <t>6.987279363755761|4.899245927558695|5.980677833800883|6.987279363755761|6.925764955361728|</t>
  </si>
  <si>
    <t>7.928|4.064|2.664|1.088|0.112|</t>
  </si>
  <si>
    <t>991|508|333|136|14|</t>
  </si>
  <si>
    <t>3757.327289544615|1599.940212205713|1380.8406635476392|691.4868727144735|85.05954107678917|</t>
  </si>
  <si>
    <t>Cluster(s) of 991.0  voxels is(are) detected. If more than one cluster the texture calculation is only performed on the largest cluster. (size ok &gt;= 64.0vx)</t>
  </si>
  <si>
    <t>환자번호</t>
  </si>
  <si>
    <t>PD-L1_sp263_per</t>
  </si>
  <si>
    <t>PD-L1_sp263_sum</t>
    <phoneticPr fontId="4" type="noConversion"/>
  </si>
  <si>
    <t>환자명</t>
  </si>
  <si>
    <t>흡연력</t>
  </si>
  <si>
    <t>병기</t>
  </si>
  <si>
    <t>ECOG</t>
    <phoneticPr fontId="4" type="noConversion"/>
  </si>
  <si>
    <t>Chest CT</t>
  </si>
  <si>
    <t>Brain MRI</t>
  </si>
  <si>
    <t>PET CT</t>
  </si>
  <si>
    <t>수술일</t>
  </si>
  <si>
    <t>interval</t>
    <phoneticPr fontId="4" type="noConversion"/>
  </si>
  <si>
    <t>Pathology report</t>
    <phoneticPr fontId="4" type="noConversion"/>
  </si>
  <si>
    <t>T</t>
    <phoneticPr fontId="4" type="noConversion"/>
  </si>
  <si>
    <t>N</t>
    <phoneticPr fontId="4" type="noConversion"/>
  </si>
  <si>
    <t>M</t>
    <phoneticPr fontId="4" type="noConversion"/>
  </si>
  <si>
    <t>Histology</t>
    <phoneticPr fontId="4" type="noConversion"/>
  </si>
  <si>
    <t>방사선치료</t>
  </si>
  <si>
    <t>항암치료</t>
  </si>
  <si>
    <t>0</t>
    <phoneticPr fontId="4" type="noConversion"/>
  </si>
  <si>
    <t>Y</t>
  </si>
  <si>
    <t>N</t>
  </si>
  <si>
    <t>0</t>
  </si>
  <si>
    <t>2018-04-18</t>
  </si>
  <si>
    <t xml:space="preserve">
[검사소견]
Lung, right upper lobe, lobectomy: 
  1. Invasive adenocarcinoma, moderately differentiated, acinar(90%) + lepidic(10%)
        - Total size: 2.2x1.7cm (invasive size: 2.2cm) (pT1c)
        - No involvement of pleura (PL0)
        - Lymphatic invasion: present
        - Vascular invasion: absent
        - Perineural invasion: absent 
        - Lymph node:  
            Tumor metastasis in 1 out of 25 nodes without pericapsular tumor spread 
            (size of the largest tumor deposit: 0.1cm) (pN1a)
            (#4(0/6), #7(0/5), #8(0/1), #9(0/1), #10(0/3), #11(0/1), peribronchial LN(1/8)
  2. Resection margins: Free of tumor (2.5cm from the resection margin)
  3. Associated lung anomaly: 
         - Chondroid hamartoma, 0.5cm in greatest dimension 
         - Atypical adenomatous hyperplasia
  Note: - MART-1(-)
          - Small ground glass opacity nodule은 atypical adenomatous hyperplasia 인 것 같습니다.
</t>
    <phoneticPr fontId="4" type="noConversion"/>
  </si>
  <si>
    <t>1c</t>
    <phoneticPr fontId="4" type="noConversion"/>
  </si>
  <si>
    <t>1a</t>
    <phoneticPr fontId="4" type="noConversion"/>
  </si>
  <si>
    <t>AD</t>
    <phoneticPr fontId="4" type="noConversion"/>
  </si>
  <si>
    <t>2018-09-10</t>
  </si>
  <si>
    <t>2018-10-15</t>
  </si>
  <si>
    <t>2018-11-05</t>
  </si>
  <si>
    <t xml:space="preserve">
******[COMMENTS]******
[검사소견]
Lung, right upper lobe, lobectomy: 
  1. Invasive adenocarcinoma, moderately differentiated, acinar predominant
        - Total size: 2.1x1.2cm (invasive size: 2.1cm) (pT3)
        - Invade into any component of the parietal pleura or chest wall (PL3)
        - Lymphatic invasion: absent 
        - Vascular invasion: absent 
        - Perineural invasion: absent 
        - Lymph node: Free of tumor (0/28) (pN0)
            #2(0/1), #4(0/1), #7(0/9), #8(0/2), #9(0/1), #10(0/5),
            #11(0/5), #12U(0/2), peribronchial LN(0/2): (0/28)
  2. Resection margins: Free of tumor (4.5cm from the resection margin)
  3. Associated lung anomaly: Emphysema
  Note: MART-1(-)
[Gross 결과]
Received fresh state, specimen labelled as "김종정"
(Clinical diagnosis: Adenocarcinoma of lung, R/O chest wall invasion)
1. Procedure: Lobectomy
2. Specimen: Right upper lobe (15x8x7cm and 180gm)
3. Lesion: An ill-demarcated ovoid firm mass (2.1x1.2cm) is present. The cut surface is whitish gray. The mass measures 4.5cm from bronchial resection margin. Remaining lung parenchyma shows emphysematous change. Remaining lung parenchyma shows small nodule (0.2cm in greatest dimension).
Summary of sections: Some embedded, A1-5:entire mass, A6:small nodule, A7:lymph node, A8:resection margin, L2:#2, L4:#4, L7:#7, L8:#8, L9:#9, L10:#10, L11:#11, L12U:#12U.
Block: ( 16 )         고영화/OJY[처방 Remark]
RUL (/c parietal pleura), #2, #4, #7, #8, #9, #10, #11, #12U</t>
    <phoneticPr fontId="4" type="noConversion"/>
  </si>
  <si>
    <t>2018-11-09</t>
  </si>
  <si>
    <t>5</t>
    <phoneticPr fontId="4" type="noConversion"/>
  </si>
  <si>
    <t>10</t>
    <phoneticPr fontId="4" type="noConversion"/>
  </si>
  <si>
    <t>2018-01-16</t>
  </si>
  <si>
    <t>LLL lobectomy
Lung, left lower lobe, lobectomy:
Lung, left lower lobe, frozen wedge resection: 
  1. Squamous cell carcinoma, moderately 
differentiated 
        - Size: 3.2x1.6cm (pT2a)
           Invade beyond the elastic layer (PL1)
        - Lymphatic invasion: absent 
        - Vascular invasion: absent
        - Perineural invasion: absent 
  2. Resection margins: Free of tumor
  - Clear resection margin (2.5cm from the mass)
  - 24 lymph nodes, no tumor present (0/24) (pN0)
     (#5(0/2), #7(0/4), #9(0/1), #10(0/1), #11(0/6), 
#12U(0/5),      #peribronchial LN(0/5): (0/24))
  - Associated lung anomaly: Peribronchiolar 
metaplasia</t>
    <phoneticPr fontId="4" type="noConversion"/>
  </si>
  <si>
    <t>2a</t>
    <phoneticPr fontId="4" type="noConversion"/>
  </si>
  <si>
    <t>SQ</t>
    <phoneticPr fontId="4" type="noConversion"/>
  </si>
  <si>
    <t>2018-10-23</t>
  </si>
  <si>
    <t>2018-12-17</t>
  </si>
  <si>
    <t xml:space="preserve">
******[COMMENTS]******
[검사소견]
Lung, left lower lobe, frozen biopsy:
  1) No evidence of malignancy.
  2) A round hyalinized fibrotic nodule without necrosis, suggestive of pleural plaque.
[Gross 결과]
The specimen submitted for frozen section consists of a small piece of resected lung tissue, measuring 2.5x0.8x0.7cm. The diagnosis of frozen section is no evidence of malignant cells with a small benign fibrotic nodule. The frozen diagnosis is notified to Dr. 함석진.
FP(1)[처방 Remark]
수술방. LLL 
******[COMMENTS]******
[검사소견]
Lung, left upper lobe, lobectomy: 
  1. Invasive adenocarcinoma, poorly differentiated, solid(60%)+acinar(40%) 
       - Total size: 2.3x1.9cm (invasive size: 2.3cm) (pT1c)
       - No involvement of pleura (PL0)
       - Lymphatic invasion: present
       - Vascular invasion: absent
       - Perineural invasion: absent 
       - Lymph node: 
           Tumor metastasis in 5 out of 24 nodes without pericapsular tumor spread 
           (size of the largest tumor deposit: 0.9cm) (pN2a2)
           #4(2/2), #5(0/1), #6(0/6), #7(0/1), #9(0/3), #10(0/3), 
           #11(0/2), #12U(3/3), peribronchial LN(0/3)
  2. Resection margins: Free of tumor (1.2cm from the resection margin)
  3. Associated lung anomaly: None
  Note: PD-L1/SP263(negative)
          PD-L1/SP142(tumor cells: negative
                              tumor-infiltrating immune cells: positive, proportion 20%)
          ALK IHC(negative)
          TTF-1(+), Napsin A(+)
**************************************************
&lt;Additional report: 12/27/2018, 접수일자: 12/19/2018&gt; 
PD-L1 pharmDx 22C3(IHC):  
       Low PD-L1 expression (Tumor proportion score 1-49%)             
&lt;Additional information&gt;
The positive percentage of viable tumor cells: 10%
---------------------------------------------------------------------
  Percentage of PD-L1 stained viable tumor cells at each intensity         Total(%)
---------------------------------------------------------     (=100%)
        0               1+               2+               3+
---------------------------------------------------------------------
       90              10                0                0                                    100
---------------------------------------------------------------------
  Total(%): Sum of 0, 1+, 2+ and 3+ entries
** PD-L1 pharmDx 22C3(IHC) 검사는 씨젠의료재단에서 시행함.
[Gross 결과]
Received fresh state, specimen labelled as "정은심"
(Clinical diagnosis: lung cancer)
1. Procedure: Lobectomy
2. Specimen: Left upper lobe (138.8gm)
3. Lesion: An ill-demarcated ovoid firm mass (2.3x1.9cm) is present. The cut surface is yellowish white. The mass measures 1.2cm from bronchial resection margin. Remaining lung parenchyma is unremarkable.  
Summary of sections: Some embedded, A1-5:entire mass, A6:remaining lung, A7:lymph node, A8:resection margin, L4:#4, L5:#5, L6:#6, L7:#7, L9:#9, L10:#10, L11:#11, L12U:#12U.
Block: ( 16 )         고영화/OJY[처방 Remark]
LUL(main mass), LN #4, #5, #6, #7, #9, #10, #11, #12U</t>
    <phoneticPr fontId="4" type="noConversion"/>
  </si>
  <si>
    <t>2a2</t>
    <phoneticPr fontId="4" type="noConversion"/>
  </si>
  <si>
    <t>2017-10-29</t>
  </si>
  <si>
    <t>2017-11-08</t>
  </si>
  <si>
    <t xml:space="preserve">
******[COMMENTS]******
[검사소견]
&lt;NGS 유전자 패널검사_ 비유전성 유전자검사_고형암_Level I report  
접수일자: 11/14/2017 결과일자:12/07/2017&gt;
[Result] (Reference genome: GRCh37 (hg19))
Tier 1 variants (Variants related to FDA-approved therapy)
: not identified
Tier 2 variants (Variants with potential clinical significance)
: not identified
Tier 3 variants (Variants of unknown significance)
: not identified
Comment
No clinically significant copy number variants and structure variation were detected.
*** For further information including all variants detected, QC summary, resources used in analysis, etc., please see supplementary clinical report.
* 병리번호 S17-39180 A4 조직/진단 (Lung/Squamous cell 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2017 11 15&gt;
Note: ALK IHC(negative), PD-L1/SP263(negative)
Lung, left upper lobe, lobectomy: 
  1. Squamous cell carcinoma, moderately differentiated
        - Size: 4.1x2.5cm (pT2a)
        - No involvement of pleura (PL0)
        - Lymphatic and vascular invasion: absent 
        - Perineural invasion: absent 
        - Lymph node: Free of tumor (0/18) (pN0)
             (#5(0/3), #7(0/3), #8(0/1), #9(0/4), #10(0/1), #11(0/2), peribranchial LN(0/4))
  2. Resection margins: Free of tumor (1cm from the resection margin)
  3. Associated lung anomaly: None
[Gross 결과]
Received in fresh, specimen labelled as "박예석"
(Clinical diagnosis: lung mass)
1. Procedure: Lobectomy
2. Specimen: Left upper lobe (17.8x9.8x3.8cm, 110gm) 
3. Lesion: A well-demarcated ovoid firm mass (4.1x2.5cm) is present. The cut surface is yellowish granular. The mass measures 1cm from bronchial resection margin. 
4. Remaining lung parenchyma: Unremarkable 
Summary of sections: Some embedded, A1-5:mass, A6:lymph node, A7:remaining lung, A8:resection margin, L5:#5, L7:#7, L8:#8, L9:#9, L10:#10, L11:#11. 
Block: ( 14 )         고영화/EA[처방 Remark]
LUL(main mass), LN  #5, #7, #8, #9, #10, #11
******[COMMENTS]******
[검사소견]
Lung, bronchus, resection margin, frozen biopsy:
  Free of tumor.
[Gross 결과]
(Clinical diagnosis: lung cancer)
Received fresh for frozen section is a circular/semicircular mucosa lined, cartilagenous tissue, stated as bronchial resection margin, measuring 1.0cm in length. 
Intraoperative diagnosis: Free of tumor (Notify to Dr.함석진). 
Summary of sections: All embedded.
Block: ( 1 ), FP         Y[처방 Remark]
Resection margin</t>
    <phoneticPr fontId="4" type="noConversion"/>
  </si>
  <si>
    <t>2017-11-14</t>
  </si>
  <si>
    <t>2018-06-08</t>
  </si>
  <si>
    <t>2018-06-25</t>
  </si>
  <si>
    <t xml:space="preserve">
******[COMMENTS]******
[검사소견]
Lung, right upper lobe, frozen lobectomy 
  1. Invasive adenocarcinoma, moderately differentiated, 
     acinar(60%) + papillary (20%) + micropapillary(20%)
        - Total size: 3.5x3.5cm (invasive size: 3.5cm) (pT2a)
        - Invade beyond the elastic layer (PL1)
        - Lymphatic invasion: present 
        - Vascular invasion: absent
        - Perineural invasion: absent 
  2. Resection margins: Involvement of tumor
  3. Associated lung anomaly: 
        - None
&lt;Additional report 2018 07 06&gt;
Note: PD-L1/SP263(positive, proportion  10%)
Percentage of PD-L1 stained viable tumor cells at each intensity
(0%:  90%, 1+: 10%, 2+: 0 %, 3+: 0%)
PD-L1/SP142(tumor cells: negative, 
tumor-infiltrating immune cells: positive, proportion  5%)
ALK IHC(negative)
***********************************************************
&lt;NGS 유전자 패널검사_ 비유전성 유전자검사_고형암_Level I report  
접수일자: 07/05/2018 결과일자: 07/20/2018&gt;
[Result] (Reference genome: GRCh37 (hg19))
Tier 1 variants (Variants related to FDA-approved therapy)
: Not identified
Tier 2 variants (Variants with potential clinical significance)
: MET, exon 14, NM_001127500.2: c.3082+2T&gt;C, vaf 0.17, SNP
Tier 3 variants (Variants of unknown significance)
: IDH2, exon 11, NM_002168.3: c.*10C&gt;T, vaf 0.03, SNP
Comment
MET exon 14 alterations comprise approximately 3-4% of all lung adenocarcinoma.
Several preclinical and case report evidence suggest that tumors harboring MET with exon 14 alterations and/or MET amplifications have increased sensitivity to MET inhibitors (ref, mycancergenome.org).
No clinically significant structural or copy number variation were detected.
*** For further information including all variants detected, QC summary, resources used in analysis, etc., please see supplementary clinical report.
* 병리번호(조직/진단) F18-1588 FX1 (Lung/ Invasive adenocarcinoma)
* 검체 내 종양비율: 30%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for frozen section is a wedge resected lung, measuring 9.2x3.3x3.0 cm.  Cut section reveal an ill defined mass-like lesion, measuring 3.5x3.5cm.
Intraoperative diagnosis: Adenocarcinoma (Notify to Dr. 함석진)
Summary of sections: All embedded.
Block: ( 6 ),FS,FP(1), FX(5)  JHK[처방 Remark]
RUL
******[COMMENTS]******
[검사소견]
Lung, right upper lobe, lobectomy: 
  - Main diagnosis (see the F18-1588)
  - Lymph node: 
       tumor metastasis in 11 out of 30 nodes with pericapsular tumor spread 
       (size of the largest tumor deposit: 0.9cm) (pN2b)
        #4(9/10), #7(1/5), #9(0/1), #10(0/5), #11(0/5), peribronchial LN(1/4): (11/30)
  2. Resection margins: Free of tumor (4cm from the resection margin)
  3. Associated lung anomaly: Emphysema
[Gross 결과]
Received fresh state, specimen labelled as "이만수"
(Clinical diagnosis: RUL lung cancer)
1. Procedure: Lobectomy
2. Specimen: Right upper lobe (14x10x4cm and 150gm)
3. Lesion: No definite mass is identified. Remaining lung parenchyma shows emphysematous change.
Summary of sections: Some embedded, A1:remaining lung, A2:lymph node, A3:resection margin, L4:#4, L7:#7, L9:#9, L10:#10, L11:#11.
Block: ( 8 )         고영화/OJY</t>
    <phoneticPr fontId="4" type="noConversion"/>
  </si>
  <si>
    <t>2b</t>
    <phoneticPr fontId="4" type="noConversion"/>
  </si>
  <si>
    <t>2018-08-06</t>
  </si>
  <si>
    <t>100</t>
    <phoneticPr fontId="4" type="noConversion"/>
  </si>
  <si>
    <t>300</t>
    <phoneticPr fontId="4" type="noConversion"/>
  </si>
  <si>
    <t>2017-06-02</t>
  </si>
  <si>
    <t>2017-07-20</t>
  </si>
  <si>
    <t>Lung, left (LLL), lobectomy: 
  1. Invasive adenocarcinoma, poorly differentiated, solid predominant, left lower lobe
        - Size: 3.3x3.2cm (pT2a)
        - Invade to the pleural surface (PL2)
        - Lymphatic invasion: present
        - Vascular invasion: absent 
        - Perineural invasion: absent 
        - Lymph node: tumor metastasis in 1 out of 12 nodes without pericapsular tumor spread 
             (size of the largest tumor deposit: 1cm) (pN1)
             (#2(0/3), #7(0/2), #9(0/1), #10(1/3), #11(0/3))
  2. Resection margins: Free of tumor (1.2cm from the resection margin)
  3. Associated lung anomaly: None
 - Fibrous adhesion between left lower lobe and left upper lobe was noted,
    however the tumor did not invade into the left upper lobe.</t>
    <phoneticPr fontId="4" type="noConversion"/>
  </si>
  <si>
    <t>2017-07-23</t>
  </si>
  <si>
    <t>2017-04-24</t>
  </si>
  <si>
    <t>2017-05-17</t>
  </si>
  <si>
    <t xml:space="preserve">Lung, right lower lobe, lobectomy: 
  1. Invasive adenocarcinoma, moderately differentiated, acinar
        - Size: 3.5x2cm (pT2a)
        -  Invade beyond the elastic layer (PL1)
        - Lymphatic and vascular invasion: absent 
        - Perineural invasion: absent 
        - Lymph node: Free of tumor (0/30) (pN0)
             #2(0/2), #4(0/6), #7(0/2), #9(0/1), #10(0/7), #11(0/6), 
             #12U(0/5), peribronchial LN(0/1): (0/30) 
  2. Resection margins: Free of tumor (2cm from the resection margin)
  3. Associated lung anomaly: None
</t>
    <phoneticPr fontId="4" type="noConversion"/>
  </si>
  <si>
    <t>60</t>
    <phoneticPr fontId="4" type="noConversion"/>
  </si>
  <si>
    <t>90</t>
    <phoneticPr fontId="4" type="noConversion"/>
  </si>
  <si>
    <t>2019-01-16</t>
  </si>
  <si>
    <t xml:space="preserve">
******[COMMENTS]******
[검사소견]
Lung, left upper lobe, lobectomy: 
  1. Squamous cell carcinoma, moderately differentiated
        - Total size: 3.2x1.5cm (pT2a)
        - Invade beyond the elastic layer (PL1)
        - Lymphatic invasion: Absent 
        - Vascular invasion: Absent
        - Perineural invasion: Absent 
        - Lymph node: Free of tumor (0/30) (pN0) 
            #5(0/4), #7(0/1), #9(0/3), #10(0/4), #11(0/3), 
            #12U(0/10), peribronchial LN(0/5)
  2. Resection margins: Free of tumor (3cm from the resection margin)
  3. Associated lung anomaly: Emphysema
*****************************************************
&lt;NGS 유전자 패널검사_ 비유전성 유전자검사_고형암_Level I report  
접수일자: 01/22/2019 결과일자: 02/01/2019&gt;
[Result] (Reference genome: GRCh37 (hg19))
Tier 1 variants (Variants related to FDA-approved therapy)
: Not identified.
Tier 2 variants (Variants with potential clinical significance)
: PIK3CA, exon 10, NM_006218.3: c.1624G&gt;A: p.Glu542Lys, vaf 0.05, SNP
TP53, exon 5, NM_001126114.2: c.473G&gt;T: p.Arg158Leu, vaf 0.2, SNP
Tier 3 variants (Variants of unknown significance)
: Not identified.
Comment
The PIK3CA E542K mutation is known to be oncogenic. 1.4% (23/1639) have annotated PIK3CA E542K mutation in MSK-IMPACT Non-Small Cell Lung Cancer (ref, Oncokb.org). Multiple PI3K inhibitors, including BYL719, buparlisib (BKM120), taselisib (GDC0032), and GSK2636771, are under investigation in patients with PIK3CA-mutated or PTEN-mutated solid tumors. Results from several trials of buparlisib have been reported: from these trials, it is not apparent that PIK3CA mutation status affects therapeutic efficacy, and, overall, evidence for efficacy has been equivocal(J Clin Oncol. 2012 Jan 20;30(3):282-90., Cancer Chemother Pharmacol. 2015 Apr;75(4):747-55.) Preclinical data have shown that introduction of activating PIK3CA mutations into EGFR-mutated lung cancer cell lines confers resistance to EGFR TKIs(J Clin Invest. 2006 Oct;116(10):2695-706.)
The TP53 R158L mutation is likely oncogenic. 1.1% (18/1639) have annotated TP53 R158L mutation in MSK-IMPACT Non-Small Cell Lung Cancer
Possible germline mutation
: TP53, exon 5, NM_001126114.2: c.473G&gt;T: p.Arg158Leu, vaf 0.2, SNP
No clinically significant structural or copy number variation was detected.
*** For further information including all variants detected, QC summary, resources used in analysis, etc., please see supplementary clinical report.
* 등록/병리번호(조직/진단) 2425190/ S19-02057 (Lung/ Squamous cell carcinoma)
* 검체 내 종양비율: 70%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"김판섭"
(Clinical diagnosis: lung cancer)
1. Procedure: Lobectomy
2. Specimen: Left upper lobe (17x12x5cm and 146gm)
3. Lesion: An ill-demarcated ovoid firm mass (3.2x1.5cm) is present. The cut surface is whitish granular. The mass measures 3cm from bronchial resection margin. Remaining lung parenchyma shows emphysematous change. Dimpling is present. 
Summary of sections: Some embedded, A1-5:mass, A6:remaining lung, A7:lymph node, A8:resection margin, L5:#5, L7:#7, L9:#9, L10:#10, L11:#11, L12U:#12U.
Block: ( 14 )         고영화/OJY[처방 Remark]
LUL, #5,#7,#9,#10,#11,#12U</t>
    <phoneticPr fontId="4" type="noConversion"/>
  </si>
  <si>
    <t>2019-01-21</t>
  </si>
  <si>
    <t>1</t>
  </si>
  <si>
    <t>2018-11-29</t>
  </si>
  <si>
    <t xml:space="preserve">
******[COMMENTS]******
[검사소견]
Lung, left lower lobe, lobectomy: 
  1. Squamous cell carcinoma, moderately differentiated
        - Total size: 3.2x2.5cm (pT2a)
        - No involvement of pleura (PL0)
        - Lymphatic invasion: Present
        - Vascular invasion: Absent
        - Perineural invasion: Absent 
        - Lymph node: Free of tumor (0/28) (pN0) 
           #5(0/3), #6(0/2), #7(0/2), #9(0/3), #10(0/4), #11(0/4), 
           #12L(0/3), peribronchial LN(0/7)
  2. Resection margins: Free of tumor (2cm from the resection margin)
  3. Associated lung anomaly: None
************************************************
&lt;NGS 유전자 패널검사_ 비유전성 유전자검사_고형암_Level I report  
접수일자: 01/08/2019 결과일자: 01/25/2019&gt;
[Result] (Reference genome: GRCh37 (hg19))
Tier 1 variants (Variants related to FDA-approved therapy)
: Not identified.
Tier 2 variants (Variants with potential clinical significance)
: TP53, exon 7, NM_001126114.2: c.725G&gt;A: p.Cys242Tyr, vaf 0.53, SNP
Tier 3 variants (Variants of unknown significance)
: Not identified.
Comment
The TP53 C242Y mutation is likely oncogenic. 0.1% (2/1640) have annotated TP53 C242Y mutation in MSK-IMPACT Non-Small Cell Lung Cancer (ref, Oncokb.org).
No clinically significant structural or copy number variation was detected.
*** For further information including all variants detected, QC summary, resources used in analysis, etc., please see supplementary clinical report.
* 등록/병리번호(조직/진단) 2422807/ S19-00188 A1 (Lung/ Squamous cell 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"이정한"
(Clinical diagnosis: lung cancer)
1. Procedure: Lobectomy
2. Specimen: Left lower lobe (18.5x11x3.8cm, 170gm) 
3. Lesion: An ill-demarcated ovoid firm mass (3.2x2.5cm) is identified. The cut surface is whitish granular. The mass measures 2cm from bronchial resection margin. Remaining lung parenchyma is unremarkable.  
Summary of sections: Some embedded, A1-5:mass, A6:remaining lung, A7:lymph node, A8:resection margin, L5:#5, L6:#6, L7:#7, L9:#9, L10:#10, L11:#11, L12L:#12L.
Block: ( 15 )         고영화/EA[처방 Remark]
LLL, #5, #6, #7, #9,#10,#11,#12L</t>
    <phoneticPr fontId="4" type="noConversion"/>
  </si>
  <si>
    <t>2019-01-07</t>
  </si>
  <si>
    <t>Lung, right lower lobe, lobectomy: 
  1. Invasive adenocarcinoma, poorly differentiated, 
solid(60%)+acinar(40%)
        - Total size: 2.8x1.8cm (invasive size: 2.8cm) 
(pT2a)
        - Invade beyond the elastic layer (PL1)
        - Lymphatic invasion: Present
        - Vascular invasion: Absent
        - Perineural invasion: Absent 
        - Lymph node: 
            Tumor metastasis in 4 out of 26 nodes 
without pericapsular tumor spread 
            (size of the largest tumor deposit: 0.5cm) 
(pN2a2)
             #2(0/3), #3(0/1), #4(0/5), #7(2/6), #9
(0/2), 
             #10(0/3), #11(1/4), peribronchial LN(1/2)
  2. Resection margins: Free of tumor (3.5cm from the 
resection margin)
  3. Associated lung anomaly: Subpleural bullae</t>
    <phoneticPr fontId="4" type="noConversion"/>
  </si>
  <si>
    <t>2019-01-12</t>
  </si>
  <si>
    <t>2018-12-13</t>
  </si>
  <si>
    <t>2018-12-26</t>
  </si>
  <si>
    <t xml:space="preserve">
******[COMMENTS]******
[검사소견]
&lt;Revised report 2/8/2019&gt;
Lung, left lower lobe, frozen biopsy: 
  Adenocarcinoma, papillary predominant
   - size: 2x1.5cm
   - extension to the visceral pleura (T2)
   - lymphovascular invasion: absent
   - no perineural invasion
   - no adjacent lung anomalies
   - resection margin: free of tumor
*******************************************
Lung, left lower lobe, frozen biopsy: 
  Adenocarcinoma, papillary predominant
    - size: 2x1.5cm
    - extension to the visceral pleura 
    - lymphovascular formation: absent 
    - resection margin: nearly attached by the tumor 
&lt;Additional report 2019 01 02 by Dr. 고영화&gt;
Note: PD-L1/SP263(positive, proportion  10%)
Percentage of PD-L1 stained viable tumor cells at each intensity
(0:  90%, 1+: 10%, 2+:  0%, 3+: 0%)
PD-L1/SP142(tumor cells: negative, 
tumor-infiltrating immune cells: positive, proportion  &lt;1%)
ALK IHC(negative)
**************************************************
&lt;Additional report: 1/4/2019, 접수일자: 12/31/2018 by Dr.고영화&gt; 
PD-L1 pharmDx 22C3(IHC): Negative
       No PD-L1 expression (Tumor proportion score &lt;1%)
&lt;Additional information&gt;
The positive percentage of viable tumor cells: &lt;1%
---------------------------------------------------------------------
  Percentage of PD-L1 stained viable tumor cells at each intensity         Total(%)
---------------------------------------------------------     (=100%)
        0               1+               2+               3+
---------------------------------------------------------------------
       &gt;99             &lt;1              0                 0                                    100
---------------------------------------------------------------------
  Total(%): Sum of 0, 1+, 2+ and 3+ entries
** PD-L1 pharmDx 22C3(IHC) 검사는 씨젠의료재단에서 시행함.  
***************************************************
&lt;NGS 유전자 패널검사_ 비유전성 유전자검사_고형암_Level I report  
접수일자: 12/31/2018 결과일자: 01/15/2019&gt;
[Result] (Reference genome: GRCh37 (hg19))
Tier 1 variants (Variants related to FDA-approved therapy)
: EGFR, exon 19, NM_005228.3: c.2237_2255delAATTAAGAGAAGCAACATCinsT:
p.Glu746_Ser752delinsVal, vaf 0.2, MIXED
Tier 2 variants (Variants with potential clinical significance)
: HRAS amplification (copy number 6)
Tier 3 variants (Variants of unknown significance)
: Not identified.
Comment
The EGFR exon 19 deletion is known to be oncogenic. Afatinib, Erlotinib, and Gefitinib are approved by FDA for non-small cell lung cancer.
HRAS amplification is likely oncogenic. HRAS amplification was reported in non-small cell lung cancer (Br J Cancer. 1989 Jan; 59(1): 76-80.)
No clinically significant structural variation was detected.
*** For further information including all variants detected, QC summary, resources used in analysis, etc., please see supplementary clinical report.
* 등록/병리번호(조직/진단) 2420599/ F18-03106 FP (Lung/ Adenocarcinoma)
* 검체 내 종양비율: 40%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(Clinical diagnosis: lung mass)
Submitted fresh for frozen section, labelled as "left lower lobe", consists of a wedge resected lung tissue, measuring 6.5x2.5x2cm. Section reveals a poorly defined ovoid mass at the pleural area, measuring 2x1.5cm 
The diagnosis of frozen section was adenocarcinoma. 
Summary of sections: All embedded.
Block: ( 6 ), FP(1),FX(5)    L/EA  (Notify to Dr.정준호)[처방 Remark]
LLL
******[COMMENTS]******
[검사소견]
Lung, left lower lobe, lobectomy: 
  - Main diagnosis (see the F18-3106)
  - Lymph node: Free of tumor (0/35) (pN0) 
      #5(0/9), #6(0/1), #7(0/2), #8(0/1), #9(0/5), #10(0/3), 
      #11(0/2), #12U(0/8), #12L(0/1), peribronchial LN(0/3)
  - Resection margins: Free of tumor (4cm from the resection margin)
  - Associated lung anomaly: None
[Gross 결과]
Received fresh state, specimen labelled as "이길자"
(Clinical diagnosis: Lung cancer s/p wedge resection, Frozen confirmed adenoca)
1. Procedure: Lobectomy
2. Specimen: Left lower lobe (15x9.5x7cm, 138gm) 
3. Lesion: No definite mass. The mass measures 4cm from bronchial resection margin. 
Summary of sections: Some embedded, A1-2:remaining lung, A3:lymph node, A4:resection margin, L5:#5, L6:#6, L7:#7, L8:#8, L9:#9, L10:#10, L11:#11, L12U:#12U, L12L:#12L. 
Block: ( 13 )         고영화/EA[처방 Remark]
LLL, #5, #6, #7, #8, #9, #10, #11, #12U, #12L</t>
    <phoneticPr fontId="4" type="noConversion"/>
  </si>
  <si>
    <t>2018-12-27</t>
  </si>
  <si>
    <t>30</t>
    <phoneticPr fontId="4" type="noConversion"/>
  </si>
  <si>
    <t>2018-11-30</t>
  </si>
  <si>
    <t xml:space="preserve">
******[COMMENTS]******
[검사소견]
? Lymph node, labelled as  "peribronchial resection margin", frozen biopsy:
    Free of tumor.
[Gross 결과]
(Clinical diagnosis: lung cancer)
Received fresh for frozen section is a fragment of soft tissue, measuring 0.5x0.3x0.3cm. 
The frozen diagnosis: 1) Free of tumor, 2) LN-like tissue only (Notify to Dr.함석진) 
Block: ( 1 )              KJH/EA[처방 Remark]
resection margin - peribronchial 
******[COMMENTS]******
[검사소견]
Lung, right lower lobe, lobectomy: 
  1. Invasive adenocarcinoma, poorly differentiated, solid predominant  
        - Total size: 1.6x1.2cm (invasive size: 1.6cm) (pT2a)
        - Invade beyond the elastic layer (PL1)
        - Lymphatic invasion: Absent 
        - Vascular invasion: Absent
        - Perineural invasion: Absent 
        - Lymph node: Free of tumor (0/22) (pN0)
           #4(0/9), #7(0/2), #8(0/1), #9(0/1), #12U(0/1), #12L(0/4), peribronchial LN(0/4)
  2. Resection margins: Free of tumor (4cm from the resection margin)
  3. Associated lung anomaly: 
       Chronic granulomatous inflammation with necrosis in lymph node, #4
  Note: - PD-L1/SP263(positive, proportion 30%)
             Percentage of PD-L1 stained viable tumor cells at each intensity
             (0%: 70%, 1+: 30%, 2+: 0%, 3+: 0%)
             PD-L1/SP142(tumor cells: negative
                                 tumor-infiltrating immune cells: positive, proportion 1%)
             ALK IHC(negative), TTF-1(+), P63(+)
          - No fungal organism is identified by GMS stain
          - The result of TB-PCR will be reported
&lt;Additional report 2019 01 09&gt;
TB-PCR: negative
**************************************************
&lt;Additional report: 1/10/2019, 접수일자: 1/6/2019&gt; 
PD-L1 pharmDx 22C3(IHC):  
       Low PD-L1 expression (Tumor proportion score 1-49%)             
&lt;Additional information&gt;
The positive percentage of viable tumor cells: 30%
---------------------------------------------------------------------
  Percentage of PD-L1 stained viable tumor cells at each intensity         Total(%)
---------------------------------------------------------     (=100%)
        0               1+               2+               3+
---------------------------------------------------------------------
       70              15               15                0                                   100
---------------------------------------------------------------------
  Total(%): Sum of 0, 1+, 2+ and 3+ entries
** PD-L1 pharmDx 22C3(IHC) 검사는 씨젠의료재단에서 시행함.
[Gross 결과]
Received fresh state, specimen labelled as "배춘자"
(Clinical diagnosis: lung cancer)
1. Procedure: Lobectomy
2. Specimen: Right lower lobe (15x12x4cm and 165gm)
3. Lesion: An ill-demarcated ovoid firm mass (1.6x1.2cm) is identified. The cut surface is whitish granular. The mass measures 4cm from bronchial resection margin. Remaining lung parenchyma is unremarkable. Dimpling is present. 
Summary of sections: Some embedded, A1-5:entire mass, A6:remaining lung, A7:lymph node, A8:resection margin, L4:#4, L7:#7, L8:#8, L9:#9, L12U:#12U, L12L:#12L.
Block: ( 14 )         고영화/OJY[처방 Remark]
RLL(main mass), LN #4, #7, #8, #9, #12U, #12L</t>
    <phoneticPr fontId="4" type="noConversion"/>
  </si>
  <si>
    <t>2019-01-28</t>
  </si>
  <si>
    <t>2019-01-03</t>
  </si>
  <si>
    <t xml:space="preserve">
******[COMMENTS]******
[검사소견]
Lung, left upper lobe, lobectomy: 
  1. Invasive adenocarcinoma, moderately differentiated, acinar(80%)+micropapillary(20%)
        - Total size: 5.5x2.5cm (invasive size: 5.5cm) (pT3)
        - Invade beyond the elastic layer (PL1)
        - Lymphatic invasion: Absent 
        - Vascular invasion: Absent
        - Perineural invasion: Absent 
        - Lymph node: Free of tumor (0/8) (pN0)  
           #5(0/1), #6(0/1), #9(0/3), #10(0/1), #11(0/2), peribronchial LN(0/0)
  2. Resection margins: Free of tumor (2cm from the resection margin)
  3. Associated lung anomaly: None
[Gross 결과]
Received fresh state, specimen labelled as "박행순"
(Clinical diagnosis: Lung cancerOld TB)
1. Procedure: Lobectomy
2. Specimen: Left upper lobe (12.5x7x3cm, 89gm) 
3. Lesion: An ill-demarcated ovoid firm mass (5.5x2.5cm) is identified. The cut surface is whitish granular. The mass measures 2cm from bronchial resection margin. Dimpling is present. 
Summary of sections: Some embedded, A1-2:one plane mass, A3-5:mass, A6:remaining lung, A7:lymph noe, A8:resection margin, L5:#5, L6:#6, L9:#9, L10:#10, L11:#11. 
Block: ( 13 )         고영화/EA[처방 Remark]
LUL, #5, #6, #9, #10, #11</t>
    <phoneticPr fontId="4" type="noConversion"/>
  </si>
  <si>
    <t>2019-01-04</t>
  </si>
  <si>
    <t>2</t>
    <phoneticPr fontId="4" type="noConversion"/>
  </si>
  <si>
    <t>3</t>
    <phoneticPr fontId="4" type="noConversion"/>
  </si>
  <si>
    <t xml:space="preserve">
******[COMMENTS]******
[검사소견]
Lung, right middle lobe, lobectomy: 
  1. Invasive adenocarcinoma, moderately differentiated, acinar predominant
        - Total size: 3.8x3.2cm (invasive size: 3.8cm) (pT2a)
        - Invade beyond the elastic layer (PL1)
        - Lymphatic invasion: Absent 
        - Vascular invasion: Absent
        - Perineural invasion: Absent 
        - Lymph node: 
            Tumor metastasis in 1 out of 30 nodes without pericapsular tumor spread 
             (size of the largest tumor deposit: 0.5cm) (pN1a)
             #4(0/10), #7(0/12), #9(0/1), #10(1/1), #11(0/2), 
             #12M(0/3), peribronchial LN(0/1)
  2. Resection margins: Free of tumor (1cm from the resection margin)
  3. Associated lung anomaly: None
*********************************************
&lt;NGS 유전자 패널검사_ 비유전성 유전자검사_고형암_Level I report  
접수일자: 01/02/2019 결과일자: 01/15/2019&gt;
[Result] (Reference genome: GRCh37 (hg19))
Tier 1 variants (Variants related to FDA-approved therapy)
: EGFR, exon 21, NM_005228.3: c.2573T&gt;G: p.Leu858Arg, vaf 0.33, SNP
Tier 2 variants (Variants with potential clinical significance)
: Not identified.
Tier 3 variants (Variants of unknown significance)
: Not identified.
Comment
The EGFR exon 21 Leu858Arg is known to be oncogenic. Afatinib, Erlotinib, and Gefitinib are approved by FDA for non-small cell lung cancer.
No clinically significant structural or copy number variation was detected.
*** For further information including all variants detected, QC summary, resources used in analysis, etc., please see supplementary clinical report.
* 등록/병리번호(조직/진단) 2419446/ S18-48012 (Lung/ Invasive adenocarcinoma)
* 검체 내 종양비율: 50%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"이순남"
(Clinical diagnosis: lung cancer)
1. Procedure: Lobectomy
2. Specimen: Right middle lobe (11.5x7.7x3.3cm, 53gm) 
3. Lesion: An ill-demarcated ovoid firm mass (3.8x3.2cm) is identified. The cut surface is whitish granular. The mass measures 1cm from bronchial resection margin. Remaining lung parenchyma is unremarkable. Dimpling is present. 
Summary of sections: Some embedded, A1-5:mass, A6:remaining lung, A7:lymph node, A8:resection margin, L4:#4, L7:#7, L9:#9, L10:#10, L11:#11, L12M:#12M.
Block: ( 14 )         고영화/EA[처방 Remark]
RML(main mass), LN #4, #7, #9, #10, #11, #12M</t>
    <phoneticPr fontId="4" type="noConversion"/>
  </si>
  <si>
    <t>20</t>
    <phoneticPr fontId="4" type="noConversion"/>
  </si>
  <si>
    <t xml:space="preserve">
******[COMMENTS]******
[검사소견]
Lung, right upper lobe, lobectomy: 
  1. Invasive adenocarcinoma, moderately differentiated, acinar(90%) + micropapillary(10%) 
        - Total size: 4.5x3cm (invasive size: 4.5cm) (pT2b)
        - Invade to the pleural surface (PL2)
        - Lymphatic invasion: Absent 
        - Vascular invasion: Absent
        - Perineural invasion: Absent 
        - Lymph node: Free of tumor (0/30) (pN0) 
           #2(0/3), #3(0/2), #4(0/8), #7(0/3), #8(0/4), #10(0/2), 
           #11(0/2), peribronchial LN(0/6)
  2. Resection margins: Free of tumor (4cm from the resection margin)
  3. Associated lung anomaly: Emphysema
***********************************************
&lt;NGS 유전자 패널검사_ 비유전성 유전자검사_고형암_Level I report  
접수일자: 01/08/2019 결과일자: 01/25/2019&gt;
[Result] (Reference genome: GRCh37 (hg19))
Tier 1 variants (Variants related to FDA-approved therapy)
: Not identified.
Tier 2 variants (Variants with potential clinical significance)
: KRAS, exon 2, NM_033360.3: c.34G&gt;T: p.Gly12Cys, vaf 0.39, SNP
Tier 3 variants (Variants of unknown significance)
: TERT, exon 2, NM_198253.2:c.1336C&gt;A: p.Arg446Ser, vaf 0.04, SNP
Comment
The KRAS G12C mutation is known to be oncogenic. 12% (196/1640) have annotated KRAS G12C mutation in MSK-IMPACT Non-small cell lung cancer (ref, oncokb.org). The KRAS G12C mutation is associated with reduced sensitivity to EGFR TKI. MEK inhibitors including Binimetinib and Trametinib were investigated in KRAS mutant non-small cell lung cancer (NCT02964689 and Ann Oncol. 2015;26(5):894-901). 
No clinically significant structural or copy number variation was detected.
*** For further information including all variants detected, QC summary, resources used in analysis, etc., please see supplementary clinical report.
* 등록/병리번호(조직/진단) 2418433/ S19-00184 (Lung/ Invasive adenocarcinoma)
* 검체 내 종양비율: 50%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"배정환"
(Clinical diagnosis: Lung cancer)
1. Procedure: Lobectomy
2. Specimen: Right upper lobe (13x12.5x4cm, 188gm) 
3. Lesion: An ill-demarcated ovoid firm mass (4.5x3cm) with parietal pleura is identified. The cut surface is yellowish granular. The mass measures 4cm from bronchial resection margin.  Dimpling is present. Remaining lung parenchyma shows emphysematous change. 
Summary of sections: Some embedded, A1-5:mass with pleura, A6:remaining lung, A7:lymph node, A8:resection margin, L2:#2, L3:#3, L4:#4, L7:#7, L8:#8, L10:#10, L11:#11. 
Block: ( 15 )         고영화/EA[처방 Remark]
RUL, #2, #3, #4, #7, #8, #10, #11</t>
    <phoneticPr fontId="4" type="noConversion"/>
  </si>
  <si>
    <t>2019-02-07</t>
  </si>
  <si>
    <t>220</t>
    <phoneticPr fontId="4" type="noConversion"/>
  </si>
  <si>
    <t xml:space="preserve">
******[COMMENTS]******
[검사소견]
Lymph node, interlobar, #11, frozen biopsy:
  No metastasis in 2 lymph nodes (0/2).
[Gross 결과]
Received specimen labeled "#11 interlobar LN" consists of two lymph nodes, measuring up to 0.8x0.8cm.
Intraoperative diagnosis: No tumor (0/2) (notify to Dr.함석진)[처방 Remark]
#11 interlobar LN
******[COMMENTS]******
[검사소견]
Bronchus, resection margin, #2, frozen biopsy:
  Free of tumor.
[Gross 결과]
Received specimen labeled "resection margin#2" is a piece of soft tissue including cartilage, measuring 1.4x0.4 cm.
Intraoperative diagnosis; free of tumor (notify to Dr.함석진)[처방 Remark]
RESECTION MARGIN #2
******[COMMENTS]******
[검사소견]
Lung, left upper lobe, lobectomy: 
  1. Invasive adenocarcinoma, poorly differentiated, solid predominant
        - Total size: 2.2x1.3cm (invasive size: 2.2cm) (pT3)
        - No involvement of pleura (PL0)
        - Lymphatic invasion: absent 
        - Vascular invasion: absent
        - Perineural invasion: absent 
        - Lymph node: 
           Tumor metastasis in 1 out of 20 nodes without pericapsular tumor spread 
           (size of the largest tumor deposit: 2.5cm) (pN1a)
            #5(0/6), #7(0/3), #9(0/5), #10(1/2), #12U(0/3), 
            peribronchial LN(0/1): (1/20)
  2. Resection margins: Free of tumor (2.5cm from the resection margin)
  3. Associated lung anomaly: Separate tumor nodule (0.8x0.5cm)
[Gross 결과]
Received fresh state, specimen labelled as "이진영"
(Clinical diagnosis: lung cancer)
1. Procedure: Lobectomy
2. Specimen: Left upper lobe (15.5x10x6cm and 220gm)
3. Lesion: Two ill-demarcated firm masses (2.2x1.3cm and 0.8x0.5cm) are identified. The cut surface is yellowish white. The mass measures 2.5cm from bronchial resection margin. Remaining lung parenchyma shows emphysematous change and subpleural bulla.
Summary of sections: Some embedded, A1-4:large mass with small mass, A5-6:mass, A7:remaining lung, A8:lymph node, A9:resection margin, L5:#5, L7:#7, L9:#9, L10:#10, L12U:#12U.
Block: ( 15 )         고영화/OJY[처방 Remark]
LUL, #5, #7, #9, #10 , #12U</t>
    <phoneticPr fontId="4" type="noConversion"/>
  </si>
  <si>
    <t>2018-10-25</t>
  </si>
  <si>
    <t>2018-11-02</t>
  </si>
  <si>
    <t>2018-12-03</t>
  </si>
  <si>
    <t xml:space="preserve">
******[COMMENTS]******
[검사소견]
Lung, left upper lobe, frozen lobectomy:
  1. Primary lung invasive adenocarcinoma, moderately differentiated, 
      acinar(70%)+solid(30%), 
        - Total size: 2.2x1.8cm (invasive size: 2.2cm) (pT2a)
        - Invade beyond the elastic layer (PL1)
        - Lymphatic invasion: absent 
        - Vascular invasion: absent
        - Perineural invasion: absent 
  2. Resection margins: Free of tumor (0.2cm from the resection margin)
  3. Associated lung anomaly: None
  Note: PD-L1/SP263(negative)
          PD-L1/SP142(tumor cells: negative
                              tumor-infiltrating immune cells: positive, proportion 5%)
          ALK IHC(negative), TTF-1(+), Napsin A(+), P40(-)
**************************************************
&lt;Additional report: 12/10/2018, 접수일자: 12/5/2018&gt; 
PD-L1 pharmDx 22C3(IHC): Negative
       No PD-L1 expression (Tumor proportion score &lt;1%)
&lt;Additional information&gt;
The positive percentage of viable tumor cells: 0%
---------------------------------------------------------------------
  Percentage of PD-L1 stained viable tumor cells at each intensity         Total(%)
---------------------------------------------------------     (=100%)
        0               1+               2+               3+
---------------------------------------------------------------------
       100             0                 0                 0                                    100
---------------------------------------------------------------------
  Total(%): Sum of 0, 1+, 2+ and 3+ entries
** PD-L1 pharmDx 22C3(IHC) 검사는 씨젠의료재단에서 시행함.  
***********************************************
&lt;NGS 유전자 패널검사_ 비유전성 유전자검사_고형암_Level I report  
접수일자: 12/05/2018 결과일자: 12/18/2018&gt;
[Result] (Reference genome: GRCh37 (hg19))
Tier 1 variants (Variants related to FDA-approved therapy)
: Nor identified.
Tier 2 variants (Variants with potential clinical significance)
: TP53, exon 4, NM_001126114.2: c.329G&gt;T: p.Arg110Leu, vaf 0.61, SNP
KRAS amplification (copy number 49)
Tier 3 variants (Variants of unknown significance)
: NOTCH1, exon 29, NM_017617.4: c.5438G&gt;C: p.Trp1813Ser, vaf 0.13, SNP
Comment
The TP53 R110L mutation is likely oncogenic. 0.2% (4/1640) have annotated TP53 R110L mutation in MSK-IMPACT Non-Small Cell Lung Cancer (ref, Oncokb.org).
KRAS amplification is likely oncogenic.
No clinically significant structural variation was detected.
*** For further information including all variants detected, QC summary, resources used in analysis, etc., please see supplementary clinical report.
* 등록/병리번호(조직/진단) 2409438/ F18-02907 (Lung/ Invasive adenocarcinoma)
* 검체 내 종양비율: 50%
* 검사방법 및 장비: NGS based targeted gene sequencing(hybridization capture-based) using MiSeqDX (Illumina)
* 검체 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(Clinical diagnosis: R/O lung cancer)
The specimen submitted fresh for frozen section consists of a piece of wedge resected lung tissue, measuring 7.3x2.8x2.2cm. On sections, an ill-defined, lobulated white solid mass is noted in the parenchyma, measuring 2.2x1.8x1cm. 
[Frozen Section Diagnosis]
Lung, left upper lobe, frozen biopsy: Adenocarcinoma, either primary or metastatic. (Notify to Dr.정준호)
Summary of section: Some embedded.
Block: ( 6 ) FP, FX1-5        KJE/OJY[처방 Remark]
LUL
******[COMMENTS]******
[검사소견]
Lung, left upper lobe, lobectomy: 
  - Main diagnosis (see the F18-2907)
  - Lymph node: Free of tumor (0/32) (pN0) 
      #5(0/2), #6(0/5), #7(0/9), #8(0/1), #9(0/1), #10(0/4), #11(0/5), 
      peribronchial LN(0/5)
  - Resection margins: Free of tumor (5.2cm from the resection margin)
  - Associated lung anomaly: None
[Gross 결과]
Received fresh state, specimen labelled as "송종갑"
(Clinical diagnosis: lung cancer)
1. Procedure: Lobectomy
2. Specimen: Left upper lobe (19x11x4cm and 239gm)
3. Lesion: No definite mass is identified. The mass is 5.2cm from the resection margin. Remaining lung parenchyma is unremarkable. 
Summary of sections: Some embedded, A1-2:remaining lung, A3:lymph node, A4:resection margin, L5:#5, L6:#6, L7:#7, L8:#8, L9:#9, L10:#10, L11:#11.
Block: ( 11 )         고영화/OJY[처방 Remark]
LUL, #5,#6,#7,#8,#9,#10,#11</t>
    <phoneticPr fontId="4" type="noConversion"/>
  </si>
  <si>
    <t>1</t>
    <phoneticPr fontId="4" type="noConversion"/>
  </si>
  <si>
    <t xml:space="preserve">
******[COMMENTS]******
[검사소견]
Lung, left lower lobe, lobectomy: 
  1. Squamous cell carcinoma, moderately differentiated
        - Total size: 3.3x2.5cm (pT2a)
        - No involvement of pleura (PL0)
        - Lymphatic invasion: absent 
        - Vascular invasion: absent
        - Perineural invasion: absent 
        - Lymph node: 
            Tumor metastasis in 3 out of 28 nodes without pericapsular tumor spread 
             (size of the largest tumor deposit: 0.1cm) (pN1b)
            #5(0/3), #6(0/1), #7(0/2), #8(0/2), #9(0/3), #10(0/3), 
            #11(1/7), peribronchial LN(0/5), intrapulmonary(2/2): (3/28)
  2. Resection margins: Free of tumor (5cm from the resection margin)
  3. Associated lung anomaly: None 
**********************************************
&lt;NGS 유전자 패널검사_ 비유전성 유전자검사_고형암_Level I report  
접수일자: 12/19/2018 결과일자: 01/04/2019&gt;
[Result] (Reference genome: GRCh37 (hg19))
Tier 1 variants (Variants related to FDA-approved therapy)
: Not identified.
Tier 2 variants (Variants with potential clinical significance)
: TP53, exon 5, NM_001126114.2: c.535C&gt;T: p.His179Tyr, vaf 0.29, SNP
Tier 3 variants (Variants of unknown significance)
: Not identified.
Comment
The TP53 H179Y mutation is likely oncogenic. 0.1% (2/1640) have annotated TP53 H179Y mutation in MSK-IMPACT Non-Small Cell Lung Cancer (ref, Oncokb.org).
No clinically significant structural or copy number variation was detected.
*** For further information including all variants detected, QC summary, resources used in analysis, etc., please see supplementary clinical report.
* 등록/병리번호(조직/진단) 2407327/ S18-46243 (Lung/ Squamous cell carcinoma)
* 검체 내 종양비율: 70%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"이철"
(Clinical diagnosis: Lung cancer, Sqcc)
1. Procedure: Lobectomy
2. Specimen: Left lower lobe (21x12.5x2.5cm and 168gm)
3. Lesion: An ill-demarcated ovoid firm mass (3.3x2.5cm) is present. The cut surface is whitish granular. The mass measures 5cm from bronchial resection margin. Remaining lung parenchyma is unremarkable. Dimpling is present. 
Summary of sections: Some embedded, A1:mass with intrapulmonary lymph node, A2-7:mass, A8:remaining lung, A9:lymph node, A10:resection margin, L5:#5, L6:#6, L7:#7, L8:#8, L9:#9, L10:#10, L11:#11.
Block: ( 17 )         고영화/OJY[처방 Remark]
LLL, #5, #6, #7, #8, #9, #10, #11</t>
    <phoneticPr fontId="4" type="noConversion"/>
  </si>
  <si>
    <t>1b</t>
    <phoneticPr fontId="4" type="noConversion"/>
  </si>
  <si>
    <t>2018-10-17</t>
  </si>
  <si>
    <t xml:space="preserve">
******[COMMENTS]******
[검사소견]
Lymph node, #12U upper lobar, frozen biopsy(0/1):
  1. Free from tumor.
  2. Anthracosilicosis.
  &lt;Note&gt; Results of immunohistochemical stain:
               Cauterized/queezing artifact가 동반되어 있는 atypical cell이 
               관찰되어 carcinoma의 가능성을 배제하기
               위해 면역조직화학염색을 시행하였으며 P40, TTF-1 음성입니다.
[Gross 결과]
(Clinical diagnosis: malignant neoplasm of upper lobe)
The specimen submitted fresh for frozen section consists of a piece of soft tissue, measuring 0.6x0.4x0.4cm. 
[Frozen Section Diagnosis]
Lymph node, #12U upper lobar, frozen biopsy(0/1): Anthrocosilicosis without evidence of tumor. (Notify to Dr.함석진)
Summary of section: All embedded.
Block: ( 1 )         KJE/OJY[처방 Remark]
#12U  upper lobar LN
******[COMMENTS]******
[검사소견]
Lung, right upper lobe, lobectomy: 
  1. Squamous cell carcinoma, moderately differentiated,
        - Total size: 6.5x3.5cm (pT3)
        - Invade beyond the elastic layer (PL1)
        - Lymphatic invasion: absent 
        - Vascular invasion: absent
        - Perineural invasion: absent 
        - Lymph node: Free of tumor (0/19) (pN0) 
           #4(0/4), #7(0/10), #9(0/1), #12U(0/3), #12M(0/1)
  2. Resection margins: Involvement of tumor as severe dysplasia (see note)
  3. Associated lung anomaly: Emphysema
  Note: Carcinoma in situ 진행하기 바로 전의 병변으로 resection margin의
          치료가 필요합니다.
*************************************************************
&lt;NGS 유전자 패널검사_ 비유전성 유전자검사_고형암_Level I report  
접수일자: 12/05/2018 결과일자: 27/12/2018&gt;
[Result] (Reference genome: GRCh37 (hg19))
Tier 1 variants (Variants related to FDA-approved therapy)
: Not identified.
Tier 2 variants (Variants with potential clinical significance)
: Not identified.
Tier 3 variants (Variants of unknown significance)
: BRAF, exon 17, NM_004333.4: c.2128-5dupT, vaf 0.37, INS
KIT, exon 3, NM_000222.2: c.391G&gt;A: p.Asp131Asn, vaf 0.03, SNP
Comment
Possible germline mutation with uncertain clinical significance:
BRAF, exon 17, NM_004333.4: c.2128-5dupT, vaf 0.37, INS
: Noonan syndrome with multiple lentigines
KIT, exon 3, NM_000222.2: c.391G&gt;A: p.Asp131Asn, vaf 0.03, SNP
: Gastrointestinal stroma tumor
No clinically significant structural or copy number variation was detected.
*** For further information including all variants detected, QC summary, resources used in analysis, etc., please see supplementary clinical report.
* 등록/병리번호(조직/진단) 2405485/ S18-44863 A4 (Lung/ Squamous cell carcinoma)
* 검체 내 종양비율: 30%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"김양인"
(Clinical diagnosis: lung cancer)
1. Procedure: Lobectomy
2. Specimen: Right upper lobe (17x11x5cm and 206gm)
3. Lesion: An ill-demarcated ovoid firm mass (6.5x3.5cm) is present. The cut surface is whitish yellow with necrosis. The mass measures 2.2cm from bronchial resection margin. Remaining lung parenchyma shows emphysematous change. Dimpling is present. 
Summary of sections: Some embedded, A1-5:mass, A6:remaining lung, A7:lymph node, A8:resection margin, L4:#4, L7:#7, L9:#9, L12U:#12U, L12M:LN#12M, bronchus area: R1-6 
Block: ( 19 )         고영화/OJY[처방 Remark]
RUL, #4, #7, #9, #12U, #12M </t>
    <phoneticPr fontId="4" type="noConversion"/>
  </si>
  <si>
    <t>2404104</t>
  </si>
  <si>
    <t xml:space="preserve">
******[COMMENTS]******
[검사소견]
Lung, right upper lobe, lobectomy: 
  1. Invasive adenocarcinoma, moderately differentiated, acinar predominant 
        - Total size: 1.8x1.5cm (invasive size: 1.8cm) (pT1b)
        - No involvement of pleura (PL0)
        - Lymphatic invasion: absent 
        - Vascular invasion: absent
        - Perineural invasion: absent 
        - Lymph node: Free of tumor (0/18) (pN0) 
           (#2(0/2), #4(0/3), #7(0/4), #9(0/1), #10(0/2), #11(0/4), peribronchial LN(0/2))
  2. Resection margins: Free of tumor (3cm from the resection margin)
  3. Associated lung anomaly: None
**************************************************
&lt;Additional report: 11/12/2018 접수일자: 11/8/2018&gt; 
PD-L1 pharmDx 22C3(IHC): Negative
       No PD-L1 expression (Tumor proportion score &lt;1%)
&lt;Additional information&gt;
The positive percentage of viable tumor cells: &lt;1%
---------------------------------------------------------------------
  Percentage of PD-L1 stained viable tumor cells at each intensity         Total(%)
---------------------------------------------------------     (=100%)
        0               1+               2+               3+
---------------------------------------------------------------------
       &gt;99             &lt;1               0                 0                                    100
---------------------------------------------------------------------
  Total(%): Sum of 0, 1+, 2+ and 3+ entries
** PD-L1 pharmDx 22C3(IHC) 검사는 씨젠의료재단에서 시행함.  
************************************************
&lt;NGS 유전자 패널검사_ 비유전성 유전자검사_고형암_Level I report  
접수일자: 11/08/2018 결과일자: 11/23/2018&gt;
[Result] (Reference genome: GRCh37 (hg19))
Tier 1 variants (Variants related to FDA-approved therapy)
: EGFR, exon 19, NM_005228.3: c.2236_2250del: p.Glu746_Ala750del, vaf 0.12, DEL
Tier 2 variants (Variants with potential clinical significance)
: Not identified.
Tier 3 variants (Variants of unknown significance)
: Not identified.
Comment
The EGFR exon 19 deletion is known to be oncogenic. Afatinib, Erlotinib, and Gefitinib are approved by FDA for non-small cell lung cancer.
No clinically significant structural or copy number variation was detected.
*** For further information including all variants detected, QC summary, resources used in analysis, etc., please see supplementary clinical report.
* 등록/병리번호(조직/진단) 2404104/ S18-40738 (Lung/ Invasive adenocarcinoma)
* 검체 내 종양비율: 50%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"김옥자"
(Clinical diagnosis: not stated)
1. Procedure: Lobectomy
2. Specimen: Right upper lobe (17x13.5x4.5cm and 184gm)
3. Lesion: An ill-demarcated ovoid firm mass (1.8x1.5cm) is present. The cut surface is whitish gray. The mass measures 3cm from bronchial resection margin. Remaining lung parenchyma is unremarkable.  
Summary of sections: Some embedded, A1-4:mass, A5:remaining lung, A6:lymph node, A7:resection margin, L2:#2, L4:#4, L7:#7, L9:#9, L10:#10, L11:#11.
Block: ( 13 )         고영화/OJY[처방 Remark]
RUL, #2, #4, #7, #9,. #10, #11</t>
    <phoneticPr fontId="4" type="noConversion"/>
  </si>
  <si>
    <t>2018-10-08</t>
  </si>
  <si>
    <t xml:space="preserve">
******[COMMENTS]******
[검사소견]
Bronchus, resection margin, frozen biopsy:
  Free of tumor.
[Gross 결과]
(Clinical diagnosis: lung mass)
Received fresh for frozen section is a fragment of bronchial tissue, measuring 0.4x0.3x0.2cm.
The frozen diagnosis: Free of tumor. (Notify to Dr. 함석진)
Block: ( 1 )              KJH/KSM[처방 Remark]
bronchus resection margin
******[COMMENTS]******
[검사소견]
Lung, right, pneumonectomy: 
  1. Squamous cell carcinoma, moderately differentiated, right lower lobe
        - Total size: 7.1x5cm (pT4)
        - No involvement of pleura (PL0)
        - Lymphatic invasion: absent 
        - Vascular invasion: absent
        - Perineural invasion: absent 
        - Lymph node:  
            Tumor metastasis in 5 out of 36 nodes without pericapsular tumor spread 
            (size of the largest tumor deposit: 1.2cm) (pN2b)
            (#4(1/2), #7(1/9), #9(0/1), #10(0/1), #11(2/3), #12(0/5), lobar(1/3), 
             anterior mediastinal LN(0/2), peribronchial LN(0/10))
  2. Resection margins: Free of tumor (2cm from the resection margin)
  3. Associated lung anomaly: None
**********************************************
&lt;NGS 유전자 패널검사_ 비유전성 유전자검사_고형암_Level I report  
접수일자: 11/15/2018 결과일자: 11/23/2018&gt;
[Result] (Reference genome: GRCh37 (hg19))
Tier 1 variants (Variants related to FDA-approved therapy)
: Not identified.
Tier 2 variants (Variants with potential clinical significance)
: Not identified.
Tier 3 variants (Variants of unknown significance)
: BRCA1, exon 15, NM_007294.3: c.4729T&gt;C: p.Ser1577Pro, vaf 0.49, SNP
BRAF, exon 17, NM_004333.4: c.2128-5dupT, vaf 0.47, INS
Comment
Possible germline mutation with uncertain clinical significance:
BRCA1, exon 15, NM_007294.3: c.4729T&gt;C: p.Ser1577Pro, vaf 0.49, SNP
: Hereditary cancer-predisposing syndrome.
BRAF, exon 17, NM_004333.4: c.2128-5dupT, vaf 0.47, INS
: Noonan syndrome with multiple lentigines
To confirm the germline mutation, additional genetic test with reference sample (blood) is required.
No clinically significant structural or copy number variation was detected.
*** For further information including all variants detected, QC summary, resources used in analysis, etc., please see supplementary clinical report.
* 등록/병리번호(조직/진단) 2403547/ S18-40713 (Lung/ Squamous cell carcinoma)
* 검체 내 종양비율: 80%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"만중화"
(Clinical diagnosis: Lung cancer)
1. Procedure: Right pneumonectomy 
2. Specimen: Right lung (25x15x7cm and 603gm)
3. Lesion: An ill-demarcated ovoid firm mass (7.1x5cm) is present in the right lower lobe. The cut surface is whitish granular. The mass measures 2cm from bronchial resection margin. Remaining lung parenchyma is unremarkable.  
Summary of sections: Some embedded, A1-6:mass, A7:remaining lung, A8-9:lymph node, A10:resection margin, L4:#4, L7:#7, L9:#9, L10:#10, L11:#11, L12:#12, LN1:lobar, LN2:anterior mediastinal LN.
Block: ( 20 )         고영화/OJY[처방 Remark]
Rt. lung, #4, #7, #9, #10, #11, #12, lobar. ant. mediastinal LN</t>
    <phoneticPr fontId="4" type="noConversion"/>
  </si>
  <si>
    <t>2018-09-21</t>
  </si>
  <si>
    <t xml:space="preserve">
******[COMMENTS]******
[검사소견]
Lung, left lower lobe, frozen lobectomy: 
  1. Invasive adenocarcinoma, well differentiated, acinar(50%) + lepidic(50%) 
        - Total size: 3.2x1.7cm (invasive size: 1.4cm) (pT1b)
        - No involvement of pleura (PL0) 
        - Lymphatic invasion: absent 
        - Vascular invasion: absent 
        - Perineural invasion: absent 
  2. Resection margins: Involvement of tumor
  3. Associated lung anomaly: None
&lt;Additional report 2018 10 30&gt;
Note: PD-L1/SP263(positive, proportion  1%)
Percentage of PD-L1 stained viable tumor cells at each intensity
(0%:  99%, 1+: 1%, 2+:  0%, 3+: 0%)
PD-L1/SP142(tumor cells: negative, 
tumor-infiltrating immune cells: positive, proportion  2%)
ALK IHC(negative) 
**************************************************
&lt;Additional report: 11/1/2018, 접수일자: 10/29/2018&gt; 
PD-L1 pharmDx 22C3(IHC):  
       Low PD-L1 expression (Tumor proportion score 1-49%)             
&lt;Additional information&gt;
The positive percentage of viable tumor cells: 15%
---------------------------------------------------------------------
  Percentage of PD-L1 stained viable tumor cells at each intensity         Total(%)
---------------------------------------------------------     (=100%)
        0               1+  and 2+               3+
---------------------------------------------------------------------
       85                    15                     0                                           100
---------------------------------------------------------------------
  Total(%): Sum of 0, 1+, 2+ and 3+ entries
** PD-L1 pharmDx 22C3(IHC) 검사는 씨젠의료재단에서 시행함.  
************************************************************
&lt;NGS 유전자 패널검사_ 비유전성 유전자검사_고형암_Level I report  
접수일자: 10/29/2018 결과일자: 11/13/2018&gt;
[Result] (Reference genome: GRCh37 (hg19))
Tier 1 variants (Variants related to FDA-approved therapy)
: EGFR, exon 20, NM_005228.3: c.2310_2311insGGA: p.Asp770_Asn771insGly, vaf 0.15, INS
Tier 2 variants (Variants with potential clinical significance)
: Not identified
Tier 3 variants (Variants of unknown significance)
: BRCA2, exon 14, NM_000059.3: c.7052C&gt;G: p.Ala2351Gly, vaf 0.46, SNP
Comment
EGFR exon 20 insertions comprise approximately 4-9.2% of all EGFR-mutated lung tumors. Patients with tumors harboring EGFR exon 20 insertion mutations display decreased sensitivity when treated with gefitinib or erlotinib (2008 Aug 1;14(15):4877-82). In a phase 2 trial, the first 11 patients with NSCLC with EGFR exon 20 mutations receiving poziotinib had a confirmed objective response rate of 64% (Nat Med. 2018 May;24(5):638-646)
Possible germline mutation with uncertain clinical significance:
BRCA2, exon 14, NM_000059.3: c.7052C&gt;G: p.Ala2351Gly, vaf 0.46, SNP
: Breast-ovarian cancer, familial 2 
To confirm the germline mutation, additional genetic test with reference sample (blood) is required.
No clinically significant structural or copy number variation was detected.
*** For further information including all variants detected, QC summary, resources used in analysis, etc., please see supplementary clinical report.
* 등록/병리번호(조직/진단) 2391347/ F18-02575 (Lung/ Invasive adenocarcinoma)
* 검체 내 종양비율: 60%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(Clinical diagnosis: lung mass)
The specimen submitted fresh for frozen section consists of a lump of wedge resected lung tissue, 
clinically from the left lower lobe, measuring 5.2x2.0x1.6cm. On sections, an ill-defined white firm lesion 
is noted in the parenchyma, measuring 3.2x1.7cm. 
[Frozen Section Diagnosis]
Lung, left lower lobe, frozen biopsy: Invasive adenocarcinoma (Notify to Dr.함석진)
Block: ( 6 ), FP,FX(5)[처방 Remark]
LLL
******[COMMENTS]******
[검사소견]
Lung, left lower lobe, lobectomy: 
  - Main diagnosis (see the F18-2575)
  - Lymph node: Free of tumor (0/17) (pN0)
       #5(0/3), #7(0/3), #9(0/5), #10(0/1), #11(0/4), #12L(0/1): (0/17)
  - Resection margins: Free of tumor (2cm from the resection margin)
  - Associated lung anomaly: None
[Gross 결과]
Received fresh state, specimen labelled as "박봉례"
(Clinical diagnosis: lung cancer)
1. Procedure: Lobectomy
2. Specimen: Left lower lobe (11.5x7x4cm, 121gm) 
3. Lesion: No definite mass. The mass is 2cm from resection margin. Remaining lung parenchyma shows small hematoma.
Summary of sections: Some embedded, A1:hematoma, A2:remaining lung, A3:lymph node, A4:resection margin, L5:#5, L7:#7, L9:#9, L10:#10, L11:#11, L12L:#12L.
Block: ( 10 )         고영화/EA[처방 Remark]
LLL, #5,#7,#9,#10,#11,#12L</t>
    <phoneticPr fontId="4" type="noConversion"/>
  </si>
  <si>
    <t>2018-08-29</t>
  </si>
  <si>
    <t xml:space="preserve">
******[COMMENTS]******
[검사소견]
Lung, right upper lobe, lobectomy: 
  1. Invasive adenocarcinoma, moderately differentiated, acinar(70%) + lepidic(30%)
        - Total size: 4.1x3.3cm (invasive size: 4.1cm) (pT2b)
        - Invade beyond the elastic layer (PL1)
        - Lymphatic invasion: absent 
        - Vascular invasion: absent
        - Perineural invasion: absent 
        - Lymph node: Free of tumor (0/15) (pN0) 
           #4(0/0), #7(0/2), #9(0/1), #11(0/3), #12U(0/3), #peribronchial(0/6)
  2. Resection margins: Free of tumor (3.6cm from the resection margin)
  3. Associated lung anomaly: None
****************************************************
&lt;NGS 유전자 패널검사_ 비유전성 유전자검사_고형암_Level I report  
접수일자: 11/21/2018 결과일자: 12/13/2018&gt;
[Result] (Reference genome: GRCh37 (hg19))
Tier 1 variants (Variants related to FDA-approved therapy)
: EGFR, exon 21, NM_005228.3: c.2573T&gt;G: p.Leu858Arg, vaf 0.2, SNP
Tier 2 variants (Variants with potential clinical significance)
: MYC amplification (copy number 6)
Tier 3 variants (Variants of unknown significance)
: BRCA1, exon 10, NM_007294.3: c.1745C&gt;T: p.Thr582Met, vaf 0.51, SNP
Comment
The EGFR exon 21 Leu858Arg is known to be oncogenic. Afatinib, Erlotinib, and Gefitinib are approved by FDA for non-small cell lung cancer.
MYC amplification is known to be oncogenic. MYC amplification correlated with poor prognosis of patients with early-stage lung adenocarcinoma (Clin Cancer Res. 2011 Mar 15;17(6):1481-9.)
Possible germline mutation with uncertain clinical significance:
BRCA1, exon 10, NM_007294.3: c.1745C&gt;T: p.Thr582Met, vaf 0.51, SNP
: Hereditary breast and ovarian cancer syndrome
To confirm the germline mutation, additional genetic test with reference sample (blood) is required.
No clinically significant structural variation was detected.
*** For further information including all variants detected, QC summary, resources used in analysis, etc., please see supplementary clinical report.
* 등록/병리번호(조직/진단) 2390166/ S18-42687 (Lung/ Invasive adenocarcinoma)
* 검체 내 종양비율: 50%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"이부자"
(Clinical diagnosis: lung cancer)
1. Procedure: Lobectomy
2. Specimen: Right upper lobe (15x10x3cm and 125gm)
3. Lesion: An ill-demarcated ovoid firm mass (4.1x3.3cm) is present. The cut surface is whitish granular. The mass measures 3.6cm from bronchial resection margin. Remaining lung parenchyma is unremarkable. Dimpling is present. 
Summary of sections: Some embedded, A1-5:mass, A6:remaining lung, A7:lymph node, A8:resection margin, L4:#4, L7:#7, L9:#9, L11:#11, L12U:#12U, LN:#peribronchial.
Block: ( 14 )         고영화/OJY[처방 Remark]
RUL(main mass), LN #4, #7, #9, #11, #12U, #peribronchial</t>
    <phoneticPr fontId="4" type="noConversion"/>
  </si>
  <si>
    <t>2019-01-18</t>
  </si>
  <si>
    <t xml:space="preserve">
******[COMMENTS]******
[검사소견]
Lung, right lower lobe, lobectomy: 
  1. Squamous cell carcinoma, moderately differentiated (see note)
        - Total size: 3.5x2.5cm (pT2a)
        - No involvement of pleura (PL0)
        - Lymphatic invasion: Absent 
        - Vascular invasion: Absent
        - Perineural invasion: Absent 
        - Lymph node: Free of tumor (0/23) (pN0) 
             #4(0/3), #7(0/4), #9(0/2), #10(0/2), #11(0/4),
             #12L(0/6), peribronchial LN(0/2)
  2. Resection margins: Free of tumor (5cm from the resection margin)
  3. Associated lung anomaly: 
        - Emphysema
        - Fibrosing interstitial pneumonia
               with 1) temporal and spatial heterogeneity
                     2) moderate fibroblastic foci activity
                     3) microscopic honeycombs change
               suggestive of usual interstitial pneumonia
  Note: 10% 미만의 adenocarcinoma component가 관찰됩니다.
          TTF-1(-), Napsin A(-), P40(+), CK7(+)
*************************************************
&lt;NGS 유전자 패널검사_ 비유전성 유전자검사_고형암_Level I report  
접수일자: 01/24/2019 결과일자: 02/14/2019&gt;
[Result] (Reference genome: GRCh37 (hg19))
Tier 1 variants (Variants related to FDA-approved therapy)
: Not identified.
Tier 2 variants (Variants with potential clinical significance)
: TP53, exon 5, NM_001126114.2: c.488A&gt;G: p.Tyr163Cys, vaf 0.79, SNP
MYC amplification (copy number 30)
CDKN2A deletion (copy number 0)
Tier 3 variants (Variants of unknown significance)
: Not identified.
Comment
The TP53 Y163C mutation is likely oncogenic. 0.4% (7/1639) have annotated TP53 Y163C mutation in MSK-IMPACT Non-Small Cell Lung Cancer (ref, Oncokb.org).
MYC amplification is known to be oncogenic.
MYC amplification correlated with poor prognosis of patients with early-stage lung adenocarcinoma (Clin Cancer Res. 2011 Mar 15;17(6):1481-9.)
CDKN2A deletion is known to be oncogenic.
The presence of CDKN2A deletion is associated with primary resistance to EGFR-TKI therapy in lung adenocarcinoma (Lung Cancer. 2016 Dec;102:101-107)
No clinically significant structural variation was detected.
*** For further information including all variants detected, QC summary, resources used in analysis, etc., please see supplementary clinical report.
* 등록/병리번호(조직/진단) 2380704/ S19-02497 (Lung/ Squamous cell carcinoma)
* 검체 내 종양비율: 70%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"송유석"
(Clinical diagnosis: lung cancer)
1. Procedure: Lobectomy
2. Specimen: Right lower lobe (15x14.5x4cm, 224gm) 
3. Lesion: An ill-demarcated ovoid firm mass (3.5x2.5cm) is present. The cut surface is pinkish granular. The mass measures 5cm from bronchial resection margin. Remaining lung parenchyma shows fibrotic change. Dimpling is present. 
Summary of sections: Some embedded, A1-4:mass, A5-8:remaining lung parenchyma, A9:lymph node, A10:resection margin, L4:#4, L7:#7, L9:#9, L10:#10, L11:#11, L12L:#12L.
Block: ( 16 )         고영화/EA[처방 Remark]
RLL(main mass), LN #4, #7, #9, #10, #11, #12L</t>
    <phoneticPr fontId="4" type="noConversion"/>
  </si>
  <si>
    <t>2019-01-23</t>
  </si>
  <si>
    <t xml:space="preserve">Lung, left upper lobe, lobectomy: 
  1. Squamous cell carcinoma, moderately differentiated
        - Total size: 4.1x3cm (pT2b)
        - Invade beyond the elastic layer (PL1)
        - Lymphatic invasion: absent 
        - Vascular invasion: absent
        - Perineural invasion: absent 
        - Lymph node:  
           Tumor metastasis in 1 out of 22 nodes without pericapsular tumor spread 
           (size of the largest tumor deposit: 0.9cm) (pN1a)
           (#5(0/4), #7(0/3), #9(0/1), #10(0/4), #11(0/4), lobar(0/4), 
             peribronchial LN(1/2):
  2. Resection margins: Free of tumor (2cm from the resection margin)
  3. Associated lung anomaly: 
         - Emphysema with subpleural bullae 
 - LLL superior nodule, no tumor present 
 Note: CT 에서 확인하였던  0.8cm  LUL satellite nodule은 main mass 와 
         연결되어 있었습니다.
</t>
    <phoneticPr fontId="4" type="noConversion"/>
  </si>
  <si>
    <t>2018-09-17</t>
  </si>
  <si>
    <t>2018-07-17</t>
  </si>
  <si>
    <t>2018-08-13</t>
  </si>
  <si>
    <t xml:space="preserve">
******[COMMENTS]******
[검사소견]
Lung, right middle lobe, frozen lobectomy: 
  1. Invasive adenocarcinoma, poorly differentiated, acinar(50%) + solid(30%) + papillary(20%)
        - Total size: 1.8x1.5cm (invasive size: 1.8cm) (pT1b)
        - No involvement of pleura (PL0)
        - Lymphatic invasion: absent 
        - Vascular invasion: absent 
        - Perineural invasion: absent 
  2. Resection margins: Free of tumor  
  3. Associated lung anomaly: None
Note: PD-L1/SP263(positive, proportion  1%)
Percentage of PD-L1 stained viable tumor cells at each intensity
(0%:  99%, 1+: 1%, 2+:  0%, 3+: 0%)
PD-L1/SP142(tumor cells: negative, 
tumor-infiltrating immune cells: positive, proportion  5%)
ALK IHC(weak positive, score 1)
ALK FISH is recommended.
******************************************
&lt;NGS 유전자 패널검사_ 비유전성 유전자검사_고형암_Level I report  
접수일자: 08/17/2018 결과일자: 09/14/2018&gt;
[Result] (Reference genome: GRCh37 (hg19))
Tier 1 variants (Variants related to FDA-approved therapy)
: ALK translocation, EML4-ALK[t(2;2) (NM_019063.4:Met1_Gly497;NM_004304.4:Val1058_Ter1621)]
Tier 2 variants (Variants with potential clinical significance)
: Not identified.
Tier 3 variants (Variants of unknown significance)
: Not identified.
Comment
The EML4-ALK fusion is known to be oncogenic. 2.4% (40/1639) have annotated ALK EML4-ALK Fusion mutation in MSK-IMPACT Non-Small Cell Lung Cancer. The ALK kinase inhibitors crizotinib, ceritinib, alectinib, and brigatinib have been FDA-approved 
for the treatment of ALK-rearranged non-small cell lung cancer.
No clinically significant copy number variation were detected.
*** For further information including all variants detected, QC summary, resources used in analysis, etc., please see supplementary clinical report.
* 등록/병리번호(조직/진단) 2375673/ F18-01932 FP (Lung/ Invasive adenocarcinoma)
* 검체 내 종양비율: 60%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(Clinical diagnosis: lung mass)
The specimen submitted fresh for frozen section consists of a lump of wedge resected lung tissue, 
clinically from the right middle lobe, measuring 15x8x4cm. On sections, an ill-defined white firm lesion 
is noted in the parenchyma, measuring 1.8x1.5cm. 
[Frozen Section Diagnosis]
Lung, right middle lobe, frozen biopsy: Invasive adenocarcinoma (Notify to Dr.함석진)
Block: ( 9 ) FP, FX1-8
******[COMMENTS]******
[검사소견]
Lymph node, dissection:
  - Main diagnosis (see the F18-01932)
  - Anthracosis without tumor metastasis (0/14)
  (No.4(0/3), No.7(0/6), No.9(0/5), No.11(0/0): (0/14))
[Gross 결과]
Received in formalin, specimen labelled as "김익환"
(Clinical diagnosis: lung cancer)
Each specimen labelled as #4, #7, #9, #11 consists of multiple fragments of black pigmented enlarged lymph nodes, measuring 2x1.3x0.7cm of the largest one at the #4 lymph node. 
Summary of sections: All embedded, L4:#4, L7:#7, L9:#9, L11:#11.
Block: ( 4 )      이상훈/김영배/OJY[처방 Remark]
#4, #7, #9, #11</t>
    <phoneticPr fontId="4" type="noConversion"/>
  </si>
  <si>
    <t>120</t>
    <phoneticPr fontId="4" type="noConversion"/>
  </si>
  <si>
    <t>2018-08-20</t>
  </si>
  <si>
    <t>Lung, right upper lobe, lobectomy: 
  1. Invasive adenocarcinoma, moderately differentiated, acinar predominant 
        - Total size: 3.7x1.5cm (invasive size: 3.7cm) (pT2a)
        - Invade beyond the elastic layer (PL1)
        - Lymphatic invasion: present
        - Vascular invasion: absent
        - Perineural invasion: absent 
  2. Resection margins: Free of tumor (3.5cm from the resection margin)
  3. Associated lung anomaly: 
        - Emphysema
Lung, right lower lobe, wedge resection: 
  1. Small cell carcinoma
        - Total size: 2x1.6cm (pT1b)
        - No involvement of pleura (PL0)
        - Lymphatic invasion: present
        - Vascular invasion: absent
        - Perineural invasion: absent 
        - Lymph node:  
            Tumor metastasis in 1 out of 29 nodes without pericapsular tumor spread 
            (size of the largest tumor deposit: 0.1cm) (pN2a1)
            (#2(0/2), #4(0/3), #7(1/9), #8(0/3), #9(0/1), #11(0/5), #12U(0/2), 
             peribronchial LN of RUL(0/4))
  2. Resection margins: Free of tumor (0.3cm from the resection margin)
  3. Associated lung anomaly: 
        - None
******[COMMENTS]******
[검사소견]
Lung, right upper lobe, lobectomy: 
  1. Invasive adenocarcinoma, moderately differentiated, acinar predominant 
        - Total size: 3.7x1.5cm (invasive size: 3.7cm) (pT2a)
        - Invade beyond the elastic layer (PL1)
        - Lymphatic invasion: present
        - Vascular invasion: absent
        - Perineural invasion: absent 
  2. Resection margins: Free of tumor (3.5cm from the resection margin)
  3. Associated lung anomaly: 
        - Emphysema
Lung, right lower lobe, wedge resection: 
  1. Small cell carcinoma
        - Total size: 2x1.6cm (pT1b)
        - No involvement of pleura (PL0)
        - Lymphatic invasion: present
        - Vascular invasion: absent
        - Perineural invasion: absent 
        - Lymph node:  
            Tumor metastasis in 1 out of 29 nodes without pericapsular tumor spread 
            (size of the largest tumor deposit: 0.1cm) (pN2a1)
            (#2(0/2), #4(0/3), #7(1/9), #8(0/3), #9(0/1), #11(0/5), #12U(0/2), 
             peribronchial LN of RUL(0/4))
  2. Resection margins: Free of tumor (0.3cm from the resection margin)
  3. Associated lung anomaly: 
        - None
 Note: 전이된 lymph node의 cancer cell은 smal cell carcinoma 입니다. 
         TTF-1(+), CD56(+), Synaptophysin(+), P40(-)
***********************************************************
&lt;NGS 유전자 패널검사_ 비유전성 유전자검사_고형암_Level I report  
접수일자: 08/24/2018 결과일자: 09/27/2018&gt;
[Result] (Reference genome: GRCh37 (hg19))
Tier 1 variants (Variants related to FDA-approved therapy)
: Not identified.
Tier 2 variants (Variants with potential clinical significance)
: TP53, exon 7, NM_001126114.2: c.734G&gt;C: p.Gly245Ala, vaf 0.8, SNP
Tier 3 variants (Variants of unknown significance)
: Not identified.
Comment
The TP53 G245A mutation is likely oncogenic.
No clinically significant structural or copy number variation were detected.
*** For further information including all variants detected, QC summary, resources used in analysis, etc., please see supplementary clinical report.
* 등록/병리번호(조직/진단) 2369768/ S18-30962 B1 (Lung/ Small cell carcinoma)
* 검체 내 종양비율: 90%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"임웅식"
(Clinical diagnosis: lung cancer)
1. Procedure: Lobectomy (RUL) and wedge resection (RLL)
2. Specimen: Right upper lobe (13.5x11x2cm, 177gm), right lower lobe (6.2x2.7x2cm, 17gm) 
3. Lesion: 1) RUL: An ill-demarcated ovoid firm mass (3.7x1.5cm) is present. The cut surface is whitish with black pigmentation. The mass measures 3.5cm from bronchial resection margin. Dimpling is present. Remaining lung parenchyma shows emphysematous change. 
               2) RLL: An ill-demarcated ovoid firm mass (2x1.6cm) is present. The cut surface is whitish and gelatinous. The mass measures 0.3cm from resection margin.  
Summary of sections: Some embedded, A1-A4:RUL mass, A5:yellowish discoloration, A6-A8:remaining lung, A9:lymph node, A10:resection margin, B1-B4:RLL mass, L2:#2, L4:#4, L7:#7, L8:#8, L9:#9, L11:#11, L12U:#12U.
Block: ( 23 )         고영화/EA[처방 Remark]
RUL,RLL,#2,#4,#7,#8,#9,#11,#12U</t>
    <phoneticPr fontId="4" type="noConversion"/>
  </si>
  <si>
    <t>2018-08-24</t>
  </si>
  <si>
    <t xml:space="preserve"> 1. Invasive adenocarcinoma, moderately differentiated, acinar(90%) + papillary(10%) 
        - Total size: 4.1x3.2cm (invasive size: 4.1cm) (pT3)
        - Invade beyond the elastic layer (PL1)
        - Lymphatic invasion: absent 
        - Vascular invasion: absent 
        - Perineural invasion: absent 
        - Lymph node: #2(0/5), #4(2/5), #7(1/7), #8(0/2), 
            #10(0/1), #11(0/4), peribronchial(3/3): (6/27)
            Tumor metastasis in 6 out of 27 nodes without pericapsular tumor spread 
             (size of the largest tumor deposit: 0.6cm) (pN2b)
  2. Resection margins: Free of tumor (3.5cm from the resection margin)  
  3. Associated lung anomaly: Separate tumor nodule (0.6cm)
******[COMMENTS]******
[검사소견]
Bronchus, resection margin, frozen biopsy: 
  Free of tumor.
[Gross 결과]
(Clinical diagnosis: lung cancer)
Received fresh for frozen section is a segment of fibrofatty tissue, stated as resection margin, measuring 1.7x0.5x0.3cm. 
Intraoperative diagnosis: Free of tumor (Notify to Dr.정준호)
Summary of sections: All embedded.
Block: ( 1 ), FP         K[처방 Remark]
resection margin
******[COMMENTS]******
[검사소견]
Lung, right lower lobe, lobectomy: 
  1. Invasive adenocarcinoma, moderately differentiated, acinar(90%) + papillary(10%) 
        - Total size: 4.1x3.2cm (invasive size: 4.1cm) (pT3)
        - Invade beyond the elastic layer (PL1)
        - Lymphatic invasion: absent 
        - Vascular invasion: absent 
        - Perineural invasion: absent 
        - Lymph node: #2(0/5), #4(2/5), #7(1/7), #8(0/2), 
            #10(0/1), #11(0/4), peribronchial(3/3): (6/27)
            Tumor metastasis in 6 out of 27 nodes without pericapsular tumor spread 
             (size of the largest tumor deposit: 0.6cm) (pN2b)
  2. Resection margins: Free of tumor (3.5cm from the resection margin)  
  3. Associated lung anomaly: Separate tumor nodule (0.6cm)
**************************************************
&lt;EGFR Mutation Analysis Report 10/24/2018, 접수일자: 10/19/2018&gt;
EGFR mutation is detected by PANAMutyper mediated real-time PCR method (L858R Mutant).
Materials: Genomic DNA isolated from paraffin-embedded tissue
              (S18-30071 A1, Lung, Invasive adenocarcinoma)
Target: EGFR exon 18, 19, 20 and 21 
Method: by Real-time PCR using PNA mediated clamping method &amp; Melting curve analysis (PANAMutyper)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0.1~0.5%의 돌연변이 DNA만 있어도 검출해 낼 수 있는 예민한 방법이지만 지금까지 알려진 돌연변이형 중 임상적으로 중요하고 빈도가 흔한 47가지 돌연변이만을 검출 할 수 있습니다.
 ** 검사자: 변종신 / 판독의: 고영화(MD)
[Gross 결과]
Received fresh state, specimen labelled as "강성모"
(Clinical diagnosis: not stated)
1. Procedure: Lobectomy
2. Specimen: Right lower lobe (18x10x3cm and 182gm)
3. Lesion: An ill-demarcated ovoid firm mass (4.1x3.2cm) is present. The cut surface is yellowish granular. The mass measures 3.5cm from bronchial resection margin. Remaining lung parenchyma shows yellowish nodule (0.6cm in greatest dimension). Dimpling is present.
Summary of sections: Some embedded, A1-6:mass, A7-8:satellite nodule, A9:lymph node, A10:resection margin, L2:#2, L4:#4, L7:#7, L8:#8, L10:#10, L11:#11.
Block: ( 16 )         고영화/OJY[처방 Remark]
RLL, #2, #4, #7, #9, #10, #11</t>
    <phoneticPr fontId="4" type="noConversion"/>
  </si>
  <si>
    <t>2018-07-25</t>
  </si>
  <si>
    <t xml:space="preserve">
******[COMMENTS]******
[검사소견]
Lung, left, pneumonectomy: 
  1. Squamous cell carcinoma, moderately differentiated
        - Total size: 4.5x3.5cm (pT2b)
        - No involvement of pleura (PL0)
        - Lymphatic invasion: absent 
        - Vascular invasion: absent
        - Perineural invasion: absent 
        - Lymph node:  
            Tumor metastasis in 2 out of 24 nodes without pericapsular tumor spread 
             (size of the largest tumor deposit: 2.2cm) (pN2a2)
             (#4(1/5), #5(0/4), #6(0/2), #7(0/6), #10(1/2), peribronchial LN(0/5))
  2. Resection margins: Free of tumor (0.3cm from the resection margin)
  3. Associated lung anomaly: 
        - None
[Gross 결과]
Received fresh state, specimen labelled as "황익조"
(Clinical diagnosis: not stated)
1. Procedure: Left pneumonectomy
2. Specimen: Left upper lobe (18x18x5cm), left lower lobe (14x12x5cm) and weighing 529gm
3. Lesion: An ill-demarcated infiltrative endobronchial firm mass (4.5x3.5cm) is present in the right upper lobe bronchus. The cut surface is whitish granular. The mass measures 0.3cm from bronchial resection margin. Remaining lung parenchyma is unremarkable.
Summary of sections: Some embedded, A1:mass with resection margin, A2-5:mass, A6-7:lymph node, A8:remaining lung, A9:resection margin, L4:#4, L5:#5, L6:#6, L7:#7, L10:#10.
Block: ( 15 )         고영화/OJY[처방 Remark]
Left lung, #4, #5, #6, #7, #10</t>
    <phoneticPr fontId="4" type="noConversion"/>
  </si>
  <si>
    <t>4</t>
    <phoneticPr fontId="4" type="noConversion"/>
  </si>
  <si>
    <t>2018-06-27</t>
  </si>
  <si>
    <t xml:space="preserve">Lung, left lower lobe, lobectomy: 
  1. Squamous cell carcinoma, moderately differentiated
        - Total size: 2.5x2.2cm (pT1c)
        - No involvement of pleura (PL0)
        - Lymphatic invasion: absent 
        - Vascular invasion: absent
        - Perineural invasion: absent 
        - Lymph node: Free of tumor (0/20)(pN0) 
           (#5(0/1), #6(0/2), #7(0/4), #9(0/1), #10(0/1), #11(0/3),
            anterior mediastinal(0/5), peribronchial(0/3))
  2. Resection margins: Free of tumor (2cm from the resection margin)
  3. Associated lung anomaly: 
        - Emphysema
</t>
    <phoneticPr fontId="4" type="noConversion"/>
  </si>
  <si>
    <t>15</t>
    <phoneticPr fontId="4" type="noConversion"/>
  </si>
  <si>
    <t>2018-07-30</t>
  </si>
  <si>
    <t xml:space="preserve">Lung, right lower lobe, frozen lobectomy: 
  1. Invasive adenocarcinoma, poorly differentiated, solid predominant
        - Total size: 3x2.2cm (invasive size: 3cm) (pT1c)
        - No involvement of pleura (PL0)
        - Lymphatic invasion: absent 
        - Vascular invasion: absent 
        - Perineural invasion: absent 
  2. Resection margins: Involvement of tumor
  3. Associated lung anomaly: None
Lung, right lower lobe, lobectomy: 
  1. Minimally invasive adenocarcinoma, medial basal segment
        - Total size: 0.7x0.5cm (invasive size: &lt;0.5cm) (pT1mi)
        - No involvement of pleura (PL0)
        - Lymphatic invasion: absent 
        - Vascular invasion: absent 
        - Perineural invasion: absent 
        - Lymph node: #2(0/10), #4(0/2), #7(0/1), #8(0/1), #9(0/2), #11(2/3): (2/19)
            Tumor metastasis in 2 out of 19 nodes without pericapsular tumor spread 
            (size of the largest tumor deposit: 0.2cm) (pN1a)
  2. Resection margins: Free of tumor (2.5cm from the resection margin) 
  3. Associated lung anomaly: None
******[COMMENTS]******
[검사소견]
Lung, right lower lobe, frozen lobectomy: 
  1. Invasive adenocarcinoma, poorly differentiated, solid predominant
        - Total size: 3x2.2cm (invasive size: 3cm) (pT1c)
        - No involvement of pleura (PL0)
        - Lymphatic invasion: absent 
        - Vascular invasion: absent 
        - Perineural invasion: absent 
  2. Resection margins: Involvement of tumor
  3. Associated lung anomaly: None
  Note: TTF-1(+), Napsin A(+), P40(-), ALK-IHC(positive, score 2)
          ALK FISH is recommended.
          PD-L1/SP263 (positive, proportion 10%)
          Percentage of PD-L1 stained viable tumor cells at each intensity
          (0%: 90%, 1+: 5%, 2+: 5%, 3+: 0%)
          PD-L1/SP142 (tumor cells: negative,
                             tumor-infiltrating immune cells: positive, proportion: 20%)           
****************************************************************
&lt;NGS 유전자 패널검사_ 비유전성 유전자검사_고형암_Level I report  
접수일자: 08/03/2018 결과일자: 08/24/2018&gt;
[Result] (Reference genome: GRCh37 (hg19))
Tier 1 variants (Variants related to FDA-approved therapy)
: ALK translocation, EML4-ALK[t(2;2)(NM_019063.4:Met1_Gly497;NM_004304.4: Val1058_Ter1621)]
Tier 2 variants (Variants with potential clinical significance)
: TP53, exon 6, NM_001126114.2: c.586C&gt;T: p.Arg196*, vaf 0.11, SNP
Tier 3 variants (Variants of unknown significance)
: BRAF, exon 17, NM_004333.4, c.2128-5dupT, vaf 0.21, INS
Comment
The EML4-ALK fusion is known to be oncogenic. 2.4% (40/1639) have annotated ALK EML4-ALK Fusion mutation in MSK-IMPACT Non-Small Cell Lung Cancer. The ALK kinase inhibitors crizotinib, ceritinib, alectinib, and brigatinib have been FDA-approved 
for the treatment of ALK-rearranged non-small cell lung cancer.
The TP53 R196* mutation is likely oncogenic. 0.2% (3/1639) have annotated TP53 R196* mutation in MSK-IMPACT Non-Small Cell Lung Cancer (ref, Oncokb.org).
Possible germline mutation with uncertain clinical significance:
TP53, exon 6, NM_001126114.2: c.586C&gt;T: p.Arg196*, vaf 0.11, SNP
: Li-Fraumeni syndrome, Hereditary cancer-predisposing syndrome
BRAF, exon 17, NM_004333.4, c.2128-5dupT, vaf 0.21, INS
: Noonan syndrome
To confirm the germline mutation, additional genetic test with reference sample (blood) is required.
No clinically significant copy number variation were detected.
*** For further information including all variants detected, QC summary, resources used in analysis, etc., please see supplementary clinical report.
* 등록/병리번호(조직/진단) 2366296/ F18-01827 FX5 (Lung/ Invasive adenocarcinoma)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specimen is a wedge resected lung tissue, measuring 5.5x4.2x3.8cm, from right lower lobe.
The cut section shows an ill defined mass, measuring 3x2.2cm.
Intraoperative diagnosis: non-small cell lung cancer (notify to Dr.정준호)
Block: ( 7 ) FP, FX1-6[처방 Remark]
RLL
******[COMMENTS]******
[검사소견]
Lung, right lower lobe, lobectomy: 
  1. Minimally invasive adenocarcinoma, medial basal segment
        - Total size: 0.7x0.5cm (invasive size: &lt;0.5cm) (pT1mi)
        - No involvement of pleura (PL0)
        - Lymphatic invasion: absent 
        - Vascular invasion: absent 
        - Perineural invasion: absent 
        - Lymph node: #2(0/10), #4(0/2), #7(0/1), #8(0/1), #9(0/2), #11(2/3): (2/19)
            Tumor metastasis in 2 out of 19 nodes without pericapsular tumor spread 
            (size of the largest tumor deposit: 0.2cm) (pN1a)
  2. Resection margins: Free of tumor (2.5cm from the resection margin) 
  3. Associated lung anomaly: None
[Gross 결과]
Received fresh state, specimen labelled as "박태경"
(Clinical diagnosis: Lung cancer)
1. Procedure: Lobectomy
2. Specimen: Right lower lobe (13.5x7.5x2cm and 115gm)
3. Lesion: An ill-demarcated whitish firm mass (0.7x0.5cm) is present in the medial basal segment. The mass measures 2.5cm from bronchial resection margin. Remaining lung parenchyma is unremarkable.
Summary of sections: Some embedded, A1-3:entire mass A4:remaining lung, A5:lymph node, A6:resection margin, L2:#2, L4:#4, L7:#7, L8:#8, L9:#9, L11:#11.
Block: ( 12 )         고영화/OJY[처방 Remark]
RLL, #2, #4, #7, #8, #9, #11
</t>
    <phoneticPr fontId="4" type="noConversion"/>
  </si>
  <si>
    <t>2018-06-26</t>
  </si>
  <si>
    <t xml:space="preserve">Lung, right upper lobe, wedge resection: 
  1. Invasive adenocarcinoma, moderately differentiated, solid predominant 
        - Total size: 1.7x1cm (invasive size: 1.7cm)(pT2a)
        - Invade to the pleural surface (PL2)
        - Lymphatic invasion: absent 
        - Vascular invasion: absent
        - Perineural invasion: absent 
        - Lymph node:  
            Tumor metastasis in 1 out of 6 nodes without pericapsular tumor spread 
            (size of the largest tumor deposit: 0.2cm) (pN2)
            (#3(0/1), #4(1/4), #7(0/1))
  2. Resection margins: Involvement of tumor at pleural resection margin 
  3. Associated lung anomaly: 
         - Emphysema
 - Mediastinal resection margin, no tumor present
 Note: PD-L1/SP263(negative)
         PD-L1/SP142(tumor cells: negative, proportion 0%)
                             tumor-infiltrating immune cells: positive, proportion 25%)
         ALK-IHC(-), Napsin A(focal +)
</t>
    <phoneticPr fontId="4" type="noConversion"/>
  </si>
  <si>
    <t>2018-08-27</t>
  </si>
  <si>
    <t>2018-06-12</t>
  </si>
  <si>
    <t xml:space="preserve">
******[COMMENTS]******
[검사소견]
Bronchus, right resection margin, frozen excision: 
  Free of tumor.
[Gross 결과]
The specimen submitted for frozen section is a fragment of mucosal and cartilagenous tissue, measuring 0.6x0.3cm. 
The frozen diagnosis was free of tumor (Notify to Dr.함석진)
Summary of sections: All embedded.
Block:( 1 ), FP1      H/EA[처방 Remark]
bronchus resection margin, Rt
******[COMMENTS]******
[검사소견]
Lung, right, pneumonectomy: 
  1. Invasive adenocarcinoma, poorly differentiated, solid predominant, right upper lobe
        - Total size: 4.5x3.2cm (invasive size: 4.5cm) (pT2b)
        - Invasion to elastic layer (PL1) and hilar fat
        - Lymphatic invasion: absent 
        - Vascular invasion: absent
        - Perineural invasion: absent
        - Lymph node: peribronchial LN(6/12), #4(0/8), #7(0/1),
            #8(0/1), #9(0/2), #10(0/1): (6/25)
            Tumor metastasis in 6 out of 25 nodes with pericapsular tumor spread 
            (size of the largest tumor deposit: 0.8cm) (pN1a)
  2. Resection margins: Free of tumor (1cm from the resection margin)
  3. Associated lung anomaly: Emphysema
 - RLL nodule: Anthrafibrosis with stromal myxoid degeneration.
 Note: PD-L1/SP263 (negative)
         PD-L1/SP142 (tumor cells: negative,
                              tumor-infiltrating immune cells: positive, proportion: 20%)
***************************************************************
&lt;EGFR Mutation Analysis Report 8/24/2018, 접수일자: 8/24/2018&gt;
EGFR mutation is not detected by PANAMutyper mediated real-time PCR method.
Materials: Genomic DNA isolated from paraffin-embedded tissue
              (S18-26608 A1, Lung, Invasive adenocarcinoma)
Target: EGFR exon 18, 19, 20 and 21 
Method: by Real-time PCR using PNA mediated clamping method &amp; Melting curve analysis (PANAMutyper)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0.1~0.5%의 돌연변이 DNA만 있어도 검출해 낼 수 있는 예민한 방법이지만 지금까지 알려진 돌연변이형 중 임상적으로 중요하고 빈도가 흔한 47가지 돌연변이만을 검출 할 수 있습니다.
 ** 검사자: 변종신 / 판독의: 고영화(MD)
[Gross 결과]
Received fresh state, specimen labelled as "박영숙"
(Clinical diagnosis: NSCLC)
1. Procedure: Right pneumonectomy 
2. Specimen: Right upper lobe (12x7x5cm), right middle lobe (9x7x5cm), right lower lobe (12x9x6cm) and weighing 459gm
3. Lesion: An ill-demarcated ovoid firm mass (4.5x3.2cm) is present in the right upper lobe and right middle lobe. The cut surface is yellowish white. The mass measures 1cm from bronchial resection margin. Another ill-demarcated firm lesion (up to 1.2cm in the right lower lobe posterior basal segment). The cut surface is grayish. Remaining parenchyma shows emphysematous change. 
Summary of sections: Some embedded, A1-5:entire mass, A6:right lower lobe nodule, A7:remaining lung, A8-9:lymph node of right upper lobe and right middle lobe, A10:lymph node of right lower lobe, A11:bronchial resection margin, L4:#4, L7:#7, L8:#8, L9:#9, L10:#10.
Block: ( 17 )         고영화/OJY</t>
    <phoneticPr fontId="4" type="noConversion"/>
  </si>
  <si>
    <t>7</t>
    <phoneticPr fontId="4" type="noConversion"/>
  </si>
  <si>
    <t>9</t>
    <phoneticPr fontId="4" type="noConversion"/>
  </si>
  <si>
    <t xml:space="preserve">Lung, right lower lobe, lobectomy: 
  1. Invasive adenocarcinoma, moderately differentiated, acinar(90%)
      and lepidic(10%) 
        - Total size: 6.2x5.2cm (invasive size: 6.2cm) (pT3)
        - Invade beyond the elastic layer (PL1)
        - Lymphatic invasion: absent 
        - Vascular invasion: absent
        - Perineural invasion: absent 
        - Lymph node: Free of tumor (0/22)(pN0) 
          (#2(0/1), #4(0/2), #7(0/10), #9(0/0), #10(0/1), #11(0/3), 
           #12(0/1), peribronchial LN(0/4))
  2. Resection margins: Free of tumor (7cm from the resection margin)
  3. Associated lung anomaly: 
         - Separate tumor nodule (1.2cm)
         - Emphysema with subpleural bullae
</t>
    <phoneticPr fontId="4" type="noConversion"/>
  </si>
  <si>
    <t xml:space="preserve">Lung, right upper lobe, lobectomy: 
  1. Invasive adenocarcinoma, moderately differentiated, acinar (70%) +
     lepidic(20%) + papillary (10%)  
        - Total size: 3.5x2.5cm (invasive size: 3.5cm) (pT2a)
        - Invade beyond the elastic layer (PL1)
        - Lymphatic invasion: absent 
        - Vascular invasion: absent
        - Perineural invasion: absent 
        - Lymph node: Free of tumor (0/17)(pN0) 
           (#4(0/3), #7(0/4), #10(0/1), #11(0/1), #12U(0/3), peribronchial LN(0/5)) 
  2. Resection margins: Free of tumor (1.3cm from the resection margin)
  3. Associated lung anomaly: Benign pleural fibrosis
</t>
    <phoneticPr fontId="4" type="noConversion"/>
  </si>
  <si>
    <t xml:space="preserve">
******[COMMENTS]******
[검사소견]
Aorta, descending, frozen biopsy: 
  No tumor present.
[Gross 결과]
Received fresh for frozen section is a piece of soft tissue, stated as descending aorta, measuring 0.6x0.2cm. 
Intraoperative diagnosis: Free of tumor (Notify to Dr. 함석진)
All embedded
Block (1)  FP[처방 Remark]
desending aorta 
******[COMMENTS]******
[검사소견]
Bronchus, resection margin, frozen biopsy: 
  Free of tumor.
[Gross 결과]
The specimen submitted for frozen section consists of a piece of cartilage containing mucosa lined tissue, labelled as resection margin 2, measuring 0.8x0.2x0.2cm. The diagnosis of frozen section is free of tumor. The frozen diagnosis is notified to DR. 함석진.
FP(1) All embedded.[처방 Remark]
resection margin 2
******[COMMENTS]******
[검사소견]
Lung, left lower lobe, lobectomy: 
  1. Invasive adenocarcinoma, moderately differentiated, 
      papillary(70%) + micropapillary (30%)
        - Total size: 3.8x3cm (invasive size: 3.8cm) (pT2a)
        - Invade beyond the elastic layer (PL1)
        - Lymphatic invasion: absent 
        - Vascular invasion: absent
        - Perineural invasion: absent 
        - Lymph node: 
            Tumor metastasis in 3 out of 13 nodes without pericapsular tumor spread 
            (size of the largest tumor deposit: 1.3cm) (pN2b)
            (#4(1/1), #5(0/2), #7(1/3), #9(0/1), #11(0/1), peribronchial LN(1/5))
  2. Resection margins: Free of tumor (1.7cm from the resection margin) 
  3. Associated lung anomaly: 
        - None
 - Aorta adventitia, no tumor present
 - Specimen labeled "resection margin", no tumor present
******************************************************
&lt;NGS 유전자 패널검사_ 비유전성 유전자검사_고형암_Level I report  
접수일자: 07/05/2018 결과일자: 08/03/2018&gt;
[Result] (Reference genome: GRCh37 (hg19))
Tier 1 variants (Variants related to FDA-approved therapy)
: Not identified.
Tier 2 variants (Variants with potential clinical significance)
: TP53, exon 7, NM_000051.3: c.5063T&gt;C: p.Cys242Phe, vaf 0.23, SNP
BRAF, exon 11, NM_004333.4: c.1406G&gt;C: p.Gly469Ala, vaf 0.3, SNP
Tier 3 variants (Variants of unknown significance)
: BRCA2, exon 2, NM_000059.3: c.68-7delT, vaf 0.03, DEL
ATM, exon 34, NM_000051.3: c.5063T&gt;C: p.Ile1688Thr, vaf 0.6, SNP
Comment
The TP53 C242F mutation is likely oncogenic. 0.1% (2/1639) have annotated TP53 C242F mutation in MSK-IMPACT Non-small cell lung cancer (ref, oncokb.org).
The BRAF G469A mutation is known to be oncogenic. 0.7% (12/1639) have annotated BRAF G469A mutation in MSK-IMPACT Non-small cell lung cancer (ref, oncokb.org).
BRAF G469A mutation has been associated with decreased sensitivity to gefitinib (PLoS One. 2009;4(2):e4576,Cancer Res. 2008 Nov 15;68(22):9375-83).
Possible germline mutation with uncertain clinical significance:
BRCA2, exon 2, NM_000059.3: c.68-7delT, vaf 0.03, DEL
: Breast-ovarian cancer, familial 2
ATM, exon 34, NM_000051.3: c.5063T&gt;C: p.Ile1688Thr, vaf 0.6, SNP
: Ataxia-telangiectasia syndrome
To confirm the germline mutation, additional genetic test with reference sample (blood) is required.
No clinically significant copy number or structural variation were detected.
*** For further information including all variants detected, QC summary, resources used in analysis, etc., please see supplementary clinical report.
* 등록/병리번호(조직/진단) 2360208 / S18-24113 A3 (Lung/ Invasive adenocarcinoma)
* 검체 내 종양비율: 40%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"홍득유"
(Clinical diagnosis: lung cancer)
1. Procedure: Lobectomy
2. Specimen: Left lower lobe (16x8x7cm and 307gm)
3. Lesion: An ill-demarcated ovoid firm mass (3.8x3cm) is present. The cut surface is yellowish white. The mass measures 1.7cm from bronchial resection margin. Dimpling is present. Remaining lung parenchyma is unremarkable.
Summary of sections: Some embedded, A1-5:mass with pleura, A6:remaining lung, A7:lymph node, A8:resection margin, B:aorta adventitia, C:resection margin, L4:#4, L5:#5, L7:#7, L9:#9, L11:#11.
Block: ( 15 )         고영화/OJY[처방 Remark]
LLL, #4, #5, #7, #9, #11, aorta adventitia, resection margin</t>
    <phoneticPr fontId="4" type="noConversion"/>
  </si>
  <si>
    <t xml:space="preserve">
******[COMMENTS]******
[검사소견]
Lung, right middle lobe, lobectomy: 
  1. Invasive adenocarcinoma, moderately differentiated
     acinar(80%)+ lepidic(10%) + solid (10%)
        - Total size: 2.9cm (invasive size: 2.9cm) (pT2a)
        - Invade beyond the elastic layer (PL1)
        - Lymphatic invasion: present 
        - Vascular invasion: absent
        - Perineural invasion: absent 
        - Lymph node: Free of tumor (0/11)(pN0) 
          (#2(0/2), #3(0/1), #7(0/2), #8(0/1), #10(0/1), #11(0/3), peribronchial LN(0/1))
  2. Resection margins: Free of tumor (2.5cm from the resection margin) 
  3. Associated lung anomaly: 
        - None
&lt;Additional report 2018 07 17&gt;
Note: PD-L1/SP263(positive, proportion  5%)
Percentage of PD-L1 stained viable tumor cells at each intensity
(0%:  95%, 1+: 5%, 2+:  0%, 3+: 0%)
PD-L1/SP142(tumor cells:negative, 
tumor-infiltrating immune cells: positive, proportion  5%)
ALK IHC(negative)
********************************************************
&lt;NGS 유전자 패널검사_ 비유전성 유전자검사_고형암_Level I report  
접수일자: 07/16/2018 결과일자: 08/03/2018&gt;
[Result] (Reference genome: GRCh37 (hg19))
Tier 1 variants (Variants related to FDA-approved therapy)
: EGFR, exon 21, NM_005228.3: c.2582T&gt;A: p.Leu861Gln, vaf 0.47, SNP
Tier 2 variants (Variants with potential clinical significance)
: Not identified.
Tier 3 variants (Variants of unknown significance)
: EGFR, exon 18, NM_005228.3: c.2170G&gt;A: p.Gly724Ser, vaf 0.56, SNP
Comment
The EGFR exon 21 p.Leu861Gln is known to be oncogenic. Afatinib, Erlotinib, and Gefitinib are approved by FDA for non-small cell lung cancer.
No clinically significant copy number or structural variation were detected.
*** For further information including all variants detected, QC summary, resources used in analysis, etc., please see supplementary clinical report.
* 등록/병리번호(조직/진단) 2358836 / S18-25637 A1 (Lung/ Invasive adenocarcinoma)
* 검체 내 종양비율: 50%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"홍춘희"
(Clinical diagnosis: Lung cancer)
1. Procedure: Lobectomy
2. Specimen: Right middle lobe (9.5x5.5x3.5cm and 45gm)
3. Lesion: An ill-demarcated ovoid firm mass (2.9x2cm) is present. The cut surface is yellowish granular. The mass measures 2.5cm from bronchial resection margin. Dimpling is present. Remaining lung parenchyma is unremarkable.
Summary of sections: Some embedded, A1-5:mass, A6:remaining lung, A7:lymph node, A8:resection margin, L2:#2, L3:#3, L7:#7, L8:#8, L10:#10, L11:#11.
Block: ( 14 )         고영화/OJY[처방 Remark]
RML, #2, #3, #7, #8, #10, #11</t>
    <phoneticPr fontId="4" type="noConversion"/>
  </si>
  <si>
    <t>2018-05-28</t>
  </si>
  <si>
    <t xml:space="preserve">2018-6-27~2018-7-8
lung cancer, LLL (mucinous adenoca, T2aN1M0, IIB(8th)), s/p lobectomy
Lung, right lower lobe, wedge resection: 2019.09.16
  Metastatic mucinous adenocarcinoma 
  (status post lobectomy due to invasive mucinous adenocarcinoma: F18-1569)
    with 1) size: 0.9x0.8cm
          2) clear resection margin (0.3cm from the resection margin)
******[COMMENTS]******
[검사소견]
Lung, left lower lobe, frozen lobectomy: 
  1. Invasive mucinous adenocarcinoma, moderately differentiated 
        - Total size: 3.8x3.2cm (invasive size: 3.8cm) (pT2a)
        - Invade beyond the elastic layer (PL1)
        - Lymphatic invasion: absent 
        - Vascular invasion: absent
        - Perineural invasion: absent 
  2. Resection margins: Free of tumor  
  3. Associated lung anomaly: 
        - None
&lt;Additional report 2018 07 06&gt;
Note: PD-L1/SP263(negative)
PD-L1/SP142(tumor cells: negative, 
tumor-infiltrating immune cells: positive, proportion  5%)
ALK IHC(positive)
Note: ALK FISH is recommended
********************************************************
&lt;NGS 유전자 패널검사_ 비유전성 유전자검사_고형암_Level I report  
접수일자: 07/05/2018 결과일자: 07/20/2018&gt;
[Result] (Reference genome: GRCh37 (hg19))
Tier 1 variants (Variants related to FDA-approved therapy)
: Not identified
Tier 2 variants (Variants with potential clinical significance)
: Not identified
Tier 3 variants (Variants of unknown significance)
: BRCA1, exon 10, NM_007294.3: c.3448C&gt;T: p.Pro1150Ser, vaf 0.44, SNP
Comment
BRCA1 p.Pro1150Ser mutation is possible germline mutation
No clinically significant structural or copy number variation were detected.
*** For further information including all variants detected, QC summary, resources used in analysis, etc., please see supplementary clinical report.
* 병리번호(조직/진단) F18-1569 FX5 (Lung/ Invasive mucinous adenocarcinoma)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7/30/2018, 접수일자: 7/18/2018&gt;
ALK Translocation FISH Test
&lt;ALK FISH evaluation result&gt;
  - The number of cell scored: 74
  - Distinct two break-apart signals: 22 (29.7%)
  - Isolated red signals: 1 (1.3%)
  - Fused yellow signals: 51 (69.0%)
  - Isolated green signals: 0 (0%)
&lt;Summary&gt;
  The result of ALK-rearrangement: Positive
** ALK FISH Test는 녹십자 의료재단에서 수행함 **
[Gross 결과]
(Clinical diagnosis: lung cancer)
The specimen submitted fresh for frozen section consists of a lump of wedge resected lung tissue, 
clinically from the left lower lobe, measuring 8.5x4x4cm. On sections, an ill-defined white firm lesion 
is noted in the parenchyma, measuring 3.8x3.2cm. The cut surface is myxoid.
[Frozen Section Diagnosis]
Lung, left lower lobe, frozen biopsy: Invasive mucinous adenocarcinoma (Notify to Dr.함석진)
Block: ( 12 ) FP1-2, FX1-10[처방 Remark]
LLL
******[COMMENTS]******
[검사소견]
Lung, left lower lobe, lobectomy: 
  - Main diagnosis (see the F18-1569)
  - Clear resection margin (3cm from the resection margin)
  - Metastatic adenocarcinoma in 1 out of 30 lymph nodes 
     (Greatest metastatic tumor size: 4mm
      no extranodal extension)
     (#5(0/2), #7(0/1), #9(0/2), #10(1/5), #11(0/5), peribronchial LN(0/15)) (pN1a)
   - Associated lung anomaly: none
[Gross 결과]
Received fresh state, specimen labelled as "장이복"
(Clinical diagnosis: Lung cancer)
1. Procedure: Lobectomy
2. Specimen: Left lower lobe (17.2x11.7x2.5cm and 138gm)
3. Lesion: No definite mass is identified. The mass is 3cm from the resection margin. Remaining lung parenchyma is unremarkable.
Summary of sections: Some embedded, A1:remaining lung, A2-3:lymph node, A4:resection margin, L5:#5, L7:#7, L9:#9, L10:#10, L11:#11.
Block: ( 9 )         고영화/OJY[처방 Remark]
LLL, #5, #7, #9, #10, #11
</t>
    <phoneticPr fontId="4" type="noConversion"/>
  </si>
  <si>
    <t>2018-08-04</t>
  </si>
  <si>
    <t>2018-05-25</t>
  </si>
  <si>
    <t xml:space="preserve">
******[COMMENTS]******
[검사소견]
Lung, right upper lobe, lobectomy: 
  1. Invasive adenocarcinoma, poorly differentiated, acinar(60%) +
      solid(30%) + micropapillary(10%)
        - Total size: 2.3x2cm (invasive size: 2.3cm (pT2a)
        - Invade beyond the elastic layer (PL1)
        - Lymphatic invasion: absent 
        - Vascular invasion: absent
        - Perineural invasion: absent 
        - Lymph node: Free of tumor (0/37)(pN0)
           (#2(0/1), #4(0/11), #7(0/8), #8(0/3), #9(0/1), #10(0/3), 
            #11(0/6), #12L(0/1), peribronchial LN(0/3))  
  2. Resection margins: Free of tumor (4cm from the resection margin)
  3. Associated lung anomaly: 
        - None
  Note: No metastatic tumor cells are identified by CK staining in LN #11. 
*****************************************************************
&lt;NGS 유전자 패널검사_ 비유전성 유전자검사_고형암_Level I report  
접수일자: 07/02/2018 결과일자: 07/20/2018&gt;
[Result] (Reference genome: GRCh37 (hg19))
Tier 1 variants (Variants related to FDA-approved therapy)
: EGFR, exon 19, NM_005228.3: c.2235_2249del:p.Glu746_Ala750del, vaf 0.5, DEL
Tier 2 variants (Variants with potential clinical significance)
: TP53, exon 7, NM_001126114.2: c.712T&gt;C: p.Cys238Arg, vaf 0.44, SNP
HRAS, exon 3, NM_005343.3: c.175G&gt;A: p.Ala59Thr, vaf 0.05, SNP
Tier 3 variants (Variants of unknown significance)
: CDK4, exon 7, NM_000075.3: c.763C&gt;T: p.Arg255Cys, vaf 0.25, SNP
BRCA1, exon 10, NM_007294.3: c.824G&gt;A: p.Gly275Asp, vaf 0.39, SNP
RET, exon 4, NM_020975.4: c.833C&gt;A: p.Thr278Asn, vaf 0.55, SNP
Comment
The EGFR exon 19 deletion is known to be oncogenic. Afatinib, Erlotinib, and Gefitinib are approved by FDA for non-small cell lung cancer.
The TP53 C238R is considered likely oncogenic. 0.1% (2/1639) have annotated TP53 C238R mutation in MSK-IMPACT Non-Small Cell Lung Cancer(ref, Oncokb.org).
The HRAS A59T mutation is known to be oncogenic. The HRAS A59T mutation is associated with Costello syndrome and non-small cell lung cancer.
There were several possible germline mutation.
: CDK4, exon 7, NM_000075.3: c.763C&gt;T: p.Arg255Cys, vaf 0.25, SNP
BRCA1, exon 10, NM_007294.3: c.824G&gt;A: p.Gly275Asp, vaf 0.39, SNP
RET, exon 4, NM_020975.4: c.833C&gt;A: p.Thr278Asn, vaf 0.55, SNP
No clinically significant structural variation or copy number variation were detected.
*** For further information including all variants detected, QC summary, resources used in analysis, etc., please see supplementary clinical report.
* 병리번호(조직/진단) S18-23247 A3 (Lung/ Invasive adenocarcinoma)
* 검체 내 종양비율: 40%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"함옥란"
(Clinical diagnosis: lung cancer)
1. Procedure: Lobectomy
2. Specimen: Right upper lobe (13x12x3.2cm) 
3. Lesion: A well-demarcated ovoid firm mass (2.3x2cm) is present. The cut surface is whitish yellow. The mass measures 4cm from bronchial resection margin. Dimpling is present. Remaining lung parenchyma is unremarkable.
Summary of sections: Some embedded, A1-5:entire mass, A6:remaining lung, A7:lymph node, A8:resection margin, L2:#2, L4:#4, L7:#7, L8:#8, L9:#9, L10:#10, L11:#11, L12L:#12L.
Block: ( 18 )         고영화/EA[처방 Remark]
RUL, #2,#4,#7,#8,#9,#10,#11,#12L</t>
    <phoneticPr fontId="4" type="noConversion"/>
  </si>
  <si>
    <t>70</t>
    <phoneticPr fontId="4" type="noConversion"/>
  </si>
  <si>
    <t>180</t>
    <phoneticPr fontId="4" type="noConversion"/>
  </si>
  <si>
    <t>2018-06-20</t>
  </si>
  <si>
    <t xml:space="preserve">
******[COMMENTS]******
[검사소견]
Lymph node, #4, frozen biopsy:
  Free of tumor (0/1).
[Gross 결과]
(Clinical diagnosis: lung nodule)
Recieved fresh for frozen section is an ovoid, pink gray lymph node, stated as #4 LN, measuring upto 2.2x1.2x0.8cm.  
Intraoperative diagnosis: Free of tumor (0/1) (Notify to Dr. 함석진)
Summary of sections: All embedded.
Block: ( 1 ),FS,FP(1). RJ[처방 Remark]
#4 LN
******[COMMENTS]******
[검사소견]
Lung, right upper lobe, lobectomy: 
  1. Invasive adenocarcinoma, poorly differentiated, solid(70%) + acinar(30%)
        - Total size: 5.2x5.2cm (invasive size: 5.2cm) (pT3)
        - Invade beyond the elastic layer (PL1)
        - Lymphatic invasion: absent 
        - Vascular invasion: absent 
        - Perineural invasion: absent 
        - Lymph node: Free of tumor (0/29) (pN0)
             #4(0/22), #7(0/2), #9(0/1), #10(0/1), peribronchial LN(0/3): (0/29)
  2. Resection margins: Free of tumor (4cm from the resection margin)
  3. Associated lung anomaly: None
[Gross 결과]
Received fresh state, specimen labelled as "연일고"
(Clinical diagnosis: adenocarcinoma)
1. Procedure: Lobectomy
2. Specimen: Right upper lobe (17x13x6cm, 190gm) 
3. Lesion: A well-demarcated ovoid firm mass (5.2x5.2cm) is present. The cut surface is whitish yellow. The mass measures 4cm from bronchial resection margin. Dimpling is present. Remaining lung parenchyma is unremarkable.
Summary of sections: Some embedded, A1-A5:mass, A6:remaining lung, A7:lymph node, A8:resection margin, L4:#4, L7:#7, L9:#9, L10:#10.
Block: ( 14 )         고영화/EA[처방 Remark]
RUL, #4,#7,#9,#10</t>
    <phoneticPr fontId="4" type="noConversion"/>
  </si>
  <si>
    <t>50</t>
    <phoneticPr fontId="4" type="noConversion"/>
  </si>
  <si>
    <t>110</t>
    <phoneticPr fontId="4" type="noConversion"/>
  </si>
  <si>
    <t>2018-05-21</t>
  </si>
  <si>
    <t xml:space="preserve">Lung, left upper lobe, lobectomy: 
  1. Invasive adenocarcinoma, moderately differentiated, acinar predominant 
        - Total size: 3.1x2.5cm (invasive size: 3.1cm) (pT2a)
        - No involvement of pleura (PL0)
        - Lymphatic invasion: absent 
        - Vascular invasion: absent
        - Perineural invasion: absent 
        - Lymph node: Free of tumor (0/19)(pN0)
           (#5(0/3), #6(0/5), #7(0/5), #8(0/1), #9(0/1), #10(0/1), peribronchial LN(0/3))
  2. Resection margins: Free of tumor (1.2cm from the resection margin) 
  3. Associated lung anomaly: 
         - Emphysema
[Gross 결과]
Received fresh state, specimen labelled as "정영옥"
(Clinical diagnosis: not stated) 
1. Procedure: Lobectomy
2. Specimen: Left upper lobe (14x10x5cm, 149gm) 
3. Lesion: An ill-demarcated ovoid firm mass (3.1x2.5cm) is present. The cut surface is whitish  granular. The mass measures 1.2cm from bronchial resection margin. Remaining lung parenchyma is unremarkable.
Summary of sections: Some embedded, A1:mass with pleura, A2-A5:mass, A6:remaining lung, A7:lymph node, A8:resection margin, L5:#5, L6:#6, L7:#7, L8:#8, L9:#9, L10:#10. 
</t>
    <phoneticPr fontId="4" type="noConversion"/>
  </si>
  <si>
    <t>8</t>
    <phoneticPr fontId="4" type="noConversion"/>
  </si>
  <si>
    <t>19</t>
    <phoneticPr fontId="4" type="noConversion"/>
  </si>
  <si>
    <t>2018-05-23</t>
  </si>
  <si>
    <t xml:space="preserve">
******[COMMENTS]******
[검사소견]
Bronchus, resection margin, frozen biopsy:
  Free of tumor.
[Gross 결과]
(Clinical diagnosis: lung cancer)
Received fresh for frozen section is a circular/semicircular mucosa lined, cartilagenous tissue, stated as bronchial resection margin, measuring  2.2cm in length. 
Intraoperative diagnosis: Free of tumor (Notify to Dr. 정준호). 
Summary of sections: All embedded.
Block: ( 1 ), FP         Y[처방 Remark]
bronchial resection margin
******[COMMENTS]******
[검사소견]
Lung, left lower lobe, lobectomy: 
  1. Squamous cell carcinoma, moderately differentiated, 
        - Total size: 3.9x3.5cm (pT2a)
        - No involvement of pleura (PL0)
        - Lymphatic invasion: absent 
        - Vascular invasion: absent
        - Perineural invasion: absent 
        - Lymph node: Free of tumor (0/28) (pN0) 
            (#5(0/2), #6(0/4), #7(0/7), #9(0/4), #10(0/4), #11(0/4),
             peribronchial LN(0/3): (0/28))
  2. Resection margins: Free of tumor (0.6cm from the resection margin)
  3. Associated lung anomaly: None
 Pleural nodule: Anthracofibrosis.
********************************************************
&lt;NGS 유전자 패널검사_ 비유전성 유전자검사_고형암_Level I report  
접수일자: 06/25/2018 결과일자: 07/20/2018&gt;
[Result] (Reference genome: GRCh37 (hg19))
Tier 1 variants (Variants related to FDA-approved therapy)
: Not identified
Tier 2 variants (Variants with potential clinical significance)
: FGFR1 amplification
TP53, exon 8, NM_001126114.2: c.920-2A&gt;G, vaf 0.34, SNP
Tier 3 variants (Variants of unknown significance)
: NOTCH1, exon 34, NM_017617.4: c.6733G&gt;A: p.Gly2245Arg, vaf 0.62, SNP
BRCA1, exon 10, NM_007294.3: c.2231C&gt;A: p.Ala744Asp, vaf 0.09, SNP
Comment
FGFR1 amplification (Copy Number 7) was identified. About 20% of lung squamous cell carcinoma have FGFR1 amplification  (ref, mycancergenome.org). AZD4547, BGJ398, Erdafitinib and Debio1347, an Inhibitor of FGFR1 has shown clinical efficacy in  lung squamous cell carcinoma (J Clin Oncol. 2017 Jan 10;35(2):157-165.,
Clin Cancer Res. 2012 Dec 15;18(24):6658-67., Voss, MH et al. Abstract# 2500, ASCO 2017).
The TP53 c.920-2A&gt;G is known to be pathogenic. This mutation is associated with Li-Fraumeni syndrome and Hereditary cancer-predisposing syndrome.
TP53 c.920-2A&gt;G, NOTCH1 p.Gly2245Arg and BRCA1 p.Ala744Aspare possible germline mutation.
No clinically significant structural variation were detected.
*** For further information including all variants detected, QC summary, resources used in analysis, etc., please see supplementary clinical report.
* 병리번호(조직/진단) S18-22186 A2 (Lung/ Squamous cell carcinoma)
* 검체 내 종양비율: 30%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"고승권"
(Clinical diagnosis: not stated)
1. Procedure: Lobectomy
2. Specimen: Left lower lobe (17.5x12.5x3.5cm and 220gm)
3. Lesion: An ill-demarcated, ovoid infiltrative firm mass (3.9x3.5cm) is present in the left lobar bronchus. The cut surface is pinkish white. The mass measures 0.6cm from bronchial resection margin. Remaining lung parenchyma shows small pleural nodule (0.5cm in greatest dimension).
Summary of sections: Some embedded, A1:mass with resection margin, A2-4:mass, A5:remaining lung, A6:lymph node, A7:resection margin, A8:pleural nodule, L5:#5, L6:#6, L7:#7, L9:#9, L10:#10, L11:#11.
Block: ( 14 )         고영화/OJY[처방 Remark]
LLL, #5, #6, #7, #9, #10, #11</t>
    <phoneticPr fontId="4" type="noConversion"/>
  </si>
  <si>
    <t>2018-05-14</t>
  </si>
  <si>
    <t>2018-05-17</t>
  </si>
  <si>
    <t>2018-05-29</t>
  </si>
  <si>
    <t xml:space="preserve">
******[COMMENTS]******
[검사소견]
Lung, resection margin, frozen biopsy:
  No tumor present.
[Gross 결과]
Received fresh for frozen section is a piece of lung tissue, measuring 0.7x0.3x0.3cm. 
The frozen diagnosis: free of tumor. (Notify to Dr.함석진)
Block: ( 1 )[처방 Remark]
resection margin
******[COMMENTS]******
[검사소견]
Lung, right lobe, pneumonectomy: 
  1. Invasive adenocarcinoma, poorly differentiated, acinar(60%) + solid(40%),
      right middle lobe and right lower lobe 
        - Total size: 4.5x3.2cm (Invasive size: 4.5cm) (pT2b)
           Invade beyond the elastic layer (PL1)
        - Lymphatic invasion: absent 
        - Vascular invasion: absent
        - Perineural invasion: absent 
        - Lymph node:
            Tumor metastasis in 3 out of 35 nodes without pericapsular tumor spread 
            (size of the largest tumor deposit: 1.6cm) (pN2a2)
            (#4(1/11), #7(0/10), #9(0/1), #10(0/6), peribronhcial LN(2/7): (3/35))
  2. Resection margins: Free of tumor (0.6cm from the resection margin)
  3. Associated lung anomaly: Emphysema
  Note: CK7(+), P63(+)
***************************************************
&lt;NGS 유전자 패널검사_ 비유전성 유전자검사_고형암_Level I report  
접수일자: 06/12/2018 결과일자: 06/29/2018&gt;
[Result] (Reference genome: GRCh37 (hg19))
Tier 1 variants (Variants related to FDA-approved therapy)
: EGFR, exon 19, NM_005228.3, c.2237_2255del19insT: p.Glu746_Ser752delinsVal, vaf 0.12, MIXED
Tier 2 variants (Variants with potential clinical significance)
: TP53, exon 7, NM_001126114.2, c.734G&gt;A: p.Gly245Asp, vaf 0.03, SNP
Tier 3 variants (Variants of unknown significance)
: BRCA2, exon 11, NM_000059.3, c.6638C&gt;T: p.Ser2213Phe, vaf 0.52, SNP
Comment
The EGFR exon 19 deletion is known to be oncogenic. Afatinib, Erlotinib, and Gefitinib are approved by FDA for non-small cell lung cancer. 
The TP53 G245D mutation is likely oncogenic. 0.4% (7/1639) have annotated TP53 G245D mutation in MSK-IMPACT Non-small cell lung cancer (ref, oncokb.org).
BRCA2 Ser2213Phe is possible germline mutation.
No clinically significant structural or copy number variation were detected.
*** For further information including all variants detected, QC summary, resources used in analysis, etc., please see supplementary clinical report.
* 병리번호(조직/진단) S18-19560 A5 (Lung/ Invasive adenocarcinoma)
* 검체 내 종양비율: 50%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"함종숙"
(Clinical diagnosis: lung cancer)
1. Procedure: Right pneumonectomy
2. Specimen: Right upper lobe (22x20x10cm), right middle lobe (8x5x5cm), right lower lobe (15x8x8cm) and weighing 367gm 
3. Lesion: An ill-demarcated ovoid firm mass (4.5x3.2cm) is present (right middle lobe and right lower lobe). The cut surface is yellowish pink with necrosis. The mass measures 0.6cm from bronchial resection margin. Remaining lung parenchyma is unremarkable. Dimpling is present. 
Summary of sections: Some embedded, A1-A2:mass with right middle lobe, A3-A5:mass with right lower lobe, A6:lymph node of right upper lobe, A7:lymph node of right middle lobe and right lower lobe, A8:remaining lung, A9:resection margin, L4:#4, L7:#7, L9:#9, L10:#10, LN:peribronchial LN. 
Block: ( 14 )         고영화/EA[처방 Remark]
Rt Lung, #4,#7,#9,#10,peribronchial LN</t>
    <phoneticPr fontId="4" type="noConversion"/>
  </si>
  <si>
    <t>2018-07-05</t>
  </si>
  <si>
    <t>2018-05-31</t>
  </si>
  <si>
    <t>2018-05-04</t>
  </si>
  <si>
    <t>2018-05-22</t>
  </si>
  <si>
    <t xml:space="preserve">
******[COMMENTS]******
[검사소견]
Lung, right upper lobe, lobectomy: 
  1. Squamous cell carcinoma, moderately differentiated 
        - Total size: 2.6x2cm (pT1c)
        - No involvement of pleura (PL0)
        - Lymphatic invasion: absent 
        - Vascular invasion: absent 
        - Perineural invasion: absent 
        - Lymph node: Free of tumor (0/15) (pN0) 
             #4(0/3), #7(0/1), #9(0/0), #10(0/2), #11(0/1), 
             ant.mediastinal LN(0/4), peribronchial LN(0/4): (0/15)
  2. Resection margins: Free of tumor (2cm from the resection margin) 
  3. Associated lung anomaly: Emphysema with subpleural bullae
&lt;Additional report 2018 06 29&gt;
Note: PD-L1/SP263(positive, proportion  5%)
Percentage of PD-L1 stained viable tumor cells at each intensity
(0%:  99%, 1+: 5%, 2+:  0%, 3+: 0%)
PD-L1/SP142(tumor cells: negative, 
tumor-infiltrating immune cells: positive, proportion  20%)
[Gross 결과]
Received fresh state, specimen labelled as "권오길"
(Clinical diagnosis: SCC)
1. Procedure: Lobectomy
2. Specimen: Right upper lobe (17x14.8x4.5cm, 276gm)
3. Lesion: An ill-demarcated ovoid firm mass (2.6x2cm) is present. The cut surface is whitish with black pigmentation. The mass measures 2cm from bronchial resection margin  Remaining lung parenchyma shows emphysematous change and subpleural bulla.
Summary of sections: Some embedded, A1-A4:mass, A5:remaining lung, A6:lymph node, A7:resection margin, L4:#4, L7:#7, L9:#9, L10:#10, L11:#11, LN:anterior mediastinal LN. 
Block: ( 13 )         고영화/EA[처방 Remark]
RUL, #4,#7,#9,#10, #11, ant.mediastinal LN</t>
    <phoneticPr fontId="4" type="noConversion"/>
  </si>
  <si>
    <t xml:space="preserve">
******[COMMENTS]******
[검사소견]
Lung, left lower lobe, lobectomy: 
  1. Invasive adenocarcinoma, moderately differentiated, acinar(60%) + lepidic(40%)  
        - Total size: 3.2x3.2cm (invasive size: 2.3cm) (pT2a)
        - Invade beyond the elastic layer (PL1)
        - Lymphatic invasion: absent 
        - Vascular invasion: absent 
        - Perineural invasion: absent 
        - Lymph node: Free of tumor (0/16) (pN0) 
            #5(0/1), #7(0/2), #9(0/3), #10(0/5), #11(0/1), peribronchial LN(0/4): (0/16)
  2. Resection margins: Free of tumor (2cm from the resection margin)
  3. Associated lung anomaly: None
***************************************************
&lt;NGS 유전자 패널검사_ 비유전성 유전자검사_고형암_Level I report  
접수일자: 28/06/2018 결과일자: 01/08/2018&gt;
[Result] (Reference genome: GRCh37 (hg19))
Tier 1 variants (Variants related to FDA-approved therapy)
: Not identified.
Tier 2 variants (Variants with potential clinical significance)
: MET, exon 14, NM_001127500.2: c.3082+2T&gt;G, vaf 0.17, SNP
CDK4 amplification
Tier 3 variants (Variants of unknown significance)
: ATR, exon 34,NM_001184.3: c.5899-8delT, vaf 0.5, DEL
Comment
MET exon 14 alterations comprise approximately 3-4% of all lung adenocarcinoma.
Several preclinical and case report evidence suggest that tumors harboring MET with exon 14 alterations and/or MET amplifications have increased sensitivity to MET inhibitors such as Crizotinib, Cabozantinib and Capmatinib (ref, mycancergenome.org).
CDK4 amplification (Copy Number 6) was identified. 
CDK4 amplification is known to be oncogenic. Amplification and overexpression of CDK4 occur in sarcomas, glioblastoma, breast cancers and lung cancer. 
Abemaciclib, an Inhibitor of CDK4 and CDK6 has shown clinical efficacy in non-small cell lung cancer (Cancer Discov. 2016 Jul;6(7):740-53).
ATR c.5899-8delT is possible germline mutation
No clinically significant structural variation were detected.
*** For further information including all variants detected, QC summary, resources used in analysis, etc., please see supplementary clinical report.
* 병리번호(조직/진단) S18-23011 A7 (Lung/ Invasive adenocarcinoma)
* 검체 내 종양비율: 30%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"유순임"
(Clinical diagnosis: adenocarcinoma)
1. Procedure: Lobectomy
2. Specimen: Left lower lobe (15x8x3cm, 95gm) 
3. Lesion: An ill-demarcated brown mass (3.2x3.2cm) is present. The cut surface is brownish. The mass measures 2cm from bronchial resection margin. Remaining lung parenchyma is unremarkable. Dimpling is present. 
Summary of sections: Some embedded, A1-A2:one plane mass, A3-A4:one plane mass, A5-A7:mass, A8:remaining lung, A9:lymph node, 
A10:resection margin, L5:#5, L7:#7, L9:#9, L10:#10, L11:#11. 
Block: ( 15 )         고영화/EA[처방 Remark]
LLL, #5, #7, #9, #10, #11</t>
    <phoneticPr fontId="4" type="noConversion"/>
  </si>
  <si>
    <t xml:space="preserve">
******[COMMENTS]******
[검사소견]
Lung, right upper lobe, lobectomy: 
  1. Invasive adenocarcinoma, moderately differentiated, acinar predominant, 
        - Total size: 3x2.5cm (invasive size: 3cm) (pT1c)
        - No involvement of pleura (PL0)
        - Lymphatic invasion: absent 
        - Vascular invasion: absent
        - Perineural invasion: absent 
        - Lymph node:
            Tumor metastasis in 2 out of 25 nodes without pericapsular tumor spread 
             (size of the largest tumor deposit: 1.2cm) (pN1b)
             (#2(0/1), #4(0/5), #7(0/10), #10(0/1), #11(1/3),
              peribronchial LN(1/5): (2/25))
  2. Resection margins: Free of tumor (1.5cm from the resection margin)
  3. Associated lung anomaly: Emphysema
&lt;Additional report 2018 08 10&gt;
 ALK immunohistochemistry는 예전 biopsy(S18-16136)에서 negative로 추가 보고 하였습니다.
[Gross 결과]
Received fresh state, specimen labelled as "박현목"
(Clinical diagnosis: not stated)
1. Procedure: Lobectomy
2. Specimen: Right upper lobe (14x10x3.2cm, 189gm) 
3. Lesion: An ill-demarcated ovoid firm mass (3x2.5cm) is present. The cut surface is yellowish granular. The mass measures 1.5cm from bronchial resection margin. Remaining lung parenchyma shows emphysematous change. 
Summary of sections: Some embedded, A1-A2:one plane mass (A1:mass with resection margin), A3-A4:one plane mass, A5:mass, A6:remaining lung, A7:lymph node, A8:resection margin, L2:#2, L4:#4, L7:#7, L10:#10, L11:#11. 
Block: ( 13 )         고영화/EA[처방 Remark]
RUL, #2, #4, #7, #10, #11</t>
    <phoneticPr fontId="4" type="noConversion"/>
  </si>
  <si>
    <t>2018-04-12</t>
  </si>
  <si>
    <t xml:space="preserve">
******[COMMENTS]******
[검사소견]
Lung, right lower lobe, wedge resection (frozen): 
  1. Invasive adenocarcinoma, papillary (80%) + micropapillary (20%)  
        - Total size: 1.5x1.4cm (invasive size: 1.5cm) (pT1b)
        - No involvement of pleura (PL0)
        - Lymphatic invasion: absent 
        - Vascular invasion: absent
        - Perineural invasion: absent 
  2. Resection margins: Free of tumor (0.1cm from the resection margin)
  3. Associated lung anomaly: 
        - None
 Note: RUL #1, #2, RLL mass는 premalignant lesion과 histological 소견 
         고려해 볼때 multiple primary lung cancer로 간주해야 합니다.         
*****************************************************
&lt;NGS 유전자 패널검사_ 비유전성 유전자검사_고형암_Level I report  
접수일자: 07/18/2018 결과일자: 08/17/2018&gt;
[Result] (Reference genome: GRCh37 (hg19))
Tier 1 variants (Variants related to FDA-approved therapy)
: EGFR, exon 21, NM_005228.3: c.2573T&gt;G: p.Leu858Arg, vaf 0.47, SNP
Tier 2 variants (Variants with potential clinical significance)
: Not identified.
Tier 3 variants (Variants of unknown significance)
: ATR, exon 34, NM_001184.3: c.5899-8delT, vaf 0.56, DEL
RET, exon 10, NM_020975.4: c.1799G&gt;A: p.Arg600Gln, vaf 0.2, SNP
MYC amplification (copy number 21)
Comment
The EGFR exon 21 Leu858Arg is known to be oncogenic. Afatinib, Erlotinib, and Gefitinib are approved by FDA for non-small cell lung cancer.
Possible germline mutation with uncertain clinical significance:
ATR, exon 34, NM_001184.3: c.5899-8delT, vaf 0.56, DEL
: Seckel syndrome
RET, exon 10, NM_020975.4: c.1799G&gt;A: p.Arg600Gln, vaf 0.2, SNP
: Multiple endocrine neoplasia, type 2
To confirm the germline mutation, additional genetic test with reference sample (blood) is required.
No clinically significant structural variation were detected.
*** For further information including all variants detected, QC summary, resources used in analysis, etc., please see supplementary clinical report.
* 등록/병리번호(조직/진단) 2340279/ F18-01694 FX1 (Lung/ Invasive adenocarcinoma)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(Clinical diagnosis: R/O lung cancer)
Submitted fresh for frozen section, labelled as RLL nodule, consists of a wedge shaped lung tissue, measuring 6.2x1.8x1.4cm. It reveals an palpable mass. On serial sections, it reveals an ill defined whitish solid mass, measuring 1.5x1.4x0.6cm. 
 Intraoperative diagnosis: Invasive adenocarcinoma (Notify to Dr. 함석진)
Summary of sections: All embedded.
Block: ( 6 ),FS,FP(1), FX( 5).   RJ[처방 Remark]
RLL
******[COMMENTS]******
[검사소견]
Lung, right upper lobe (#1), wedge resection (frozen): 
  1. Invasive adenocarcinoma, well differentiated, acinar (90%) + lepidic (10%) 
        - Total size: 0.7x0.6cm (invasive size: 0.6cm) (pT1a)
        - No involvement of pleura (PL0)
        - Lymphatic invasion: absent 
        - Vascular invasion: absent
        - Perineural invasion: absent 
  2. Resection margins: Free of tumor (0.5cm from the resection margin) 
  3. Associated lung anomaly: 
        - None
[Gross 결과]
(Clinical diagnosis: R/O lung cancer)
Submitted fresh for frozen section, labelled as RUL#1 nodule, consists of a wedge shaped lung tissue, measuring 6x2.2x1.6cm. It reveals an palpable mass. On serial sections, it reveals an ill defined whitish spongiotic mass like lesion, measuring 0.7x0.6x0.3cm. 
 Intraoperative diagnosis: Favor minimally invasive adenocarcinoma (Notify to Dr. 함석진)
 ** This case was peer-reviewed by Dr. 김장희 and Dr. 이다근
Summary of sections: All embedded.
Block: ( 6 ),FS,FP(1), FX(5 ).   RJ[처방 Remark]
RUL #1
******[COMMENTS]******
[검사소견]
Lung, right upper lobe (#2), wedge resection (frozen):
  1. Invasive adenocarcinoma, well differentiated, lepidic (60%) + acinar (40%)
        - Total size: 1.4x1.4cm (invasive size: 0.7cm) (pT1a)
        - No involvement of pleura (PL0)
        - Lymphatic invasion: absent 
        - Vascular invasion: absent
        - Perineural invasion: absent 
  2. Resection margins: Free of tumor (&lt;0.1cm from the resection margin) 
  3. Associated lung anomaly: 
        - None
[Gross 결과]
(Clinical diagnosis: R/O lung cancer)
Submitted fresh for frozen section, labelled as RUL #2 nodule, consists of a wedge shaped lung tissue, measuring 6.4x2.5x1.6cm. It reveals an palpable mass. On serial sections, it reveals an ill defined whitish spongiotic mass like lesion, measuring 1.2x1.0x0.3cm. 
 Intraoperative diagnosis: Favor minimally invasive adenocarcinoma  (Notify to Dr. 함석진)
Summary of sections: All embedded.
Block: ( 6 ),FS,FP(1), FX( 5 ).   RJ[처방 Remark]
RUL #2
******[COMMENTS]******
[검사소견]
Lung, right upper lobe (#2), wedge resection (frozen):
  1. Invasive adenocarcinoma, well differentiated, lepidic (60%) + acinar (40%)
        - Total size: 1.4x1.4cm (invasive size: 0.7cm) (pT1a)
        - No involvement of pleura (PL0)
        - Lymphatic invasion: absent 
        - Vascular invasion: absent
        - Perineural invasion: absent 
  2. Resection margins: Free of tumor (&lt;0.1cm from the resection margin) 
  3. Associated lung anomaly: 
        - None
[Gross 결과]
(Clinical diagnosis: R/O lung cancer)
Submitted fresh for frozen section, labelled as RUL #2 nodule, consists of a wedge shaped lung tissue, measuring 6.4x2.5x1.6cm. It reveals an palpable mass. On serial sections, it reveals an ill defined whitish spongiotic mass like lesion, measuring 1.2x1.0x0.3cm. 
 Intraoperative diagnosis: Favor minimally invasive adenocarcinoma  (Notify to Dr. 함석진)
Summary of sections: All embedded.
Block: ( 6 ),FS,FP(1), FX( 5 ).   RJ[처방 Remark]
RUL #2</t>
    <phoneticPr fontId="4" type="noConversion"/>
  </si>
  <si>
    <t>2018-11-06</t>
  </si>
  <si>
    <t>2018-09-13</t>
  </si>
  <si>
    <t xml:space="preserve">Lung, right upper lobe, wedge resection: 
  1. Invasive adenocarcinoma, moderately differentiated, acinar predominant
        - Total size: 2x2cm (invasive size: 2cm) (pT2a)
        - Invade beyond the elastic layer (PL1)
        - Lymphatic invasion: absent 
        - Vascular invasion: absent 
        - Perineural invasion: absent 
        - Lymph node: Free of tumor (0/2) (LN #4: 0/2)          
  2. Resection margins: Involvement of tumor
  3. Associated lung anomaly: 
        - Emphysema with subpleural bullae
  Note: TTF-1(+), Napsin A(+), P40(-), ALK-IHC(-)
          PD-L1/SP263(negative) 
          PD-L1/SP142 (tumor cells: negative,
                              tumor-infiltrating immune cells: positive, proportion: 40%)
******[COMMENTS]******
[검사소견]
Lung, right upper lobe, wedge resection: 
  1. Invasive adenocarcinoma, moderately differentiated, acinar predominant
        - Total size: 2x2cm (invasive size: 2cm) (pT2a)
        - Invade beyond the elastic layer (PL1)
        - Lymphatic invasion: absent 
        - Vascular invasion: absent 
        - Perineural invasion: absent 
        - Lymph node: Free of tumor (0/2) (LN #4: 0/2) (pN0)        
  2. Resection margins: Involvement of tumor
  3. Associated lung anomaly: 
        - Emphysema with subpleural bullae
  Note: TTF-1(+), Napsin A(+), P40(-), ALK-IHC(-)
          PD-L1/SP263(negative) 
          PD-L1/SP142 (tumor cells: negative,
                              tumor-infiltrating immune cells: positive, proportion: 40%)           
**************************************************
&lt;EGFR Mutation Analysis Report 10/10/2018, 접수일자: 10/5/2018&gt;
EGFR mutation is not detected by PANAMutyper mediated real-time PCR method.
Materials: Genomic DNA isolated from paraffin-embedded tissue
              (S18-34419 A1, Lung, Invasive adenocarcinoma)
Target: EGFR exon 18, 19, 20 and 21 
Method: by Real-time PCR using PNA mediated clamping method &amp; Melting curve analysis (PANAMutyper)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0.1~0.5%의 돌연변이 DNA만 있어도 검출해 낼 수 있는 예민한 방법이지만 지금까지 알려진 돌연변이형 중 임상적으로 중요하고 빈도가 흔한 47가지 돌연변이만을 검출 할 수 있습니다.
 ** 검사자: 변종신 / 판독의: 고영화(MD)
[Gross 결과]
Received fresh state, specimen labelled as "이명규"
(Clinical diagnosis: R/O lung cancer, R/O NTM)
1. Procedure: Wedge resection
2. Specimen: Lung (14gm and 5.1x2.5x1.5cm), #4
3. Lesion: A well-demarcated ovoid mass (2x2x1.4cm)
        - Cut surface: white granular mass
        - Extension: abutting on the external surface
4. Resection margins: 0.1cm
Summary of sections: Some embedded, A1-3:RUL, L4:#4.
Block: ( 4 )      임동근/고영화/OJY[처방 Remark]
RUL, #4
</t>
    <phoneticPr fontId="4" type="noConversion"/>
  </si>
  <si>
    <t>할수있음</t>
    <phoneticPr fontId="4" type="noConversion"/>
  </si>
  <si>
    <t>2018-07-23</t>
  </si>
  <si>
    <t>Lung, right middle lobe, lobectomy: 
  Invasive mucinous adenocarcinoma, moderately differentiated
        - Total size: 5.1x3cm (invasive size: 5.1cm) (pT3)
        - Invade beyond the elastic layer (PL1)
        - Lymphatic invasion: absent 
        - Vascular invasion: absent
        - Perineural invasion: absent 
        - Lymph node: Free of tumor (0/13)(pN0) 
           (#4(0/4), #7(0/1), #10(0/4), #11(0/2), peribronchial LN(0/2))
  2. Resection margins: Free of tumor (3cm from the resection margin)
  3. Associated lung anomaly: 
        - None
[검사소견]
Pleura, frozen biopsy:
  Adenocarcinoma.
******[COMMENTS]******
[검사소견]
Pleura, frozen biopsy:
  Adenocarcinoma.
[Gross 결과]
(Clinical diagnosis: lung cancer)
Submitted fresh for frozen section, labelled as "mediastinal pleura", consists of two pieces of yellow soft tissue, measuring up to 0.8x0.5x0.2cm.  
The diagnosis of frozen section was adenocarcinoma.
Summary of sections: All embedded.
Block: ( 1 ),FS,FP(1).    L/OJY  (Notify to Dr.함석진)[처방 Remark]
mediastinal pleura
******[COMMENTS]******
[검사소견]
Lung, right middle lobe, lobectomy: 
  Invasive mucinous adenocarcinoma, moderately differentiated
        - Total size: 5.1x3cm (invasive size: 5.1cm) (pT3)
        - Invade beyond the elastic layer (PL1)
        - Lymphatic invasion: absent 
        - Vascular invasion: absent
        - Perineural invasion: absent 
        - Lymph node: Free of tumor (0/13)(pN0) 
           (#4(0/4), #7(0/1), #10(0/4), #11(0/2), peribronchial LN(0/2))
  2. Resection margins: Free of tumor (3cm from the resection margin)
  3. Associated lung anomaly: 
        - None
[Gross 결과]
Received fresh state, specimen labelled as "김경숙"
(Clinical diagnosis: lung cancer)
1. Procedure: Lobectomy
2. Specimen: Right middle lobe (9.5x9x2.5cm and 60gm)
3. Lesion: An ill-demarcated ovoid firm mass (5.1x3cm) is present. The cut surface is whitish granular. The mass measures 3cm from bronchial resection margin. Dimpling is present. Remaining lung parenchyma is unremarkable.
Summary of sections: Some embedded, A1-5:mass, A6:remaining lung, A7:lymph node, A8:resection margin, L4:#4, L7:#7, L10:#10, L11:#11.
Block: ( 12 )         고영화/OJY</t>
    <phoneticPr fontId="4" type="noConversion"/>
  </si>
  <si>
    <t>2018-04-06</t>
  </si>
  <si>
    <t xml:space="preserve">
******[COMMENTS]******
[검사소견]
Pleura, frozen biopsy:
  Metastatic adenocarcinoma.
[Gross 결과]
Received fresh for frozen section is a pleural tissue, measuring 1.2x0.9x0.2cm.  
Intraoperative diagnosis: Metastatic adenocarcinoma (Notify to Dr.함석진)
All embedded. 
Block: ( 1 ), FP[처방 Remark]
pleura
******[COMMENTS]******
[검사소견]
Lung, right lower lobe, frozen lobectomy: 
  Adenocarcinoma, acinar type
   with 1) size: 0.3cm in greatest dimension
         2) clear resection margin
***************************************************************
&lt;EGFR Mutation Analysis Report 5/24/2018, 접수일자: 5/24/2018&gt;
EGFR mutation is not detected by PANAMutyper mediated real-time PCR method 
Materials: Genomic DNA isolated from paraffin-embedded tissue
              (F18-1225 FP   Lung, Adenocarcinoma)
Target: EGFR exon 18, 19, 20 and 21 
Method: by Real-time PCR using PNA mediated clamping method &amp; Melting curve analysis (PANAMutyper)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0.1~0.5%의 돌연변이 DNA만 있어도 검출해 낼 수 있는 예민한 방법이지만 지금까지 알려진 돌연변이형 중 임상적으로 중요하고 빈도가 흔한 47가지 돌연변이만을 검출 할 수 있습니다.
 ** 검사자: 윤지영 / 판독의: 고영화(MD)
[Gross 결과]
Received fresh for frozen section is a lung tissue, measuring 2.3x1x0.5cm.  
Intraoperative diagnosis: Adenocarcinoma (Notify to Dr.함석진)
All embedded. 
Block: ( 1 ), FP</t>
    <phoneticPr fontId="4" type="noConversion"/>
  </si>
  <si>
    <t>2018-04-19</t>
  </si>
  <si>
    <t>Lung, left lower lobe, lobectomy: 
1. Squamous cell carcinoma, moderately differentiated 
- Total size: 5.2x4.3cm (pT3)
- No involvement of pleura (PL0)
- Lymphatic invasion: absent 
- Vascular invasion: absent
- Perineural invasion: absent 
- Lymph node, #4(0/2), #5(0/3), #7(0/6), #10(0/1), #11(0/6),
peribronchial LN(1/12): (1/30): 
Tumor metastasis in 1 out of 30 nodes without pericapsular tumor spread 
(size of the largest tumor deposit: 0.1cm) (pN1a)
2. Resection margins: Free of tumor (1cm from the resection margin)
3. Associated lung anomaly: Obstructive pneumonia 
******[COMMENTS]******
[검사소견]
&lt;NGS 유전자 패널검사_ 비유전성 유전자검사_고형암_Level I report  
접수일자: 04/25/2018 결과일자: 05/14/2018&gt;
[Result] (Reference genome: GRCh37 (hg19))
Tier 1 variants (Variants related to FDA-approved therapy)
: Not identified.
Tier 2 variants (Variants with potential clinical significance)
: PTEN, exon3, NM_000314.6, c.176C&gt;G: p.Ser59*, vaf 0.2, SNP
TP53, exon8, NM_001126114.2, c.820G&gt;T: p.Val274Phe, vaf 0.23, SNP
FGFR3, exon7, NM_000142.4, c.746C&gt;G: p.Ser249Cys, vaf 0.49, SNP
Tier 3 variants (Variants of unknown significance)
: Not identified.
Comment
The PTEN c.176C&gt;G is known to be pathogenic and this mutation was associated with PTEN hamartoma tumor syndrome. 
The TP53 V274F mutation is likely oncogenic. 0.2% (4/1639) have annotated TP53 V274F mutation in MSK-IMPACT Non-Small Cell Lung Cancer (ref, Oncokb.org).
The FGFR3 S249C mutation is known to be oncogenic. 0.1% (2/1639) have annotated FGFR3 S249C mutation in MSK-IMPACT Non-Small Cell Lung Cancer. Several target drug to FGFR3 S249C (BGJ-398, JNJ-42756493, AZD-4575 and Debio1347) was studies in bladder cancer (ref, Oncokb.org).
No clinically significant copy number or structural variation were detected.
*** For further information including all variants detected, QC summary, resources used in analysis, etc., please see supplementary clinical report.
* 병리번호(조직/진단) S18-14563 A2 (Lung/ Squamous cell carcinoma)
* 검체 내 종양비율: 60%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4/27/2018&gt;
PD-L1 pharmDx 22C3(IHC): Negative
       No PD-L1 expression (Tumor proportion score &lt;1%)
&lt;Additional information&gt;
The positive percentage of viable tumor cells: 0%
---------------------------------------------------------------------
  Percentage of PD-L1 stained viable tumor cells at each intensity         Total(%)
---------------------------------------------------------     (=100%)
        0               1+               2+               3+
---------------------------------------------------------------------
       100             0                 0                 0                                    100
---------------------------------------------------------------------
  Total(%): Sum of 0, 1+, 2+ and 3+ entries
** PD-L1 pharmDx 22C3(IHC) 검사는 씨젠의료재단에서 시행함. 
*************************************************************
&lt;Additional report 2018 04 26&gt;
Note: PD-L1/SP263(-)
PD-L1/SP142(tumor cells: negative, 
tumor-infiltrating immune cells: positive, proportion  10%)
ALK IHC(negative)
Lung, left lower lobe, lobectomy: 
  1. Squamous cell carcinoma, moderately differentiated 
        - Total size: 5.2x4.3cm (pT3)
        - No involvement of pleura (PL0)
        - Lymphatic invasion: absent 
        - Vascular invasion: absent
        - Perineural invasion: absent 
        - Lymph node, #4(0/2), #5(0/3), #7(0/6), #10(0/1), #11(0/6),
            peribronchial LN(1/12): (1/30): 
            Tumor metastasis in 1 out of 30 nodes without pericapsular tumor spread 
            (size of the largest tumor deposit: 0.1cm) (pN1a)
  2. Resection margins: Free of tumor (1cm from the resection margin)
  3. Associated lung anomaly: Obstructive pneumonia
[Gross 결과]
Received fresh state, specimen labelled as "이덕성"
(Clinical diagnosis: not stated)
1. Procedure: Lobectomy
2. Specimen: Left lower lobe (15x12x4cm and 258gm)
3. Lesion: An ill-demarcated ovoid firm mass (5.2x4.3cm) is present. The cut surface is white granular. The mass measures 1cm from bronchial resection margin. Remaining lung parenchyma shows emphysematous change.
Summary of sections: Some embedded, A1:mass with resection margin, A2:mass with perihilar fat, A3-4:mass, A5:remaining lung, A6-7:lymph node, A8:resection margin, L4:#4, L5:#5, L7:#7, L10:#10, L11:#11.
Block: ( 13 )         고영화/OJY[처방 Remark]
LLL, #4, #5, #7, #10, #11</t>
    <phoneticPr fontId="4" type="noConversion"/>
  </si>
  <si>
    <t>2018-04-02</t>
  </si>
  <si>
    <t xml:space="preserve">
******[COMMENTS]******
[검사소견]
Pleura, biopsy:
  Metastatic adenocarcinoma from lung.
  Note: Napsin A(+), TTF-1(+), CK7(+)
[Gross 결과]
Received in formalin, specimen labelled as "권병완"
(Clinical diagnosis: R/O cancer)
The specimen consists of a piece of brown firm tissue, measuring 0.8x0.5x0.3cm. 
Summary of sections: All embedded. 
Block: ( 1 )        이상훈/임현이/EA[처방 Remark]
pleura
******[COMMENTS]******
[검사소견]
Lung, left upper lobe, frozen biopsy:
  Adenocarcinoma, acinar and solid type.
Note: PD-L1/SP263(negative) 
PD-L1/SP142(tumor cells: negative, 
tumor-infiltrating immune cells: negative)
ALK IHC(negative), ROS1 IHC (D4D6): weak positive
*************************************************************
&lt;Additional report: 5/23/2018&gt;
PD-L1 pharmDx 22C3(IHC): Negative
       No PD-L1 expression (Tumor proportion score &lt;1%)
&lt;Additional information&gt;
The positive percentage of viable tumor cells: 0%
---------------------------------------------------------------------
  Percentage of PD-L1 stained viable tumor cells at each intensity         Total(%)
---------------------------------------------------------     (=100%)
        0               1+               2+               3+
---------------------------------------------------------------------
      100               0                0                 0                                   100
---------------------------------------------------------------------
  Total(%): Sum of 0, 1+, 2+ and 3+ entries
** PD-L1 pharmDx 22C3(IHC) 검사는 씨젠의료재단에서 시행함. 
**************************************************************
&lt;ROS1 (6q22) gene rearrangement(FISH) Additional report: 5/31/2018, 접수일자: 5/25/2018&gt;
[검사결과]
ISCN 2016 Nomenclature : nuc ish(ROS1x2)[200]
ROS1 gene rearrangement was not observed.
[결과해석]
Most of the tumor cells with intact nuclei showed non-splitting signals.
[COMMENT]
본 검사는 ROS1 Break Apart FISH Probe(ZytoVision)를 이용하여 시행되었습니다. 따라서 ROS1유전자의 전위 여부를 진단할 수 있으나 counterpart를 알 수는 없습니다. NSCLC환자의 일부에서 ROS1유전자의 전위가 나타납니다. 결과의 해석과 적용에 적절한 임상병리학적 고려가 요망됩니다.
ROS1전위는 NSCLC의 1~2%에서 보고되며, ROS1 전위 양성 환자에서 ROS1 kinase inhibitor인 crizotinib투여 시 종양억제 효과를 얻을 수 있습니다. 현재 ROS1 전위 NSCLC환자에서 crizotinib투여는 미국 FDA와 국내에서도 허가 되었으며 ROS1 전위를 알 수 있는 표준 방법은 ROS1 FISH입니다.
**ROS1 FISH 검사는 씨젠의료재단에서 시행함**
************************************************
&lt;NGS 유전자 패널검사_ 비유전성 유전자검사_고형암_Level I report  
접수일자: 05/17/2018 결과일자: 06/01/2018&gt;
[Result] (Reference genome: GRCh37 (hg19))
Tier 1 variants (Variants related to FDA-approved therapy)
: EGFR, exon 20, NM_005228.3, c.2284-5_2290dupTCCAGGAAGCCT: p.Ala763_Tyr764insPheGlnGluAla, vaf 0.07, INS
Tier 2 variants (Variants with potential clinical significance)
: Not identified.
Tier 3 variants (Variants of unknown significance)
: Not identified.
Comment
EGFR exon 20 insertions comprise approximately 4-9.2% of all EGFR-mutated lung tumors. EGFR exon 20 insertion mutants are associated with lower sensitivity to clinically achievable doses of the reversible EGFR TKIs, erlotinib (Tarceva) and gefitinib(Cancer Res. 2007 Dec 15;67(24):11924-32). No clinically significant copy number or structural variation were detected.
*** For further information including all variants detected, QC summary, resources used in analysis, etc., please see supplementary clinical report.
* 병리번호(조직/진단) F18-01147 FP (Lung/ adenocarcinoma)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(clinical diagnosis: r/o lung cancer)
Recieved fresh for frozen section is a segment of pink gray, crepitant lung tissue, measuring 2.6x1.0x0.8cm.  On cut section, an ill defined nodule, 0.8x0.6cm, is present.  
Intraoperative diagnosis: Adenocarcinoma (Notify to Dr. 함석진)
All embedded
Block (1)  FP
Y[처방 Remark]
LUL mass
******[COMMENTS]******
[검사소견]
Pleura, frozen biopsy:
  Metastatic adenocarcinoma from lung.
[Gross 결과]
(clinical diagnosis: r/o lung cancer, adenocarcinoma)
Recieved fresh for frozen section is a elongated membranous tissue, stated as pleura, measuring 1.8x1.2cm.
Intraoperative diagnosis: Positive for adenocarcinoma (Notify to Dr. 함석진)
All embedded
Block (1)  FP
Y[처방 Remark]
pleura1</t>
    <phoneticPr fontId="4" type="noConversion"/>
  </si>
  <si>
    <t>2328671</t>
  </si>
  <si>
    <t>2018-03-28</t>
  </si>
  <si>
    <t>2018-04-27</t>
  </si>
  <si>
    <t>2018-05-09</t>
  </si>
  <si>
    <t xml:space="preserve">
******[COMMENTS]******
[검사소견]
Lung, right upper lobe, lobectomy: 
  1. Invasive adenocarcinoma, moderately differentiated, acinar(90%) + lepidic(10%) 
        - Total size: 2.5x1.8cm (invasive size: 2.5cm) (pT1c)
        - No involvement of pleura (PL0)
        - Lymphatic invasion: absent 
        - Vascular invasion: absent 
        - Perineural invasion: absent 
        - Lymph node: Free of tumor (0/22) (pN0) 
             #2(0/2), #4(0/2), #7(0/11), #9(0/1), #10(0/3), peribronchial LN(0/3): (0/22)
  2. Resection margins: Free of tumor (3.3cm from the resection margin)
  3. Associated lung anomaly: None
[Gross 결과]
Received fresh state, specimen labelled as "김종범"
(Clinical diagnosis: lung cancer)
1. Procedure: Lobectomy
2. Specimen: Right upper lobe (18x13x4cm, 166gm) 
3. Lesion: An ill-demarcated ovoid firm mass (2.5x1.8cm) is present. The cut surface is whitish yellow with black pigmentation. The mass measures 3.3cm from bronchial resection margin. Remaining lung parenchyma is unremarkable. Dimpling is present
Summary of sections: Some embedded, A1-2:one plane mass, A3-A4:one plane mass, A5:mass, A6:remaining lung, A7:lymph node, A8:resection margin, L2:#2, L4:#4, L7:#7, L9:#9, L10:#10. 
Block: ( 13 )         고영화/EA[처방 Remark]
RUL, #2,#4,#7,#9,#10,</t>
    <phoneticPr fontId="4" type="noConversion"/>
  </si>
  <si>
    <t>2018-05-10</t>
  </si>
  <si>
    <t>2018-03-09</t>
  </si>
  <si>
    <t>2018-03-21</t>
  </si>
  <si>
    <t xml:space="preserve">
******[COMMENTS]******
[검사소견]
&lt;NGS 유전자 패널검사_ 비유전성 유전자검사_고형암_Level I report  
접수일자: 04/05/2018 결과일자: 05/11/2018&gt;
[Result] (Reference genome: GRCh37 (hg19))
Tier 1 variants (Variants related to FDA-approved therapy)
: EGFR, exon 21, NM_005228.3, c.2572_2573delCTinsAG: p.Leu858Arg, vaf 0.24, MNP
Tier 2 variants (Variants with potential clinical significance)
: Not identified
Tier 3 variants (Variants of unknown significance)
: BRCA2, exon 2, NM_000059.3, c.68-7delT, vaf 0.03, DEL
ATR, exon 34, NM_001184.3, c.5899-8delT, vaf 0.59, DEL
KIT, exon 10, NM_000222.2, c.1618G&gt;C: p.Val540Leu, vaf 0.43, SNP
Comment
The EGFR exon 21 Leu858Arg is known to be oncogenic. Afatinib, Erlotinib, and Gefitinib are approved by FDA for non-small cell lung cancer.
Possible germline mutation was identified.
: ATR, exon 34, NM_001184.3, c.5899-8delT, vaf 0.59, DEL
KIT, exon 10, NM_000222.2, c.1618G&gt;C: p.Val540Leu, vaf 0.43, SNP
No clinically significant copy number or structural variation were detected.
*** For further information including all variants detected, QC summary, resources used in analysis, etc., please see supplementary clinical report.
* 병리번호(조직/진단) S18-11317 A1 (Lung/ Invasive adenocarcinoma)
* 검체 내 종양비율: 30%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4/9/2018&gt;
PD-L1 pharmDx 22C3(IHC): Negative
       No PD-L1 expression (Tumor proportion score &lt;1%)
&lt;Additional information&gt;
The positive percentage of viable tumor cells: 0%
---------------------------------------------------------------------
  Percentage of PD-L1 stained viable tumor cells at each intensity         Total(%)
---------------------------------------------------------     (=100%)
        0               1+               2+               3+
---------------------------------------------------------------------
      100              0                0                 0                                    100
---------------------------------------------------------------------
  Total(%): Sum of 0, 1+, 2+ and 3+ entries
** PD-L1 pharmDx 22C3(IHC) 검사는 씨젠의료재단에서 시행함. 
*************************************************************
&lt;Additional report 2018 04 09&gt;
Note: PD-L1/SP263(positive, proportion  5%)
Percentage of PD-L1 stained viable tumor cells at each intensity
(0%:  95%, 1+: 5%, 2+:  0%, 3+: 0%)
PD-L1/SP142(tumor cells:  negative
tumor-infiltrating immune cells: positive, proportion  1%)
ALK IHC(negative)
Lung, left upper lobe, lobectomy: 
  1. Invasive adenocarcinoma, moderately differentiated, acinar (predominant),  
        - Total size: 3.5x2cm (invasive size: 3.5cm) (pT2a)
        - Invade beyond the elastic layer (PL1)
        - Lymphatic invasion: absent 
        - Vascular invasion: absent
        - Perineural invasion: absent 
        - Lymph node: Free of tumor (0/12) (pN0) 
            (#4(0/3), #5(0/0), #6(0/1), #7(0/2), #8(0/3), #9(0/1),
             #11(0/1), peribronchial LN(0/1): (0/12)
  2. Resection margins: Free of tumor (2cm from the resection margin)
  3. Associated lung anomaly: None
  Note: Pathologic stage subclassification was performed according to
          the American Joint Committee on Cancer Eighth Edition Cancer Staging Manual.
[Gross 결과]
Received in fresh, specimen labelled as "이경순"
(Clinical diagnosis: not stated)
1. Procedure: Lobectomy
2. Specimen: Left upper lobe (17.5x12x3.8cm, 115gm) 
3. Lesion: An ill-demarcated ovoid firm mass (3.5x2cm) is present. The cut surface is whitish granular with black pigmentation. The mass measures 2cm from bronchial resection margin. Dimpling is present. Remaining lung parenchyma is unremarkable.
Summary of sections: Some embedded, A1-5:mass, A6::remaining lung, A7:lymph node, A8:resection margin, L4:#4, L5:#5, L6:#6, L7:#7, L8:#8, L9:#9, L11:#11. 
Block: ( 15 )         고영화/EA[처방 Remark]
LUL, #4, #5, #6, #7, #8, #9, #11</t>
    <phoneticPr fontId="4" type="noConversion"/>
  </si>
  <si>
    <t>2018-02-21</t>
  </si>
  <si>
    <t>2018-03-16</t>
  </si>
  <si>
    <t xml:space="preserve">Lung, left lower lobe, frozen biopsy: 
  1. Invasive adenocarcinoma, poorly differentiated, solid(70%) + acinar(30%) 
        - Total size: 2.2x1.8cm (invasive size: 2.2cm) (pT2a)
        - Invade beyond the elastic layer (PL1)
        - Lymphatic invasion: absent 
        - Vascular invasion: absent
        - Perineural invasion: absent 
  2. Resection margins: Involvement of tumor
  3. Associated lung anomaly: None
- Main diagnosis (see the F18-702)
  - Clear resection margin (6cm from the resection margin)
  - 15 lymph nodes, no tumor present (0/15) (pN0)
       #5(0/2), #7(0/3), #9(0/1), #10(0/3), #11(0/1), peribronchial LN(0/5): (0/15)
  - Associated lung anomaly: anthracotic fibrosis in pleura
</t>
    <phoneticPr fontId="4" type="noConversion"/>
  </si>
  <si>
    <t>2018-02-13</t>
  </si>
  <si>
    <t>2018-03-15</t>
  </si>
  <si>
    <t>Lung, left lower lobe, lobectomy: 
  1. Invasive adenocarcinoma with mucin production, moderately differentiated,
      acinar(90%) + micropapillary(10%) 
        - Total size: 2.5x2.3cm (invasive size: 2.5cm) (pT1c)
        - No involvement of pleura (PL0)
        - Lymphatic invasion: absent 
        - Vascular invasion: absent
        - Perineural invasion: absent 
        - Lymph node: Free of tumor (0/30) (pN0)
          (#5(0/3), #6(0/6), #7(0/3), #8(0/1), #9(0/1), #10(0/5), #11(0/4),   
            #12L(0/3), peribronchial LN(0/4): (0/30))
  2. Resection margins: Free of tumor (4.2cm from the resection margin)
  3. Associated lung anomaly: None
  Note: Pathologic stage subclassification was performed according to
          the American Joint Committee on Cancer Eighth Edition Cancer Staging Manual.</t>
    <phoneticPr fontId="4" type="noConversion"/>
  </si>
  <si>
    <t>2018-02-20</t>
  </si>
  <si>
    <t xml:space="preserve">
******[COMMENTS]******
[검사소견]
&lt;NGS 유전자 패널검사_ 비유전성 유전자검사_고형암_Level I report  
접수일자: 03/27/2018 결과일자: 04/11/2018&gt;
[Result] (Reference genome: GRCh37 (hg19))
Tier 1 variants (Variants related to FDA-approved therapy)
EGFR, exon 21, NM_005228.3 : c.2573T&gt;G : p.Leu858Arg, vaf 0.1073, SNP
Tier 2 variants (Variants with potential clinical significance)
: not identified
Tier 3 variants (Variants of unknown significance)
MTOR, exon 2, NM_004958.3 : c.25G&gt;A : p.Ala9Thr, vaf 0.0385, SNP
TOP1, exon 19, NM_003286.2 : c.1990G&gt;A : p.Asp664Asn, vaf 0.0388, SNP
APC, exon 16, NM_000038.5 : c.8017A&gt;G : p.Arg2673Gly, vaf 0.4728, SNP
Comment
The EGFR L858R mutation is known to be oncogenic. Afatinib, Erlotinib, Gefitinib are approved by FDA in non-small cell lung cancer (ref. OncoKB, Chakravarty et al., JCO PO 2017). 
*** For further information including all variants detected, QC summary, resources used in analysis, etc., please see supplementary clinical report.
* 병리번호(조직/진단) S18-10282 A1 (Lung/Invasive adenocarcinoma)
* 검체 내 종양비율: 40%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left lower lobe, lobectomy: 
  1. Invasive adenocarcinoma, moderately differentiated,
      acinar(60%) + papillary(30%) + micropapillary(10%) 
        - Total size: 3.2x2.3cm (invasive size: 3.2cm) (pT2a)
        - Invade beyond the elastic layer (PL1)
        - Lymphatic invasion: absent 
        - Vascular invasion: absent
        - Perineural invasion: absent 
        - Lymph node:
            Tumor metastasis in 1 out of 16 nodes without pericapsular tumor spread 
            (size of the largest tumor deposit: 0.5cm) (pN1a)
            (#4(0/1), #7(0/2), #9(0/1), #10(0/3), #11(0/2), #12U(0/1),
            anterior mediastinal LN(0/1), peribronchial LN(1/5): (1/16)
  2. Resection margins: Free of tumor (3.3cm from the resection margin)
  3. Associated lung anomaly: None
  Note: Pathologic stage subclassification was performed according to the
          American Joint Committee on Cancer Eighth Edition Cancer Staging Manual.
[Gross 결과]
Received in fresh, specimen labelled as "유복임"
(Clinical diagnosis: lung cancer)
1. Procedure: Lobectomy
2. Specimen: Left lower lobe (20x15.5x2.5cm, 147.5gm) 
3. Lesion: An ill-demarcated ovoid firm mass (3.2x2.3cm) is present. The cut surface is whitish gray. The mass measures 3.3cm from bronchial resection margin. Remaining lung parenchyma is unremarkable. Dimpling is present. 
Summary of sections: Some embedded, A1-5:mass, A6:lymph node, A7:remaining lung, A8:resection margin, L4:#4, L7:#7, L9:#9, L10:#10, L11:#11, L12U:#12U, LN:anterior mediastinal LN. 
Block: ( 15 )         고영화/EA[처방 Remark]
LLL , #4,#7,#9,#10,#11,#12U, anterior mediastinal LN</t>
    <phoneticPr fontId="4" type="noConversion"/>
  </si>
  <si>
    <t>2018-02-28</t>
  </si>
  <si>
    <t xml:space="preserve">
******[COMMENTS]******
[검사소견]
Pleura, frozen biopsy:
  1) Free of tumor.
  2) Fibrotic thickened pleural tissue.
[Gross 결과]
The specimen submitted for frozen section is a piece of gray white tissue, labelled as pleura, measuring 0.5x0.4x0.3cm. The diagnosis of frozen section is mainly fibrous tissue without viable tumor cells. The frozen diagnosis is notified to Dr. 함석진.
FP(1) All embedded.[처방 Remark]
pleural mass
******[COMMENTS]******
[검사소견]
&lt;NGS 유전자 패널검사_ 비유전성 유전자검사_고형암_Level I report  
접수일자: 03/07/2018 결과일자: 03/29/2018&gt;
[Result] (Reference genome: GRCh37 (hg19))
Tier 1 variants (Variants related to FDA-approved therapy)
: Not identified
Tier 2 variants (Variants with potential clinical significance)
: Not identified
Tier 3 variants (Variants of unknown significance)
TP53, exon 9, NM_001126114.2: c.993+1_993+2delGTinsAA, vaf 0.13, MNP
ERBB4, exon 7, NM_005235.2: c.884-7delT, vaf 0.34, DEL
RET, exon 6, NM_020975.4: c.1157C&gt;T: p.Ala386Val, vaf 0.04, SNP
ERBB3, exon 28, NM_001982.3: c.3634C&gt;T: p.Pro1212Ser, vaf 0.39, SNP
NOTCH1, exon 34, NM_017617.4: c.6557G&gt;T: p.Gly2186Val, vaf 0.3, SNP
Comment
Several possible germline mutations are identified.
APC, exon 15, NM_000038.5: c.1958+8T&gt;C, vaf 0.5, SNP
BRAF, exon 17, NM_004333.4: c.2128-5delT, vaf 0.03, SNP
No clinically significant copy number or structural variation were detected.
*** For further information including all variants detected, QC summary, resources used in analysis, etc., please see supplementary clinical report.
* 병리번호(조직/진단) S18-7597 (Lung/ Invasive adenocarcinoma)
* 검체 내 종양비율: 30%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A. Lung, left upper lobe, lobectomy: 
  1. Invasive adenocarcinoma, moderately differentiated, acinar(90%) + lepidic(10%) 
        - Total size: 1.7x1.3cm (invasive size: 1.7cm) (pT2a)
        - Invade beyond the elastic layer (PL1)
        - Lymphatic invasion: absent 
        - Vascular invasion: absent 
        - Perineural invasion: absent 
        - Lymph node: #4(1/2), #6(2/2), #7(0/2), #9(0/6),
            #10(1/7), #11(1/5), peribroncheal LN(3/5): (8/29)
            Tumor metastasis in 8 out of 29 nodes without pericapsular tumor spread 
            (size of the largest tumor deposit: 0.6cm) (pN2b)
  2. Resection margins: Free of tumor (3.5cm from the resection margin)
  3. Associated lung anomaly: None
  Note: Pathologic stage subclassification was performed according to the American Joint Committee 
          on Cancer Eighth Edition Cancer Staging Manual.
B. Pleura, pleural nodule, biopsy:
      Benign fibrosis.
[Gross 결과]
Received in fresh, specimen labelled as "한현숙"
(Clinical diagnosis: lung cancer)
1. Procedure: Lobectomy
2. Specimen: Left upper lobe (15.2x11x2.8cm, 137gm) 
3. Lesion: An ill-demarcated ovoid firm mass (1.7x1.3cm) is present. The cut surface is whitish gray. The mass measures 3.5cm from bronchial resection margin. Remaining lung parenchyma is unremarkable. Dimpling is present. 
Summary of sections: Some embedded, A1-5:entire mass, A6:remaining lung, A7:lymph node, A8:resection margin, B:pleural mass, L4:#4, L6:#6, L7:#7, L9:#9, L10:#10, L11:#11, LN:peribroncheal LN. 
Block: ( 16 )         고영화/EA[처방 Remark]
LUL,#4,#6,#7,#9,#10,#11,peribroncheal LN, pleural mass</t>
    <phoneticPr fontId="4" type="noConversion"/>
  </si>
  <si>
    <t>2018-03-22</t>
  </si>
  <si>
    <t>2018-03-19</t>
  </si>
  <si>
    <t>2018-01-20</t>
  </si>
  <si>
    <t>2018-02-08</t>
  </si>
  <si>
    <t xml:space="preserve">
******[COMMENTS]******
[검사소견]
&lt;NGS 유전자 패널검사_ 비유전성 유전자검사_고형암_Level I report  
접수일자:02/14/2018  결과일자: 03/22/2018&gt;
[Result] (Reference genome: GRCh37 (hg19))
Tier 1 variants (Variants related to FDA-approved therapy)
: Not identified.
Tier 2 variants (Variants with potential clinical significance)
: Not identified.
Tier 3 variants (Variants of unknown significance)
ERBB4, exon 7, NM_005235.2: c.884-7delT, vaf 0.37, DEL
MET, exon 14, NM_001127500.2: c.3082+3A&gt;T, vaf 0.32, SNP
NTRK1, exon 16, NM_002529.3:c.2083C&gt;T: p.Pro695Ser, vaf 0.03, SNP
Comment
CDK4 amplification (copy number 9) is identified.
CDK4 is altered by amplification in a diverse range of cancers including liposarcomas, breast cancer and lung cancer (Genes Chromosomes and Cancer 42(2):193-9). 
CDK4 amplification is known to be oncogenic.
No clinically significant structural variation was detected.
*** For further information including all variants detected, QC summary, resources used in analysis, etc., please see supplementary clinical report.
* 병리번호(조직/진단) S18-05259 A4 (Lung/ Invasive adenocarcinoma)
* 검체 내 종양비율: 80%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2018 02 21&gt;
PD-L1/SP142(tumor cells: positive, proportion  70%, 
tumor-infiltrating immune cells: positive, proportion  2%)
Lung, left upper lobe, lobectomy: 
  1. Invasive adenocarcinoma, poorly differentiated, solid type predominant, 
        - Total size: 2.5x1.6cm (invasive size: 2.5cm) (pT2a)
           Invade beyond the elastic layer (PL1)
        - Lymphatic invasion: absent 
        - Vascular invasion: absent
        - Perineural invasion: absent 
        - Lymph node: Free of tumor (0/17) (pN0)
           (#5(0/2), #6(0/3), #7(0/2), #9(0/1), #10(0/1), #11(0/2),
            #12U(0/1), peribronchial LN(0/5): (0/17)
  2. Resection margins: Free of tumor (4.2cm from the resection margin)
  3. Associated lung anomaly: None
  Note: Pathologic stage subclassification was performed according to
          the American Joint Committee on Cancer Eighth Edition Cancer Staging Manual.
[Gross 결과]
Received in fresh, specimen labelled as "권혁기"
(Clinical diagnosis: not stated)
1. Procedure: Lobectomy
2. Specimen: Left upper lobe (15x10x3cm and 147gm)
3. Lesion: An ill-demarcated ovoid firm mass (2.5x1.6cm) is present. The cut surface is whitish yellow. The mass measures 4.2cm from bronchial resection margin. Dimpling is present. Remaining lung parenchyma is unremarkable. 
Summary of sections: Some embedded, A1-5:entire mass, A6:remaining lung, A7:lymph node, A8:resection margin, L5:#5, L6:#6, L7:#7, L9:#9, L10:#10, L11:#11, L12U:#12U.
Block: ( 15 )         고영화/OJY[처방 Remark]
LUL, #5, #6, #7, #9, #10, #11, #12U</t>
    <phoneticPr fontId="4" type="noConversion"/>
  </si>
  <si>
    <t>25</t>
    <phoneticPr fontId="4" type="noConversion"/>
  </si>
  <si>
    <t>38</t>
    <phoneticPr fontId="4" type="noConversion"/>
  </si>
  <si>
    <t>2018-01-30</t>
  </si>
  <si>
    <t>2018-02-26</t>
  </si>
  <si>
    <t xml:space="preserve">
******[COMMENTS]******
[검사소견]
A. Lung, right lower lobe, wedge resection:
       One lymph node, no tumor present (0/1).
L. Lymph node, excision:
      Metastatic carcinoma in 2 out of 17 lymph nodes (2/17) (pN2)
       (Greatest metastatic tumor size: 1mm,
         no extranodal extension)
       (#4(0/2), #7(1/6), #9(0/1), #10(1/4), #11(0/1), #12U(0/1),
        #peribroncheal(0/2): (2/17))
[Gross 결과]
Received formalin state, specimen labelled as "손재웅"
(Clinical diagnosis: adenocarcinoma)
1. Procedure: Wedge resection with #4, #7, #9, #10, #11, #12U and peribroncheal lymph node dissection
2. Specimen: Right lung (1.8x0.6x0.6cm and 0.3gm)
3. Lesion: A well-demarcated dark brownish white ovoid firm mass (0.6x0.6x0.5cm)
4. Resection margins: Abutting on visceral pleura (0.1cm from the parenchymal resection margin)
Summary of sections: Some embedded, A:main mass (all) (blue:parenchymal resection margin), L4:#4, L7:#7, L9:#9, L10:#10, L11:#11, L12U:#12U, LN:peribroncheal lymph node.
Block: ( 8 )       이상훈/고영화/OJY[처방 Remark]
RLL, #4, #7, #9, #10, #11, #12U, peri broncheal
******[COMMENTS]******
[검사소견]
Lung, right middle lobe, lobectomy:
  - Main diagnosis (see the F18-525)
  - Clear resection margin (4cm from the resection margin)
  - Metastatic adenocarcinoma in 1 out of 2 peribronchial lymph node (1/2)
      (Greatest metastatic tumor size: 1mm,
       no extranodal extension)
  - Associated lung anomaly: None
[Gross 결과]
Received in fresh, specimen labelled as "손재웅"
(Clinical diagnosis: R/O lung cancer)
1. Procedure: Lobectomy
2. Specimen: Right lung (97gm)
3. Lesion: The mass is 4cm from the resection margin.  
Summary of sections: Some embedded, A1-3:mass, A4:remaining lung, A5:lymph node, A6:resection margin.
Block: ( 6 )        고영화/OJY
******[COMMENTS]******
[검사소견]
Lymph node, #10, frozen biopsy:
  Metastatic adenocarcinoma in 1 out of 1 lymph node (1/1)
   (tumor size: 2mm
    extranodal extension: present)
[Gross 결과]
Received fresh for frozen section is a fragment of lymph node (0.4x0.3cm).
The frozen diagnosis was metastatic adenocarcinoma. (Notify to Dr.함석진)    
Summary of sections: Some embedded.[처방 Remark]
LN #10
******[COMMENTS]******
[검사소견]
&lt;NGS 유전자 패널검사_ 비유전성 유전자검사_고형암_Level I report  
접수일자: 02/28/2018 결과일자: 03/28/2018&gt;
[Result] (Reference genome: GRCh37 (hg19))
Tier 1 variants (Variants related to FDA-approved therapy)
: EGFR, exon 21, NM_005228.3: c.2573T&gt;G: p.Leu858Arg, vaf 0.17, SNP
Tier 2 variants (Variants with potential clinical significance)
: Not identified
Tier 3 variants (Variants of unknown significance)
TP53, exon 8, NM_001126114.2: c.862_919del: p.Asn288fs, vaf 0.1, DEL 
ATR, exon 4, NM_001184.3:c.325C&gt;T: p.Arg109Trp, vaf 0.47, SNP 
ESR1, exon 1, NM_000125.3:c.437C&gt;A: p.Pro146Gln, vaf 0.39, SNP 
Comment
The EGFR exon 21 Leu858Arg is known to be oncogenic. Afatinib, Erlotinib, and Gefitinib are approved by FDA for non-small cell lung cancer.
ATR p.Arg109Trp is possible germline mutation.
RET gene deletion (copy number 0) is identified.
No clinically significant structural variation was detected.
*** For further information including all variants detected, QC summary, resources used in analysis, etc., please see supplementary clinical report.
* 병리번호(조직/진단) F18-525 (Lung/ Invasive adenocarcinoma)
* 검체 내 종양비율: 60%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3/2/2018&gt;
PD-L1 pharmDx 22C3(IHC): 
       High PD-L1 expression (Tumor proportion score ≥50%)   
&lt;Additional information&gt;
The positive percentage of viable tumor cells: 50%
---------------------------------------------------------------------
  Percentage of PD-L1 stained viable tumor cells at each intensity         Total(%)
---------------------------------------------------------     (=100%)
        0               1+               2+               3+
---------------------------------------------------------------------
        50               0                50                 0                                    100
---------------------------------------------------------------------
  Total(%): Sum of 0, 1+, 2+ and 3+ entries
** PD-L1 pharmDx 22C3(IHC) 검사는 씨젠의료재단에서 시행함. 
*************************************************************
&lt;Additional report 2018 03 02&gt;
Note: PD-L1/SP263(positive, proportion  25%)
Percentage of PD-L1 stained viable tumor cells at each intensity
(0%:  75%, 1+: 12%, 2+:  13%, 3+: 0%)
PD-L1/SP142(tumor cells: negative, 
tumor-infiltrating immune cells: positive , proportion  10%)
ALK IHC(negative)
Lung, right middle lobe, frozen lobectomy:
  1. Invasive adenocarcinoma, acinar predominant 
        - Total size: 1.6x1.6cm (invasive size: 1.6cm) (pT1b)
        - No involvement of pleura (PL0)
        - Lymphatic invasion: absent 
        - Vascular invasion: absent
        - Perineural invasion: absent
  2. Resection margins: Free of tumor (4cm from the resection margin)
  3. Associated lung anomaly: None
  Note: Pathologic stage subclassification was performed according to
          the American Joint Committee on Cancer Eighth Edition Cancer Staging Manual.
[Gross 결과]
(Clinical diagnosis: lung mass)
The specimen submitted fresh for frozen section consists of lung lobectomy tissue, 
clinically from the right middle lobe, measuring 18x10x4cm. On sections, an ill-defined white firm mass
is noted in the parenchyma, measuring 1.6x1.6cm. 
[Frozen Section Diagnosis]
Lung, right middle lobe, frozen biopsy: adenocarcinoma (Notify to Dr.함석진)
Block:( 3 ) FP, FX1-2[처방 Remark]
RML</t>
    <phoneticPr fontId="4" type="noConversion"/>
  </si>
  <si>
    <t>40</t>
    <phoneticPr fontId="4" type="noConversion"/>
  </si>
  <si>
    <t>2018-01-04</t>
  </si>
  <si>
    <t>2018-01-19</t>
  </si>
  <si>
    <t>2018-02-05</t>
  </si>
  <si>
    <t xml:space="preserve">
******[COMMENTS]******
[검사소견]
&lt;NGS 유전자 패널검사_ 비유전성 유전자검사_고형암_Level I report  
접수일자: 02/08/2018 결과일자: 03/16/2018&gt;
[Result] (Reference genome: GRCh37 (hg19))
Tier 1 variants (Variants related to FDA-approved therapy)
: not identified
Tier 2 variants (Variants with potential clinical significance)
: not identified
Tier 3 variants (Variants of unknown significance)
TP53, exon 7, NM_001126114.2 : c.737T&gt;A : p.Met246Lys, vaf 0.2675, SNP
PDGFRA, exon 15, NM_006206.4 : c.2014A&gt;G : p.Ile672Val, vaf 0.1084, SNP
JAK2, exon 10, NM_004972.3 : c.1228A&gt;G : p.Ile410Val, vaf 0.7244, SNP
CDKN2A, exon 2, NM_000077.4 : c.172C&gt;T : p.Arg58*, vaf 0.4949, SNP
Comment
No clinically significant copy number variants and structure variation were detected.
*** For further information including all variants detected, QC summary, resources used in analysis, etc., please see supplementary clinical report.
* 병리번호(조직/진단) S18-04843 A2 (Lung/Squamous cell carcinoma)
* 검체 내 종양비율: 40%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2018 02 12&gt;
PD-L1/SP142(tumor cells: (positive, proportion  &lt;1%,
tumor-infiltrating immune cells: positive, proportion 10 %)
Lung, left upper lobe, lobectomy: 
  1. Squamous cell carcinoma, moderately differentiated
        - Size: 3.1x3cm (pT2a)
        - Invade into hilar fat           
        - Lymphatic invasion: absent 
        - Vascular invasion: absent
        - Perineural invasion: absent 
        - Lymph node:
            Tumor metastasis in 1 out of 33 nodes without pericapsular tumor spread 
            (size of the largest tumor deposit: 0.7cm) (pN1a)
             #5(0/5), #6(0/1), #7(0/4), #8(0/2), #9(0/5), #10(0/6),
             #11(0/5), peribronchial LN(1/5): (1/33)
  2. Resection margins: Involvement of tumor
  3. Associated lung anomaly: Emphysema
  Note: Pathologic stage subclassification was performed according to
          the American Joint Committee on Cancer Eighth Edition Cancer Staging Manual.
[Gross 결과]
Received in fresh, specimen labelled as "김금학"
(Clinical diagnosis: not stated)
1. Procedure: Lobectomy
2. Specimen: Left upper lobe (21x14x3.5cm, 192gm)
3. Lesion: An ill-demarcated ovoid firm mass (3.1x3cm) is present in the bronchus. The cut surface is yellowish granular. The mass abuts bronchial resection margin. Remaining lung parenchyma shows emphysematous change. 
Summary of sections: Some embedded, A1-5:mass, A6:remaining lung, A7:lymph node, A8:resection margin, L5:#5, L6:#6, L7:#7, L8:#8, L9:#9, L10:#10, L11:#11. 
Block: ( 15 )         고영화/EA[처방 Remark]
LUL, #5, #6, #7, #8, #9, #10, #11</t>
    <phoneticPr fontId="4" type="noConversion"/>
  </si>
  <si>
    <t>270</t>
    <phoneticPr fontId="4" type="noConversion"/>
  </si>
  <si>
    <t>2017-08-11</t>
  </si>
  <si>
    <t>2017-08-24</t>
  </si>
  <si>
    <t>2017-08-29</t>
  </si>
  <si>
    <t>2017-09-22</t>
  </si>
  <si>
    <t xml:space="preserve">Lung, left lower lobe, lobectomy: 
  1. Invasive adenocarcinoma, moderately differentiated, 
      acinar(80%), micropapillary(10%) and solid(10%) 
        - Size: 2.5x2.4cm (pT1b)
        - No involvement of pleura (PL0)  
        - Lymphatic and vascular invasion: absent 
        - Perineural invasion: absent 
        - Lymph node: Free of tumor (0/12)(pN0)
            #5(0/1), #7(0/1), #9(0/1), #10(0/5), #11(0/2), peribronchial LN(0/2)
  2. Resection margins: Free of tumor (4.7cm from the resection margin)
  3. Associated lung anomaly: None
 Note: CK: negative in LN. 
</t>
    <phoneticPr fontId="4" type="noConversion"/>
  </si>
  <si>
    <t>2017-08-02</t>
  </si>
  <si>
    <t>Lung, left, pneumonectomy:
  1. Invasive adenocarcinoma, poorly differentiated, solid predominant 
        - Size: 7.6x5.2cm (pT3)
        - Invade into any component of the parietal pleura (PL3)
        - Lymphatic invasion: present
        - Vascular invasion: absent
        - Lymph node: tumor metastasis in 1 out of 8 nodes without pericapsular tumor spread 
             (size of the largest tumor deposit: 0.2cm) (pN1)
             (#5(0/0), #6(0/1), #9(0/4), #10(0/1), peribronchial(1/2))
  2. Resection margins: Free of tumor (0.5cm from the resection margin)
  3. Associated lung anomaly: None
 - Mediastinal pleura: tumor present.</t>
    <phoneticPr fontId="4" type="noConversion"/>
  </si>
  <si>
    <t>2017-08-03</t>
  </si>
  <si>
    <t xml:space="preserve">
******[COMMENTS]******
[검사소견]
Lung, right lower lobe, frozen wedge resection: 
  1. Squamous cell carcinoma, well differentiated, 
        - Total size: 2x1.4cm (pT2a)
        - Invade beyond the elastic layer (PL1)
        - Lymphatic invasion: absent 
        - Vascular invasion: absent
        - Perineural invasion: absent 
  2. Resection margins: Free of tumor (0.3cm from the resection margin)
  3. Associated lung anomaly: Pneumoconiosis
Note: PD-L1/SP263(positive, 50%)
Percentage of PD-L1 stained viable tumor cells at each intensity
(0%:  50%, 1+: 20%, 2+: 20%, 3+: 10%)
PD-L1/SP142(tumor cells: positive, proportion  20%, 
tumor-infiltrating immune cells: positive, proportion  20%)
ALK IHC(negative)
**************************************************
&lt;Additional report 6/27/2018&gt;
PD-L1 pharmDx 22C3(IHC):  
       Low PD-L1 expression (Tumor proportion score 1-49%)             
&lt;Additional information&gt;
The positive percentage of viable tumor cells: 30%
---------------------------------------------------------------------
  Percentage of PD-L1 stained viable tumor cells at each intensity         Total(%)
---------------------------------------------------------     (=100%)
        0               1+     and    2+                  3+
---------------------------------------------------------------------
       70                       20                          10                                  100
---------------------------------------------------------------------
  Total(%): Sum of 0, 1+, 2+ and 3+ entries
** PD-L1 pharmDx 22C3(IHC) 검사는 씨젠의료재단에서 시행함.  
***************************************************
&lt;NGS 유전자 패널검사_ 비유전성 유전자검사_고형암_Level I report  
접수일자: 06/12/2018 결과일자: 06/29/2018&gt;
[Result] (Reference genome: GRCh37 (hg19))
Tier 1 variants (Variants related to FDA-approved therapy)
: Not identified.
Tier 2 variants (Variants with potential clinical significance)
: BRCA2, exon 20, NM_000059.3, c.8494G&gt;T: p.Glu2832*, vaf 0.05, SNP
Tier 3 variants (Variants of unknown significance)
: Not identified.
Comment
BRCA2 E2832* was not reported in lung cancer. BRCA2 E2832* is likely oncogenic and it is related with Hereditary cancer-predisposing syndrome. BRCA2 E2832* is possible germline mutation.
No clinically significant structural or copy number variation were detected.
*** For further information including all variants detected, QC summary, resources used in analysis, etc., please see supplementary clinical report.
* 병리번호(조직/진단) F18-01386 FX1 (Lung/ Squamous cell carcinoma)
* 검체 내 종양비율: 50%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The specimen submitted for frozen section consists of a resected lung tissue, labelled as right lower lobe, measuring 5.5x3.2x2.8 cm. On cut section, there is a relatively defined gray white solid tumor, measuring 2x1.4cm. The diagnosis of frozen section is squamous cell carcinoma with free of resection margin. The frozen diagnosis is notified to Dr. 정준호.
Block: ( 6 ), FX(5),FP(1)[처방 Remark]
RLL mass
******[COMMENTS]******
[검사소견]
A. Lung, right upper lobe, wedge resection:
      Subpleural bullae.
L. Lymph node, excision:
     - Main diagnosis (see the F18-01386)
     - 10 lymph nodes, no tumor present (0/10) (pN0)
       (#2(0/2), #3(0/1), #4(0/1), #7(0/1), #8(0/2), #9(0/1), #10(0/2): (0/10))
[Gross 결과]
Received in formalin, specimen labelled as "정기춘"
(Clinical diagnosis: not stated)
1. Procedure: Wedge resection with #2, #3, #4, #7, #8, #9 and #10 LN dissection 
2. Specimen: Right upper lobe (6.3x2.5x2.4cm, 8gm) 
3. Lesion: Multiple cystic change (up to 2.4x2.4x1.8cm) 
Summary of sections: All embedded, A1-A7:main mass(all)(blue: resection margin), L2:#2, L3:#3, L4:#4, L7:#7, L8:#8, L9:#9, L10:#10. 
Block: ( 14 )       이상훈/고영화/EA[처방 Remark]
RUL (bullae), #2, #3, #4, #7, #8, #9, #10</t>
    <phoneticPr fontId="4" type="noConversion"/>
  </si>
  <si>
    <t>2017-07-14</t>
  </si>
  <si>
    <t>2017-08-10</t>
  </si>
  <si>
    <t>2017-09-01</t>
  </si>
  <si>
    <t xml:space="preserve">
******[COMMENTS]******
[검사소견]
&lt;NGS 유전자 패널검사_ 비유전성 유전자검사_고형암_Level I report  
접수일자: 09/05/2017 결과일자: 09/29/2017&gt;
[Result] (Reference genome: GRCh37 (hg19))
Tier 1 variants (Variants related to FDA-approved therapy)
: not identified
Tier 2 variants (Variants with potential clinical significance)
: not identified
Tier 3 variants (Variants of unknown significance)
KRAS, exon 3, NM_033360.3 : c.183A&gt;C : p.Gln61His, vaf 0.411, SNP
Comment
The KRAS Q61H mutation is known to be oncogenic. However, neither biomarker and drug are standard of care in non-small cell lung cancer. Among the treatments that can be considered are Docetaxel + Trametinib, Palbociclib + Trametinib, Erlotinib + Binimetinib, Selumetinib, Abemaciclib + Trametinib, Binimetinib, Ribociclib + Trametinib, Trametinib. For further information, consultation to oncologist is recommended.
No clinically significant Copy Number Variants or Structure Variation were detected.
*** For further information including all variants detected, QC summary, resources used in analysis, etc., please see supplementary clinical report.
* 병리번호(조직/진단): S17-31071 A3 ( Lung / Invasive adenocarcinoma )
* 검체 내 종양비율: 50 %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right upper lobe, lobectomy: 
  1. Invasive adenocarcinoma, poorly differentiated, solid 60% + acinar 40% 
        - Size: 6x4.5cm (pT2b)
        - Invade beyond the elastic layer (PL1)
        - Extensive necrosis
        - Lymphatic and vascular invasion: absent 
        - Perineural invasion: absent 
        - Lymph node: Free of tumor (0/15) (pN0)
             #4(0/5), #7(0/3), #9(0/1), #10(0/1), peribronchial(0/5)
  2. Resection margins: Free of tumor (3cm from the resection margin)
  3. Associated lung anomaly:
        Atypical adenomatous hyperplasia, 0.4cm in greatest dimension
Note: PD-L1/SP263(positive, intensity 3, proportion 40%)
[Gross 결과]
Received in fresh, specimen labelled as "서상도"
(Clinical diagnosis: lung cancer)
1. Procedure: Lobectomy
2. Specimen: Right upper lobe (17.6x13x4.3cm and 309gm)
3. Lesion: An ill-demarcated ovoid firm mass (6x4.5cm) is present. The cut surface is yellowish white with necrosis. The mass measures 3cm from bronchial resection margin. Remaining lung parenchyma shows whitish nodule (0.4cm in greatest dimension)
Summary of sections: Some embedded, A1-5:mass, A6:small nodule, A7:lymph node, A8:resection margin, L4:#4, L7:#7, L9:#9, L10:#10.
Block: ( 12 )         고영화/OJY[처방 Remark]
RUL, #4, #7, #9, #10
******[COMMENTS]******
[검사소견]
Larynx, right vocal cord, LMS: 
  Squamous cell carcinoma, well differentiated, 0.7x0.6x0.2cm 
  with 1) lymphovascular invasion: not identified 
        2) perineural invasion: not identified 
        3) very close but clear lateral and deep resection margins (&lt;1mm)
Oropharynx, left soft palate, excision: 
  Squamous papilloma.
[Gross 결과]
Received in formalin, specimen labelled as "서상도"
(Clinical diagnosis: r/o glottic cancer, r/o soft palate papilloma)
The specimen consists of two parts. The first labelled as right vocal cord consists of a piece of white mucosal tissue, measuring 0.7x0.6x0.3cm. The second labelled as left soft palate consists of a piece of whitish papillary soft mass, measuring 0.8x0.7x0.4cm. 
Summary of sections: All embedded, A:main, B:posterior margin, C:anterior margin (A-C:right vocal cord), D:left soft palate.  
Block: ( 4 )         임동근/노진/OJY</t>
    <phoneticPr fontId="4" type="noConversion"/>
  </si>
  <si>
    <t>80</t>
    <phoneticPr fontId="4" type="noConversion"/>
  </si>
  <si>
    <t>210</t>
    <phoneticPr fontId="4" type="noConversion"/>
  </si>
  <si>
    <t>2017-06-27</t>
  </si>
  <si>
    <t>2017-07-09</t>
  </si>
  <si>
    <t>2017-07-13</t>
  </si>
  <si>
    <t>&lt;NGS 유전자 패널검사_ 비유전성 유전자검사_고형암_Level I report 접수일자: 07/19/2017 결과일자: 08/25/2017&gt;
[Result] (Reference genome: GRCh37 (hg19))
Tier 1 variants (Variants related to FDA-approved therapy)
: not identified
Tier 2 variants (Variants with potential clinical significance)
: not identified
Tier 3 variants (Variants of unknown significance)
: not identified
Comment
This patient shows possible germline mutations:
likely pathogenic (TP53, exon 4, NM_001126114.2 : c.376-2A&gt;G, vaf 0.389, SNP) 
- hereditary cancer-predisposing syndrome
pathogenic (APC, exon 7, NM_000038.5 : c.646C&gt;T : p.Arg216*, vaf 0.043, SNP)
- hereditary cancer-predisposing syndrome
- familial adenomatous polyposis 1
Further genetic consultation is recommended.
*** For further information including all variants detected, QC summary, resources used in analysis, etc., please see supplementary clinical report.
* 병리번호(조직/진단): S17- 24517 A1 (Lung / Squamous cell carcinoma)
* 검체 내 종양비율:  40 %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left lower lobe, lobectomy: 
  1. Squamous cell carcinoma, moderately differentiated
        - Size: 2.9x2.5cm (pT1b)
        - No involvement of pleura (PL0)
        - Lymphatic and vascular invasion: absent 
        - Perineural invasion: absent 
        - Lymph node: Free of tumor (0/27) (pN0)        
           #5(0/7), #7(0/3), #9(0/4), #10(0/4), #11(0/5), #12L(0/1), peribronchial LN(0/3): (0/27)
  2. Resection margins: Free of tumor (2.5cm from the resection margin)
  3. Associated lung anomaly: None</t>
    <phoneticPr fontId="4" type="noConversion"/>
  </si>
  <si>
    <t>2017-06-10</t>
  </si>
  <si>
    <t>2017-06-12</t>
  </si>
  <si>
    <t xml:space="preserve">Lung, left, pneumonectomy: 
  1. Squamous cell carcinoma, moderately differentiated
        - Size: 4.6x2cm (pT2a)
        - No involvement of pleura (PL0)  
        - Lymphatic and vascular invasion: absent 
        - Perineural invasion: absent 
        - Lymph node: tumor metastasis in 1 out of 26 nodes without pericapsular tumor spread 
             (size of the largest tumor deposit: 0.8cm) (1/26) (pN1)
             #4(0/1), #5(0/1), #6(0/4), #7(0/3), #9(0/2), #10(0/3), #11(0/4),
             #12U(0/1), peribronchial LN(1/7): (1/26)       
  2. Resection margins: Free of tumor (1.5cm from the resection margin)
  3. Associated lung anomaly: None
</t>
    <phoneticPr fontId="4" type="noConversion"/>
  </si>
  <si>
    <t>2017-06-28</t>
  </si>
  <si>
    <t>2017-07-04</t>
  </si>
  <si>
    <t>2017-07-07</t>
  </si>
  <si>
    <t>2017-06-14</t>
  </si>
  <si>
    <t>&lt;NGS 유전자 패널검사_ 비유전성 유전자검사_고형암_Level I report 
******[COMMENTS]******
[검사소견]
&lt;NGS 유전자 패널검사_ 비유전성 유전자검사_고형암_Level I report / 접수일자:06/20/2017 결과일자:06/29/2017&gt;
[Clinical significant variant] 
1. SNV(single nucleotide variation) / INDEL(insertion&amp;deletion)
Gene                Variant                                                      VAF       Exon    Pathogenic
----------------------------------------------------------------------------
EGFR   NM_005228.3: c.2236_2250delGAATTAAGAGAAGCA:   20.17%    19      drug response
           p.Glu746_Ala750del    
2. CNV(copy number variation)
- No clinically significant Copy Number Variants were detected.
3. SV(structural variation)
  - No clinically significant Structure Variation were detected.
[Variants clinical description]
EGFR / variant / p.Glu746_Ala750del
: Somatic mutations in the tyrosine kinase domain of the epidermal growth factor receptor (EGFR) gene are present in approximately 80% of the lung adenocarcinomas that respond to first and second generation EGFR inhibitors (eg, gefitinib, erlotinib and afatinib). Two types of mutations account for approximately 80-90% of all EGFR mutations: short in-frame deletions in Exon 19 and a point mutation in exon 21 at codon 858 (L858R). Other less common mutations in exons 18, 20, and 21 are found in 10-20% of EGFR-mutated cases. EGFR Exon 19 deletions , EGFR Exon 21 L858R and EGFR Exon 18 G719 mutations correlate strongly with sensitivity to specific EGFR inhibitors and the response rate to therapy with TKIs has been reported to be up to 80% in such cases. The T790M mutation in exon 20 is associated with resistance to some EGFR inhibitors. However, third generation TKI (eg, osimertinib) can specifically target T790M.
* 병리번호: S17-20514 A3
* 검체 내 종양비율: 25%
* 검사방법 및 장비: NGS based targeted gene sequencing(hybridization capture-based) using MiSeqDX(Illumina)
* 검체종류: Genomic DNA isolated from pafaffin-embedded tissue
* 검사대상 유전자 
- 심평원 지정 필수유전자 항목: ALK, BRAF, BRCA1, BRCA2, EGFR, ERBB2, IDH1, IDH2, KIT, KRAS,MYC, MYCN, NRAS, PDGFRA
- 그 외 검사유전자 항목: AKT1, APC, AR, ATM, ATR, CD274, CDH1, CDK4, CDK6, CDKN2A, ERBB3, ERBB4, ESR1, EWSR1, FGFR1, FGFR2, FGFR3, HRAS, JAK2, MET, MTOR, NOTCH1, NTRK1, PDGFRB, PIK3CA, PTEN, RB1, RET, ROS1, SMAD4, TERT, TMPRSS2, TOP1, TOP2A, TP53
* 검사자: 손세화, 윤지영 / 책임자: 김장희, 고영화
***********************************************************************
Lung, right upper lobe, lobectomy: 
  1. Invasive adenocarcinoma, moderately differentiated, 
      acinar 50%, papillary 40% and micropapillary 10% 
        - Size: 1.6x1.6cm (pT2a)
        - Invade beyond the elastic layer (PL1)
        - Lymphatic invasion: present
        - Vascular invasion: absent
        - Perineural invasion: absent 
        - Lymph node: tumor metastasis in 6 out of 17 nodes without pericapsular tumor spread 
             (size of the largest tumor deposit: 1.3cm) (6/17) (pN2)
             #4(2/4), #7(0/6), #9(0/1), #10(2/3), #11(0/1), peribronchial LN(2/2): (6/17)       
  2. Resection margins: Free of tumor (4.5cm from the resection margin)
  3. Associated lung anomaly: None
[Gross 결과]
Received in fresh, specimen labelled as "정말분"
(Clinical diagnosis: lung mass)
1. Procedure: Right upper lobectomy
2. Specimen: Right upper lobe (12.9x7.5x2.1cm and 93.7gm)
3. Lesion: An ill-demarcated firm mass (1.6x1.6cm)
         - Cut surface: yellowish granular 
4. Resection margins: The mass measures 4.5cm from the bronchial resection margin.
5. Other findings: Dimpling is present. Remaining parenchyma is unremarkable.
Summary of sections: Some embedded, A1-4:mass, A5:remaining lung, A6:lymph node, A7:resection margin, L4:#4, L7:#7, L9:#9, L10:#10, L11:#11.
Block: ( 12 )            고영화/OJY[처방 Remark]
RUL(main mass), LN #4, #7, #9, #10, #11</t>
    <phoneticPr fontId="4" type="noConversion"/>
  </si>
  <si>
    <t>2017-04-25</t>
  </si>
  <si>
    <t>2017-05-31</t>
  </si>
  <si>
    <t>Lung, left upper lobe, lobectomy: 
  1. Invasive mucinous adenocarcinoma 
        - Size: 2.6x2.3cm (pT2a)
        - Invade beyond the elastic layer (PL1)
        - Lymphatic and vascular invasion: absent 
        - Perineural invasion: absent 
        - Lymph node: Free of tumor (0/13)(pN0) 
             #5(0/1), #7(0/2), #9(0/5), peribronchial LN(0/5): (0/13)
  2. Resection margins: Free of tumor (5cm from the resection margin)
  3. Associated lung anomaly: None
 - Specimen labelled "LLL nodule", excision:
      One lymph node, no tumor present (0/1) 
******[COMMENTS]******
[검사소견]
Lung, left upper lobe, lobectomy: 
  1. Invasive mucinous adenocarcinoma 
        - Size: 2.6x2.3cm (pT2a)
        - Invade beyond the elastic layer (PL1)
        - Lymphatic and vascular invasion: absent 
        - Perineural invasion: absent 
        - Lymph node: Free of tumor (0/13)(pN0) 
             #5(0/1), #7(0/2), #9(0/5), peribronchial LN(0/5): (0/13)
  2. Resection margins: Free of tumor (5cm from the resection margin)
  3. Associated lung anomaly: None
 - Specimen labelled "LLL nodule", excision:
      One lymph node, no tumor present (0/1)
[Gross 결과]
Received in formalin, specimen labelled as "엄입분"
(Clinical diagnosis: lung mass)
1. Procedure: Lobectomy
2. Specimen: Left upper lobe (20.4x7.2x2.8cm and 142gm)
3. Lesion: An ill-demarcated, ovoid firm mass (2.6x2.3cm). The mass measures 5cm from the bronchial resection margin. The cut surface is whitish gray. 
4. Other findings: Remaining parenchyma is unremarkable. Dimpling is present. 
Summary of sections: Some embedded, A1-4:mass, A5:remaining lung, A6:lymph node, A7:resection margin, L5:#5, L7:#7, L9:#9, B:LLL nodule.
Block: ( 11 )            고영화/OJY[처방 Remark]
main mass(LUL), L/N (#5, #7, #9),LLL nodule
******[COMMENTS]******
[검사소견]
Soft tissue, posterior pleura, frozen biopsy: 
  Collagenous fibrosis.
[Gross 결과]
Received fresh for frozen section is a small piece of pinkish white fibrotic tissue, clinically from the posterior pleura, measuring 1.5x0.8x0.2cm.  
Intraoperative diagnosis: Fibrotic tissue (Notify to Dr.함석진) 
Summary of sections: All embedded.
Block: ( 1 ), FP         K[처방 Remark]
posterior pleura
******[COMMENTS]******
[검사소견]
Soft tissue, pleura, frozen biopsy: 
  Dense collagenous fibrosis.
[Gross 결과]
Received fresh for frozen section is a small piece of pinkish white fibrotic tissue, clinically from the posterior pleura, measuring 2.3x1x0.3cm.  
Intraoperative diagnosis: Fibrotic tissue (Notify to Dr.함석진)
Summary of sections: All embedded.
Block: ( 1 ), FP         K[처방 Remark]
pleura</t>
    <phoneticPr fontId="4" type="noConversion"/>
  </si>
  <si>
    <t>2017-06-05</t>
  </si>
  <si>
    <t>2017-04-19</t>
  </si>
  <si>
    <t xml:space="preserve">
******[COMMENTS]******
[검사소견]
Lung, right (RLL), lobectomy: 
  1. Invasive adenocarcinoma, moderately differentiated, acinar predominant 
        - Size: 4x2.7cm (pT2a)
        - Invade beyond the elastic layer (PL1)
        - Lymphatic and vascular invasion: absent 
        - Perineural invasion: absent 
        - Lymph node: Free of tumor (0/16)(pN0)
             (#4(0/2), #7(0/3), #8(0/1), #9(0/1), #11(0/7), peribronchial(0/2))
  2. Resection margins: Free of tumor (3cm from the resection margin)
  3. Associated lung anomaly: None
[Gross 결과]
Received in formalin, specimen labelled as "김임순"
(Clinical diagnosis: lung cancer)
1. Procedure: Lobectomy 
2. Specimen: Right lower lobe lung (17x12x3cm and 170.7gm)
3. Lesion: An ill-demarcated, ovoid firm mass (4x2.7cm) is present.
            - Cut surface: yellowish gray 
4. Resection margins: The mass measures 3cm from the bronchial resection margin.
5. Other findings: Unremarkable. Dimpling is present.
Summary of sections: Some embedded, A1-4:mass, A5:remaining lung, A6:lymph node, A7:resection margin, L4:#4, L7:#7, L8:#8, L9:#9, L11:#11.
Block: ( 12 )         고영화/OJY[처방 Remark]
RLL, L/N(#4,7,8,9,11)</t>
    <phoneticPr fontId="4" type="noConversion"/>
  </si>
  <si>
    <t>2017-09-07</t>
  </si>
  <si>
    <t>2017-08-04</t>
  </si>
  <si>
    <t>2017-09-11</t>
  </si>
  <si>
    <t xml:space="preserve">
******[COMMENTS]******
[검사소견]
&lt;NGS 유전자 패널검사_ 비유전성 유전자검사_고형암_Level I report  
접수일자: 09/28/2017 결과일자: 10/30/2017&gt;
[Result] (Reference genome: GRCh37 (hg19))
Tier 1 variants (Variants related to FDA-approved therapy)
: not identified
Tier 2 variants (Variants with potential clinical significance)
: not identified
Tier 3 variants (Variants of unknown significance)
ERBB2, exon 19, NM_004448.3 : c.2305G&gt;C : p.Asp769His, vaf 0.05, SNP
Comment
The ERBB2 D769H mutation is known to be oncogenic. Neratinib, dual inhibitor of the human epidermal growth factor receptor 2 (HER2) and epidermal growth factor receptor (EGFR) kinases, can be a possible regimen in non-small cell lung cancer. However, this is not a standard of care (ref OncoKB (oncokb.org; Chakravarty et al.,JCO PO 2017).
This patient shows amplification of ERBB2 (copy number 6).
No clinically significant structure variation is detected.
*** For further information including all variants detected, QC summary, resources used in analysis, etc., please see supplementary clinical report.
* 병리번호(조직/진단): S17-32156 A3 ( Lung / Invasive adenocarcinoma )
* 검체 내 종양비율: 50 %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A-C. Lung, right lower lobe, wedge resection: 
  1. Invasive adenocarcinoma, moderately differentiated, acinar predominant 
        - Size: 2.2x1.3cm (PT2a)
        - Invade beyond the elastic layer (PL1)
        - Lymphatic and vascular invasion: absent 
        - Perineural invasion: absent 
        - Lymph node: tumor metastasis in 4 out of 12 nodes without pericapsular tumor spread 
             (size of the largest tumor deposit: 0.2cm) (pN2)
             (lower paratracheal(4/8), IPL(0/4))
  2. Resection margins: Involvement of tumor
  3. Associated lung anomaly: None
D. Specimen labeled "emphysema", excision:
       Fibrotic pleura, no tumor present.
[Gross 결과]
Received in fresh, specimen labelled as "조남주"
(Clinical diagnosis: Adenocarcinoma)
1. Procedure: Wedge resection with lower paratracheal LN, IPL node dissection 
2. Specimen: Right lower lobe (7.3x3.6x2.8cm). The separately sent specimen labelled as emphyema consists of four fragments of grayish membranous tissue (up to 5.5x4.3x0.3cm). 
3. Lesion: An ill-defined ovoid mass (2.2x1.3x1.2cm)
        - Cut surface: whitish gray firm without necrosis and hemorrhage 
        - Extension: confinement to parenchyma 
4. Resection margins: Abutting on parenchymal resection margin 
5. Other findings: Remaining parenchyma shows multiple whitish gray nodules 
Summary of sections: Some embedded, A1-A6:main (blue: parenchymal resection margin, green: visceral pleura), B:lower paratracheal LN, C:IPL node, D:emphyema, R1-5: remaining lung parenchyma.
Block: ( 14 )        이상훈/고영화/EA[처방 Remark]
RLL, Lower paratracheal, IPL, emphyema
******[COMMENTS]******
[검사소견]
A. Lung, right lower lobe mass #1, frozen biopsy:
      Adenocarcinoma.
B. Lung, right lower lobe mass #2, frozen biopsy:
      No tumor present.
[Gross 결과]
Received fresh for frozen section is one piece of lung tissue, labelled as RLL mass #1, measuring 0.8x0.5x0.4cm
and three piece of lung tissue, labelled as RLL mass #2, measuring upto 0.6x0.3x0.3cm.  
Intraoperative diagnosis
RLL mass #1: Adenocarcinoma
RLL mass #2: Aypical cells, defer to permanent
 (Notify to Dr.함석진 )
All embedded. 
Block: ( 2 ), FP1-2[처방 Remark]
RLL mass1, 2
******[COMMENTS]******
[검사소견]
Lymph node, subcarinal, frozen excision:
  (3/5) Metastatic carcinoma (adenocarcinoma) in 3 out of 5 lymph nodes
  with lymphovascular invasion.
[Gross 결과]
Received fresh for frozen section consists of multiple conglomerulated lymph nodes, totally measuring 5.2x2.5cm.
The frozen diagnosis was metastatic carcinoma. (Notify to Dr.함석진)
Summary of sections: All embedded.
Block:( 2 ), FP2          H/OJ[처방 Remark]
subcarinal LN</t>
    <phoneticPr fontId="4" type="noConversion"/>
  </si>
  <si>
    <t>2017-04-07</t>
  </si>
  <si>
    <t>2017-04-12</t>
  </si>
  <si>
    <t xml:space="preserve">Lung, left (LUL), lobectomy: 
  1. Invasive adenocarcinoma, moderately differentiated, acinar(80%) + solide (20%)
        - Size: 3.1x3cm (pT2a)
        - No involvement of pleura (PL0)   
        - Lymphatic and vascular invasion: absent 
        - Perineural invasion: absent 
        - Lymph node: Free of tumor (0/14)(pN0)
            (#5(0/3), #9(0/1), #10(0/3), #11(0/2), #12U(0/1), peribronchial LN(0/4)) 
  2. Resection margins: Free of tumor (1.5cm from the resection margin)
  3. Associated lung anomaly: None
</t>
    <phoneticPr fontId="4" type="noConversion"/>
  </si>
  <si>
    <t>2017-03-21</t>
  </si>
  <si>
    <t xml:space="preserve">Lung, left upper lobe, lobectomy: 
  1. Invasive adenocarcinoma, moderately differentiated, acinar predominant 
        - Size: 3.1x2.7cm (pT2a)
        - Invade beyond the elastic layer (PL1)
        - Lymphatic and vascular invasion: absent 
        - Perineural invasion: absent 
        - Lymph node: Free of tumor (0/34)(pN0)
             (#5(0/2), #7(0/2), #9(0/6), #10(0/14), #11(0/6), peribronchial LN(0/4))
  2. Resection margins: Free of tumor (4cm from the resection margin)
  3. Associated lung anomaly: None
       </t>
    <phoneticPr fontId="4" type="noConversion"/>
  </si>
  <si>
    <t>2017-03-06</t>
  </si>
  <si>
    <t>2017-03-05</t>
  </si>
  <si>
    <t>2017-03-10</t>
  </si>
  <si>
    <t xml:space="preserve">&lt;EGFR Mutation Analysis Report 3/16/2017, 접수일자: 3/15/2017&gt;
EGFR mutation is not detected by PNA mediated real-time PCR clamping method.
Materials: Genomic DNA isolated from paraffin-embedded tissue
              (S17-8398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
Lung, right upper lobe, lobectomy: 
  1. Squamous cell carcinoma, moderately differentiated
        - Size: 4x3.3cm (pT2a)
        - No involvement of pleura (PL0)
        - Lymphatic and vascular invasion: absent 
        - Perineural invasion: absent 
        - Lymph node: 
             Tumor metastasis in 1 out of 42 nodes without pericapsular tumor spread 
             (size of the largest tumor deposit: 1cm) (pN1)
               #2(0/3), #4(0/9), #7(0/11), #9(0/3), #10(0/4), #11(0/5), #12L(0/1),
               peribronchial LN(1/6): (1/42)       
  2. Resection margins: Free of tumor (1cm from the resection margin)
  3. Associated lung anomaly: None
</t>
    <phoneticPr fontId="4" type="noConversion"/>
  </si>
  <si>
    <t>2017-03-30</t>
  </si>
  <si>
    <t xml:space="preserve">Lung, right (RUL), lobectomy: 
  1. Invasive adenocarcinoma, moderately differentiated, acinar 
        - Size: 2.3x2cm (pT2a)
        - Invade beyond the elastic layer (PL1)
        - Lymphatic and vascular invasion: absent 
        - Perineural invasion: absent 
        - Lymph node: Free of tumor (0/13)(pN0)
           (#4(0/4), #7(0/4), #8(0/2), #9(0/1), #11(0/1), peribronchial LN(0/1))
  2. Resection margins: Free of tumor (2.5cm from the resection margin)
  3. Associated lung anomaly: None
</t>
    <phoneticPr fontId="4" type="noConversion"/>
  </si>
  <si>
    <t>2017-02-03</t>
  </si>
  <si>
    <t xml:space="preserve">Lung, left lower lobe, lobectomy: 
  1. Invasive adenocarcinoma, moderately differentiated, acinar predominant 
        - Size: 3.6x2.5cm (pT2a)
        -  Invade beyond the elastic layer (PL1)
        - Lymphatic and vascular invasion: absent 
        - Perineural invasion: absent 
        - Lymph node: Free of tumor (0/13) (pN0)
            (#7 (0/5), #9(0/2), #11(0/3), anterior mediastinal LN(0/2),
             peribronchial LN(0/1): (0/13)        
  2. Resection margins: Free of tumor (3.5cm from the resection margin)
  3. Associated lung anomaly: None
</t>
    <phoneticPr fontId="4" type="noConversion"/>
  </si>
  <si>
    <t>2017-01-23</t>
  </si>
  <si>
    <t xml:space="preserve">&lt;EGFR Mutation Analysis Report 3/10/2017, 접수일자: 3/9/2017&gt;
EGFR mutation is not detected by PNA mediated real-time PCR clamping method. 
Materials: Genomic DNA isolated from paraffin-embedded tissue
              (S17-7622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
Lung, left upper lobe, lobectomy: 
  1. Squamous cell carcinoma, moderately differentiated 
        - Size: 2.5x1.5cm (pT3)
        - No involvement of pleura (PL0)  
        - Lymphatic and vascular invasion: absent 
        - Perineural invasion: absent 
        - Lymph node:  
             tumor metastasis in 1 out of 18 nodes without pericapsular tumor spread 
             (size of the largest tumor deposit: 1.3cm (pN1)
             (#5(0/3), #7(0/3), #9(0/4), #10(0/1), #11(0/1), peribronchial LN(1/6))
  2. Resection margins: Free of tumor (0.1cm from the resection margin) (see note)
  3. Associated lung anomaly: 
        -  Separate tumor nodule 
 Note: See the F17-463 for resection margin. 
 - PA resection margin: No tumor present. </t>
    <phoneticPr fontId="4" type="noConversion"/>
  </si>
  <si>
    <t>2017-04-03</t>
  </si>
  <si>
    <t>2017-02-01</t>
  </si>
  <si>
    <t>2017-03-03</t>
  </si>
  <si>
    <t xml:space="preserve">&lt;EGFR Mutation Analysis Report 3/10/2017, 접수일자: 3/8/2017&gt;
EGFR mutation is not detected by PNA mediated real-time PCR clamping method. 
Materials: Genomic DNA isolated from paraffin-embedded tissue
              (S17-7461 A1,  Lung, Invasive adenocarcinoma)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
Lung, left upper lobe, lobectomy: 
  1. Invasive adenocarcinoma, moderately differentiated, acinar predominant 
        - Size: 1.9x1.5cm (pT1b)
        - No involvement of pleura (PL0)
        - Lymphatic invasion: present
        - Vascular invasion: absent
        - Perineural invasion: absent 
        - Lymph node: tumor metastasis in 11 out of 32 nodes without pericapsular tumor spread 
             (size of the largest tumor deposit: 1cm) (pN2)
             LN#6(1/4), LN#7(0/3), LN#8(0/3), LN#9(0/2), LN#10(4/6), LN#11(6/11),
             peribronchial LN(0/3): (11/32)       
  2. Resection margins: Free of tumor (6cm from the resection margin)
  3. Associated lung anomaly: None
</t>
    <phoneticPr fontId="4" type="noConversion"/>
  </si>
  <si>
    <t>2017-01-20</t>
  </si>
  <si>
    <t>2017-02-22</t>
  </si>
  <si>
    <t xml:space="preserve">Lung, right upper lobe, lobectomy: 
  1. Squamous cell carcinoma, moderately differentiated 
        - Size: 1.1x1cm (pT3)
        - Invade into any component of the parietal pleura (PL3)
        - Lymphatic and vascular invasion: absent 
        - Perineural invasion: absent 
        - Lymph node: Free of tumor (0/14)(pN0) 
             #4(0/2), #7(0/3), #9(0/0), #10(0/0), #11(0/6), peribronchial LN(0/3): (0/14)
  2. Resection margins: Free of tumor (1cm from the resection margin)
  3. Associated lung anomaly:  
        - Anthracotic nodules with ossification
        - Emphysema
</t>
    <phoneticPr fontId="4" type="noConversion"/>
  </si>
  <si>
    <t>2017-01-04</t>
  </si>
  <si>
    <t>2017-01-19</t>
  </si>
  <si>
    <t xml:space="preserve">Lung, left (LLL), lobectomy: 
  1. Invasive adenocarcinoma, moderately differentiated, acinar , micropapillary and solid 
        - Size: 2.6x2cm (pT2a)
        - Invade beyond the elastic layer (PL1)
        - Lymphatic and vascular invasion: absent 
        - Perineural invasion: absent 
        - Lymph node: Free of tumor (0/14)(pN0)
          (#3(0/1), #5(0/2), #7(0/5), #10(0/1), #11(0/3), peribronchial(0/2))
  2. Resection margins: Free of tumor (3.1cm from the resection margin)
  3. Associated lung anomaly: None
</t>
    <phoneticPr fontId="4" type="noConversion"/>
  </si>
  <si>
    <t>&lt;EGFR Mutation Analysis Report  8/31/2017, 접수일자: 8/25/2017&gt;
EGFR mutation is not detected by PNA mediated real-time PCR clamping method  
Materials: Genomic DNA isolated from paraffin-embedded tissue
              (S17-29417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고영화(MD)
***************************************************************
&lt;Additional report 2017 08 25&gt;
Note: ALK IHC(-), PD-L1/SP263(positive, intensity 2, proportion 40%)
Lung, (left lower lobe), lobectomy: 
  1. Squamous cell carcinoma, moderately differentiated
        - Size: 3.6x2cm (PT2a)
        - Invade beyond the elastic layer (PL1)
        - Lymphatic and vascular invasion: absent 
        - Perineural invasion: absent 
        - Lymph node: Free of tumor (0/19) (pN0)
             #4(0/1), #7(0/8), #9(0/1), #10(0/1), #11(0/3), peribronchial(0/5)
  2. Resection margins: Free of tumor (2cm from the resection margin)
  3. Associated lung anomaly: None</t>
    <phoneticPr fontId="4" type="noConversion"/>
  </si>
  <si>
    <t>2017-08-23</t>
  </si>
  <si>
    <t>2136042</t>
  </si>
  <si>
    <t>2017-05-19</t>
  </si>
  <si>
    <t>2017-06-07</t>
  </si>
  <si>
    <t>2017-06-08</t>
  </si>
  <si>
    <t>2017-06-21</t>
  </si>
  <si>
    <t xml:space="preserve">Lung, left upper lobe, lobectomy: 
  1. Invasive adenocarcinoma, moderately differentiated, papillary predominant 
        - Size: 4.1x3.6cm (pT2a)
        - Invade beyond the elastic layer (PL1)
        - Lymphatic and vascular invasion: absent 
        - Perineural invasion: absent 
        - Lymph node: Free of tumor (0/21) (pN0)
             #5(0/6), #7(0/4) #9(0/2), #10(0/1), #11(0/2), #12U(0/1), 
             peribronchial LN(0/5): (0/21)        
  2. Resection margins: Free of tumor (3.5cm from the resection margin)
  3. Associated lung anomaly: None
</t>
    <phoneticPr fontId="4" type="noConversion"/>
  </si>
  <si>
    <t>2017-06-25</t>
  </si>
  <si>
    <t>2017-02-02</t>
  </si>
  <si>
    <t>2017-03-12</t>
  </si>
  <si>
    <t>2017-03-17</t>
  </si>
  <si>
    <t xml:space="preserve">Lung, right (RUL), lobectomy: 
  1. Squamous cell carcinoma, moderately differentiated 
        - Size: 5.5x3.5cm (pT3)
        - Invade into any component of the parietal pleura (PL3) and chest wall 
        - Lymphatic and vascular invasion: absent 
        - Perineural invasion: absent 
        - Lymph node: Free of tumor (0/7)(pN0)
            (#4(0/2), #9(0/0), #11(0/2), anterior mediastinal LN(0/1), peribronchial LN(0/2))
  2. Resection margins: 
- Involvement of chest wall resection margin 
- Free of tumor of bronchial resection margin (3cm from the resection margin)
  3. Associated lung anomaly: Emphysema 
 Specimen labeled "chest wall resection margin": 
    Squamous cell carcinoma.
</t>
    <phoneticPr fontId="4" type="noConversion"/>
  </si>
  <si>
    <t>2017-03-23</t>
  </si>
  <si>
    <t xml:space="preserve">&lt;EGFR Mutation Analysis Report 3/30/2017, 접수일자: 3/28/2017&gt;
EGFR mutation is not detected by PNA mediated real-time PCR clamping method. 
Materials: Genomic DNA isolated from paraffin-embedded tissue
              (S17-10006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
&lt;Additional report 2017 03 29&gt;
ALK IHC(-)
Lung, left upper lobe, lobectomy: 
  1. Squamous cell carcinoma, moderately differentiated
        - Size: 3.5x3cm (pT2a)
        - No involvement of pleura (PL0) 
        - Lymphatic and vascular invasion: absent 
        - Perineural invasion: absent 
        - Lymph node: tumor metastasis in 3 out of 29 nodes without pericapsular tumor spread 
            (size of the largest tumor deposit: 0.6cm) (3/29) (pN1)
              #5(0/3), #6(0/1), #7(0/4), #9(0/3), #10(0/10), #11(0/1), 
              peribronchial LN(3/7): (3/29)        
  2. Resection margins: Free of tumor (0.1cm from the resection margin)
  3. Associated lung anomaly: None
</t>
    <phoneticPr fontId="4" type="noConversion"/>
  </si>
  <si>
    <t>2018-09-03</t>
  </si>
  <si>
    <t xml:space="preserve">
******[COMMENTS]******
[검사소견]
Lung, left lower lobe, wedge resection: 
  1. Invasive adenocarcinoma with focal mucinous differentiation, poorly differentiated,
      micropapillary(60%) + papillary(40%) 
        - Total size: 2x1.8cm (invasive size: 2cm) (pT1b)
        - No involvement of pleura (PL0)
        - Lymphatic invasion: absent 
        - Vascular invasion: absent
        - Perineural invasion: absent 
        - Lymph node: Free of tumor (0/23) (pN0) 
          (#5(0/3), #6(0/1), #7(0/8), #8(0/1), #9(0/1), #10(0/9))
  2. Resection margins: Free of tumor (0.6cm from the resection margin)
  3. Associated lung anomaly: None
****************************************************
&lt;NGS 유전자 패널검사_ 비유전성 유전자검사_고형암_Level I report  
접수일자: 11/08/2018 결과일자: 11/23/2018&gt;
[Result] (Reference genome: GRCh37 (hg19))
Tier 1 variants (Variants related to FDA-approved therapy)
: Not identified.
Tier 2 variants (Variants with potential clinical significance)
: KRAS, exon 2, NM_033360.3: c.35G&gt;T: p.Gly12Val, vaf 0.12, SNP
Tier 3 variants (Variants of unknown significance)
: Not identified.
Comment
The KRAS G12V mutation is known to be oncogenic. 4.1% (67/1640) have annotated KRAS G12V mutation in MSK-IMPACT Non-small cell lung cancer (ref, oncokb.org). The KRAS G12V mutation is associated with reduced sensitivity to EGFR TKI. MEK inhibitors including Binimetinib and Trametinib were investigated in KRAS mutant non-small cell lung cancer (NCT02964689 and Ann Oncol. 2015;26(5):894-901).
No clinically significant structural or copy number variation was detected.
*** For further information including all variants detected, QC summary, resources used in analysis, etc., please see supplementary clinical report.
* 등록/병리번호(조직/진단) 2076335/ S18-40797 A1 (Lung/ Invasive adenocarcinoma)
* 검체 내 종양비율: 60%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formalin state, specimen labelled as "원현옥"
(Clinical diagnosis: R/O lung cancer, LLL)
1. Procedure: Wedge resection
2. Specimen: Lung labelled as LLL (9.7gm and 6x4.3x2.2cm) and #5, #6, #7, #8, #9, #10
3. Lesion: A unilocular cystic lesion (2x1.8x1.8cm)
4. Resection margins: 0.6cm (blue ink)
Summary of sections: Some embedded, A1-4:LLL, L5:#5, L6:#6, L7:#7, L8:#8, L9:#9, L10:#10.
Block: ( 10 )        임동근/고영화/OJY[처방 Remark]
LLL, #5, #6, #7, #8, #9, #10</t>
    <phoneticPr fontId="4" type="noConversion"/>
  </si>
  <si>
    <t>2018-12-14</t>
  </si>
  <si>
    <t>150</t>
    <phoneticPr fontId="4" type="noConversion"/>
  </si>
  <si>
    <t>2017-12-28</t>
  </si>
  <si>
    <t xml:space="preserve">
******[COMMENTS]******
[검사소견]
&lt;Additional report: 2/2/2018&gt;
PD-L1 pharmDx 22C3(IHC):  
       High PD-L1 expression (Tumor proportion score ≥50%)   
&lt;Additional information&gt;
The positive percentage of viable tumor cells: 100%
---------------------------------------------------------------------
  Percentage of PD-L1 stained viable tumor cells at each intensity         Total(%)
---------------------------------------------------------     (=100%)
        0               1+  and 2+               3+
---------------------------------------------------------------------
        0                     35                    65                                           100
---------------------------------------------------------------------
  Total(%): Sum of 0, 1+, 2+ and 3+ entries
** PD-L1 pharmDx 22C3(IHC) 검사는 씨젠의료재단에서 시행함. 
*************************************************************
&lt;Additional report 2018 01 30&gt;
Note: PD-L1/SP263(positive, proportion  50%)
Percentage of PD-L1 stained viable tumor cells at each intensity
(0%:  50%, 1+:0% , 2+:  0%, 3+: 50%)
PD-L1/SP142(tumor cells: positive, proportion  30%, 
tumor-infiltrating immune cells: positive, proportion  5%)
ALK IHC(negative)
Lung, left upper lobe, lobectomy: 
  1. Squamous cell carcinoma, moderately differentiated 
        - Size: 5.1x4cm (pT3)
        - Invade beyond the elastic layer (PL1)
        - Lymphatic invasion: absent 
        - Vascular invasion: absent
        - Perineural invasion: absent 
        - Lymph node: Free of tumor (0/23) (pN0)
            (#4(0/3), #5(0/2), #7(0/1), #8(0/3), #9(0/3), #10(0/2),
             #11(0/5), #peribronchial LN(0/4): (0/23))
  2. Resection margins: Free of tumor (1.5cm from the resection margin)
  3. Associated lung anomaly: Obstructive pneumonia
 - Pulmonary artery resection margin, no tumor present.
  Note: Pathologic stage subclassification was performed according to
          the American Joint Committee on Cancer Eighth Edition Cancer Staging Manual.
[Gross 결과]
Received in fresh, specimen labelled as "최용태"
(Clinical diagnosis: lung mass)
1. Procedure: Lobectomy
2. Specimen: Left upper lobe (18.5x11x5cm, 218gm)
3. Lesion: An ill-demarcated ovoid firm mass (5.1x4cm) is present. The cut surface is yellowish granular. The mass measures 1.5cm from bronchial resection margin.  
4. Remaining lung parenchyma: Obstructive pneumonia change
Summary of sections: Some embedded, A1-5:mass, A6:remaining lung, A7:lymph node, A8:resection margin, B:PA resection margin, L4:#4, L5:#5, L7:#7, L8:#8, L9:#9, L10:#10, L11:#11, 
Block: ( 16 )         고영화/EA[처방 Remark]
LUL, L/N(#4, #5, #7, #8, #9, #10, #11), PA resection margin
******[COMMENTS]******
[검사소견]
Blood vessel, frozen biopsy:
  Free of tumor.
[Gross 결과]
Received fresh for frozen section is a piece of tubular tissue, measuring 0.7cm in length. 
The frozen diagnosis was free of tumor. (Notify to Dr.함석진)
Summary of sections: All embedded.
Block:( 1 ), FP1          H/OJY[처방 Remark]
vessle resection margin</t>
    <phoneticPr fontId="4" type="noConversion"/>
  </si>
  <si>
    <t>2018-01-24</t>
  </si>
  <si>
    <t>190</t>
    <phoneticPr fontId="4" type="noConversion"/>
  </si>
  <si>
    <t>2017-03-28</t>
  </si>
  <si>
    <t>2017-03-31</t>
  </si>
  <si>
    <t xml:space="preserve">Lung, right upper lobe, lobectomy: 
  1. Invasive adenocarcinoma, poorly differentiated, solid predominant 
        - Size: 7.2x6x5cm (pT3)
        - No involvement of pleura (PL0) 
        - Lymphatic and vascular invasion: absent 
        - Perineural invasion: absent 
        - Lymph node: Tumor metastasis in 1 out of 12 nodes without pericapsular tumor spread 
             (size of the largest tumor deposit: 0.1cm) (pN2)   
                #4(1/5), #7(0/2), #9(0/1), peribronchial LN(0/4): (1/12)     
  2. Resection margins: Free of tumor (0.7cm from the resection margin)
  3. Associated lung anomaly: Bullae
 - Specimen labeled "right upper lobe bullae", resection:
      Subpleural bullae
 - Specimen labeled "parietal pleura", resection:
      No tumor present
  Note: TTF-1(weak +), Napsin A(weak +), P40(-), CD56(-), Synaptophysin (-), 
          CK(postive for metastatic cells in lymph node)
</t>
    <phoneticPr fontId="4" type="noConversion"/>
  </si>
  <si>
    <t>2017-04-27</t>
  </si>
  <si>
    <t xml:space="preserve">
******[COMMENTS]******
[검사소견]
Lung, left lower lobe, frozen biopsy:
  Adenocarcinoma.
[Gross 결과]
Recieved specimen is a wedge resected lung (left lower lobe), measuring 7x5.2x3.3cm.
The cut section shows an ill defined, gray-tan solid mass, measuring 2.3x1.8x1.5.
This lesion appears to involve pleura and is very close to the resection margin.
Intraoperative diagnosis: adenocarcinoma (notify to Dr.정준호)[처방 Remark]
LLL
******[COMMENTS]******
[검사소견]
&lt;EGFR Mutation Analysis Report 5/26/2017, 접수일자: 5/22/2017&gt;
EGFR mutation is detected by PNA mediated real-time PCR clamping method (E19del mutant).
Materials: Genomic DNA isolated from paraffin-embedded tissue
              (S17-16662 A1, Lung, Adenocarcinoma)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고영화(MD)
***************************************************************
&lt;Additional report 2017 05 24&gt;
ALK IHC(-)
Lung, left lower lobe, lobectomy: 
  1. Invasive adenocarcinoma, moderately differentiated, acinar 70% and micropapillary 30% 
        - Size: 4.5x3cm (pT2a)
        -  Invade beyond the elastic layer (PL1)
        - Lymphatic and vascular invasion: absent 
        - Perineural invasion: absent 
        - Lymph node: tumor metastasis in 2 out of 26 nodes without pericapsular tumor spread 
             (size of the largest tumor deposit: 0.1cm) (2/26) (pN2)
                #5(0/1), #6(0/3), #7(1/3), #9(0/2), #10(0/2), #11(0/6), #12U(0/5), 
                #12L(0/2), peribronchial LN(1/2): (2/26)        
  2. Resection margins: Free of tumor (3cm from the resection margin)
  3. Associated lung anomaly: None
  Note: Tumor size는 frozen section mass (F17-978)과 합하여 측정한 값입니다.
[Gross 결과]
Received fresh state, specimen labelled as "LI, NELYA"
(Clinical diagnosis: not stated)
The specimen consists of a product of lobectomy including left lower lobe, measuring 16x7x4cm and weighing 110gm. There is an ill-demarcated, ovoid firm mass, measuring 4.5x3cm. The mass measures 3cm from the bronchial resection margin. Dimpling is present. The cut surface is reddish white without necrosis. Remaining lung parenchyma is unremarkable. 
Summary of sections: Some embedded, A1-4:mass, A5:remaining lung, A6:lymph node, A7:resection margin, L5:#5, L6:#6, L7:#7, L9:#9, L10:#10, L11:#11, L12U:#12U, L12L:#12L.
Block: ( 15 )        고영화/OJY[처방 Remark]
LLL, #5, #6, #7, #9, #10, #11, #12U, #12L</t>
    <phoneticPr fontId="4" type="noConversion"/>
  </si>
  <si>
    <t>2017-05-22</t>
  </si>
  <si>
    <t>2017-11-27</t>
  </si>
  <si>
    <t>2017-12-04</t>
  </si>
  <si>
    <t>2017-12-11</t>
  </si>
  <si>
    <t>Lung, left upper lobe, lobectomy:
  - Main diagnosis (see the F17-2502)
  - Clear resection margin (3cm from bronchial resection margin)
  - 15 lymph nodes, no tumor present (0/15)
      (#5(0/2), #7(0/2), #9(0/3), #10(0/2), #11(0/3), #peribronchial LN(0/3)) (pN0)
  - Associated lung anomaly: None
******[COMMENTS]******
[검사소견]
Lung, left upper lobe, lobectomy:
  - Main diagnosis (see the F17-2502)
  - Clear resection margin (3cm from bronchial resection margin)
  - 15 lymph nodes, no tumor present (0/15)
      (#5(0/2), #7(0/2), #9(0/3), #10(0/2), #11(0/3), #peribronchial LN(0/3)) (pN0)
  - Associated lung anomaly: None
[Gross 결과]
Received in fresh, specimen labelled as "민현기"
(Clinical diagnosis: lung cancer)
1. Procedure: Lobectomy
2. Specimen: Left upper lobe (15x9x4cm, 200gm) 
3. Lesion: No definite mass 
Summary of sections: Some embedded, A1-A2:suture area, A3-A6:remaining lung parenchyma, A7:lymph node, A8:resection margin, L5:#5, L7:#7, L9:#9, L10:#10, L11:#11.
Block: ( 13 )         고영화/EA[처방 Remark]
main mass(LUL), #5, #7,#9 #10,#11
******[COMMENTS]******
[검사소견]
&lt;NGS 유전자 패널검사_ 비유전성 유전자검사_고형암_Level I report  
접수일자: 12/15/2017 결과일자: 01/16/2018&gt;
[Result] (Reference genome: GRCh37 (hg19))
Tier 1 variants (Variants related to FDA-approved therapy)
: not identified
Tier 2 variants (Variants with potential clinical significance)
: not identified
Tier 3 variants (Variants of unknown significance)
: not identified
Comment
Possible germline mutation:
TP53, exon 4, NM_001126114.2 : c.215C&gt;G : p.Pro72Arg, vaf 0.6471, SNP
This mutation has been known to be associated with antineoplastic agents response including cisplatin, cyclophosphamide, fluorouracil, and paclitaxel.
This patient has the following copy number variations:
RET, deletion, copy number 0
For further information, genetic counseling is recommended.
No clinically significant structure variation was detected.
*** For further information including all variants detected, QC summary, resources used in analysis, etc., please see supplementary clinical report.
* 병리번호(조직/진단) F17-02502 FX1 (Lung/Squamous cell carcinoma)
* 검체 내 종양비율: 80%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left upper lobe, frozen lobectomy: 
  1. Squamous cell carcinoma, moderately differentiated 
        - Size: 2.3x2cm (pT1b)
        - No involvement of pleura (PL0)  
        - Lymphatic and vascular invasion: absent 
        - Perineural invasion: absent 
  2. Associated lung anomaly: None
  Note: P40(+), TTF-1(-), Napsin A(-), Synaptophysin(-), CD56(-), ALK-IHC(-), PD-L1/SP263(positive, intensity 3, proportion 20%)
[Gross 결과]
(Clinical diagnosis: lung mass)
The specimen submitted fresh for frozen section consists of a lump of wedge resected lung tissue, 
clinically from the left upper lobe, measuring 7x3x2.5cm. On sections, an ill-defined white firm mass 
is noted in the parenchyma, measuring 2.3x2cm. 
[Frozen Section Diagnosis]
Lung, left upper lobe, frozen biopsy: non-small cell carcinoma (Notify to Dr.함석진)
Block: ( 5 ), FP,FX(4)[처방 Remark]
LUL</t>
    <phoneticPr fontId="4" type="noConversion"/>
  </si>
  <si>
    <t>1928356</t>
  </si>
  <si>
    <t>2018-08-02</t>
  </si>
  <si>
    <t xml:space="preserve">Lung, left lower lobe, lobectomy:
  1. Invasive adenocarcinoma, moderately differentiated, acinar predominant 
        - Total size: 2.9x2.2cm (invasive size: 2.9cm) (pT2a)
        - Invade beyond the elastic layer (PL1)
        - Lymphatic invasion: absent 
        - Vascular invasion: absent
        - Perineural invasion: absent 
        - Lymph node: Free of tumor (0/19) (pN0) 
           (#4(0/3), #6(0/1), #7(0/1), #9(0/2), #10(0/4), #12U(0/6), 
            peribronchial LN(0/2))
  2. Resection margins: Free of tumor (4cm from the resection margin) 
  3. Associated lung anomaly: 
        Fibrosing interstitial pneumonia
        with 1) spatial and temporal heterogeneity
              2) minimal fibroblastic foci activity
              3) focal honeycombs change
        Favor usual interstitial pneumonia, early phase
</t>
    <phoneticPr fontId="4" type="noConversion"/>
  </si>
  <si>
    <t xml:space="preserve">Lung, left upper lobe, lobectomy:  
  1. Invasive adenocarcinoma, moderately differentiated, acinar predominant 
        - Total size: 1.8x1.6cm (invasive size: 1.8cm) (pT2a)
        - Invade beyond the elastic layer (PL1)
        - Lymphatic invasion: absent 
        - Vascular invasion: absent
        - Perineural invasion: absent 
        - Lymph node:  
            Tumor metastasis in 5 out of 16 nodes without pericapsular tumor spread 
            (size of the largest tumor deposit: 1cm) (pN2b)
            (#4(1/2), #5(1/5), #7(0/1), #8(0/0), #10(0/1), #11(0/1), #12L(0/2), 
             peribronchial LN(3/4))
  2. Resection margins: Free of tumor (2.5cm from the resection margin)
  3. Associated lung anomaly: 
        - None
</t>
    <phoneticPr fontId="4" type="noConversion"/>
  </si>
  <si>
    <t>2018-08-16</t>
  </si>
  <si>
    <t>2017-03-09</t>
  </si>
  <si>
    <t xml:space="preserve">Lung, right upper lobe, lobectomy: 
  1. Squamous cell carcinoma, moderately differentiated
        - Size: 3.1x1.5cm (pT2a)
        - No involvement of pleura (PL0) 
        - Lymphatic and vascular invasion: absent 
        - Perineural invasion: absent 
        - Lymph node: Free of tumor (0/17) (pN0)
             #4(0/1), #7(0/6), #8(0/1), #9(0/1), #10(0/4), peribronchial LN(0/4): (0/17)
  2. Resection margins: Involvement of tumor
  3. Associated lung anomaly: Bronchiectasis with obstructive pneumonia
 - Specimen labeled "bronchial resection margin": High grade dysplasia
 - Specimen labeled "endobronchial debris": Squamous cell carcinoma
  Note: ALK IHC (-)
</t>
    <phoneticPr fontId="4" type="noConversion"/>
  </si>
  <si>
    <t>2017-09-26</t>
  </si>
  <si>
    <t>Lung, left upper lobe, lobectomy: 
  1. Invasive adenocarcinoma, moderately differentiated, acinar 70% + micropapillary 30% 
        - Size: 3.4x3cm (PT2a)
        - Invade beyond the elastic layer (PL1)
        - Lymphatic and vascular invasion: absent 
        - Perineural invasion: absent 
        - Lymph node: tumor metastasis in 1 out of 11 nodes without pericapsular tumor spread 
             (size of the largest tumor deposit: 0.2cm) (pN1)
             #peribronchial(1/5), #5(0/1), #7(0/2), #9(0/3)
  2. Resection margins: Free of tumor (4cm from the resection margin)
  3. Associated lung anomaly: 
        - Emphysema with subpleural bullae</t>
    <phoneticPr fontId="4" type="noConversion"/>
  </si>
  <si>
    <t>2017-11-02</t>
  </si>
  <si>
    <t>2018-07-26</t>
  </si>
  <si>
    <t xml:space="preserve">Lung, left upper lobe, lobectomy: 
  1. Squamous cell carcinoma, moderately differentiated 
        - Total size: 5.1x5cm (pT3)
        - Invade beyond the elastic layer (PL1)
        - Lymphatic invasion: present
        - Vascular invasion: absent
        - Perineural invasion: absent 
        - Lymph node: #4(0/1), #5(0/2), #6(0/1), #7(0/4), #8(0/1), 
            #9(0/4), #10(0/2), #11(0/3), peribronchial LN(2/5): (2/23)
            Tumor metastasis in 2 out of 23 nodes without pericapsular tumor spread 
            (size of the largest tumor deposit: 0.2cm) (pN1a)
  2. Resection margins: Free of tumor (0.7cm from the resection margin)
  3. Associated lung anomaly: Obstructive pneumonia
</t>
    <phoneticPr fontId="4" type="noConversion"/>
  </si>
  <si>
    <t>2018-09-11</t>
  </si>
  <si>
    <t>2018-10-04</t>
  </si>
  <si>
    <t xml:space="preserve">
******[COMMENTS]******
[검사소견]
Lung, left upper lobe, lobectomy: 
  1. Squamous cell carcinomas (x2), moderately differentiated, favor metastatic (see note)
        - Total size: 4.5x2cm, peripheral area and 2x1.5cm, peribronchial area 
        - No involvement of pleura (PL0)
        - Lymphatic invasion: absent 
        - Vascular invasion: absent
        - Perineural invasion: absent 
        - Lymph node:
            Tumor metastasis in 2 out of 23 nodes with pericapsular tumor spread 
            (size of the largest tumor deposit: 0.3cm) 
            (#5(0/6), #9(0/4), #10(0/5), #11(0/2), #12U(0/4), peribronchial LN(2/2))
  2. Resection margins: Involvement of tumor 
  3. Associated lung anomaly: None 
 - PA resection margin: Tumor present 
 - Bronchus resection margin: Tumor present 
 Note: 예전의 oral cavity cancer (S17-5203)과 morphology 유사하고 multiple mass 인점을
         고려해본 결과 oral cavity cancer로 부터의 전이로 보는게 합당합니다.
[Gross 결과]
Received fresh state, specimen labelled as "유진"
(Clinical diagnosis: lung cancer)
1. Procedure: Lobectomy
2. Specimen: Left upper lobe (20x11x2cm and 190gm)
3. Lesion: Two ill-demarcated ovoid firm masses (4.5x2cm in peripheral area and 2x1.5cm in peribronchial area) are present. The cut surface is whitish granular. The mass measures abuts bronchial resection margin. Remaining lung parenchyma is unremarkable. Dimpling is present. 
Summary of sections: Some embedded, A1-4:mass, A5:remaining lung, A6-7:peribronchial area, A8:resection margin, B:#PA resection margin, C:#bronchus resection margin, L5:#5, L9:#9, L10:#10, L11:#11, L12U:#12U.
Block: ( 15 )         고영화/OJY[처방 Remark]
LUL(main mass), LN #5, #9, #10, #11, #12U, #PA resection margin, #bronchus resection margin</t>
    <phoneticPr fontId="4" type="noConversion"/>
  </si>
  <si>
    <t>2018-12-12</t>
  </si>
  <si>
    <t xml:space="preserve">
******[COMMENTS]******
[검사소견]
Lung, left lower lobe, lobectomy: 
  1. Invasive adenocarcinoma, moderately differentiated, acinar(90%)+lepidic(10%) 
        - Total size: 2.5x2cm (invasive size: 2.5cm) (pT2a)
        - Invade beyond the elastic layer (PL1)
        - Lymphatic invasion: absent 
        - Vascular invasion: absent
        - Perineural invasion: absent 
        - Lymph node: Free of tumor (0/26) (pN0)
           #5(0/5), #7(0/3), #9(0/4), #10(0/1), #12U(0/1), #12L(0/5),
           anterior mediastinal(0/5), peribronchial LN(0/2) 
  2. Resection margins: Free of tumor (4.5cm from the resection margin)
  3. Associated lung anomaly: Peribronchiolar metaplasia
[Gross 결과]
Received fresh state, specimen labelled as "이정숙2"
(Clinical diagnosis: lung cancer)
1. Procedure: Lobectomy
2. Specimen: Left lower lobe (21x13.5x2.8cm and 138gm)
3. Lesion: An ill-demarcated ovoid firm mass (2.5x2cm) is present. The cut surface is whitish yellow. The mass measures 4.5cm from bronchial resection margin. Remaining lung parenchyma is unremarkable. Dimpling is present. 
Summary of sections: Some embedded, A1-5:entire mass, A6:remaining lung, A7:lymph node, A8:resection margin, L5:#5, L7:#7, L9:#9, L10:#10, L12U:#12U, L12L:#12L, LN:#anterior mediastinal.
Block: ( 15 )         고영화/OJY[처방 Remark]
LLL(main mass), LN #5, #7, #9, #10, #12U, #12L,#anterior mediastinal </t>
    <phoneticPr fontId="4" type="noConversion"/>
  </si>
  <si>
    <t>2017-09-08</t>
  </si>
  <si>
    <t xml:space="preserve">
******[COMMENTS]******
[검사소견]
&lt;NGS 유전자 패널검사_ 비유전성 유전자검사_고형암_Level I report  
접수일자: 12/06/2017 결과일자: 01/16/2018&gt;
[Result] (Reference genome: GRCh37 (hg19))
Tier 1 variants (Variants related to FDA-approved therapy)
: not identified
Tier 2 variants (Variants with potential clinical significance)
: not identified
Tier 3 variants (Variants of unknown significance)
: not identified
Comment
Possible germline mutation:
TP53, exon 4, NM_001126114.2 : c.215C&gt;G : p.Pro72Arg, vaf 1.0000, SNP
This mutation has been known to be associated with antineoplastic agents response including cisplatin, cyclophosphamide, fluorouracil, and paclitaxel.
For further information, genetic counseling is recommended.
No clinically significant copy number variants and structure variation were detected.
*** For further information including all variants detected, QC summary, resources used in analysis, etc., please see supplementary clinical report.
* 병리번호(조직/진단) S17-42665 A1 (Lung/Squamous cell carcinoma)
* 검체 내 종양비율: 60%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2017 12 07&gt;
Note: ALK IHC(negative), PD-L1/SP263(negative)
Lung, right lower lobe, lobectomy: 
  1. Squamous cell carcinoma, moderately differentiated
        - Size: 1.7x1.5cm (pT1a)
        - No involvement of pleura (PL0)
        - Lymphatic and vascular invasion: absent 
        - Perineural invasion: absent 
        - Lymph node: Free of tumor (0/11) (pN0)
             (#4(0/6), #7(0/3), #8(0/2): (0/11))
  2. Resection margins: Free of tumor (4cm from the resection margin)
  3. Associated lung anomaly: Emphysema with subpleural bullae
[Gross 결과]
Received in fresh, specimen labelled as "양두식"
(Clinical diagnosis: lung cancer)
1. Procedure: Lobectomy
2. Specimen: Right lower lobe (13.5x10.5x2.5cm and 166gm)
3. Lesion: A well-demarcated ovoid firm mass (1.7x1.5cm) is present. The cut surface is whitish granular. The mass measures 4cm from bronchial resection margin. Remaining lung parenchyma shows emphysematous change and bulla. 
Summary of sections: Some embedded, A1-4:entire mass, A5:lymph node, A6:bulla, A7:resection margin, L4:#4, L7:#7, L8:#8.
Block: ( 10 )         고영화/OJY[처방 Remark]
RLL, #4, #7, #8</t>
    <phoneticPr fontId="4" type="noConversion"/>
  </si>
  <si>
    <t>2017-12-07</t>
  </si>
  <si>
    <t>2017-08-15</t>
  </si>
  <si>
    <t>2017-09-13</t>
  </si>
  <si>
    <t xml:space="preserve">&lt;Additional report 2017 09 21&gt;
PD-L1/sp263: negative
Lung, right upper and middle lobe, bilobectomy: 
  1. Invasive adenocarcinoma, moderately differentiated, acinar(80%) + micropapillary(20%), right upper and middle lobe
        - Size: 3.2x2cm (pT2a)
        - Invade to the pleural surface (PL2)
        - Lymphatic and vascular invasion: absent 
        - Perineural invasion: absent 
        - Lymph node: 
             tumor metastasis in 3 out of 31 nodes without pericapsular tumor spread 
             (size of the largest tumor deposit: 1cm) (pN1)
              (#4(0/5), #7(0/9), #9(0/1), #10(0/3), #12L(0/1), #12U(0/1),
              RML peribronchial LN(0/3), RUL peribronchial LN(3/8))
  2. Resection margins: Free of tumor (1cm from the resection margin)
  3. Associated lung anomaly: None
</t>
    <phoneticPr fontId="4" type="noConversion"/>
  </si>
  <si>
    <t>130</t>
    <phoneticPr fontId="4" type="noConversion"/>
  </si>
  <si>
    <t xml:space="preserve">&lt;EGFR Mutation Analysis Report 2/7/2017, 접수일자: 2/3/2017&gt;
EGFR mutation is not detected by PNA mediated real-time PCR clamping method.
Materials: Genomic DNA isolated from paraffin-embedded tissue
              (S17-3640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
Lung, right (RUL), lobectomy: 
  1. Squamous cell carcinoma, moderately differentiated 
        - Size: 3.1x2.5cm (pT2a)
        - Invade beyond the elastic layer (PL1)
        - Lymphatic and vascular invasion: absent 
        - Perineural invasion: absent 
        - Lymph node: Free of tumor (0/25)(pN0)
           (#4(0/10), #7(0/6), #9(0/2), #10(0/3), #11(0/2), peribronchial LN(0/2))
  2. Resection margins: Free of tumor (3cm from the resection margin)
  3. Associated lung anomaly: Emphysema 
</t>
    <phoneticPr fontId="4" type="noConversion"/>
  </si>
  <si>
    <t>2018-01-25</t>
  </si>
  <si>
    <t>2018-02-19</t>
  </si>
  <si>
    <t xml:space="preserve">
******[COMMENTS]******
[검사소견]
&lt;NGS 유전자 패널검사_ 비유전성 유전자검사_고형암_Level I report  
접수일자: 02/22/2018 결과일자: 03/30/2018&gt;
[Result] (Reference genome: GRCh37 (hg19))
Tier 1 variants (Variants related to FDA-approved therapy)
: EGFR, exon 21, NM_005228.3: c.2573T&gt;G:p.Leu858Arg, vaf 0.35, SNP
Tier 2 variants (Variants with potential clinical significance)
: Not identified
Tier 3 variants (Variants of unknown significance)
ROS1, exon 36, NM_002944.2: c.5940+5T&gt;C, vaf 0.49, SNP 
EGFR, exon 18, NM_005228.3: c.2126A&gt;C: p.Glu709Ala, vaf 0.28, SNP
TERT, exon 2, NM_198253.2: c.1357C&gt;T: p.Arg453Cys, vaf 0.19, SNP
TOP1, exon 19, NM_003286.2: c.1990G&gt;A: p.Asp664Asn, vaf 0.04, SNP
TP53, exon 5, NM_001126114.2: c.448A&gt;C: p.Thr150Pro, vaf 0.03, SNP
Comment
The EGFR exon 21 Leu858Arg is known to be oncogenic. Afatinib, Erlotinib, and Gefitinib are approved by FDA for non-small cell lung cancer.
No clinically significant copy number variation or structural variation was detected.
*** For further information including all variants detected, QC summary, resources used in analysis, etc., please see supplementary clinical report.
* 병리번호(조직/진단) S18-06328 A2 (Lung/ Invasive adenocarcinoma)
* 검체 내 종양비율: 60%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left lower lobe, lobectomy: 
  1. Invasive adenocarcinoma, moderately differentiated, acinar(60%) + lepidic(20%) + solid(20%) 
        - Total size: 2.8x2.5cm (invasive size: 2.8cm) (pT2a)
        - Invade beyond the elastic layer (PL1)
        - Lymphatic invasion: present
        - Vascular invasion: absent
        - Perineural invasion: absent 
        - Lymph node: #4(0/1), #5(0/2), #7(0/2), #9(0/1), #10(0/2), #11(0/5), 
            anterior mediastinal LN(0/2), peribronchial LN(4/7): (4/22)
            Tumor metastasis in 4 out of 22 nodes with extranodal tumor spread 
            (size of the largest tumor deposit: 1.1cm) (pN1a)
  2. Resection margins: Free of tumor (3cm from the resection margin)
  3. Associated lung anomaly: 
        - Benign nodule consisting of adipose and bone tissue, favor calcified hamartoma
           (0.3cm in greatest dimension)
  Note: Pathologic stage subclassification was performed according to the American Joint Committee 
          on Cancer Eighth Edition Cancer Staging Manual.
[Gross 결과]
Received in fresh, specimen labelled as "김인호"
(Clinical diagnosis: adenocarcinoma)
1. Procedure: Lobectomy
2. Specimen: Left lower lobe (12x6x6cm) 
3. Lesion: An ill-demarcated ovoid firm mass (2.8x2.5cm) is present. The cut surface is yellowish white granular. The mass measures 3cm from bronchial resection margin. Remaining lung parenchyma shows small nodule (0.3cm in greatest dimension).
Summary of sections: Some embedded, A1-A6:entire mass, A7:satellite nodule,  A8:remaining lung, A9:lymph node, A10-A11:resection margin, L4:#4, L5:#5, L7:#7, L9:#9, L10:#10, L11:#11, LN:anterior mediastinal LN. 
Block: ( 18 )         고영화/EA[처방 Remark]
LLL,#4,#5,#7,#9,#10,#11,Anterial mediastinal LN
******[COMMENTS]******
[검사소견]
Lung, resection margin, frozen biopsy:
  Focal presence of atypical cells, consistent with extension of carcinoma.
[Gross 결과]
The specimen submitted for frozen section consists of a resected cartilage containing mucosa lined tissue, labelled as resection margin, measuring 1.2x0.1x0.1cm. The diagnosis of frozen section is presence of atypical cells, possible small number of infiltrating tumor cells. The final diagnosis is deferred to permanent section. The frozen diagnosis is notified to Dr. 함석진.
FP(1) All embedded.[처방 Remark]
Resection margin
******[COMMENTS]******
[검사소견]
Lymph node, thoracic, No.11, frozen biopsy:
  (0/2): Free of tumor.
[Gross 결과]
The specimen submitted for frozen section consists of two pieces of biopsied lymph nodes, labelled as thoracic node (No.11), measuring up to 1x0.7x0.3cm. The diagnosis of frozen section is free of tumor. The frozen diagnosis is notified to Dr. 함석진.
FP(1) All embedded.[처방 Remark]
11</t>
    <phoneticPr fontId="4" type="noConversion"/>
  </si>
  <si>
    <t>2018-09-12</t>
  </si>
  <si>
    <t xml:space="preserve">
******[COMMENTS]******
[검사소견]
Lung, right upper lobe, lobectomy: 
  1. Invasive adenocarcinoma, moderately differentiated, acinar predominant
        - Total size: 3.3x3.1cm (invasive size: 3.3cm) (pT2a)
        - Invade beyond the elastic layer (PL1)
        - Lymphatic invasion: absent 
        - Vascular invasion: absent 
        - Perineural invasion: absent 
        - Lymph node: Free of tumor (0/56) (pN0)
            #4(0/3), #7(0/10), #9(0/1), #10(0/11), #11(0/11), 
            #12U(0/7), #12M(0/8), peri bronchial LN(0/5): (0/56)
  2. Resection margins: Free of tumor (2.7cm from the resection margin) 
  3. Associated lung anomaly: None
  Note: TTF-1(+), Napsin A(+), ALK-IHC(-)
          PD-L1/SP263 (negative)
          PD-L1/SP142 (tumor cells: negative,
                     tumor-infiltrating immune cells: positive, proportion: 5%)           
***************************************************
&lt;NGS 유전자 패널검사_ 비유전성 유전자검사_고형암_Level I report  
접수일자: 10/15/2018 결과일자: 10/31/2018&gt;
[Result] (Reference genome: GRCh37 (hg19))
Tier 1 variants (Variants related to FDA-approved therapy)
: EGFR, exon 19, NM_005228.3: c.2240_2254del: p.Leu747_Thr751del, vaf 0.16, DEL
Tier 2 variants (Variants with potential clinical significance)
: TP53, exon 8, NM_001126114.2: c.856G&gt;A: p.Glu286Lys, vaf 0.19, SNP
Tier 3 variants (Variants of unknown significance)
: BRAF, exon 17, NM_004333.4: c.2128-5dupT, vaf 0.08, INS
APC, exon 16, NM_000038.5: c.6032C&gt;T: p.Ser2011Leu, vaf 0.06, SNP
APC, exon 16, NM_000038.5: c.4765C&gt;T: p.Arg1589Cys, vaf 0.5, SNP
Comment
The EGFR exon 19 deletion is known to be oncogenic. Afatinib, Erlotinib, and Gefitinib are approved by FDA for non-small cell lung cancer.
The TP53 E286K mutation is likely oncogenic. 0.1% (1/1640) have annotated PIK3CA H1047R mutation in MSK-IMPACT Non-Small Cell Lung Cancer (ref, Oncokb.org).
Possible germline mutation with uncertain clinical significance:
BRAF, exon 17, NM_004333.4: c.2128-5dupT, vaf 0.08, INS
: Noonan syndrome with multiple lentigines
APC, exon 16, NM_000038.5: c.6032C&gt;T: p.Ser2011Leu, vaf 0.06, SNP
: Hereditary cancer-predisposing syndrome
APC, exon 16, NM_000038.5: c.4765C&gt;T: p.Arg1589Cys, vaf 0.5, SNP
: Familial adenomatous polyposis 1
To confirm the germline mutation, additional genetic test with reference sample (blood) is required.
No clinically significant structural or copy number variation was detected.
*** For further information including all variants detected, QC summary, resources used in analysis, etc., please see supplementary clinical report.
* 등록/병리번호(조직/진단) 1429557/ S18-37281 (Lung/ Invasive adenocarcinoma)
* 검체 내 종양비율: 50%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"유춘자"
(Clinical diagnosis: adenocarcinoma)
1. Procedure: Lobectomy
2. Specimen: Right upper lobe (14x11x2cm and 136gm)
3. Lesion: An ill-demarcated ovoid firm mass (3.3x3.1cm) is present. The mass measures 2.7cm from bronchial resection margin. The cut surface is whitish granular. Remaining lung parenchyma is unremarkable. Dimpling is present. 
Summary of sections: Some embedded, A1-5:mass, A6:lymph node, A7:remaining lung, A8:resection margin, L4:#4, L7:#7, L9:#9, L10:#10, L11:#11, L12U:#12U, L12M:#12M, LN:peri bronchial LN. 
Block: ( 16 )         고영화/OJY[처방 Remark]
RUL, #4,#7,#9,#10,#11,#12U,#12M,peri bronchial LN</t>
    <phoneticPr fontId="4" type="noConversion"/>
  </si>
  <si>
    <t>160</t>
    <phoneticPr fontId="4" type="noConversion"/>
  </si>
  <si>
    <t>2016-12-28</t>
  </si>
  <si>
    <t xml:space="preserve">A. Lung, right (RUL), lobectomy: 
  1. Invasive adenocarcinoma, poorly differentiated, acinar (50%),   
       micropapillary (20%) and solid (30%)
        - Size: 2.8x2.4cm (pT1b)
        - No involvement of pleura (PL0)  
        - Lymphatic and vascular invasion: absent 
        - Perineural invasion: absent 
        - Lymph node: Free of tumor (0/9)(pN0)
          (#4(0/2), #7(0/2), #8(0/1), #10(0/1), #11(0/2), peribronchial LN(0/1))
  2. Resection margins: Free of tumor (3cm from the resection margin)
  3. Associated lung anomaly: Emphysema 
B. Lung, right (RLL), excision: 
       Chondroid hamartoma. 
</t>
    <phoneticPr fontId="4" type="noConversion"/>
  </si>
  <si>
    <t xml:space="preserve">
******[COMMENTS]******
[검사소견]
Lung, right lower lobe, lobectomy: 
  1. Invasive adenocarcinoma, poorly differentiated, micropapillary predominant
        - Total size: 2.1x1.6cm (invasive size: 2.1cm) (pT1c)
        - No involvement of pleura (PL0)
        - Lymphatic invasion: present
        - Vascular invasion: absent
        - Perineural invasion: absent 
        - Lymph node: #2(0/4), #4(1/6), #7(0/10), #8(0/6), #10(1/8), 
            #11(1/4), #12U(1/1), peribronchial LN(3/5), intrapulmonary LN(0/2): (7/46)
            Tumor metastasis in 7 out of 46 nodes without pericapsular tumor spread 
            (size of the largest tumor deposit: 1.5cm) (pN2a2)
  2. Resection margins: Free of tumor (0.8cm from the resection margin)  
  3. Associated lung anomaly: Emphysema
*****************************************************    
&lt;NGS 유전자 패널검사_ 비유전성 유전자검사_고형암_Level I report  
접수일자: 12/11/2018 결과일자: 01/04/2019&gt;
[Result] (Reference genome: GRCh37 (hg19))
Tier 1 variants (Variants related to FDA-approved therapy)
: EGFR, exon 21, NM_005228.3: c.2573T&gt;G: p.Leu858Arg, vaf 0.24, SNP 
Tier 2 variants (Variants with potential clinical significance)
: Not identified.
Tier 3 variants (Variants of unknown significance)
: RET, exon 2, NM_020975.4: c.200G&gt;A: p.Arg67His, vaf 0.44, SNP
TP53, exon 3, NM_001126114.2: c.91G&gt;A: p.Val31Ile, vaf 0.51, SNP
Comment
The EGFR exon 21 Leu858Arg is known to be oncogenic. Afatinib, Erlotinib, and Gefitinib are approved by FDA for non-small cell lung cancer.
Possible germline mutation
RET, exon 2, NM_020975.4: c.200G&gt;A: p.Arg67His, vaf 0.44, SNP
TP53, exon 3, NM_001126114.2: c.91G&gt;A: p.Val31Ile, vaf 0.51, SNP
No clinically significant structural or copy number variation was detected.
*** For further information including all variants detected, QC summary, resources used in analysis, etc., please see supplementary clinical report.
* 등록/병리번호(조직/진단) 1346574/ S18-45184 A4 (Lung/ Invasive adenocarcinoma)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"조대연"
(Clinical diagnosis: RLL lung cancer, RLL adenocarcinoma)
1. Procedure: Lobectomy
2. Specimen: Right lower lobe (18x10x6cm and 222gm)
3. Lesion: An ill-demarcated ovoid firm mass (2.1x1.6cm) is identified. The cut surface is whitish granular. The mass measures 0.8cm from bronchial resection margin. Remaining lung parenchyma shows two intrapulmonary lymph nodes and emphysematous change. 
Summary of sections: Some embedded, A1-2:mass with bronchus, A3-4:mass, A5-8:intrapulmonary lymph node, A9:peribronchial node, A10:resection margin, B:bronchial resection margin, L2:#2, L4:#4, L7:#7, L8:#8, L10:#10, L11:#11, L12U:#12U.
Block: ( 18 )         고영화/OJY[처방 Remark]
RLL, #2, #4, #7, #8, #10, #11, #12U, Bronchial resection margin</t>
    <phoneticPr fontId="4" type="noConversion"/>
  </si>
  <si>
    <t>2018-12-07</t>
  </si>
  <si>
    <t>2018-11-28</t>
  </si>
  <si>
    <t xml:space="preserve">
******[COMMENTS]******
[검사소견]
Lung, left upper lobe, lobectomy: 
  1. Squamous cell carcinoma, moderately differentiated,
        - Total size: 2x1.5cm (pT1b)
        - No involvement of pleura (PL0)
        - Lymphatic invasion: absent 
        - Vascular invasion: absent
        - Perineural invasion: absent 
        - Lymph node: Free of tumor (0/13) (pN0)
           #5(0/2), #7(0/1), #12U(0/5), anterior mediastinal LN(0/1), 
           peribronchial LN(0/4): (0/13)
  2. Resection margins: Free of tumor (4cm from the resection margin)
  3. Associated lung anomaly: 
        - Emphysema
        - Bronchiectasis
&lt;Additional report 2018 12 04&gt;
Note: PD-L1/SP263(positive, proportion  50%)
Percentage of PD-L1 stained viable tumor cells at each intensity
(0%:  50%, 1+: 20%, 2+:  30%, 3+: 0%)
PD-L1/SP142(tumor cells: positive, proportion  5%, 
tumor-infiltrating immune cells: positive, proportion  5%)
**************************************************
&lt;Additional report: 12/4/2018, 접수일자: 12/3/2018&gt; 
PD-L1 pharmDx 22C3(IHC):  
       High PD-L1 expression (Tumor proportion score ≥50%)   
&lt;Additional information&gt;
The positive percentage of viable tumor cells: 50%
---------------------------------------------------------------------
  Percentage of PD-L1 stained viable tumor cells at each intensity         Total(%)
---------------------------------------------------------     (=100%)
        0               1+               2+               3+
---------------------------------------------------------------------
       50              20               20               10                                   100
---------------------------------------------------------------------
  Total(%): Sum of 0, 1+, 2+ and 3+ entries
** PD-L1 pharmDx 22C3(IHC) 검사는 씨젠의료재단에서 시행함.
[Gross 결과]
Received fresh state, specimen labelled as "오장규"
(Clinical diagnosis: lung cancer)
1. Procedure: Lobectomy
2. Specimen: Left upper lobe (190.2gm, 19x9x4cm) 
3. Lesion: An ill-demarcated firm masses (2x1.5cm) is present. The mass is 4cm from the bronchial resection margin. The cut surface of mass is whitish gray. Remaining lung parenchyma shows emphysematous change. Dimpling is present. 
Summary of sections: Some embedded, A1-4:mass, A5-9:remaining lung, A10:lymph node, A11:resection margin, L5:#5, L7:#7, L12U:#12U, LN:anterior mediastinal LN. 
Block: ( 15 )         고영화/EA[처방 Remark]
LUL, #5,#7,#12U, anterior mediastinal LN</t>
    <phoneticPr fontId="4" type="noConversion"/>
  </si>
  <si>
    <t>2017-04-28</t>
  </si>
  <si>
    <t xml:space="preserve">&lt;EGFR Mutation Analysis Report 5/8/2017, 접수일자: 5/4/2017&gt;
EGFR mutation is not detected by PNA mediated real-time PCR clamping method. 
Materials: Genomic DNA isolated from paraffin-embedded tissue
              (S17-14814 A1,  Lung, Invasive adenocarcinoma)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고영화(MD)
***************************************************************
Lung, left upper lobe, lobectomy: 
  1. Invasive adenocarcinoma, moderately differentiated, acinar predominant 
        - Size: 1.4x1.3cm (pT1a)
        - No involvement of pleura (PL0) 
        - Lymphatic and vascular invasion: absent 
        - Perineural invasion: absent 
        - Lymph node: Free of tumor (0/16) (pN0) 
             #5(0/5), #7(0/1), #9(0/2), #11(0/3), peribronchial LN(0/5): (0/16)
  2. Resection margins: Free of tumor (4.5cm from the resection margin)
  3. Associated lung anomaly: None
</t>
    <phoneticPr fontId="4" type="noConversion"/>
  </si>
  <si>
    <t xml:space="preserve">
******[COMMENTS]******
[검사소견]
&lt;NGS 유전자 패널검사_ 비유전성 유전자검사_고형암_Level I report  
접수일자: 02/14/2018 결과일자: 03/28/2018&gt;
[Result] (Reference genome: GRCh37 (hg19))
Tier 1 variants (Variants related to FDA-approved therapy)
: EGFR, exon 19, NM_005228.3: c.2236_2250del: p.Glu746_Ala750del, vaf 0.31, DEL
Tier 2 variants (Variants with potential clinical significance)
: PIK3CA, exon 21, NM_006218.3: c.3129G&gt;A: p.Met1043Ile, vaf 0.05, SNP
Tier 3 variants (Variants of unknown significance)
BRCA2, exon 2, NM_000059.3: c.68-7delT, vaf 0.03, DEL  
TP53, exon 5, NM_001126114.2: c.481G&gt;A: p.Ala161Thr, vaf 0.03, SNP
Comment
The EGFR exon 19 deletion is known to be oncogenic. Afatinib, Erlotinib, and Gefitinib are approved by FDA for non-small cell lung cancer.
PIK3CA M1043I mutation is frequently mutated in a diverse range of cancers, including breast, endometrial, cervical and lung cancers(Front Oncol. 2012 Jan 6;1:55.). 
The PIK3CA M1043I mutation is known to be oncogenic.
No clinically significant copy number or structural variation were detected.
*** For further information including all variants detected, QC summary, resources used in analysis, etc., please see supplementary clinical report.
* 병리번호(조직/진단) S18-5192 (Lung/ Invasive adenocarcinoma)
* 검체 내 종양비율: 50%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2018 02 21&gt;
PD-L1/SP142(tumor cells: negative, 
tumor-infiltrating immune cells: negative)
Lung, right lower lobe, lobectomy: 
  1. Invasive adenocarcinoma, moderately differentiated, acinar(50%) + papillary(30%) + lepidic(20%)
        - Total size: 3.3x2cm (invasive size: 3.3cm) (pT2a)
           Invade beyond the elastic layer (PL1)
        - Lymphatic invasion: absent 
        - Vascular invasion: absent
        - Perineural invasion: present 
        - Lymph node: Free of tumor (0/31) (pN0)
            (#4(0/7), #7(0/5), #9(0/2), #10(0/4), #11(0/8), peribronchial LN(0/5): (0/31)
  2. Resection margins: Free of tumor (5.5cm from the resection margin)
  3. Associated lung anomaly: None
  Note: Pathologic stage subclassification was performed according to
          the American Joint Committee on Cancer Eighth Edition Cancer Staging Manual.
[Gross 결과]
Received in fresh, specimen labelled as "정숙희"
(Clinical diagnosis: adenocarcinoma)
1. Procedure: Lobectomy
2. Specimen: Right lower lobe (16x8.7x3cm and 135gm)
3. Lesion: An ill-demarcated ovoid firm mass (3.3x2cm) is present. The cut surface is whitish granular. The mass measures 5.5cm from bronchial resection margin. Dimpling is present. Remaining lung parenchyma is unremarkable.
Summary of sections: Some embedded, A1-5:entire mass, A6:remaining lung, A7:lymph node, A8:resection margin, L4:#4, L7:#7, L9:#9, L10:#10, L11:#11.
Block: ( 13 )         고영화/OJY[처방 Remark]
RLL,#4,#7,#9,#10,#11</t>
    <phoneticPr fontId="4" type="noConversion"/>
  </si>
  <si>
    <t>2018-10-29</t>
  </si>
  <si>
    <t xml:space="preserve">
******[COMMENTS]******
[검사소견]
Lung, right upper lobe, wedge resection: 
  1. Invasive adenocarcinoma, well differentiated, lepidic(50%) + acinar(50%)
        - Total size: 2.5x2.4cm (invasive size: 1.3cm) (pT1b)
        - No involvement of pleura (PL0)
        - Lymphatic invasion: absent 
        - Vascular invasion: absent 
        - Perineural invasion: absent 
  2. Resection margins: Involvement of tumor
  3. Associated lung anomaly: None
Lung, right lower lobe, wedge resection: 
  1. Invasive adenocarcinoma, poorly differentiated, solid(60%) + papillary (40%) 
        - Total size: 4x3cm (invasive size: 4cm) (pT2a)
        - Invade beyond the elastic layer (PL1)
        - Lymphatic invasion: absent 
        - Vascular invasion: absent 
        - Perineural invasion: absent 
        - Lymph node: #2(0/3), #4(0/1), #7(1/5), #8(0/2), #9(0/1), #10(0/1): (1/13)
            Tumor metastasis in 1 out of 13 nodes without pericapsular tumor spread 
            (size of the largest tumor deposit: 0.2cm) (pN2a1)
  2. Resection margins: Involvement of tumor
  3. Associated lung anomaly: None
[Gross 결과]
Received in formalin, specimen labelled as "권오방"
(Clinical diagnosis: Lung cancer (RLL -&gt; adenoca), R/O lung cancer (RUL), Mediastinal lymph node)
1. Procedure: Wedge resection 
2. Specimen: Right upper lobe (19gm, 5x3x2.5cm), right lower lobe (17gm, 5x4x3cm), #2, #4, #7, #8, #9 and #10
3. Lesion: - An ill-defined blackish white solid mass (2.5x2.4x2cm) in the right upper lobe 
              - An ill-defined white granular mass in the right lower lobe (3x4x1.5cm) 
Summary of sections: Some embedded, A1-A3:right upper lobe, B1-B3:right lower lobe, L2:#2, L4:#4, L7:#7, L8:#8, L9:#9, L10:#10. 
Block: ( 13 )      임동근/고영화/EA[처방 Remark]
RUL, RLL, #2, #4, #7, #8, #9, #10</t>
    <phoneticPr fontId="4" type="noConversion"/>
  </si>
  <si>
    <t>2018-12-04</t>
  </si>
  <si>
    <t xml:space="preserve">
******[COMMENTS]******
[검사소견]
&lt;Additional report 2018 05 11&gt;
Note: ALK IHC(negative)
Lung, right upper lobe, lobectomy: 
  1. Invasive adenocarcinoma, moderately differentiated, acinar predominant 
        - Total size: 3.6x2cm (invasive size: 3.6cm) (pT2a)
        - Invade beyond the elastic layer (PL1)
        - Lymphatic invasion: absent 
        - Vascular invasion: absent
        - Perineural invasion: absent 
        - Lymph node: Free of tumor (0/24) (pN0)
            (#2(0/3), #4(0/2), #7(0/8), #9(0/1), #10(0/2), #11(0/1),
             #12U(0/3), peribronchial LN(0/4): (0/24))
  2. Resection margins: Free of tumor (1cm from the resection margin)
  3. Associated lung anomaly: Emphysema
****************************************************
&lt;NGS 유전자 패널검사_ 비유전성 유전자검사_고형암_Level I report  
접수일자: 05/10/2018 결과일자: 06/01/2018&gt;
[Result] (Reference genome: GRCh37 (hg19))
Tier 1 variants (Variants related to FDA-approved therapy)
: Not identified.
Tier 2 variants (Variants with potential clinical significance)
: CDK4 amplification
Tier 3 variants (Variants of unknown significance)
: EWSR1, exon 16, NM_005243.3, c.1694G&gt;C: p.Arg565Thr, vaf 0.1, SNP
Comment
CDK4 amplification (Copy Number 6) was identified. 
CDK4 amplification is known to be oncogenic. Amplification and overexpression of CDK4 occur in sarcomas, glioblastoma, breast cancers and lung cancer. 
Abemaciclib, an Inhibitor of CDK4 and CDK6 has shown clinical efficacy in non-small cell lung cancer (Cancer Discov. 2016 Jul;6(7):740-53).
No clinically significant structural variation were detected.
*** For further information including all variants detected, QC summary, resources used in analysis, etc., please see supplementary clinical report.
* 병리번호(조직/진단) S18-15864 A1 (Lung/ Invasive adenocarcinoma)
* 검체 내 종양비율: 60%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"박영옥"
(Clinical diagnosis: lung cancer)
1. Procedure: Lobectomy
2. Specimen: Right upper lobe (13x8x2.3cm and 118gm)
3. Lesion: An ill-demarcated ovoid firm mass (3.6x2cm) is present. The cut surface is whitish granular. The mass measures 1cm from bronchial resection margin. Dimpling is present.  
Summary of sections: Some embedded, A1-4:mass, A5:remaining lung, A6:lymph node, A7:resection margin, L2:#2, L4:#4, L7:#7, L9:#9, L10:#10, L11:#11, L12U:#12U.
Block: ( 14 )         고영화/OJY[처방 Remark]
RUL, #2, #4, #7, #9, #10, #11, #12U</t>
    <phoneticPr fontId="4" type="noConversion"/>
  </si>
  <si>
    <t>2018-05-05</t>
  </si>
  <si>
    <t>2018-05-08</t>
  </si>
  <si>
    <t xml:space="preserve">
******[COMMENTS]******
[검사소견]
Lung, resection margin, frozen biopsy:
  No tumor present.
[Gross 결과]
Received fresh for frozen section is a lung tissue, stated as resection margin, measuring 0.8x0.3x0.2cm.  
Intraoperative diagnosis: Free of tumor (Notify to Dr.정준호)
All embedded. 
Block: ( 1 ), FP[처방 Remark]
resection margin
******[COMMENTS]******
[검사소견]
INTERPRETATION / RESULT
Pleural fluid, liquid-based cytology:
  Adequacy: Satisfactory for evaluation.
  Diagnostic categories: Negative for malignant cells.
[Gross 결과]
Volume;  8 ml
Liquid X1
Wright-Giemsa X1
******[COMMENTS]******
[검사소견]
Lung, left upper lobe, lobectomy: 
  1. Squamous cell carcinoma, moderately differentiated 
        - Total size: 3.5x3.5cm (pT2a)
        - Invade into hilar fat
        - Lymphatic invasion: absent 
        - Vascular invasion: absent 
        - Perineural invasion: absent 
        - Lymph node: #5(0/3), #6(0/1), #7(0/13), #9(0/3), 
            #10(1/2), #12L(0/5), peribronchial LN(0/3): (1/30)
            Tumor metastasis in 1 out of 30 nodes without pericapsular tumor spread 
            (size of the largest tumor deposit: 2cm) (pN1a)
  2. Resection margins: Free of tumor (0.6cm from the resection margin)
  3. Associated lung anomaly: Abscess
  Note: No acid-fast bacilli is identified by Ziehl-Neelsen stain.
          No fungal organism is identified by GMS and D-PAS stains.
*******************************************************
&lt;NGS 유전자 패널검사_ 비유전성 유전자검사_고형암_Level I report  
접수일자: 05/25/2018 결과일자: 06/14/2018&gt;
[Result] (Reference genome: GRCh37 (hg19))
Tier 1 variants (Variants related to FDA-approved therapy)
: Not identified.
Tier 2 variants (Variants with potential clinical significance)
: PTEN, exon 8, NM_000314.6, c.860C&gt;G: p.Ser287*, vaf 0.25, SNP
HRAS amplification
Tier 3 variants (Variants of unknown significance)
: BRAF, exon 17, NM_004333.4, c.2128-5dupT, vaf 0.19, INS
Comment
The PTEN S287* mutation is likely oncogenic. Although there was no reports of PTEN S287* mutation in lung cancer, the PTEN S287* mutation was identified in thyroid cancer. Several selective inhibitors of PTEN mutation including AZD6482 + Alpelisib, GSK2636771 and AZD8186 were studied in breast cancer and other tumors (ref, Oncokb.org). 
BRAF c.2128-5dupT may be possible germline mutation. 
HRAS amplification (copy number 6) was identified. HRAS amplification is likely oncogenic. HRAS amplification was reported in non-small cell lung cancer(Br J Cancer. 1989 Jan; 59(1): 76-80.)
No clinically significant structural variation were detected.
*** For further information including all variants detected, QC summary, resources used in analysis, etc., please see supplementary clinical report.
* 병리번호(조직/진단) S18-18374 A4 (Lung/ Squamous cell 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"김미경 A"
(Clinical diagnosis: Lung cancer, Sqcc)
1. Procedure: Lobectomy
2. Specimen: Left upper lobe (20.5x11.5x4cm and 293gm)
3. Lesion: An ill-demarcated ovoid firm mass (3.5x3.5cm) is present. The cut surface is yellowish granular with necrosis. The mass is 0.6cm from bronchial resection margin. Multiple lung abscess (up to 3.5x3cm) are present.  
Summary of sections: Some embedded, A1-2:one plane mass, A3-4:mass, A5:mass, A6-7:abscess, A8:lymph node, A9:resection margin, L5:#5, L6:#6, L7:#7, L9:#9, L10:#10, L12L:#12L.
Block: ( 16 )         고영화/OJY[처방 Remark]
LUL, #5, #6, #7, #9, #10, #12L</t>
    <phoneticPr fontId="4" type="noConversion"/>
  </si>
  <si>
    <t>2018-08-23</t>
  </si>
  <si>
    <t xml:space="preserve">1. Squamous cell carcinoma, moderately differentiated
        - Total size: 1.6x1.2cm (pT1b)
        - No involvement of pleura (PL0)
        - Lymphatic invasion: absent 
        - Vascular invasion: absent
        - Perineural invasion: absent 
        - Lymph node: Free of tumor (0/23)(pN0) 
          (#2(0/0), #4(0/1), #7(0/7), #8(0/1), #9(0/1), #10(0/2), #11(0/3), 
           #12L(0/1), peribronchial LN(0/7)  
  2. Resection margins: Free of tumor (0.2cm from the resection margin)
  3. Associated lung anomaly: 
        - None
</t>
    <phoneticPr fontId="4" type="noConversion"/>
  </si>
  <si>
    <t>2017-01-05</t>
  </si>
  <si>
    <t xml:space="preserve">
******[COMMENTS]******
[검사소견]
Lung, bronchial resection margin, frozen biopsy:
  Free of tumor.
[Gross 결과]
(Clinical diagnosis: lung mass)
Submitted fresh for frozen section, labelled as resection margin, consists of two fragmented tissues from bronchus, measuring upto 0.7x0.2x0.1cm. 
Intraoperative diagnosis: Free of tumor (Notify to Dr. 정준호)
Summary of sections: All embedded.
Block: ( 1 ),FS,FP(1).   RJ[처방 Remark]
resection margin
******[COMMENTS]******
[검사소견]
Lung, left upper lobe, lobectomy: 
  1. Squamous cell carcinoma, moderately differentiated 
        - Total size: 4.2x3.4cm  
        - Invasion to elastic layer (PL1) and hilar fat (pT2b)
        - Lymphatic invasion: present 
        - Vascular invasion: absent
        - Perineural invasion: absent 
        - Lymph node: #5(0/2), #6(0/4), #7(0/4), #11(0/1), peribronchial LN(1/3): (1/14)
            Tumor metastasis in 1 out of 14 nodes without pericapsular tumor spread 
            (size of the largest tumor deposit: 0.1cm) (pN1a)
  2. Resection margins: Free of tumor (0.1cm from the resection margin)
  3. Associated lung anomaly: 
        - Obstructive pneumonia, focal
  Note: Pathologic stage subclassification was performed according to the American Joint Committee 
          on Cancer Eighth Edition Cancer Staging Manual.
[Gross 결과]
Received in fresh, specimen labelled as "권익상"
(Clinical diagnosis: Squamous cell carcinoma)
1. Procedure: Lobectomy
2. Specimen: Left upper lobe (16x12x8cm, 222gm) 
3. Lesion: An ill-demarcated firm endobronchial mass (4.2x3.4cm) is present in the central bronchus. The cut surface is whitish yellow. The mass abuts bronchial resection margin. Remaining lung parenchyma shows mucoid infection. 
Summary of sections: Some embedded, A1-3:mass with bronchus, A4-5:mass, A6:remaining lung, A7:lymph node, A8:resection margin, L5:#5, L6:#6, L7:#7, L9:#9, L11:#11. 
Block: ( 12 )         고영화/EA[처방 Remark]
LUL, #5, #6, #7, #11</t>
    <phoneticPr fontId="4" type="noConversion"/>
  </si>
  <si>
    <t>2017-02-16</t>
  </si>
  <si>
    <t xml:space="preserve">&lt;EGFR Mutation Analysis Report 3/16/2017, 접수일자: 3/15/2017&gt;
EGFR mutation is detected by PNA mediated real-time PCR clamping method (E19del mutant).
Materials: Genomic DNA isolated from paraffin-embedded tissue
              (S17-8435 A1, Lung, Adenocarcinoma)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
Lung, right lower lobe, lobectomy: 
  1. Invasive adenocarcinoma, moderately differentiated, acinar 60% + papillary 40%
        - Size: 1.6x1.6cm (pT1a)
        - No involvement of pleura (PL0) 
        - Lymphatic and vascular invasion: absent 
        - Perineural invasion: absent 
        - Lymph node: Free of tumor (0/16) (pN0)
             #2(0/2), #4(0/2), #7(0/4), #8(0/1), #9(0/1), #11(0/5), 
             peribronchial LN(0/1): (0/16)
  2. Resection margins: Free of tumor (3cm from the resection margin)
  3. Associated lung anomaly: None
</t>
    <phoneticPr fontId="4" type="noConversion"/>
  </si>
  <si>
    <t>2017-07-05</t>
  </si>
  <si>
    <t xml:space="preserve">Lung, right (RLL), lobectomy: 
  - Main diagnosis (see the F17-1355)
  - Clear resection margin (3cm from the bronchial resection margin)
  - 15 lymph nodes, no tumor present (0/15)(pN0)
      (#2(0/2), #4(0/3), #7(0/2), #10(0/3), #11(0/1), #12L(0/2), mediastinal(0/2)) 
  - Associated lung anomaly: None   
</t>
    <phoneticPr fontId="4" type="noConversion"/>
  </si>
  <si>
    <t>2017-07-10</t>
  </si>
  <si>
    <t xml:space="preserve">&lt;EGFR Mutation Analysis Report 5/25/2017, 접수일자: 5/22/2017&gt;
EGFR mutation is not detected by PNA mediated real-time PCR clamping method. 
Materials: Genomic DNA isolated from paraffin-embedded tissue
              (S17-16661 A2,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고영화(MD)
***************************************************************
&lt;Additional report 2017 05 24&gt;
ALK IHC(-)
Lung, left upper lobe, lobectomy: 
  1. Squamous cell carcinoma, moderately differentiated
        - Size: 2.3x1.5cm (pT1b)
        - No involvement of pleura (PL0)  
        - Lymphatic and vascular invasion: absent 
        - Perineural invasion: absent 
        - Lymph node: Free of tumor (0/11) (pN0)
             #5(0/1), #7(0/1), #9(0/1), #11(0/4), peribronchial LN(0/4): (0/11)        
  2. Resection margins: Free of tumor (1cm from the resection margin)
  3. Associated lung anomaly: None
</t>
    <phoneticPr fontId="4" type="noConversion"/>
  </si>
  <si>
    <t>2018-04-25</t>
  </si>
  <si>
    <t xml:space="preserve">Lung, right upper lobe, lobectomy: 
  1. Invasive adenocarcinoma, poorly differentiated, solid type predominant 
        - Total size: 3.9x3.6cm (invasive size: 3.9cm) (pT2a)
        - Invade beyond the elastic layer (PL1)
        - Lymphatic invasion: absent 
        - Vascular invasion: absent
        - Perineural invasion: absent 
        - Lymph node: Free of tumor (0/20) (pN0)
             (#2(0/1), #3A(0/2), #4(0/3), #7(0/1), #8(0/4), #9(0/1),
              #10(0/3), #11(0/1), peribronchial LN(0/4): (0/20))
  2. Resection margins: Free of tumor (2.5cm from the resection margin)
  3. Associated lung anomaly: 
        - Obstructive pneumonia
        - Emphysema
  Note: Pathologic stage subclassification was performed according to
          the American Joint Committee on Cancer Eighth Edition Cancer Staging Manual.
          PD-L1/SP263(positive, proportion 100%)
          Percentage of PD-L1 stained viable tumor cells at each intensity
          (0%: 0%, 1+: 0%, 2+: 0%, 3+: 100%)
          PD-L1/SP142(tumor cells: positive, proportion 90%)
                             Tumor-infiltrating immune cells: positive, proportion 1%)
          TTF-1(+), Napsin A(+), ALK IHC(negative)
</t>
    <phoneticPr fontId="4" type="noConversion"/>
  </si>
  <si>
    <t>2017-08-31</t>
  </si>
  <si>
    <t>2017-09-20</t>
  </si>
  <si>
    <t>&lt;NGS 유전자 패널검사_ 비유전성 유전자검사_고형암_Level I report  
접수일자: 09/28/2017 결과일자: 10/30/2017&gt;
[Result] (Reference genome: GRCh37 (hg19))
Tier 1 variants (Variants related to FDA-approved therapy)
: not identified
Tier 2 variants (Variants with potential clinical significance)
KRAS, exon 12, NM_033360.3 : c.35G&gt;A : p.Gly12Asp, vaf 0.184, SNP
Tier 3 variants (Variants of unknown significance)
: not identified
Comment
The KRAS G12D mutation is known to be oncogenic. Although MEK inhibitor such as Binimetinib or Trametinib can be a possible regimen, none of these drugs is standard of care. (ref OncoKB (oncokb.org; Chakravarty et al.,JCO PO 2017).
In addition, ERK 1/2 inhibitor such as LY3214996 or KO-947 is under clinical study (NCT02857270, NCT03051035) (ref ClinicalTrials.gov).
No clinically significant copy number variation or structure variation is detected.
*** For further information including all variants detected, QC summary, resources used in analysis, etc., please see supplementary clinical report.
* 병리번호(조직/진단): S17-33561 A1 ( Lung / Squamous cell carcinoma )
* 검체 내 종양비율: 50 %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right middle lobe and right lower lobe, bilobectomy: 
  1. Squamous cell carcinoma, poorly differentiated.
        - Size: 2x1.7x1.5cm (T1)
        - No involvement of pleura (PL0) 
        - Lymphatic and vascular invasion: present 
        - Perineural invasion: absent 
        - Lymph node: tumor metastasis in 2 out of 22 nodes
             #4(0/1), #7(0/7), #9(0/1), #10(0/5), #11(0/1), peribronchial(2/7): (2/22)
  2. Resection margins: Free of tumor (0.5cm from the resection margin)
  3. Associated lung anomaly: None
******[COMMENTS]******
[검사소견]
&lt;NGS 유전자 패널검사_ 비유전성 유전자검사_고형암_Level I report  
접수일자: 09/28/2017 결과일자: 10/30/2017&gt;
[Result] (Reference genome: GRCh37 (hg19))
Tier 1 variants (Variants related to FDA-approved therapy)
: not identified
Tier 2 variants (Variants with potential clinical significance)
KRAS, exon 12, NM_033360.3 : c.35G&gt;A : p.Gly12Asp, vaf 0.184, SNP
Tier 3 variants (Variants of unknown significance)
: not identified
Comment
The KRAS G12D mutation is known to be oncogenic. Although MEK inhibitor such as Binimetinib or Trametinib can be a possible regimen, none of these drugs is standard of care. (ref OncoKB (oncokb.org; Chakravarty et al.,JCO PO 2017).
In addition, ERK 1/2 inhibitor such as LY3214996 or KO-947 is under clinical study (NCT02857270, NCT03051035) (ref ClinicalTrials.gov).
No clinically significant copy number variation or structure variation is detected.
*** For further information including all variants detected, QC summary, resources used in analysis, etc., please see supplementary clinical report.
* 병리번호(조직/진단): S17-33561 A1 ( Lung / Squamous cell carcinoma )
* 검체 내 종양비율: 50 %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right middle lobe and right lower lobe, bilobectomy: 
  1. Squamous cell carcinoma, poorly differentiated.
        - Size: 2x1.7x1.5cm (T1)
        - No involvement of pleura (PL0) 
        - Lymphatic and vascular invasion: present 
        - Perineural invasion: absent 
        - Lymph node: tumor metastasis in 2 out of 22 nodes
             #4(0/1), #7(0/7), #9(0/1), #10(0/5), #11(0/1), peribronchial(2/7): (2/22)
  2. Resection margins: Free of tumor (0.5cm from the resection margin)
  3. Associated lung anomaly: None
[Gross 결과]
Received in fresh, specimen labelled as "이기성"
(Clinical diagnosis: lung cancer)
1. Procedure: Resection of lung lobectomy with LN 4, 7, 9, 10, 11 LN dissection  
2. Specimen: Right mid lobe (12x4.5x3cm), right lower lobe (17.5x12x3cm) and totally weighing 286gm 
                  The separately sent specimen labelled as resection margin is composed of
                    a fragment of whitish gray firm tissue (2.2x1x0.3cm)
3. Lesion: An ill-circumscirbed mass (2x1.7x1.5cm) in the right lower lobe 
        - Cut surface: whitish gray firm without necrosis and hemorrhage 
        - Extension: confinement to lung parenchyma  
        - Pleural surface: smooth 
4. Resection margins: Not involved (safety margin: 2cm to bronchial resection margin)
5. Other findings: Unremarkable 
Summary of sections: Some embedded, A1-A8:main mass (A1-A2, A3-A6, A7-A8: one whole plane each), A9:right lower lobe of normal parenchyma, A10:right mid lobe of normal parenchyma, A11:peribronchial LN, A12:bronchial resection margin, L4:LN4, L7:LN7, L9:LN9, L10:LN11, L11:LN11, RM:resection margin. 
Block: ( 18 )         이상훈/이기범/EA[처방 Remark]
main mass(RML,RLL),4,7,9,10,11,resection margin
******[COMMENTS]******
[검사소견]
Bronchus, right, resection margin, frozen biopsy:
  Free of tumor.
[Gross 결과]
The specimen submitted for frozen section consists of a fragment of bronchial resection margin, measuring 1.4x0.5x0.3cm. The diagnosis of frozen section is free of tumor. The frozen diagnosis is notified to Dr. 함석진.
FP(1)[처방 Remark]
Resection margin</t>
    <phoneticPr fontId="4" type="noConversion"/>
  </si>
  <si>
    <t>2017-09-23</t>
  </si>
  <si>
    <t>2017-09-19</t>
  </si>
  <si>
    <t>&lt;Additional report 2017 09 28&gt;
  - Associated lung anomaly:
Pleuroparenchymal fibroelastosis &lt;SEE NOTE&gt;
empyema with aspergilloma 
subpleural bullae
note : Dense elastic fiber deposits were identified by elastin stain
Lung, right upper lobe, lobectomy:
  - Main diagnosis (see the F17-1902)
  - Clear resection margin (4cm from the resection margin)
  - 15 lymph nodes, no tumor present (0/15) (pN0)
      (#4(0/4), #7(0/3), #9(0/1), #10(0/5), #11(0/1), peribronchial(0/1))
  - Associated lung anomaly: empyema with aspergilloma 
                                        subpleural bullae
  Note: D-PAS(+), GMS(+)
          Pleuroparenchymal fibroelastosis 의심되므로 special stain 이후에 추가보고 하겠습니다.
******[COMMENTS]******
[검사소견]
&lt;Additional report 2017 09 28&gt;
  - Associated lung anomaly:
Pleuroparenchymal fibroelastosis &lt;SEE NOTE&gt;
empyema with aspergilloma 
subpleural bullae
note : Dense elastic fiber deposits were identified by elastin stain
Lung, right upper lobe, lobectomy:
  - Main diagnosis (see the F17-1902)
  - Clear resection margin (4cm from the resection margin)
  - 15 lymph nodes, no tumor present (0/15) (pN0)
      (#4(0/4), #7(0/3), #9(0/1), #10(0/5), #11(0/1), peribronchial(0/1))
  - Associated lung anomaly: empyema with aspergilloma 
                                        subpleural bullae
  Note: D-PAS(+), GMS(+)
          Pleuroparenchymal fibroelastosis 의심되므로 special stain 이후에 추가보고 하겠습니다.
[Gross 결과]
Received in fresh, specimen labelled as "엄재성"
(Clinical diagnosis: lung cancer)
1. Procedure: Lobectomy
2. Specimen: Right upper lobe (13.7x10x3.7cm and 145gm)
3. Lesion: An ill-demarcated necrotic cystic lesion (2x2cm) is identified. The lesion is 4.5cm from bronchial resection margin. Remaining lung parenchyma shows subpleural bulla.
Summary of sections: Some embedded, A1-4:lesion, A5:bulla, A6:lymph node, A7:resection margin, L4:#4, L7:#7, L9:#9, L10:#10, L11:#11.
Block: ( 12 )         고영화/OJY[처방 Remark]
4, 7, 9, 10, 11, main mass(RUL)
******[COMMENTS]******
[검사소견]
Lymph node, right chest, frozen biopsy:
  One lymph node, no tumor present (0/1).
[Gross 결과]
Received fresh for frozen section is a ovoid, pink gray lymph node, stated as #11, measuring 1.6x0.8x0.6cm. 
Intraoperative diagnosis: Free of tumor (Notify to Dr.함석진)
All embedded
Block (1)  FP[처방 Remark]
11
******[COMMENTS]******
[검사소견]
&lt;NGS 유전자 패널검사_ 비유전성 유전자검사_고형암_Level I report  
접수일자: 09/28/2017 결과일자: 10/30/2017&gt;
[Result] (Reference genome: GRCh37 (hg19))
Tier 1 variants (Variants related to FDA-approved therapy)
EGFR, exon 21, NM_005228.3 : c.2573T&gt;G : p.Leu858Arg, vaf 0.266, SNP
Tier 2 variants (Variants with potential clinical significance)
: not identified
Tier 3 variants (Variants of unknown significance)
PIK3CA, exon 10, NM_006218.3 : c.1633G&gt;A : p.Glu545Lys, vaf 0.037, SNP
Comment
Although the PIK3CA E545K mutation is known to be oncogenic, this mutation is well studied in breast cancer.
The EGFR L858R mutation is known to be oncogenic. Erlotinib, Afatinib, Gefitinib are approved by FDA in non-small cell lung cancer.
No clinically significant copy number variation or structure variation is detected.
*** For further information including all variants detected, QC summary, resources used in analysis, etc., please see supplementary clinical report.
* 병리번호(조직/진단): F17-01902 FX1 ( Lung / Invasive adenocarcinoma )
* 검체 내 종양비율: 60 %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right upper lobe, frozen lobectomy: 
  1. Invasive adenocarcinoma, poorly differentiated, acinar 30% + micropapillary 20% + solid 50% 
        - Size: 3.5x3cm (pT2a)
        - Invade beyond the elastic layer (PL1)
        - Lymphatic and vascular invasion: absent 
        - Perineural invasion: absent 
  2. Associated lung anomaly: None
[Gross 결과]
(Clinical diagnosis: lung mass)
The specimen submitted fresh for frozen section consists of a lump of wedge resected lung tissue, 
clinically from the right upper lobe, measuring 6.5x5.4x3cm. On sections, an ill-defined white firm lesion 
is noted in the parenchyma, measuring 3.5x3cm. 
[Frozen Section Diagnosis]
Lung, right upper lobe, frozen biopsy: adenocarcinoma (Notify to Dr.함석진)
Block: ( 4 ) FP, FX1-3[처방 Remark]
RUL</t>
    <phoneticPr fontId="4" type="noConversion"/>
  </si>
  <si>
    <t>Lung, right lower lobe, lobectomy: 
  1. Squamous cell carcinoma, moderately differentiated 
        - Size: 4.5x4cm (pT2b)
        - Invade beyond the elastic layer (PL1)
        - Lymphatic invasion: absent 
        - Vascular invasion: absent
        - Perineural invasion: absent 
        - Lymph node: 
            Tumor metastasis in 2 out of 27 nodes with pericapsular tumor spread 
            (size of the largest tumor deposit: 0.7cm) (pN1b)   
            (#4(0/5), #7(0/5), #9(0/2), #10(0/2), #11(1/6), peribronchial LN(1/7): (2/27))   
  2. Resection margins: Free of tumor (3.3cm from the resection margin)
  3. Associated lung anomaly: None
  Note: Pathologic stage subclassification was performed according to
          the American Joint Committee on Cancer Eighth Edition Cancer Staging Manual.</t>
    <phoneticPr fontId="4" type="noConversion"/>
  </si>
  <si>
    <t>2018-02-27</t>
  </si>
  <si>
    <t xml:space="preserve">
******[COMMENTS]******
[검사소견]
&lt;NGS 유전자 패널검사_ 비유전성 유전자검사_고형암_Level I report  
접수일자: 05/03/2018 결과일자: 05/14/2018&gt;
[Result] (Reference genome: GRCh37 (hg19))
Tier 1 variants (Variants related to FDA-approved therapy)
: EGFR, exon21, NM_005228.3, c.2573T&gt;G: p.Leu858Arg, vaf 0.61, SNP
Tier 2 variants (Variants with potential clinical significance)
: Not identified
Tier 3 variants (Variants of unknown significance)
: RET, exon4, NM_020975.4, c.833C&gt;A: p.Thr278Asn, vaf 0.59, SNP
CDH1, exon16, NM_004360.4, c.2494G&gt;A: p.Val832Met, vaf 0.45, SNP
Comment
The EGFR exon 21 Leu858Arg is known to be oncogenic. Afatinib, Erlotinib, and Gefitinib are approved by FDA for non-small cell lung cancer.
Possible germline mutation was identified.
: RET, exon4, NM_020975.4, c.833C&gt;A: p.Thr278Asn, vaf 0.59, SNP
CDH1, exon16, NM_004360.4, c.2494G&gt;A: p.Val832Met, vaf 0.45, SNP
No clinically significant copy number or structural variation were detected.
*** For further information including all variants detected, QC summary, resources used in analysis, etc., please see supplementary clinical report.
* 병리번호(조직/진단) S18-15626 A1 (Lung/ Invasive adenocarcinoma)
* 검체 내 종양비율: 50%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2018 05 04&gt;
ROS1 IHC (D4D6): Negative
Lung, right upper lobe, lobectomy:
  1. Invasive adenocarcinoma, moderately differentiated, acinar predominant
        - Total size: 3.7x2.7cm (invasive size: 3.7cm) (pT2a)
        - Invade beyond the elastic layer (PL1)
        - Lymphatic invasion: absent 
        - Vascular invasion: absent 
        - Perineural invasion: absent 
        - Lymph node: Free of tumor (0/22) (pN0)
             #3(0/1), #4(0/1), #7(0/3), #10(0/1), #12U(0/3), pretracheal LN(0/6),
             right middle paratracheal LN(0/3), peribronchial LN(0/4): (0/22)  
  2. Resection margins: Free of tumor (4cm from the resection margin)
  3. Associated lung anomaly: None
  Note: Pathologic stage subclassification was performed according to the American Joint Committee 
          on Cancer Eighth Edition Cancer Staging Manual.
[Gross 결과]
Received fresh state, specimen labelled as "노삼식".
(Clinical diagnosis: RUL lung cancer, adenocarcinoma)
1. Procedure: Lobectomy
2. Specimen: Right upper lobe (12.8x9.8x2.3cm, 120gm) 
3. Lesion: An ill-demarcated ovoid firm mass (3.7x2.7cm) is present. The cut surface is yellowish white. The mass measures 4cm from bronchial resection margin. Dimpling is present. Remaining lung parenchyma is unremarkable.
Summary of sections: Some embedded, A1-4:mass, A5:remaining lung, A6:lymph node, A7:resection margin, L3:#3, L4:#4, L7:#7, L10:#10, L12U:#12U, LN1:pretracheal LN, LN2:right middle paratracheal LN. 
Block: ( 14 )         고영화/EA
******[COMMENTS]******
[검사소견]
Pleura, frozen biopsy:
  Metastatic carcinoma (adenocarcinoma).
[Gross 결과]
Received fresh for frozen section is a fragment of lung tissue, measuring 2.8x0.8cm. 
The frozen diagnosis was carcinoma. (Notify to Dr.함석진) 
Summary of sections: All embedded.
Block: ( 2 ) FP1,FX1        H/OJY[처방 Remark]
pleura, Rt. </t>
    <phoneticPr fontId="4" type="noConversion"/>
  </si>
  <si>
    <t>2017-02-06</t>
  </si>
  <si>
    <t>2017-02-13</t>
  </si>
  <si>
    <t xml:space="preserve">Lung, right lower lobe, lobectomy: 
  1. Invasive adenocarcinoma, moderately differentiated, acinar predominant 
        - Size: 3.5x2cm (pT2a)
        - Invade beyond the elastic layer (PL1)
        - Lymphatic and vascular invasion: absent 
        - Perineural invasion: absent 
        - Lymph node: Free of tumor (0/41) (pN0)
             #2(0/12), #4(0/6), #7(0/18), #9(0/1), #11(0/4): (0/41)        
  2. Resection margins: Free of tumor (2.5cm from the resection margin)
  3. Associated lung anomaly: None
</t>
    <phoneticPr fontId="4" type="noConversion"/>
  </si>
  <si>
    <t>2016-12-22</t>
  </si>
  <si>
    <t xml:space="preserve">&lt;EGFR Mutation Analysis Report 2/21/2017, 접수일자: 2/17/2017&gt;
EGFR mutation is detected by PNA mediated real-time PCR clamping method (L858R Mutant).
Materials: Genomic DNA isolated from paraffin-embedded tissue
              (S17-5202 A1, Lung, Invasive adenocarcinoma)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
A. Lung, right (RUL), lobectomy: 
  1. Invasive adenocarcinoma, poorly differentiated, acinar(60%) + solid(40%)
        - Size: 2.5x2cm (pT2a)
        - Invade beyond the elastic layer (PL1)
        - Lymphatic and vascular invasion: absent 
        - Perineural invasion: absent 
        - Lymph node: Free of tumor (0/15)(pN0)
            (#4(0/2), #7(0/4), #9(0/0), #10(0/2), peribronchial LN(0/7))
  2. Resection margins: Free of tumor (3.5cm from the resection margin)
  3. Associated lung anomaly: Emphysema 
B. Lung, right (RML), excision: 
      Fibrovascular tissue, no tumor present. 
          </t>
    <phoneticPr fontId="4" type="noConversion"/>
  </si>
  <si>
    <t>Two hypermetabolic nodules in lung RUL (SUVmax = 6.1, 5.4).</t>
    <phoneticPr fontId="4" type="noConversion"/>
  </si>
  <si>
    <t>2017-08-18</t>
  </si>
  <si>
    <t xml:space="preserve">
******[COMMENTS]******
[검사소견]
Breast, left, partial mastectomy:
 Invasive ductal carcinoma
  1. Size: 2.7x2.3cm
  2. Black's nuclear grade: 2(moderately differentiated)
  3. Modified Bloom-Richardson's histological grade: II(score 6)
      (tubule formation: 2, nuclear pleomorphism: 2, mitotic count: 2)
  4. Intraductal component: &lt; 5 %, EIC(-)
  5. Resection margins: Negative (for invasive cancer)
         Distance of invasive cancer to the closest (relevant) margin: 5mm
              Relevant margin is inferior
  6. Lymphovascular invasion: Present
  7. Perineural invasion: Absent
  8. Microcalcification: Present in associated with benign epithelium
  9. Immunohistochemistry:
        MIB-1: about 10%, TTF-1(-)
 Overlying skin: No tumor present
 Lymph node, axillary(4/11): (4/11); Tumor metastasis in 4 out of 11 nodes with
   pericapsular tumor spread (size of the largest tumor deposit: 2cm)
[Gross 결과]
Received in formalin, specimen labelled as "신금순"
(Clinical diagnosis: Lt.breast cancer)
1. Specimen(s) status: Formalin fixed, suture marking at 12, 3, 6 and 9 o'clock
2. Procedure: Left partial mastectomy with axillary node dissection
3. Specimen: Left breast (7x6.2x2.6cm) with ellipse of skin (5.5x1.4cm) without nipple
4. Lesion: A well-circumscribed ovoid mass (1.8x1.7x1.5cm)
     - Cut surface: witish gray firm without necrosis and hemorrhage
5. Resection margins: Not involved 
     (safety margin: superficial: 1.2cm, deep: 0.7cm, 3 o'clock: 1.2cm, 6 o'clock: 3cm, 9 o'clock: 2cm, 12 o'clock: 1.6cm)
6. Other findings: There are multiple enlarged lymph nodes, measuring up to 2x1.8x1.5cm. 
Summary of sections: Some embedded, A1-A12:main mass (A1-A6, A7-A12: one whole plane each) (green:medial, blue:lateral), B1:skin and anterior resection margin, B2:posterior resection margin (yellow), L1-2:axillary LN. 
Block: ( 16 )        이상훈/고영화/OJY[처방 Remark]
LUO cancer, Lt.axilla LN
******[COMMENTS]******
[검사소견]
Lymph node, IPL, frozen biopsy:
  One lymph node, no tumor present (0/1).
[Gross 결과]
The specimen submitted for frozen section consists of a dark pigmented lymph node, labelled as IPL node, measuring 1.5x1.3x0.5cm. The diagnosis of frozen section is free of tumor. The frozen diagnosis is notified to Dr.함석진.
FP(1) All embedded.[처방 Remark]
IPL
******[COMMENTS]******
[검사소견]
Bronchus, resection margin, frozen biopsy:
  No tumor present.
[Gross 결과]
The specimen consists of a piece of biopsied tissue, labelled as resection margin, measuring 0.4x0.3x0.2cm. The diagnosis of frozen section is free of tumor. The frozen diagnosis is notified to Dr. 함석진.
FP(1) All embedded.[처방 Remark]
Resection margin
******[COMMENTS]******
[검사소견]
INTERPRETATION / RESULT
Pleural fluid, liquid-based cytology:
  Adequacy: Satisfactory for evaluation.
  Diagnostic categories: Negative for malignant cells.
[Gross 결과]
Volume;  8 ml
Liquid X1
Wright-Giemsa X1
******[COMMENTS]******
[검사소견]
&lt;NGS 유전자 패널검사_ 비유전성 유전자검사_고형암_Level I report  
접수일자: 08/23/2017 결과일자: 09/18/2017&gt;
[Result] (Reference genome: GRCh37 (hg19))
Tier 1 variants (Variants related to FDA-approved therapy)
EGFR, exon 19, NM_005228.3 : c.2253_2276delATCTCCGAAAGCCAACAAGGAAAT
: p.Ser752_Ile759del, vaf 0.289, DEL
Tier 2 variants (Variants with potential clinical significance)
: not identified
Tier 3 variants (Variants of unknown significance)
TP53, exon 5, NM_001126114.2 : c.536A&gt;G : p.His179Arg, vaf 0.581, SNP
Comment
EGFR exon 19 deletion alteration is known to be oncogenic. Erlotinib, Afatinib, Gefitinib are approved by FDA in nonsmall cell lung cancer.
The TP53 p.H179R is likely oncogenic.
*** For further information including all variants detected, QC summary, resources used in analysis, etc., please see supplementary clinical report.
* 병리번호(조직/진단): S17-29178 A1 (Lung / Invasive adenocarcinoma )
* 검체 내 종양비율: 40 %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left lower lobe, lobectomy: 
  1. Invasive adenocarcinoma, moderately differentiated, acinar predominant 
        - Size: 3.8x3.5cm (pT2a)
        - Invade beyond the elastic layer (PL1)
        - Lymphatic and vascular invasion: absent 
        - Perineural invasion: absent 
        - Lymph node: Free of tumor (0/13) (pN0)
             #6(0/3), #7(0/1), #9(0/2), #10(0/2), #11(0/3), pribronchial(0/2)
  2. Resection margins: Free of tumor (1cm from the resection margin)
  3. Associated lung anomaly: None
  Note: TTF-1(+), Napsin A(+), ER(focal +)
[Gross 결과]
Received in fresh, specimen labelled as "신금순"
(Clinical diagnosis: lung mass)
1. Procedure: Lobectomy
2. Specimen: Left lower lobe (14.4x7.8x4.4cm and 131gm)
3. Lesion: An ill-demarcated ovoid firm mass (3.8x3.5cm) is present. The cut surface is yellowish white granular. The mass measures 1cm from bronchial resection margin. Dimpling is present.  
4. Remaining lung parenchyma: Unremarkable 
Summary of sections: Some embedded, A1-5:mass, A6:lymph node, A7:remaining lung, A8:resection margin, L6:#6, L7:#7, L9:#9, L10:#10, L11:#11.
Block: ( 13 )         고영화/OJY[처방 Remark]
LLL, L/N (#6, #7, #9, #10, #11)</t>
  </si>
  <si>
    <t>2017-02-08</t>
  </si>
  <si>
    <t xml:space="preserve">&lt;Additional report 2017 02 15&gt;
ALK IHC(-)
&lt;EGFR Mutation Analysis Report 2/14/2017, 접수일자: 2/13/2017&gt;
EGFR mutation is not detected by PNA mediated real-time PCR clamping method.
Materials: Genomic DNA isolated from paraffin-embedded tissue
              (S17-4605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
A. Lung, right upper lobe, wedge resection: 
     1. Squamous cell carcinoma, moderately differentiated
           - Size: 1.8x1cm (pT1a)
           - No involvement of pleura (PL0)
           - Lymphatic and vascular invasion: absent 
           - Perineural invasion: absent 
     2. Resection margins: Free of tumor (0.5cm from the resection margin)
     3. Associated lung anomaly: Emphysema
B. Lung, right middle lobe, wedge resection: 
      1. Small cell carcinoma
           - Size: 1.8x1.4cm (pT1a)
           - No involvement of pleura (PL0) 
           - Lymphatic and vascular invasion: absent 
           - Perineural invasion: absent        
      2. Resection margins: Free of tumor (0.2cm from the resection margin)
      3. Associated lung anomaly: Emphysema
</t>
    <phoneticPr fontId="4" type="noConversion"/>
  </si>
  <si>
    <t>x</t>
    <phoneticPr fontId="4" type="noConversion"/>
  </si>
  <si>
    <t xml:space="preserve">Two FDG-avid pulmonary nodules in lung RUL (SUVmax = 2.1) and RML (6.1).
Otherwise no significant FDG uptake to suggest LNs or distant metastasis.
</t>
    <phoneticPr fontId="4" type="noConversion"/>
  </si>
  <si>
    <t>2017-12-15</t>
  </si>
  <si>
    <t>2018-02-02</t>
  </si>
  <si>
    <t xml:space="preserve">
******[COMMENTS]******
[검사소견]
&lt;NGS 유전자 패널검사_ 비유전성 유전자검사_고형암_Level I report  
접수일자: 02/08/2018 결과일자: 03/13/2018&gt;
[Result] (Reference genome: GRCh37 (hg19))
Tier 1 variants (Variants related to FDA-approved therapy)
: not identified
Tier 2 variants (Variants with potential clinical significance)
TP53, exon 8, NM_001126114.2 : c.857A&gt;G : p.Glu286Gly, vaf 0.1799, SNP
Tier 3 variants (Variants of unknown significance)
BRCA1, exon 10, NM_007294.3 : c.1481A&gt;T : p.Gln494Leu, vaf 0.1190, SNP
SMAD4, exon 6, NM_005359.5 : c.733C&gt;T : p.Gln245*, vaf 0.0323, SNP
Comment
The TP53 p.E286G mutation has been reported to be likely pathogenic in various carcinoma including squamous cell carcinoma of head and neck, adenocarcinoma of lung.
No clinically significant copy number variants and structure variation were detected.
*** For further information including all variants detected, QC summary, resources used in analysis, etc., please see supplementary clinical report.
* 병리번호(조직/진단) S18-04626 A2 (Lung/Squamous cell 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2018 02 12&gt;
PD-L1/SP142(tumor cells: positive, proportion  60%, 
tumor-infiltrating immune cells: positive, proportion 10 %)
Lung, right lower lobe, lobectomy: 
  1. Squamous cell carcinoma, moderately differentiated
        - Size: 2.6x2.2cm (pT1c)
        - No involvement of pleura (PL0)
        - Lymphatic invasion: absent 
        - Vascular invasion: absent
        - Perineural invasion: absent 
        - Lymph node: 
            Tumor metastasis in 2 out of 23 nodes without pericapsular tumor spread 
           (size of the largest tumor deposit: 0.7cm) (pN1a)
           (#4(0/10), #7(0/5), #9(0/1), #10(0/2), #11(0/1), peribronchial LN(2/4): (2/23)) 
  2. Resection margins:
        - Resection margin #1, tumor present
        - Resection margin #2, free of tumor
  3. Associated lung anomaly: 
        - Atelectasis, focal
  Note: Pathologic stage subclassification was performed according to
          the American Joint Committee on Cancer Eighth Edition Cancer Staging Manual.
[Gross 결과]
Received in fresh, specimen labelled as "안상윤"
(Clinical diagnosis: lung cancer)
1. Procedure: Lobectomy
2. Specimen: Right lower lobe (14.5x8x5cm, 180gm) 
3. Lesion: An ill-demarcated ovoid firm mass (2.6x2.2cm) is present in the bronchus. The cut surface is yellowish white. The mass abuts resection margin. Remaining lung parenchyma shows focal atelectasis. 
Summary of sections: Some embedded, A1-A4:mass with resection margin (blue), A5:remaining lung parenchyma, A6:lymph node, L4:#4, L7:#7, L9:#9, L10:#10, L11:#11, RM1:resection margin 1, RM2:resection margin 2. 
Block: ( 13 )         고영화/EA[처방 Remark]
RLL, #4, #7, #9, #10, #11,Resection margin 1, Resection margin 2
******[COMMENTS]******
[검사소견]
Lung, resection margin #2, frozen biopsy:
  Squamous cell carcinoma.
[Gross 결과]
Recieved fresh for frozen section is a piece of bronchus tissue, measuring 0.8x0.4x0.4cm.  
Intraoperative diagnosis: squamous cell carcinoma (Notify to Dr. 함석진)
Summary of sections: All embedded.[처방 Remark]
resection margin 2
******[COMMENTS]******
[검사소견]
Lung, resection margin #1, frozen biopsy:
  Squamous cell carcinoma.
[Gross 결과]
Recieved fresh for frozen section is a piece of bronchus tissue, measuring 0.8x0.4x0.4cm.  
Intraoperative diagnosis: squamous cell carcinoma (Notify to Dr. 함석진)
Summary of sections: All embedded.[처방 Remark]
bronchus resection margin</t>
    <phoneticPr fontId="4" type="noConversion"/>
  </si>
  <si>
    <t>2017-12-05</t>
  </si>
  <si>
    <t>2018-01-02</t>
  </si>
  <si>
    <t xml:space="preserve">
******[COMMENTS]******
[검사소견]
&lt;EGFR Mutation Analysis Report 2/6/2018, 접수일자: 2/2/2018&gt;
EGFR mutation is not detected by PANAMutyper mediated real-time PCR method. 
Materials: Genomic DNA isolated from paraffin-embedded tissue
              (S18-1971 A1, Lung, Invasive adenocarcinoma)
Target: EGFR exon 18, 19, 20 and 21 
Method: by Real-time PCR using PNA mediated clamping method &amp; Melting curve analysis (PANAMutyper)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0.1~0.5%의 돌연변이 DNA만 있어도 검출해 낼 수 있는 예민한 방법이지만 지금까지 알려진 돌연변이형 중 임상적으로 중요하고 빈도가 흔한 47가지 돌연변이만을 검출 할 수 있습니다.
 ** 검사자: 윤지영 / 판독의: 고영화(MD)
***************************************************************
&lt;Additional report: 1/26/2018&gt;
PD-L1 pharmDx 22C3(IHC): Negative
       No PD-L1 expression (Tumor proportion score &lt;1%)
&lt;Additional information&gt;
The positive percentage of viable tumor cells: 0%
---------------------------------------------------------------------
  Percentage of PD-L1 stained viable tumor cells at each intensity         Total(%)
---------------------------------------------------------     (=100%)
        0               1+               2+               3+
---------------------------------------------------------------------
      100               0                0                0                                    100
---------------------------------------------------------------------
  Total(%): Sum of 0, 1+, 2+ and 3+ entries
** PD-L1 pharmDx 22C3(IHC) 검사는 씨젠의료재단에서 시행함. 
*************************************************************
Lung, right upper lobe, lobectomy: 
  1. Invasive adenocarcinoma, acinar(100%)
        - Total size: 2.6x1.8cm (invasive size: 2.6cm) (pT2a)
        - Invade beyond the elastic layer (PL1)
        - Lymphatic invasion: absent 
        - Vascular invasion: absent 
        - Perineural invasion: absent 
        - Lymph node: #2(0/1), #4(1/3), #7(0/4), #9(0/2), #10(0/0), 
             #11(0/5), peribronchial LN(1/2): (2/17)
             Tumor metastasis in 2 out of 17 nodes without pericapsular tumor spread 
             (size of the largest tumor deposit: 0.4cm) (pN2a2)
  2. Resection margins: Free of tumor (4cm from the resection margin)
  3. Associated lung anomaly: 
        - Emphysema and subpleural bullae
  Note: Pathologic stage subclassification was performed according to the 
   American Joint Committee on Cancer Eighth Edition Cancer Staging Manual.
[Gross 결과]
Received in fresh, specimen labelled as "김철회"
(Clinical diagnosis: not stated)
1. Procedure: Lobectomy
2. Specimen: Right upper lobe (15.4x11x3.8cm and 180gm)
3. Lesion: An ill-demarcated ovoid firm mass (2.6x1.8cm) is present. The cut surface is grayish and black. The mass measures 4cm from bronchial resection margin. Dimpling is present. Remaining lung parenchyma shows emphysematous change and subpleural bulla. 
Summary of sections: Some embedded, A1-5:entire mass, A6:remaining lung, A7:lymph node, A8:resection margin, L2:#2, L4:#4, L7:#7, L9:#9, L10:#10, L11:#11.
Block: ( 14 )         고영화/OJY[처방 Remark]
RUL, #2, #4, #7, #9, #10, #11</t>
    <phoneticPr fontId="4" type="noConversion"/>
  </si>
  <si>
    <t>2017-04-21</t>
  </si>
  <si>
    <t xml:space="preserve">Lung, left lower lobe, lobectomy: 
  1. Invasive adenocarcinoma, moderately differentiated, papillary predominant 
        - Size: 4.5x3.2cm (pT2a)
        - Invade beyond the elastic layer (PL1)
        - Lymphatic and vascular invasion: absent 
        - Perineural invasion: absent 
        - Lymph node: Free of tumor (0/13) (pN0)
             #5(0/6), #7(0/1), #9(0/2), #10(0/1), #11(0/3): (0/13)
  2. Resection margins: Free of tumor (2cm from the resection margin)
  3. Associated lung anomaly: None
</t>
    <phoneticPr fontId="4" type="noConversion"/>
  </si>
  <si>
    <t xml:space="preserve">&lt;Additional report 2017 05 30&gt;
Associated lung anomaly: Usual interstitial pneumonia
&lt;EGFR Mutation Analysis Report 5/25/2017, 접수일자: 5/24/2017&gt;
EGFR mutation is not detected by PNA mediated real-time PCR clamping method. 
Materials: Genomic DNA isolated from paraffin-embedded tissue
              (S17-17095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고영화(MD)
***************************************************************
Lung, right lower lobe, lobectomy: 
  1. Squamous cell carcinoma, moderately differentiated
        - Size: 7.5x4cm (pT3)
        -  Invade beyond the elastic layer (PL1)
        - Lymphatic and vascular invasion: absent 
        - Perineural invasion: absent 
        - Lymph node: tumor metastasis in 1 out of 18 nodes without pericapsular tumor spread 
             (size of the largest tumor deposit: 1.1cm) (pN1)        
             #4(0/1), #7(0/1), #9(0/1), #10(0/2), #11(0/4), #12M(0/5), 
             peribronchial LN(1/4): (1/18)
  2. Resection margins: Free of tumor (2cm from the resection margin)
  3. Associated lung anomaly: Obstructive pneumonia
</t>
    <phoneticPr fontId="4" type="noConversion"/>
  </si>
  <si>
    <t>Lung, left upper lobe, lobectomy: 
  1. Invasive adenocarcinoma, moderately differentiated, acinar 
predominant
        - Total size: 2.2x1.8cm (invasive size: 2.2cm) (pT2a)
        - Invade beyond the elastic layer (PL1)
        - Lymphatic invasion: Absent 
        - Vascular invasion: Absent
        - Perineural invasion: Absent 
        - Lymph node: Free of tumor (0/18) (pN0) 
            #4(0/1), #5(0/2), #6(0/1), #7(0/3), #9(0/1), #10(0/4), #11 (0/3), peribronchial LN(0/3)
  2. Resection margins: Free of tumor (3.5cm from the resection margin)
  3. Associated lung anomaly: None</t>
    <phoneticPr fontId="4" type="noConversion"/>
  </si>
  <si>
    <t>2019-01-25</t>
  </si>
  <si>
    <t xml:space="preserve">
******[COMMENTS]******
[검사소견]
Lung, left upper lobe, lobectomy: 
  1. Invasive adenocarcinoma, moderately differentiated, acinar predominant
        - Total size: 1.7x1.2cm (invasive size: 1.7cm) (pT1b)
        - No involvement of pleura (PL0)
        - Lymphatic invasion: absent 
        - Vascular invasion: absent 
        - Perineural invasion: absent 
        - Lymph node: Free of tumor (0/27) (pN0) 
            #5(0/3), #7(0/3), #9(0/1), #10(0/3), #11(0/5), 
            #12U(0/8), peribronchial LN(0/4): (0/27)
  2. Resection margins: Free of tumor (3cm from the resection margin)  
  3. Associated lung anomaly: None 
***************************************
&lt;NGS 유전자 패널검사_ 비유전성 유전자검사_고형암_Level I report  
접수일자: 09/18/2018 결과일자: 10/15/2018&gt;
[Result] (Reference genome: GRCh37 (hg19))
Tier 1 variants (Variants related to FDA-approved therapy)
: EGFR, exon 21, NM_005228.3: c.2573T&gt;G: p.Leu858Arg, vaf 0.19, SNP
Tier 2 variants (Variants with potential clinical significance)
: TP53, exon 5, NM_001126114.2: c.523C&gt;G: p.Arg175Gly, vaf 0.2, SNP
Tier 3 variants (Variants of unknown significance)
: NOTCH1, exon 34, NM_017617.4: c.6788G&gt;A: p.Arg2263Gln, vaf 0.59, SNP
Comment
The EGFR exon 21 Leu858Arg is known to be oncogenic. Afatinib, Erlotinib, and Gefitinib are approved by FDA for non-small cell lung cancer.
TP53 R175G is considered likely oncogenic. 0.1% (1/1640) have annotated TP53 R175G mutation in MSK-IMPACT Non-Small Cell Lung Cancer
Possible germline mutation with uncertain clinical significance:
NOTCH1, exon 34, NM_017617.4: c.6788G&gt;A: p.Arg2263Gln, vaf 0.59, SNP
: Adams-Oliver syndrome 5
No clinically significant structural variation were detected.
*** For further information including all variants detected, QC summary, resources used in analysis, etc., please see supplementary clinical report.
* 등록/병리번호(조직/진단) 0693817/ S18-34350 A4 (Lung/ Invasive adenocarcinoma)
* 검체 내 종양비율: 30%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"김순희1"
(Clinical diagnosis: lung cancer)
1. Procedure: Lobectomy
2. Specimen: Left upper lobe (20x10x2cm and 115gm)
3. Lesion: An ill-demarcated ovoid firm mass (1.7x1.2cm) is present. The cut surface is white granular. The mass measures 3cm from bronchial resection margin. Remaining lung parenchyma is unremarkable.
Summary of sections: Some embedded, A1-4:entire mass, A5:remaining lung, A6:lymph node, A7:resection margin, L5:#5, L7:#7, L9:#9, L10:#10, L11:#11, L12U:#12U.
Block: ( 13 )         고영화/OJY[처방 Remark]
LUL(main mass),  LN #5, #7, #9, #10, #11, #12U</t>
    <phoneticPr fontId="4" type="noConversion"/>
  </si>
  <si>
    <t>2018-09-16</t>
  </si>
  <si>
    <t>250</t>
    <phoneticPr fontId="4" type="noConversion"/>
  </si>
  <si>
    <t xml:space="preserve">
******[COMMENTS]******
[검사소견]
&lt;NGS 유전자 패널검사_ 비유전성 유전자검사_고형암_Level I report  
접수일자: 01/25/2018 결과일자: 03/16/2018&gt;
[Result] (Reference genome: GRCh37 (hg19))
Tier 1 variants (Variants related to FDA-approved therapy)
: not identified
Tier 2 variants (Variants with potential clinical significance)
: not identified
Tier 3 variants (Variants of unknown significance)
ATM, exon 12, NM_000051.3 : c.1853A&gt;G : p.Lys618Arg, vaf 0.7779, SNP
TP53, exon 8, NM_001126114.2 : c.874_877delAAAG : p.Lys292fs, vaf 0.4105, DEL
NOTCH1, exon 23, NM_017617.4 : c.3679C&gt;T : p.Pro1227Ser, vaf 0.6700, SNP
Comment
This patient shows amplification of HRAS gene (copy number 7) and deletion of ERBB2 gene (copy number 0).
No clinically significant structure variation was detected.
*** For further information including all variants detected, QC summary, resources used in analysis, etc., please see supplementary clinical report.
* 병리번호(조직/진단) S18-02590 A1 (Lung/Invasive adenocarcinoma)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1/30/2018&gt;
PD-L1 pharmDx 22C3(IHC):  
       High PD-L1 expression (Tumor proportion score ≥50%)   
&lt;Additional information&gt;
The positive percentage of viable tumor cells: 100%
---------------------------------------------------------------------
  Percentage of PD-L1 stained viable tumor cells at each intensity         Total(%)
---------------------------------------------------------     (=100%)
        0               1+  and  2+                    3+
---------------------------------------------------------------------
        0                    30                           70                                   100
---------------------------------------------------------------------
  Total(%): Sum of 0, 1+, 2+ and 3+ entries
** PD-L1 pharmDx 22C3(IHC) 검사는 씨젠의료재단에서 시행함. 
*************************************************************
&lt;Additional report 2018 01 26&gt;
PD-L1/SP142(tumor cells: positive, proportion  30%, 
Tumor-infiltrating immune cells: positive, proportion  1%)
Lung, right upper lobe, frozen lobectomy:
  1. Invasive adenocarcinoma, poorly differentiated, solid(90%) + acinar(10%) 
        - Total size: 4.7x3.8cm (invasive size: 4.7cm) (pT2b)
        - No involvement of pleura (PL0)
        - Lymphatic invasion: absent 
        - Vascular invasion: absent 
        - Perineural invasion: absent 
        - Lymph node: #2(1/6), #4(2/3), #7(0/7), #10(0/3), #11(0/3),
            #12U(0/2), peribronchial LN(1/3): (4/27)
            Tumor metastasis in 4 out of 27 nodes without pericapsular tumor spread 
          (size of the largest tumor deposit: 2cm) (pN2b)
  2. Resection margins: Free of tumor (3cm from the resection margin)
  3. Associated lung anomaly: 
        - Emphysema with subpleural bullae
  Note: Pathologic stage subclassification was performed according to the American Joint Committee on Cancer Eighth Edition Cancer Staging Manual.
[Gross 결과]
Received in fresh, specimen labelled as "손학준"
(Clinical diagnosis: not stated)
1. Procedure: Lobectomy
2. Specimen: Right upper lobe (17.5x13.3x3.7cm, 342gm) 
3. Lesion: An ill-demarcated ovoid firm mass (4.7x3.8cm) is present. 
              The cut surface shows whitish yellow with cystic change and necrosis.  
              The mass is 3cm form the resection margin.
4. Remaining lung parenchyma: Obstructive pneumonia change and subpleural bulla.  
Summary of sections: Some embedded, A1-A5:mass, A6:remaining lung, A7:lymph node, A8:resection margin, L2:#2, L4:#4, L7:#7, L10:#10, L11:#11, L12U:#12U.
Block: ( 14 )         고영화/EA[처방 Remark]
RUL, #2, #4, #7, #10, #11, #12U</t>
    <phoneticPr fontId="4" type="noConversion"/>
  </si>
  <si>
    <t>2018-02-22</t>
  </si>
  <si>
    <t xml:space="preserve">&lt;EGFR Mutation Analysis Report 4/4/2017, 접수일자: 3/31/2017&gt;
EGFR mutation is not detected by PNA mediated real-time PCR clamping method.
Materials: Genomic DNA isolated from paraffin-embedded tissue
              (S17-10696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고영화(MD)
***************************************************************
Lung, left upper lobe, lobectomy: 
  1. Squamous cell carcinoma, moderately differentiated 
        - Size: 3.5x2.5cm (pT2a)
        - No involvement of pleura (PL0)   
        - Lymphatic and vascular invasion: absent 
        - Perineural invasion: absent 
        - Lymph node: Free of tumor (0/16)(pN0)
            (#5(0/2), #6(0/2), #7(0/3), #9(0/1), #10(0/2), #11(0/3), peribronchial LN(0/3))
  2. Resection margins: Free of tumor (1.1cm from the resection margin)
  3. Associated lung anomaly: None
</t>
    <phoneticPr fontId="4" type="noConversion"/>
  </si>
  <si>
    <t xml:space="preserve">Lung, right upper lobe, lobectomy:
  1. Invasive adenocarcinoma, moderately differentiated, acinar (95%) 
     + micropapillary (5%)
        - Total size: 2.9x1.5cm (invasive size: 2.9cm) (pT2a)
        - Invade beyond the elastic layer (PL1)
        - Lymphatic invasion: absent 
        - Vascular invasion: absent
        - Perineural invasion: absent 
        - Lymph node: Free of tumor (0/13)(pN0) 
           (#2(0/1), #4(0/2), #7(0/3), #8(0/1), #9(0/1), peribronchial LN(0/5)
  2. Resection margins: Free of tumor (3.4cm from the resection margin)
  3. Associated lung anomaly: Emphysema
</t>
    <phoneticPr fontId="4" type="noConversion"/>
  </si>
  <si>
    <t>2018-03-26</t>
  </si>
  <si>
    <t xml:space="preserve">
******[COMMENTS]******
[검사소견]
Lung, right lower lobe, lobectomy: 
  1. Invasive adenocarcinoma, moderately differentiated, acinar predominant
        - Total size: 3.8x3.7cm (invasive size: 3.8cm) (pT2a)
        - Invade beyond the elastic layer (PL1)
        - Lymphatic invasion: absent 
        - Vascular invasion: absent 
        - Perineural invasion: absent 
        - Lymph node: Free of tumor (0/21) (pN0)
            #4(0/5), #7(0/6), #9(0/1), #11(0/4), #12M(0/1), 
            peribronchial LN(0/3), intrapulmonary LN(0/1): (0/21)
  2. Resection margins: Free of tumor (5cm from the resection margin)
  3. Associated lung anomaly: 
        - Fibrosing interstitial pneumonia 
           with 1) spatial and temporal heterogeneity
                 2) mild fibroblastic foci activity
                 3) microcystic honeycombs change
          consistent with usual interstitial pneumonia
  Note: Pathologic stage subclassification was performed according to the American Joint Committee 
          on Cancer Eighth Edition Cancer Staging Manual.
***************************************************
&lt;NGS 유전자 패널검사_ 비유전성 유전자검사_고형암_Level I report  
접수일자: 05/04/2018 결과일자: 06/01/2018&gt;
[Result] (Reference genome: GRCh37 (hg19))
Tier 1 variants (Variants related to FDA-approved therapy)
: Not identified.
Tier 2 variants (Variants with potential clinical significance)
: PIK3CA, exon 10, NM_006218.3, c.1624G&gt;A: p.Glu542Lys, vaf 0.14, SNP
Tier 3 variants (Variants of unknown significance)
: NOTCH1, exon 34, NM_017617.4, c.6593C&gt;A: p.Ser2198*, vaf 0.03, SNP
Comment
The PIK3CA E542K mutation is known to be oncogenic. 1.4% (23/1639) have annotated PIK3CA E542K mutation in MSK-IMPACT Non-Small Cell Lung Cancer (ref, Oncokb.org). Several selective inhibitors of PIK3CA E542K mutation including Buparlisib, Serabelisib, Alpelisib + Fulvestrant Copanlisib, GDC-0077, Taselisib + Fulvestrant, Alpelisib, Buparlisib + Fulvestrant, Taselisib were studied in breast cancer (ref, Oncokb.org).
No clinically significant copy number or structural variation were detected.
*** For further information including all variants detected, QC summary, resources used in analysis, etc., please see supplementary clinical report.
* 병리번호(조직/진단) S18-15787 A1 (Lung/ Invasive adenocarcinoma)
* 검체 내 종양비율: 50%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"전철규"
(Clinical diagnosis: adenocarcinoma)
1. Procedure: Lobectomy
2. Specimen: Right lower lobe (15x10x7cm, 194gm)
3. Lesion: An ill-demarcated ovoid firm mass (3.8x3.7cm) is present. The cut surface is whitish yellow. The mass measures 5cm from bronchial resection margin. Remaining lung parenchyma shows fibrotic and microcystic formation. 
Summary of sections: Some embedded, A1-A4:mass, A5-A6:remaining lung, A7:lymph node, A8:resection margin, L4:#4, L7:#7, L9:#9,  L11:#11, L12M:#12M. 
Block: ( 15 )         고영화/EA[처방 Remark]
RLL, #4, #7, #9, #11, #12M</t>
    <phoneticPr fontId="4" type="noConversion"/>
  </si>
  <si>
    <t xml:space="preserve">Lung, right upper lobe, lobectomy: 
  1. Invasive adenocarcinoma, moderately differentiated, acinar predominant 
        - Size: 2.9x2cm (pT1b)
        - No involvement of pleura (PL0) 
        - Lymphatic and vascular invasion: absent 
        - Perineural invasion: absent 
        - Lymph node: Free of tumor (0/10)(pN0)
             #4(0/2), #7(0/5), #9(0/1), peribronchial LN(0/2): (0/10)
  2. Resection margins: Free of tumor (3cm from the resection margin)
  3. Associated lung anomaly:  
        - Adenocarcinoma in situ, 1x1cm
        - Papillary neoplasm, suggestive of papillary adenoma
  Note: TTF-1(+), EMA(+), HMB45(-), MART-1(-), ALK-IHC(-), PD-L1/SP263(-)
</t>
    <phoneticPr fontId="4" type="noConversion"/>
  </si>
  <si>
    <t>Lung, right (RUL), lobectomy: 
  - Main diagnosis (see the F17-866) 
  - Clear resection margin
  - 31 lymph nodes, no tumor present (0/31)(pN0)
       (#2(0/3), #4(0/5), #7(0/6), #9(0/1), #10(0/7), #11(0/7), peribronchial LN(0/2))
  - Associated lung anomaly: None   
******[COMMENTS]******
[검사소견]
Lung, right (RUL), lobectomy: 
  - Main diagnosis (see the F17-866) 
  - Clear resection margin
  - 31 lymph nodes, no tumor present (0/31)(pN0)
       (#2(0/3), #4(0/5), #7(0/6), #9(0/1), #10(0/7), #11(0/7), peribronchial LN(0/2))
  - Associated lung anomaly: None
[Gross 결과]
Received fresh state, specimen labelled as "이경구"
(Clinical diagnosis: not stated)
The specimen consists of a product of lobectomy including right upper lobe, measuring 14x10x3cm and weighing 170gm. There is no definite mass is identified. 
Summary of sections: Some embedded, A1:remaining lung parenchyma, A2:peribronchial lymph node, A3:resection margin, L2:#2, L4:#4, L7:#7, L9:#9, L10:#10, L11:#11.
Block: ( 9 )        고영화/EA[처방 Remark]
RUL, #2, #4, #7, #9, #10, #11
******[COMMENTS]******
[검사소견]
&lt;EGFR Mutation Analysis Report  5/8/2017, 접수일자: 4/28/2017&gt;
EGFR mutation is not detected by PNA mediated real-time PCR clamping method 
Materials: Genomic DNA isolated from paraffin-embedded tissue
              (F17-866 FX1, Lung, Invasive adenocarcinoma)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고영화(MD)
***************************************************************
&lt;Additional report 2017 05 02&gt;
ALK IHC(-)
Lung, right upper lobe, frozen lobectomy: 
  1. Invasive adenocarcinoma, moderately differentiated, papillary predominant 
        - Size: 1.6x1.2cm (pT2a)
        - Invade beyond the elastic layer (PL1)
        - Lymphatic and vascular invasion: absent 
        - Perineural invasion: absent 
  2. Resection margins: Free of tumor (0.1cm from the resection margin)
  3. Associated lung anomaly: None
[Gross 결과]
Received fresh for frozen section, labelled as " RUL " is a wedge resected lung, measuring 7x3x2.5cm. Cut sections reveal an ill defined white gray mass, measuring 1.6x1.2cm.
Intraoperative diagnosis: adenocarcinoma
Block: ( 2 ), FX1-2             김장희[처방 Remark]
RUL</t>
    <phoneticPr fontId="4" type="noConversion"/>
  </si>
  <si>
    <t xml:space="preserve">
******[COMMENTS]******
[검사소견]
Lung, right lower lobe, lobectomy: 
  1. Invasive adenocarcinoma, poorly differentiated, solid(50%) + acinar(40%) + lepidic (10%) 
        - Total size: 1.5x1.5cm (invasive size: 1.5cm) (pT1b)
        - No involvement of pleura (PL0)
        - Lymphatic invasion: present 
        - Vascular invasion: absent
        - Perineural invasion: absent
        - Lymph node: Free of tumor (0/30) (pN0) 
             #2(0/2), #4(0/2), #7(0/5), #8(0/2), #10(0/3), #11(0/7),
             #12M(0/2), #12L(0/1), peribronchial LN(0/6): (0/30)
  2. Resection margins: Free of tumor (3cm from the resection margin)
  3. Associated lung anomaly: None 
*******************************************
&lt;NGS 유전자 패널검사_ 비유전성 유전자검사_고형암_Level I report  
접수일자: 11/27/2018 결과일자: 12/13/2018&gt;
[Result] (Reference genome: GRCh37 (hg19))
Tier 1 variants (Variants related to FDA-approved therapy)
: EGFR, exon 19, NM_005228.3: c.2236_2250del: p.Glu746_Ala750del, vaf 0.66, DEL
Tier 2 variants (Variants with potential clinical significance)
: EGFR  amplification (copy number 9) 
Tier 3 variants (Variants of unknown significance)
: BRCA2, exon 16, NM_000059.3: c.7691C&gt;G: p.Thr2564Ser, vaf 0.43, SNP
BRCA2, exon 11, NM_000059.3: c.4427A&gt;G: p.Asp1476Gly, vaf 0.54, SNP
Comment
The EGFR exon 19 deletion is known to be oncogenic. Afatinib, Erlotinib, and Gefitinib are approved by FDA for non-small cell lung cancer.
EGFR amplification is known to be oncogenic.
Possible germline mutation with uncertain clinical significance:
BRCA2, exon 16, NM_000059.3: c.7691C&gt;G: p.Thr2564Ser, vaf 0.43, SNP
: Hereditary cancer-predisposing syndrome 
BRCA2, exon 11, NM_000059.3: c.4427A&gt;G: p.Asp1476Gly, vaf 0.54, SNP
: Hereditary cancer-predisposing syndrome 
To confirm the germline mutation, additional genetic test with reference sample (blood) is required.
No clinically significant structural variation was detected.
*** For further information including all variants detected, QC summary, resources used in analysis, etc., please see supplementary clinical report.
* 등록/병리번호(조직/진단) 0534704/ S18-43299 (Lung/ Invasive adenocarcinoma)
* 검체 내 종양비율: 40%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"최분순"
(Clinical diagnosis: adenocarcinoma)
1. Procedure: Lobectomy
2. Specimen: Right lower lobe (14x9x5cm and 160gm)
3. Lesion: An ill-demarcated ovoid firm mass (1.5x1.5cm) is present. The cut surface is yellowish granular. The mass measures 3cm from bronchial resection margin. Remaining lung parenchyma is unremarkable. Dimpling is present. 
Summary of sections: Some embedded, A1-5:entire mass, A6:remaining lung, A7:lymph node, A8:resection margin, L2:#2, L4:#4, L7:#7, L8:#8, L10:#10, L11:#11, L12M:#12M, L12L:#12L.
Block: ( 16 )         고영화/OJY[처방 Remark]
RLL, #2,#4,#7,#8,#10, #11,#12M,#12L</t>
    <phoneticPr fontId="4" type="noConversion"/>
  </si>
  <si>
    <t>2018-06-19</t>
  </si>
  <si>
    <t xml:space="preserve">
******[COMMENTS]******
[검사소견]
Lung, left upper lobe, lobectomy: 
  1. Invasive adenocarcinoma, moderately differentiated, acinar (80%) + lepidic(20%)  
        - Total size: 2.4x1.8cm (invasive size: 2.4cm) (pT2a)
        - Invade beyond the elastic layer (PL1)
        - Lymphatic invasion: absent 
        - Vascular invasion: absent
        - Perineural invasion: absent 
        - Lymph node: Free of tumor (0/19)(pN0)
           (#5(0/5), #7(0/5), #9(0/5), #10(0/1), #12U(0/2), peribronchial LN(0/1)
  2. Resection margins: Free of tumor (3.5cm from the resection margin)
  3. Associated lung anomaly: 
        - None
[Gross 결과]
Received fresh state, specimen labelled as "김병숙"
(Clinical diagnosis: adenocarcinoma of lung) 
1. Procedure: Lobectomy
2. Specimen: Left upper lobe (17.2x8.5x3cm, 104gm) 
3. Lesion: An ill-demarcated ovoid firm mass (2.4x1.8cm) is present. The cut surface is whitish granular. The mass measures 3.5cm from bronchial resection margin. Remaining lung parenchyma is unremarkable.  Dimpling is present. 
Summary of sections: Some embedded, A1-A5:entire mass, A6:remaining lung, A7:lymph node, A8:resection margin, L5:#5, L7:#7, L9:#9, L10:#10, L12U:#12U.
Block: ( 13 )         고영화/EA</t>
    <phoneticPr fontId="4" type="noConversion"/>
  </si>
  <si>
    <t>0491336</t>
  </si>
  <si>
    <t>2018-03-29</t>
  </si>
  <si>
    <t xml:space="preserve">
******[COMMENTS]******
[검사소견]
Bronchus, resection margin, frozen biopsy: 
  Free of tumor.
[Gross 결과]
The specimen submitted for frozen section consists of a mucosa lined cartilagenous tissue, labelled as resection margin, measuring 0.5x0.2x0.1cm. The diagnosis of frozen section is free of tumor. The frozen diagnosis is notified to DR. 함석진.
FP(1) All embedded.[처방 Remark]
resection margin
******[COMMENTS]******
[검사소견]
Lung, left upper lobe, lobectomy: 
  1. Squamous cell carcinoma, moderately differentiated 
        - Total size: 2.6X2.2cm (pT3)
        - No involvement of pleura (PL0)
        - Lymphatic invasion: absent 
        - Vascular invasion: absent 
        - Perineural invasion: absent 
        - Lymph node: #4(0/2), #7(0/6), #9(0/3), #10(0/2), 
            #11(0/1), #12U(0/3), peribronchial LN(1/10): (1/27)
            Tumor metastasis in 1 out of 27 nodes without pericapsular tumor spread 
          (size of the largest tumor deposit: 0.3cm) (1/27) (pN1a)
  2. Resection margins: Free of tumor (1cm from the resection margin)
  3. Associated lung anomaly: 
        - Two separate tumor nodules (1.4x1.3cm and 0.2cm in greatest dimension)
********************************************************** 
&lt;Additional report 2018 05 16&gt;
Note: PD-L1/SP263(negative)
PD-L1/SP142(tumor cells: negative, 
tumor-infiltrating immune cells: positive, proportion  5%)
ALK IHC(negative)
************************************************************
&lt;Additional report 5/18/2018&gt;
PD-L1 pharmDx 22C3(IHC): Negative
       No PD-L1 expression (Tumor proportion score &lt;1%)
&lt;Additional information&gt;
The positive percentage of viable tumor cells: &lt;1%
---------------------------------------------------------------------
  Percentage of PD-L1 stained viable tumor cells at each intensity         Total(%)
---------------------------------------------------------     (=100%)
        0               1+               2+               3+
---------------------------------------------------------------------
       &gt;99            &lt;1               0                 0                                    100
---------------------------------------------------------------------
  Total(%): Sum of 0, 1+, 2+ and 3+ entries
** PD-L1 pharmDx 22C3(IHC) 검사는 씨젠의료재단에서 시행함. 
*********************************************** 
&lt;NGS 유전자 패널검사_ 비유전성 유전자검사_고형암_Level I report  
접수일자: 05/11/2018 결과일자: 06/01/2018&gt;
[Result] (Reference genome: GRCh37 (hg19))
Tier 1 variants (Variants related to FDA-approved therapy)
: Not identified.
Tier 2 variants (Variants with potential clinical significance)
: PIK3CA, exon 10, NM_006218.3, c.1633G&gt;A: p.Glu545Lys, vaf 0.16, SNP
Tier 3 variants (Variants of unknown significance)
: Not identified.
Comment
The PIK3CA E545K mutation is known to be oncogenic. 
2% (33/1639) have annotated PIK3CA E545K mutation in MSK-IMPACT Non-Small Cell Lung Cancer (ref, Oncokb.org). Several selective inhibitors of PIK3CA E545K mutation including Buparlisib, Serabelisib, Alpelisib + Fulvestrant Copanlisib, GDC-0077, Taselisib + Fulvestrant, Alpelisib, Buparlisib + Fulvestrant, Taselisib were studied in breast cancer (ref, Oncokb.org).
No clinically significant copy number variation or structural variation were detected.
*** For further information including all variants detected, QC summary, resources used in analysis, etc., please see supplementary clinical report.
* 병리번호(조직/진단) S18-16724 A3 (Lung/ Squamous cell 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"이흥섭"
(Clinical diagnosis: lung cancer)
1. Procedure: Lobectomy
2. Specimen: Left upper lobe (21x11x2cm and 170gm)
3. Lesion: Two ill-demarcated firm masses (2.6x2.2cm and 1.4x1.3cm) are present. The cut surface is whitish granular. The first mass is 1.5cm from the second mass. Remaining lung parenchyma is unremarkable. The mass is 1cm from the bronchial resection margin. 
Summary of sections: Some embedded, A1-4:first mass, A5-7:second mass, A8:peribronchial node, A9:remaining lung, A10:resection margin, L4:#4, L7:#7, L9:#9, L10:#10, L11:#11, L12U:#12U.
Block: ( 16 )         고영화/OJY[처방 Remark]
LUL, #4, #7, #9, #10, #11, #12U</t>
    <phoneticPr fontId="4" type="noConversion"/>
  </si>
  <si>
    <t>2017-03-25</t>
  </si>
  <si>
    <t xml:space="preserve">
******[COMMENTS]******
[검사소견]
Skeletal muscle, chest wall, frozen biopsy: 
  Free of tumor.
[Gross 결과]
(Clinical diagnosis:lung mass)
Received fresh for frozen section is a fragment of soft tissue, clinically from the chest wall, measuring 0.8x0.5x0.4cm.  
Intraoperative diagnosis: Free of tumor (Notify to Dr.정주호)
Summary of sections: All embedded.
Block: ( 1 ), FP         K[처방 Remark]
chest wall
******[COMMENTS]******
[검사소견]
Bronchus, resection margin, frozen biopsy: 
  Free of tumor.
[Gross 결과]
(Clinical diagnosis: lung cancer)
Received fresh for frozen section is a circular/semicircular mucosa lined, cartilagenous tissue, stated as bronchial resection margin, measuring 1.8x1.0x0.4cm. 
Intraoperative diagnosis: Free of tumor (Notify to Dr.정준호)
Summary of sections: All embedded.
Block: ( 1 ), FP         K[처방 Remark]
Resection margin
******[COMMENTS]******
[검사소견]
Soft tissue and skeletal muscle, parietal pleura, frozen biopsy: 
  Free of tumor.
[Gross 결과]
(Clinical diagnosis: lung cancer)
Received fresh for frozen section consists of an irregular, pinkish white soft tissue, clinically from the parietal pleura, measuring 2x1x0.8cm. 
Intraoperative diagnosis: Free of tumor (Notify to Dr.정준호)
Summary of sections: All embedded.
Block: ( 1 ), FP        K[처방 Remark]
parietal pleura
******[COMMENTS]******
[검사소견]
Lung, left upper lobe, lobectomy: 
  1. Squamous cell carcinoma, moderately differentiated 
        - Size: 7.1x5.2cm (pT3)
        - Invade into any component of the parietal pleura (PL3)
        - Lymphatic and vascular invasion: absent 
        - Perineural invasion: absent 
        - Lymph node: Free of tumor (0/32)(pN0)
            (#5(0/7), #6(0/8), #7(0/2), #9(0/1), #10(0/1), #11(0/7), #12L(0/1), 
             peribronchial LN(0/5))
  2. Resection margins: Free of tumor (2cm from the resection margin)
  3. Associated lung anomaly: Obstructive pneumonia 
  - Pericardial fat, no tumor present 
  Note: P63(+), TTF-1(-), Napsin A(-), Synaptophysin(-), CD56(-), ALK-IHC(-).
[Gross 결과]
Received fresh state, specimen labelled as "김성환"
(Clinical diagnosis: not stated)
The specimen consists of a product of lobectomy including left upper lobe, measuring 17x10x8.5cm and weighing 460gm. There is an ill-demarcated, ovoid firm mass, measuring 7.1x5.2cm. The cut surface is yellowish white with necrosis. The mass measures 2cm from the bronchial resection margin. Remaining lung parenchyma shows obstructive pneumonia. 
Summary of sections: Some embedded, A1-5:mass, A6:obstructive pneumonia, A7:remaining lung, A8:lymph node, A9:resection margin, B1-2:pericardial fat, L5:#5, L6:#6, L7:#7, L9:#9, L10:#10, L11:#11, L12L:#12L.
Block: ( 19 )        고영화/OJY[처방 Remark]
LUL, #5, #6, #7, #9, #10, #11, #12L, Pericardial fat</t>
    <phoneticPr fontId="4" type="noConversion"/>
  </si>
  <si>
    <t>2017-04-02</t>
  </si>
  <si>
    <t>2017-12-13</t>
  </si>
  <si>
    <t>2017-12-21</t>
  </si>
  <si>
    <t xml:space="preserve">
******[COMMENTS]******
[검사소견]
&lt;NGS 유전자 패널검사_ 비유전성 유전자검사_고형암_Level I report  
접수일자: 01/29/2018 결과일자: 03/13/2018&gt;
[Result] (Reference genome: GRCh37 (hg19))
Tier 1 variants (Variants related to FDA-approved therapy)
: EGFR, exon 19, NM_005228.3: c.2235_2249del: p.Glu746_Ala750del, vaf 0.2, DEL
Tier 2 variants (Variants with potential clinical significance)
: TP53, exon 5, NM_001126114.2: c.404G&gt;A: p.Cys135Tyr, vaf 0.23, SNP
CDKN2A, exon 2, NM_000077.4: c.247C&gt;T: p.His83Tyr, vaf 0.2, SNP
Tier 3 variants (Variants of unknown significance)
RET, exon 6, NM_020975.4: c.1102C&gt;T: p.Arg368Cys, vaf 0.03, SNP
ALK, exon 19, NM_004304.4: c.3113_3172+3del: p.Ser1038fs, vaf 0.03, MIXED
TOP1, exon 2, NM_003286.2: c.58+1G&gt;C, vaf 0.21, SNP
Comment
The EGFR exon 19 deletion is known to be oncogenic. Afatinib, Erlotinib, and Gefitinib are approved by FDA for non-small cell lung cancer.
The CDKN2A H83Y mutation is known to be oncogenic.
The TP53 C135Y mutation is known to be likely oncogenic.
No clinically significant copy number or structural variation were detected.
*** For further information including all variants detected, QC summary, resources used in analysis, etc., please see supplementary clinical report.
* 병리번호(조직/진단) S18-03234 A1
 (Lung/ Invasive adenocarcinoma)
* 검체 내 종양비율: 50%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2/2/2018&gt;
PD-L1 pharmDx 22C3(IHC): Negative
       No PD-L1 expression (Tumor proportion score &lt;1%)
&lt;Additional information&gt;
The positive percentage of viable tumor cells: 0%
---------------------------------------------------------------------
  Percentage of PD-L1 stained viable tumor cells at each intensity         Total(%)
---------------------------------------------------------     (=100%)
        0               1+               2+               3+
---------------------------------------------------------------------
       100             0                 0                 0                                    100
---------------------------------------------------------------------
  Total(%): Sum of 0, 1+, 2+ and 3+ entries
** PD-L1 pharmDx 22C3(IHC) 검사는 씨젠의료재단에서 시행함. 
*************************************************************
&lt;Additional report 2018 01 30&gt;
Note: PD-L1/SP263(negative)
PD-L1/SP142(tumor cells: negative, 
tumor-infiltrating immune cells: positive, proportion  &lt;1%)
ALK IHC(negative)
Lung, right upper lobe, lobectomy: 
  1. Invasive adenocarcinoma, moderately differentiated, acinar(80%)
      + micropapillary(10%) + lepidic(10%)  
        - Total size: 3.6x2.5cm (invasive size: 3.6cm) (pT2a)
        - No involvement of pleura (PL0)
        - Lymphatic invasion: absent 
        - Vascular invasion: absent
        - Perineural invasion: absent 
        - Lymph node: Free of tumor (0/19) (pN0) 
            (#2(0/4), #4(0/1), #7(0/4), #8(0/1), #9(0/1), #10(0/2),
             #11(0/1), #12U(0/4), #peribronchial LN(0/1): (0/19)
  2. Resection margins: Free of tumor (2cm from the resection margin)
  3. Associated lung anomaly: None
  Note: Pathologic stage subclassification was performed according to
          the American Joint Committee on Cancer Eighth Edition Cancer Staging Manual.
[Gross 결과]
Received in fresh, specimen labelled as "최희순"
(Clinical diagnosis: not stated)
1. Procedure: Lobectomy
2. Specimen: Right upper lobe (10.5x7x4cm, 117gm)
3. Lesion: An ill-demarcated ovoid firm mass (3.6x2.5cm) is present. The cut surface is whitish gray. The mass measures 2cm from bronchial resection margin. Dimpling is present.  
4. Remaining lung parenchyma: Unremarkable 
Summary of sections: Some embedded, A1-5:mass, A6:lymph node, A7:remaining lung, A8:resection margin, L2:#2, L4:#4, L7:#7, L8:#8, L9:#9, L10:#10, L11:#11, L12U:#12U.
Block: ( 16 )         고영화/EA[처방 Remark]
RUL, #2, #4, #7, #8, #9, #10,#11, #12U
******[COMMENTS]******
[검사소견]
Lung, right upper lobe, frozen biopsy:
  Adenocarcinoma.
[Gross 결과]
(clinical diagnosis: r/o lung cancer)
Recieved fresh for frozen section is a segment of lung tissue, emasuring 5.5x3.2x1.4cm. On cut section, an ill defined solid nodule is present, about 1.4x1.0cm.  
Intraoperative diagnosis: At least adenocarcinoma in situ, with suspicious invasion (Notify to Dr. 정준호)
Block: ( 3 ), FP,FX(4)
y</t>
    <phoneticPr fontId="4" type="noConversion"/>
  </si>
  <si>
    <t>2017-10-25</t>
  </si>
  <si>
    <t xml:space="preserve">Lung, right upper lobe, lobectomy:
  - Main diagnosis (see the F17-2164)
  - Clear resection margin (4cm from the mass)
  - 39 lymph nodes, no tumor present (0/39) (pN0)
       #2(0/6), #4(0/11), #7(0/7), #8(0/1), #9(0/1), #10(0/5), #11(0/7), #12U(0/1): (0/39)
  - Associated lung anomaly: none
******[COMMENTS]******
[검사소견]
&lt;NGS 유전자 패널검사_ 비유전성 유전자검사_고형암_Level I report  
접수일자: 10/27/2017 결과일자: 12/07/2017&gt;
[Result] (Reference genome: GRCh37 (hg19))
Tier 1 variants (Variants related to FDA-approved therapy)
: not identified
Tier 2 variants (Variants with potential clinical significance)
: not identified
Tier 3 variants (Variants of unknown significance)
TP53, exon 8, NM_001126114.2 : c.818G&gt;T : p.Arg273Leu, vaf 0.099, SNP
Comment
TP53, a tumor suppressor in the DNA damage pathway, is the most frequently mutated gene in cancer. The TP53 R273L mutation is likely oncogenic. This mutation has been reported in head and neck cancer, small cell and non-small cell lung cancer, melanoma, glioma, prostate, colorectal, and breast.
(ref. OncoKB, Chakravarty et al., JCO PO2017)
No clinically significant copy number variants and structure variation were detected.
*** For further information including all variants detected, QC summary, resources used in analysis, etc., please see supplementary clinical report.
* 병리번호 F17-02164 FX1 조직/진단 (Lung/Invasive adenocarcinoma)
* 검체 내 종양비율: 20%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2017 10 30&gt;
NOTE: ALK IHC(negative), PDL1/sp263(negative)
Lung, right (RUL), frozen lobectomy: 
  1. Invasive adenocarcinoma, moderately differentiated, acinar 
        - Size: 2.5x2cm (pT1b)
        - No involvement of pleura (PL0)  
        - Lymphatic and vascular invasion: absent 
        - Perineural invasion: absent 
  2. Associated lung anomaly: None
[Gross 결과]
Recieved fresh for frozen sections is a wedge resected lung, measuring 7x5x2.5cm. Cut sections reveal an ill defined gray solid mass, measuring 2.5x2.2cm.
Intraoperative diagnosis: invasive adenocarcinoma (Notify to Dr. 정준호)
Summary of sections: All embedded.
Block: ( 6 ),FS,FP(1), FX(5)  JHK[처방 Remark]
RUL
</t>
    <phoneticPr fontId="4" type="noConversion"/>
  </si>
  <si>
    <t>2017-12-19</t>
  </si>
  <si>
    <t>2017-12-26</t>
  </si>
  <si>
    <t xml:space="preserve">Lung, left upper lobe, lobectomy:
  - Main diagnosis (see F17-2643)
  - Clear resection margin (3cm from the resection margin)
  -  Metastatic carcinoma in 3 out of 24 lymph nodes (3/24) (pN1a)
      (#5(0/1), #7(0/1), #9(0/4), #10(0/8), #11(0/4), peribronchial LN(3/6))
      (Greatest metastatic tumor size: 0.7cm,
       no extranodal extension)
  - Associated lung anomaly: None
Lung, left upper lobe, frozen wedge resection: 
  1. Invasive adenocarcinoma, moderately differentiated, acinar(60%)+papillary(10%)+solid(30%) 
        - Total size: 2.2x1.7cm (invasive size: 2.2cm) (pT1c)
        - No involvement of pleura (PL0)
        - Lymphatic invasion: absent
        - Vascular invasion: absent
        - Perineural invasion: absent
  2. Resection margins: Involvement of tumor
  3. Associated lung anomaly: Emphysema
Note: Pathologic stage subclassification was performed according to   
        the American Joint Committee on Cancer Eighth Edition Cancer Staging Manual.   
        PD-L1/SP263(positive, proportion 60 %)   
        Percentage of PD-L1 stained viable tumor cells at each  
        intensity   (0%: 40 %, 1+: 30% , 2+: 30 %, 3+: 0%)   
        ALK IHC(-)   
NGS:Tier 1 variants (Variants related to FDA-approved therapy)
: not identified
Tier 2 variants (Variants with potential clinical significance)
: not identified
Tier 3 variants (Variants of unknown significance)
: not identified
</t>
    <phoneticPr fontId="4" type="noConversion"/>
  </si>
  <si>
    <t>2018-02-01</t>
  </si>
  <si>
    <t xml:space="preserve">
******[COMMENTS]******
[검사소견]
Lung, left upper lobe, lobectomy: 
  1. Squamous cell carcinoma, moderately differentiated 
        - Total size: 4.3x4cm (pT2b)
        - No involvement of pleura (PL0)
        - Lymphatic invasion: absent 
        - Vascular invasion: absent
        - Perineural invasion: absent 
        - Lymph node: 
            Tumor metastasis in 3 out of 11 nodes with pericapsular tumor spread 
            (size of the largest tumor deposit: 1.3cm) (pN2a1)
            (#4(0/1), #5(3/4), #10(0/2), peribronchial LN(0/4)) 
  2. Resection margins: Free of tumor (0.5cm from the resection margin)
  3. Associated lung anomaly: Obstructive pneumonia, focal
[Gross 결과]
Received fresh state, specimen labelled as "김영훈"
(Clinical diagnosis: lung cancer)
1. Procedure: Lobectomy
2. Specimen: Left upper lobe (20x10x4cm and 188gm)
3. Lesion: An ill-demarcated ovoid firm mass (4.3x4cm) and attached yellowish lesion (2.5x1.5cm) is present. The cut surface is whitish granular. The mass measures 0.5cm from bronchial resection margin. Remaining lung parenchyma is unremarkable.
Summary of sections: Some embedded, A1-3:mass with attached lesion, A4-5:mass, A6:remaining lung, A7:lymph node, A8:resection margin, L4:#4, L5:#5, L10:#10.
Block: ( 11 )         고영화/OJY[처방 Remark]
LUL(main mass), LN #4, #5, #10</t>
    <phoneticPr fontId="4" type="noConversion"/>
  </si>
  <si>
    <t>2a1</t>
    <phoneticPr fontId="4" type="noConversion"/>
  </si>
  <si>
    <t xml:space="preserve">
******[COMMENTS]******
[검사소견]
&lt;NGS 유전자 패널검사_ 비유전성 유전자검사_고형암_Level I report  
접수일자: 01/29/2018 결과일자: 03/12/2018&gt;
[Result] (Reference genome: GRCh37 (hg19))
Tier 1 variants (Variants related to FDA-approved therapy)
ROS1 translocation, CD74 - ROS1[t(5;6)(NM_001025159.2:Met1_Val209; NM_002944.2:Asp1853_Ter2348)]
Tier 2 variants (Variants with potential clinical significance)
TP53, exon 4, NM_001126114.2 : c.321C&gt;A : p.Tyr107*, vaf 0.05, SNP
Tier 3 variants (Variants of unknown significance)
TP53, exon 5, NM_001126114.2  : c.405C&gt;A : p.Cys135*, vaf 0.04, SNP
Comment
ROS1 translocation CD74 - ROS1[t(5;6)(NM_001025159.2:Met1_Val209; NM_002944.2:Asp1853_Ter2348)] is identified. This translocation was reported in non-small cell lung cancer (Lung Cancer (Auckl). 2017 Jul 7;8:45-55). Crizotinib is approved by the FDA for non-small cell lung cancer with a ROS1 gene alteration.
TP53, exon 4, NM_001126114.2 : c.321C&gt;A : p.Tyr107*, vaf 0.05, SNP
This mutation has been known to be associated with Li-Fraumeni syndrome.
TP53, exon 4, NM_001126114.2 : c.215C&gt;G : p.Pro72Arg, vaf 1.0000, SNP
This mutation has been known to be associated with antineoplastic agents response including cisplatin, cyclophosphamide, fluorouracil, and paclitaxel.
For further information, genetic counseling is recommended.
No clinically significant copy number variant were detected.
*** For further information including all variants detected, QC summary, resources used in analysis, etc., please see supplementary clinical report.
* 병리번호(조직/진단) S18-02990 A1 (Lung/Invasive adenocarcinoma)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2/2/2018&gt;
PD-L1 pharmDx 22C3(IHC):  
       High PD-L1 expression (Tumor proportion score ≥50%)   
&lt;Additional information&gt;
The positive percentage of viable tumor cells: 60%
---------------------------------------------------------------------
  Percentage of PD-L1 stained viable tumor cells at each intensity         Total(%)
---------------------------------------------------------     (=100%)
        0               1+  and  2+               3+
---------------------------------------------------------------------
        40                   55                      5                                          100
---------------------------------------------------------------------
  Total(%): Sum of 0, 1+, 2+ and 3+ entries
** PD-L1 pharmDx 22C3(IHC) 검사는 씨젠의료재단에서 시행함. 
*************************************************************
&lt;Additional report 2018 01 30&gt;
PD-L1/SP142(tumor cells: negative, proportion  0%, 
tumor-infiltrating immune cells: positive, proportion  5%)
A. Lung, right middle lobe, lobectomy: 
  1. Invasive adenocarcinoma, moderately differentiated, acinar(predominant) 
        - Total size: 2.4x1.5cm (invasive size: 2.4cm) (pT2a)
        - Invade beyond the elastic layer (PL1)
        - Lymphatic invasion: absent 
        - Vascular invasion: absent
        - Perineural invasion: absent 
        - Lymph node: Tumor metastasis in 9 out of 22 nodes without pericapsular tumor spread 
            (size of the largest tumor deposit: 0.6cm) (pN2a2)
            (#2(0/1), #4(0/4), #7(2/2), #8(0/2), #9(0/0), #11(5/11), #peribronchial LN(2/2): (9/22))
  2. Resection margins: Free of tumor (3.2cm from the resection margin)
  3. Associated lung anomaly: None
  No
[Gross 결과]
Received in fresh, specimen labelled as "김수영"
(Clinical diagnosis: lung mass)
1. Procedure: Lobectomy
2. Specimen: Right mid lobe (9x8.5x2.5cm, 33gm) 
3. Lesion: An ill-demarcated ovoid firm mass (2.4x1.5cm) is present. The cut surface is yellowish white with granular. The mass measures 3.2cm from bronchial resection margin. Dimpling is present.  
4. Remaining lung parenchyma: Unremarkable 
Summary of sections: Some embedded, A1-5:mass, A6:lymph node, A7:remaining lung, A8:resection margin, B1-B2:RUL, L2:#2, L4:#4, L7:#7, L8:#8, L9:#9, L11:#11. 
Block: ( 16 )         고영화/EA[처방 Remark]
RML(main), RUL, L/N (#2, #4, #7, #8, #9, #11)</t>
    <phoneticPr fontId="4" type="noConversion"/>
  </si>
  <si>
    <t>2018-03-30</t>
  </si>
  <si>
    <t>2018-04-23</t>
  </si>
  <si>
    <t>2018-05-02</t>
  </si>
  <si>
    <t xml:space="preserve">
******[COMMENTS]******
[검사소견]
Lung, left lower lobe, lobectomy: 
  1. Invasive adenocarcinoma, moderately differentiated, acinar predominant 
        - Total size: 1.7x1.5cm (invasive size: 1.7cm) (pT1b)
        - No involvement of pleura (PL0)
        - Lymphatic invasion: absent 
        - Vascular invasion: absent
        - Perineural invasion: absent 
        - Lymph node: Free of tumor (0/13) (pN0)
            (#5(0/4), #9(0/2), #10(0/4), #11(0/1), #12L(0/1),
             peribronchial LN(0/1): (0/13))
  2. Resection margins: Free of tumor (3cm from the resection margin)
  3. Associated lung anomaly: None
[Gross 결과]
Received fresh state, specimen labelled as "윤장현"
(Clinical diagnosis: lung cancer)
1. Procedure: Lobectomy
2. Specimen: Left lower lobe (17x14x4cm and 161gm)
3. Lesion: An ill-demarcated ovoid firm mass (1.7x1.5cm) is present. The cut surface is whitish yellow. The mass measures 3cm from bronchial resection margin. Remaining lung parenchyma is unremarkable.
Summary of sections: Some embedded, A1-4:mass, A5:remaining lung, A6:lymph node, A7:resection margin, L5:#5, L9:#9, L10:#10, L11:#11, L12L:#12L.
Block: ( 12 )         고영화/OJY[처방 Remark]
LLL, #5, #9, #10, #11, #12L</t>
    <phoneticPr fontId="4" type="noConversion"/>
  </si>
  <si>
    <t>2017-05-04</t>
  </si>
  <si>
    <t>2017-05-25</t>
  </si>
  <si>
    <t xml:space="preserve">&lt;Additional report 2017 06 01&gt;
 Associated lung anomaly:  chronic granulomatous inflammation with  necrosis in peribronchial lymph nodes, consist with tuberculosis.
TB-PCR:
mycobacterium tuberculosis: positive
nontuberculous mycobacteria: negative
Lung, left (LUL), lobectomy: 
  1. Invasive adenocarcinoma, moderately differentiated, papillary predominant 
        - Size: 1.6x1.3cm (pT1a)
        - No involvement of pleura (PL0)  
        - Lymphatic and vascular invasion: absent 
        - Perineural invasion: absent 
        - Lymph node: Free of tumor (0/16)(pN0)
             (#5(0/2), #6(0/1), #7(0/2), #8(0/1), #9(0/4), #11(0/2), peribronchial LN(0/4)) 
         - Associated lung anomaly:  chronic granulomatous inflammation with
            necrosis in peribronchial lymph nodes. 
  2. Resection margins: Free of tumor (4.5cm from the resection margin)
 Note: AFB(-), GMS(-), HMB45(-), MART-1(-), SMA(+)
         The result of TB-PCR will be reported.  
</t>
    <phoneticPr fontId="4" type="noConversion"/>
  </si>
  <si>
    <t xml:space="preserve">
******[COMMENTS]******
[검사소견]
&lt;NGS 유전자 패널검사_ 비유전성 유전자검사_고형암_Level I report  
접수일자: 02/02/2018 결과일자: 03/13/2018&gt;
[Result] (Reference genome: GRCh37 (hg19))
Tier 1 variants (Variants related to FDA-approved therapy)
: not identified
Tier 2 variants (Variants with potential clinical significance)
PIK3CA, exon 21, NM_006218.3 : c.3140A&gt;G : p.His1047Arg, vaf 0.1294, SNP
Tier 3 variants (Variants of unknown significance)
TP53, exon 7, NM_001126114.2 : c.763A&gt;T : p.Ile255Phe, vaf 0.0699, SNP
TERT, NM_198253.2 : c.-968T&gt;C : , vaf 0.9868, SNP
ESR1, exon 1, NM_000125.3 : c.170G&gt;T : p.Gly57Val, vaf 0.1129, SNP
NOTCH1, exon 34, NM_017617.4 : c.6211G&gt;T : p.Glu2071*, vaf 0.0855, SNP
Comment
The PIK3CA H1047R mutation has been reported to be pathogenic in non-small cell lung cancer.
*** For further information including all variants detected, QC summary, resources used in analysis, etc., please see supplementary clinical report.
* 병리번호(조직/진단) S18-04115 A2 (Lung/Squamous cell carcinoma)
* 검체 내 종양비율: 50%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&lt;Additional report: 2/6/2018&gt;
PD-L1 pharmDx 22C3(IHC): 
       Low PD-L1 expression (Tumor proportion score 1-49%)             
&lt;Additional information&gt;
The positive percentage of viable tumor cells: 20%
---------------------------------------------------------------------
  Percentage of PD-L1 stained viable tumor cells at each intensity         Total(%)
---------------------------------------------------------     (=100%)
        0               1+  and 2+              3+
---------------------------------------------------------------------
       80                    20                    0                                          100
---------------------------------------------------------------------
  Total(%): Sum of 0, 1+, 2+ and 3+ entries
** PD-L1 pharmDx 22C3(IHC) 검사는 씨젠의료재단에서 시행함. 
*************************************************************
&lt;Additional report 2018 02 05&gt;
Note: 
PD-L1/SP142(tumor cells: negative, proportion  0%, 
tumor-infiltrating immune cells: positive, proportion  2%)
Lung, right upper lobe, wedge resection: 
  1. Squamous cell carcinoma, moderately differentiated 
        - Size: 2.5x2.5cm (pT2a)
        - Invade beyond the elastic layer (PL1)
        - Lymphatic invasion: absent 
        - Vascular invasion: absent
        - Perineural invasion: absent 
        - Lymph node: Free of tumor (0/25) (pN0)
             #4(0/5), #7(0/19), #9(0/1): (0/25)
  2. Resection margins: Free of tumor (0.2cm from the resection margin)
  3. Associated lung anomaly: None
  Note: Pathologic stage subclassification was performed according to the American Joint Committee 
          on Cancer Eighth Edition Cancer Staging Manual.
[Gross 결과]
Received formalin state, specimen labelled as "설은택"
(Clinical diagnosis: Sqcc)
1. Procedure: Wedge resection
2. Specimen: Right upper lobe (16gm and 5.5x2.4x2cm), #4, #7, #9
3. Lesion: An ill-defined ovoid mass (2.5x2.5x2cm)
        - Cut surface: white granular mass with necrosis 
        - Extension: confinement lung parenchyma
4. Resection margins: Close to the resection margin (blue ink)
Summary of sections: Some embedded, A1-5:main mass, L4:#4, L7:#7, L9:#9.
Block: ( 10 )        임동근/고영화/OJY[처방 Remark]
RUL, #4, #7, #9 
******[COMMENTS]******
[검사소견]
Lung, resection margin, frozen biopsy:
  Free of tumor.
[Gross 결과]
Recieved fresh for frozen section is a fragment of lung tissue, measuring 0.8x0.3x0.3cm.  
Intraoperative diagnosis: Free of tumor (Notify to Dr. 함석진)
Summary of sections: All embedded.
Block: ( 1 ),FS,FP(1).  JHK[처방 Remark]
resection margin</t>
    <phoneticPr fontId="4" type="noConversion"/>
  </si>
  <si>
    <t xml:space="preserve">
******[COMMENTS]******
[검사소견]
&lt;NGS 유전자 패널검사_ 비유전성 유전자검사_고형암_Level I report  
접수일자: 02/07/2018 결과일자: 03/13/2018&gt;
[Result] (Reference genome: GRCh37 (hg19))
Tier 1 variants (Variants related to FDA-approved therapy)
EGFR, exon 19, NM_005228.3 : c.2217_2234dupAATTCCCGTCGCTATCAA : p.Lys745_Glu746insIleProValAlaIleLys, vaf 0.4025, INS
Tier 2 variants (Variants with potential clinical significance)
: not identified
Tier 3 variants (Variants of unknown significance)
ATR, exon 27, NM_001184.3 : c.4649C&gt;T : p.Ala1550Val, vaf 0.6380, SNP
TERT, exon 12, NM_198253.2 : c.2876C&gt;A : p. Thr959Asn, vaf 0.0345, SNP
TERT, NM_198253.2 : c.-968T&gt;C : , vaf 0.9973, SNP
NOTCH1, exon 13, NM_017617.4 : c.2086G&gt;A : p.Gly696Ser, vaf 0.4729, SNP
Comment
The EGFR exon 19 insertion alteration is known to be oncogenic. Afatinib, Erlotinib, and Gefitinib are approved by FDA for non-small cell lung cancer. 
This patient shows The PDGFRB gene deletion (copy number 0).
No clinically significant structure variation was detected.
*** For further information including all variants detected, QC summary, resources used in analysis, etc., please see supplementary clinical report.
* 병리번호(조직/진단) S18-04479 A2 (Lung/Invasive adenocarcinoma)
* 검체 내 종양비율: 50%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
Lung, right middle lobe and right lower lobe, bilobectomy: 
  1. Invasive adenocarcinoma, moderately differentiated, acinar(80%) + micropapillary(10%) + solid(10%), right lower lobe
        - Total size: 2.1x1.2cm (invasive size: 2.1cm) (pT2a)
        - Invade beyond the elastic layer (PL1)
        - Lymphatic invasion: present
        - Vascular invasion: absent
        - Perineural invasion: absent 
        - Lymph node: 
            Tumor metastasis in 4 out of 19 nodes with pericapsular tumor spread 
            (size of the largest tumor deposit: 1.8cm) (pN2b) (4/19)
            (#4(1/1), #7(1/4), #9(0/3), #10(0/1), #11(1/3), anterior mediastinal LN(0/3),
             peribronchial LN of right lower lobe(1/2), peribronchial LN of right middle lobe(0/2): (4/19))
  2. Resection margins: Free of tumor (8cm from the resection margin)
  3. Associated lung anomaly: None
 - Right middle lobe, no tumor present
 - CK(+) in LN #4 and #7
  Note: Pathologic stage subclassification was performed according to
          the American Joint Committee on Cancer Eighth Edition Cancer Staging Manual.
          PD-L1/SP142(tumor cells: positive, proportion 10%,
                              tumor-infiltrating immune cells: positive, proportion 1%)
[Gross 결과]
Received in fresh, specimen labelled as "박정순"
(Clinical diagnosis: lung ca)
1. Procedure: Right bilobectomy
2. Specimen: Right lower lobe (18.2x12x3cm, 166gm) and right mid lobe (12.3x7.2x1.2cm, 24gm) 
3. Lesion: A. Right lower lobe: An ill-demarcated ovoid firm mass (2.1x1.2cm) is present. 
                   The cut surface is whitish granular. The mass measures 8cm from bronchial
                   resection margin. Remaining lung parenchyma is unremarkable.  
              B. Right mid lobe: No definite mass
Summary of sections: Some embedded, A1-A4:entire mass, A5:remaining lung, A6:peribronchial lymph node of right lower lobe, A7:resection margin, B1-B2:remaining lung parenchyma, B3:peribronchial lymph node of right mid lobe, B4:resection margin, L4:#4, L7:#7, L9:#9, L10:#10, L11:#11, LN:anterior mediastinal LN. 
Block: ( 17 )         고영화/EA[처방 Remark]
RLL,RML,#4,#7,#9,#10,#11, anterior mediastinal LN</t>
    <phoneticPr fontId="4" type="noConversion"/>
  </si>
  <si>
    <t>2018-06-21</t>
  </si>
  <si>
    <t xml:space="preserve">  1. Invasive adenocarcinoma, moderately differentiated, acinar(70%) + micropapillary(30%)
        - Total size: 1.2x0.8cm (invasive size: 1.2cm) (pT2a)
        - Invade beyond the elastic layer (PL1)
        - Lymphatic invasion: absent 
        - Vascular invasion: absent 
        - Perineural invasion: absent 
Lung, left upper lobe, lobectomy:
  - Main diagnosis (see the F18-1765)
  - Lymph node: Tumor metastasis in 6 out of 35 nodes with pericapsular tumor spread 
     (size of the largest tumor deposit: 1cm) (pN2b)
     (#4(1/1), #5(1/1), #6(1/1), #7(0/5), #8(0/3), #9(0/1), #10(2/6), #11(0/8),
      peribronchial LN(1/9)
  - Resection margins: Free of tumor (4cm from the resection margin)
  - Associated lung anomaly: None</t>
    <phoneticPr fontId="4" type="noConversion"/>
  </si>
  <si>
    <t>2018-08-21</t>
  </si>
  <si>
    <t>2017-05-13</t>
  </si>
  <si>
    <t xml:space="preserve">&lt;EGFR Mutation Analysis Report 5/25/2017, 접수일자: 5/24/2017&gt;
EGFR mutation is not detected by PNA mediated real-time PCR clamping method. 
Materials: Genomic DNA isolated from paraffin-embedded tissue
              (S17-17122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고영화(MD)
***************************************************************
Lung, right upper lobe, lobectomy: 
  1. Squamous cell carcinoma, moderately differentiated
        - Size: 3.2x2.5cm (pT2a)
        - No involvement of pleura (PL0) 
        - Lymphatic and vascular invasion: absent 
        - Perineural invasion: absent 
        - Lymph node: Free of tumor (0/18) (pN0)        
             #4(0/6), #7(0/4), #8(0/1), #9(0/1), #11(0/4), peribronchial LN(0/2): (0/18)
  2. Resection margins: Free of tumor (5cm from the resection margin)
  3. Associated lung anomaly: Emphysema
</t>
    <phoneticPr fontId="4" type="noConversion"/>
  </si>
  <si>
    <t xml:space="preserve">
******[COMMENTS]******
[검사소견]
Lung, right lower lobe, lobectomy: 
  1. Squamous cell carcinoma, moderately differentiated
        - Total size: 1.5x1.1cm (pT1b)
        - No involvement of pleura (PL0)
        - Lymphatic invasion: Absent 
        - Vascular invasion: Absent
        - Perineural invasion: Absent 
        - Lymph node: Free of tumor (0/12) (pN0) 
            #4(0/1), #7(0/3), #10(0/1), #11(0/1), #12U(0/3), 
            #12L(0/1), peribronchial LN(0/2)
  2. Resection margins: Free of tumor (3cm from the resection margin)
  3. Associated lung anomaly: 
        - Fibrosing interstitial pneumonia
            with 1) spatial and temporal heterogeneity
                  2) minimal fibroblastic foci activity
                  3) microscopic honeycombs change, suspicious for 
                      usual interstitial pneumonia, early phase
****************************************************
&lt;NGS 유전자 패널검사_ 비유전성 유전자검사_고형암_Level I report  
접수일자: 12/28/2018 결과일자: 01/10/2019&gt;
[Result] (Reference genome: GRCh37 (hg19))
Tier 1 variants (Variants related to FDA-approved therapy)
: Not identified.
Tier 2 variants (Variants with potential clinical significance)
: Not identified.
Tier 3 variants (Variants of unknown significance)
: TP53, exon 5, NM_001126114.2: c.476C&gt;T: p.Ala159Val, vaf 0.26, SNP
Comment
Possible germline mutation
: TP53, exon 5, NM_001126114.2: c.476C&gt;T: p.Ala159Val, vaf 0.26, SNP
No clinically significant structural or copy number variation was detected.
*** For further information including all variants detected, QC summary, resources used in analysis, etc., please see supplementary clinical report.
* 등록/병리번호(조직/진단) 0154343/ S18-47567 A4 (Lung/ Squamous cell carcinoma)
* 검체 내 종양비율: 70%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"최정분"
(Clinical diagnosis: lung cancer)
1. Procedure: Lobectomy
2. Specimen: Right lower lobe (14.5x8x3.5cm, 120gm) 
3. Lesion: An ill-demarcated ovoid firm mass (1.5x1.1cm) is identified. The cut surface is yellowish granular. The mass measures 3cm from bronchial resection margin. Remaining lung parenchyma shows fibrotic change.  
Summary of sections: Some embedded, A1-4:mass, A5-8:remaining lung parenchyma, A9:lymph node, A10:resection margin, L4:#4, L7:#7, L10:#10, L11:#11, L12U:#12U, L12L:#12L. 
Block: ( 16 )         고영화/EA[처방 Remark]
RLL, #4,#7,#10,#11,#12U, #12L</t>
    <phoneticPr fontId="4" type="noConversion"/>
  </si>
  <si>
    <t>2018-10-01</t>
  </si>
  <si>
    <t xml:space="preserve">
******[COMMENTS]******
[검사소견]
Lung, left upper lobe, lobectomy: 
  1. Invasive adenocarcinoma, moderately differentiated, acinar predominant 
        - Total size: 6.5x6cm (invasive size: 6.5cm) (pT3)
        - Invade beyond the elastic layer (PL1)
        - Lymphatic invasion: absent 
        - Vascular invasion: absent
        - Perineural invasion: absent 
        - Lymph node:  
            Tumor metastasis in 3 out of 32 nodes without pericapsular tumor spread 
            (size of the largest tumor deposit: 0.6cm) (pN2a2)
            (#5(1/1), #6(0/2), #7(0/10), #8(0/1), #9(0/2), #10(1/3), #11(0/1),
             #12U(0/2), #12L(0/2), #diaphragmatic(0/2), peribronchial LN(1/6))
  2. Resection margins: Free of tumor (0.5cm from the resection margin)
  3. Associated lung anomaly: None
&lt;Additional report 2018 10 22&gt;
Note: PD-L1/SP263(negative)
PD-L1/SP142(tumor cells: negative, 
tumor-infiltrating immune cells: positive, proportion  10%)
ALK IHC(negative)
**************************************************
&lt;Additional report: 10/23/2018, 접수일자: 10/19/2018&gt; 
PD-L1 pharmDx 22C3(IHC): Negative
       No PD-L1 expression (Tumor proportion score &lt;1%) 
&lt;Additional information&gt;
The positive percentage of viable tumor cells: &lt;1%
---------------------------------------------------------------------
  Percentage of PD-L1 stained viable tumor cells at each intensity         Total(%)
---------------------------------------------------------     (=100%)
        0               1+               2+               3+
---------------------------------------------------------------------
      &gt;99             &lt;1                0                 0                                   100
---------------------------------------------------------------------
  Total(%): Sum of 0, 1+, 2+ and 3+ entries
** PD-L1 pharmDx 22C3(IHC) 검사는 씨젠의료재단에서 시행함.  
************************************************
&lt;NGS 유전자 패널검사_ 비유전성 유전자검사_고형암_Level I report  
접수일자: 10/19/2018 결과일자: 11/13/2018&gt;
[Result] (Reference genome: GRCh37 (hg19))
Tier 1 variants (Variants related to FDA-approved therapy)
: Not identified
Tier 2 variants (Variants with potential clinical significance)
: ERBB2 amplification (copy number 7) 
Tier 3 variants (Variants of unknown significance)
: Not identified
Comment
ERBB2 amplification is known to be oncogenic.
14.3% (46/321) have annotated ERBB2 amplification in lung adenocarcinoma (PLoS One. 2017; 12(2): e0171280). HER2 overexpression or amplification is a poor prognostic factor in lung adenocarcinoma (PLoS One. 2017; 12(2): e0171280).
No clinically significant structural variation was detected.
*** For further information including all variants detected, QC summary, resources used in analysis, etc., please see supplementary clinical report.
* 등록/병리번호(조직/진단) 0137927/ S18-38135 (Lung/ Invasive adenocarcinoma)
* 검체 내 종양비율: 50%
* 검사방법 및 장비: NGS based targeted gene sequencing(hybridization capture-based) using MiSeqDX(Illumina)
* 검체종류: Genomic DNA isolated from fresh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"이미희"
(Clinical diagnosis: Lung cancer, Adenocarcinoma)
1. Procedure: Lobectomy
2. Specimen: Left upper lobe (15x10x5cm, 270gm)
3. Lesion: An ill-demarcated ovoid firm mass (6.5x6cm) is present. The cut surface is yellowish granular. The mass measures 0.5cm from bronchial resection margin. Remaining lung parenchyma is unremarkable. Dimpling is present. 
Summary of sections: Some embedded, A1:mass with attached soft tissue, A2-A5:mass, A6:remaining lung, A7:lymph node, A8:resection margin, L5:#5, L6:#6, L7:#7, L8:#8, L9:#9, L10:#10, L11:#11, L12U:#12U, L12L:#12L, LN:diaphragmatic LN. 
Block: ( 18 )         고영화/EA</t>
    <phoneticPr fontId="4" type="noConversion"/>
  </si>
  <si>
    <t>2018-11-12</t>
  </si>
  <si>
    <t xml:space="preserve">Lung, left upper lobe, lobectomy: 
  1. Invasive adenocarcinoma, poorly differentiated, solid predominant
        - Total size: 3.2x3cm (invasive size: 3.2cm) (pT3)
        - Invade into any component of the parietal pleura or chest wall (PL3)
        - Lymphatic invasion: Absent 
        - Vascular invasion: Absent
        - Perineural invasion: Absent 
        - Lymph node: 
            Tumor metastasis in 2 out of 24 nodes without pericapsular tumor spread 
            (size of the largest tumor deposit: 0.3cm) (pN2a2) (see note)
              #5(1/2), #6(0/0), #7(0/4), #8(0/1), #9(0/2), #10(0/4), 
              #11(0/5), peribronchial LN(1/6)
  2. Resection margins: Free of tumor (5cm from the resection margin)
  3. Associated lung anomaly: None
  Note: Metastatic tumor cells are identified by CK staining in lymph node.
Lung, left lower lobe, wedge resection: 
  One intrapulmonary lymph node, no tumor present (0/1).
******[COMMENTS]******
[검사소견]
Lung, left upper lobe, lobectomy: 
  1. Invasive adenocarcinoma, poorly differentiated, solid predominant
        - Total size: 3.2x3cm (invasive size: 3.2cm) (pT3)
        - Invade into any component of the parietal pleura or chest wall (PL3)
        - Lymphatic invasion: Absent 
        - Vascular invasion: Absent
        - Perineural invasion: Absent 
        - Lymph node: 
            Tumor metastasis in 2 out of 24 nodes without pericapsular tumor spread 
            (size of the largest tumor deposit: 0.3cm) (pN2a2) (see note)
              #5(1/2), #6(0/0), #7(0/4), #8(0/1), #9(0/2), #10(0/4), 
              #11(0/5), peribronchial LN(1/6)
  2. Resection margins: Free of tumor (5cm from the resection margin)
  3. Associated lung anomaly: None
  Note: Metastatic tumor cells are identified by CK staining in lymph node.
Lung, left lower lobe, wedge resection: 
  One intrapulmonary lymph node, no tumor present (0/1).
Note: PD-L1/SP263(positive, proportion  5%)
        Percentage of PD-L1 stained viable tumor cells at each intensity
        (0:  95%, 1+: 0%, 2+:  5%, 3+: 0%)
        PD-L1/SP142(tumor cells: negative, 
                            tumor-infiltrating immune cells: positive, proportion  5%)
        ALK IHC(negative)
**************************************************
&lt;Additional report: 1/29/2019, 접수일자: 1/23/2019&gt; 
PD-L1 pharmDx 22C3(IHC):  
       High PD-L1 expression (Tumor proportion score ≥50%)   
&lt;Additional information&gt;
The positive percentage of viable tumor cells: 55%
---------------------------------------------------------------------
  Percentage of PD-L1 stained viable tumor cells at each intensity         Total(%)
---------------------------------------------------------     (=100%)
        0               1+               2+               3+
---------------------------------------------------------------------
       45              40                5                10                                    100
---------------------------------------------------------------------
  Total(%): Sum of 0, 1+, 2+ and 3+ entries
** PD-L1 pharmDx 22C3(IHC) 검사는 씨젠의료재단에서 시행함.  
***************************************************
&lt;NGS 유전자 패널검사_ 비유전성 유전자검사_고형암_Level I report  
접수일자: 01/24/2019 결과일자: 02/14/2019&gt;
[Result] (Reference genome: GRCh37 (hg19))
Tier 1 variants (Variants related to FDA-approved therapy)
: EGFR, exon 19, NM_005228.3: c.2235_2249delGGAATTAAGAGAAGC: p.Glu746_Ala750del, vaf 0.25, DEL
Tier 2 variants (Variants with potential clinical significance)
: PIK3CA, exon 10, NM_006218.3: c.1633G&gt;A: p.Glu545Lys, vaf 0.06, SNP
PTEN, exon 8, NM_000314.6: c.1003C&gt;T: p.Arg335*, vaf 0.11, SNP
Tier 3 variants (Variants of unknown significance)
: Not identified.
Comment
The EGFR exon 19 deletion is known to be oncogenic. Afatinib, Erlotinib, and Gefitinib are approved by FDA for non-small cell lung cancer.
The PIK3CA E545K mutation is known to be oncogenic. 2% (33/1639) have annotated PIK3CA E545K mutation in MSK-IMPACT Non-Small Cell Lung Cancer (ref, Oncokb.org). Multiple PI3K inhibitors, including BYL719, buparlisib (BKM120), taselisib (GDC0032), and GSK2636771, are under investigation in patients with PIK3CA-mutated or PTEN-mutated solid tumors. Results from several trials of buparlisib have been reported: from these trials, it is not apparent that PIK3CA mutation status affects therapeutic efficacy, and, overall, evidence for efficacy has been equivocal(J Clin Oncol. 2012 Jan 20;30(3):282-90., Cancer Chemother Pharmacol. 2015 Apr;75(4):747-55.)
Preclinical data have shown that introduction of activating PIK3CA mutations into EGFR-mutated lung cancer cell lines confers resistance to EGFR TKIs(J Clin Invest. 2006 Oct;116(10):2695-706.)
The PTEN R335* mutation is known to be oncogenic.
No clinically significant structural or copy number variation was detected.
*** For further information including all variants detected, QC summary, resources used in
[Gross 결과]
Received fresh state, specimen labelled as "최금순2"
(Clinical diagnosis: adenoca., LUL, apex -&gt; R/O parietal pleura invasion)
1. Procedure: Lobectomy (left upper lobe) and wedge resection (left lower lobe)
2. Specimen: Left upper lobe (14x9x5cm) and left lower lobe (2.5x1cm) 
3. Lesion: 
     - Left lower lobe: An ill-demarcated black nodule (0.6cm in greatest dimension) is present. The mass is 0.1cm from resection margin.
     - Left upper lobe: An ill-demarcated ovoid firm mass (3.2x3cm) is identified. The cut surface is whitish granular. The mass is seems to the parietal pleura. The mass is 5cm from bronchial resection margin. Remaining lung parenchyma is unremarkable. 
Summary of sections: Some embedded, A1-5:mass, A6:peribronchial node, A7:remaining lung, A8:resection margin, B:left lower lobe nodule, L5:#5, L6:#6, L7:#7, L8:#8, L9:#9, L10:#10, L11:#11. 
Block: ( 16 )         고영화/EA[처방 Remark]
LUL, #5, #6, #7, #8, #9, #10, #11, #LLL nodule
</t>
    <phoneticPr fontId="4" type="noConversion"/>
  </si>
  <si>
    <t>2019-01-22</t>
  </si>
  <si>
    <t xml:space="preserve">
******[COMMENTS]******
[검사소견]
Lung, right lower lobe, lobectomy: 
  1. Invasive adenocarcinoma, moderately differentiated, papillary predominant
        - Total size: 2.4x1.5cm (invasive size: 2.4cm) (pT1c)
        - No involvement of pleura (PL0)
        - Lymphatic invasion: Absent 
        - Vascular invasion: Absent
        - Perineural invasion: Absent 
        - Lymph node: Free of tumor (0/21) (pN0) 
            #4(0/4), #7(0/6), #8(0/2), #9(0/0), #11(0/5), #12L(0/2), 
            peribronchial LN(0/2)
  2. Resection margins: Free of tumor (4cm from the resection margin)
  3. Associated lung anomaly: 
        - Chronic granulomatous inflammation without necrosis in lymph node #4 
           and 12L (see note)
  Note: The result of TB-PCR will be reported.
[Additional report, 2019 01 30]
Note: No fungal organism is identified by GMS stain in lymph node #4 and 12L 
TB-PCR: negative
****************************************************
&lt;NGS 유전자 패널검사_ 비유전성 유전자검사_고형암_Level I report  
접수일자: 01/28/2019 결과일자: 02/28/2019&gt;
[Result] (Reference genome: GRCh37 (hg19))
Tier 1 variants (Variants related to FDA-approved therapy)
: EGFR, exon 21, NM_005228.3: c.2573T&gt;G: p.Leu858Arg, vaf 0.7, SNP
Tier 2 variants (Variants with potential clinical significance)
: TP53, exon 7, NM_001126114.2: c.733G&gt;A: p.Gly245Ser, vaf 0.14, SNP
ATM, exon 49, NM_000051.3: c.7181C&gt;T: p.Ser2394Leu, vaf 0.2, SNP
AR, exon 3, NM_000044.3: c.1789G&gt;A: p.Ala597Thr, vaf 0.05, SNP
EGFR amplification (copy number 7)
Tier 3 variants (Variants of unknown significance)
: PDGFRA, exon 10, NM_006206.4: c.1415T&gt;G: p.Ile472Se, vaf 0.64, SNP
Comment
The EGFR exon 21 Leu858Arg is known to be oncogenic. Afatinib, Erlotinib, and Gefitinib are approved by FDA for non-small cell lung cancer.
The TP53 G245S mutation is known to be oncogenic.
0.3% (5/1639) have annotated TP53 G245S mutation in MSK-IMPACT Non-Small Cell Lung Cancer (ref, Oncokb.org).
The ATM S2394L mutation is known to be likely pathogenic.
The AR A597T mutation is known to be pathogenic.
EGFR amplification is known to be oncogenic.
Possible germline mutation:
: ATM, exon 49, NM_000051.3: c.7181C&gt;T: p.Ser2394Leu, vaf 0.2, SNP
AR, exon 3, NM_000044.3: c.1789G&gt;A: p.Ala597Thr, vaf 0.05, SNP
No clinically significant structural variation was detected.
*** For further information including all variants detected, QC summary, resources used in analysis, etc., please see supplementary clinical report.
* 등록/병리번호(조직/진단) 0019036/ S19-02885 A2 (Lung/ Invasive adenocarcinoma)
* 검체 내 종양비율: 40%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"조숙현"
(Clinical diagnosis: lung mass)
1. Procedure: Lobectomy
2. Specimen: Right lower lobe (15x11x6cm, 142gm) 
3. Lesion: An ill-demarcated ovoid firm mass (2.4x1.5cm) is present. The cut surface is whitish yellow. The mass measures 4cm from bronchial resection margin. Remaining lung parenchyma is unremarkable. Dimpling is present. 
Summary of sections: Some embedded, A1-4:entire mass, A5:remaining lung, A6:lymph node, A7:resection margin, L4:#4, L7:#7, L8:#8, L9:#9, L11:#11, L12L:#12L.
Block: ( 13 )         고영화/EA[처방 Remark]
RLL, L/N (#4, #7, #8, #9, #11, #12L)</t>
    <phoneticPr fontId="4" type="noConversion"/>
  </si>
  <si>
    <t xml:space="preserve">
******[COMMENTS]******
[검사소견]
Lung, right upper lobe, lobectomy: 
  1. Invasive mucinous adenocarcinoma, moderately differentiated, lepidic(90%) + acinar(10%)
        - Total size: 5.1x4cm (invasive size: 5.1cm) (pT3)
        - Invade beyond the elastic layer (PL1)
        - Lymphatic invasion: absent 
        - Vascular invasion: absent 
        - Perineural invasion: absent 
        - Lymph node: Free of tumor (0/21) (pN0)
             #4(0/0), #7(0/5), #9(0/2), #10(0/2), #11(0/5), peribronchial LN(0/7): (0/21)
  2. Resection margins: Free of tumor (2cm from the resection margin)
  3. Associated lung anomaly: None  
Note: PD-L1/SP263(positive, proportion  10%)
Percentage of PD-L1 stained viable tumor cells at each intensity
(0%:  90%, 1+: 0%, 2+:  10%, 3+: 0%)
PD-L1/SP142(tumor cells: positive, proportion  1%, 
tumor-infiltrating immune cells: positive, proportion  5%)
ALK IHC(negative)
**************************************************
&lt;Additional report: 6/20/2018&gt;
PD-L1 pharmDx 22C3(IHC): 
       Low PD-L1 expression (Tumor proportion score 1-49%)             
&lt;Additional information&gt;
The positive percentage of viable tumor cells: 20%
---------------------------------------------------------------------
  Percentage of PD-L1 stained viable tumor cells at each intensity         Total(%)
---------------------------------------------------------     (=100%)
        0               1+               2+               3+
---------------------------------------------------------------------
       80              10               10                0                                    100
---------------------------------------------------------------------
  Total(%): Sum of 0, 1+, 2+ and 3+ entries
** PD-L1 pharmDx 22C3(IHC) 검사는 씨젠의료재단에서 시행함.  
****************************************************
&lt;NGS 유전자 패널검사_ 비유전성 유전자검사_고형암_Level I report  
접수일자: 06/12/2018 결과일자: 07/02/2018&gt;
[Result] (Reference genome: GRCh37 (hg19))
Tier 1 variants (Variants related to FDA-approved therapy)
: Not identified
Tier 2 variants (Variants with potential clinical significance)
: KRAS, exon 2, NM_033360.3, c.35G&gt;A: p.Gly12Asp, vaf 0.29, SNP
Tier 3 variants (Variants of unknown significance)
: APC, exon 16, NM_000038.5, c.5912C&gt;G: p.Ser1971Cys, vaf 0.34, SNP
Comment
The KRAS G12D mutation is known to be oncogenic. 3.7% (61/1639) have annotated TP53 H179Q mutation in MSK-IMPACT Non-small cell lung cancer (ref, oncokb.org).
The KRAS G12D mutation is associated with reduced sensitivity to EGFR TKI. MEK inhibitors including Binimetinib and Trametinib were investigated in KRAS mutant non-small cell lung cancer (ref, oncokb.org). 
APC Ser1971Cys mutation is possible germline mutation
No clinically significant structural or copy number variation were detected.
*** For further information including all variants detected, QC summary, resources used in analysis, etc., please see supplementary clinical report.
* 병리번호(조직/진단) S18-20492 A4 (Lung/ Invasive mucinous adenocarcinoma)
* 검체 내 종양비율: 60%
* 검사방법 및 장비: NGS based targeted gene sequencing(hybridization capture-based) using MiSeqDX(Illumina)
* 검체종류: Genomic DNA isolated from paraffin-embedded tissue
* 검사대상 유전자 
- 심평원 지정 필수유전자 항목: ALK, BRAF, BRCA1, BRCA2, EGFR, ERBB2, IDH1, IDH2, KIT, KRAS, MYC, MYCN, NRAS, PDGFRA
- 그 외 검사유전자 항목: AKT1, APC, AR, ATM, ATR, CD274, CDH1, CDK4, CDK6, CDKN2A, ERBB3, ERBB4, ESR1, EWSR1, FGFR1, FGFR2, FGFR3, HRAS, JAK2, MET, MTOR, NOTCH1, NTRK1, PDGFRB, PIK3CA, PTEN, RB1, RET, ROS1, SMAD4, TERT, TMPRSS2, TOP1, TOP2A, TP53
* 검사자: 윤지영, 손세화 / 책임자: 고영화, 김장희
[Gross 결과]
Received fresh state, specimen labelled as "김화순"
(Clinical diagnosis: adenocarcinoma)
1. Procedure: Lobectomy
2. Specimen: Right upper lobe (16.4x8.8x4cm and 164gm)
3. Lesion: An ill-demarcated ovoid firm mass (5.1x4cm) is present. The cut surface is whitish yellow. The mass measures 2cm from bronchial resection margin. Dimpling is present. Remaining lung parenchyma is unremarkable.
Summary of sections: Some embedded, A1-2, A3-4:one plane mass, A5:mass, A6:remaining lung parenchyma, A7:lymph node, A8:resection margin, L4:#4, L7:#7, L9:#9, L10:#10, L11:#11, LN:peribronchial LN.
Block: ( 14 )         고영화/OJY[처방 Remark]
RUL, #4, #7, #9, #10, #11, peribronchial LN</t>
    <phoneticPr fontId="4" type="noConversion"/>
  </si>
  <si>
    <t>2017-02-14</t>
  </si>
  <si>
    <t xml:space="preserve">Lung, right lower lobe and right upper lobe, lobectomy and wedge resection: 
  1. Squamous cell carcinoma, poorly differentiated, right lower lobe
        - Size: 9x7.5cm (pT3)
        - Invade into any component of the parietal pleura (PL3) and chest wall (rib)
        - Direct invasion to right upper lobe
        - Lymphatic and vascular invasion: absent 
        - Perineural invasion: absent 
        - Lymph node: 
            tumor metastasis in 1 out of 28 nodes without pericapsular tumor spread 
            (size of the largest tumor deposit: 1.5cm) (pN1)
             #2(0/7), #4(0/8), #7(0/7), #9(0/1), #11(0/4), peribronchial LN(1/1): (1/28)
  2. Resection margins: 1) Involvement of tumor at periphery of rib
                                2) Free of tumor (1.5cm from the bronchial resection margin)
  3. Associated lung anomaly: Emphysema and bullae
&lt;EGFR Mutation Analysis Report 3/14/2017, 접수일자: 3/13/2017&gt;
EGFR mutation is not detected by PNA mediated real-time PCR clamping method. 
Materials: Genomic DNA isolated from paraffin-embedded tissue
              (S17-7717 A1, Lung, Squamous cell 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t>
    <phoneticPr fontId="4" type="noConversion"/>
  </si>
  <si>
    <t>2017-04-13</t>
  </si>
  <si>
    <t xml:space="preserve">Lung, right (RLL), lobectomy: 
  1. Invasive adenocarcinoma, moderately differentiated, acinar predominant 
        - Size: 2.1x1.5cm (pT1b)
        - No involvement of pleura (PL0)  
        - Lymphatic and vascular invasion: absent 
        - Perineural invasion: absent 
        - Lymph node: Free of tumor (0/18)(pN0)
           (#4(0/5), #7(0/5), #9(0/0), #11(0/6), peribronchial LN(0/2))
  2. Resection margins: Free of tumor (4.2cm from the resection margin)
  3. Associated lung anomaly: None
 - Specimen labeled "RML nodule": One lymph node, no tumor present </t>
    <phoneticPr fontId="4" type="noConversion"/>
  </si>
  <si>
    <t>2017-05-26</t>
  </si>
  <si>
    <t xml:space="preserve">&lt;Additional report 2017 06 20&gt;
- Chronic granulomatous inflammation with necrosis in lymph nodes, consist with tuberculosis 
TB-PCR:
mycobacterium tuberculosis: positive
nontuberculous mycobacteria: negative
&lt;Additional report 2017 06 19&gt;
Note: No acid-fast bacilli is identified by ziehl neelsen stain.
No fungal organism is identified by GMS stain.
Lung, right (RUL), lobectomy: 
  1. Invasive adenocarcinoma, moderately differentiated, acinar (60%) and micropapillary (40%)  
        - Size: 2.6x2.5cm (pT3)
        - Invade into any component of the parietal pleura (PL3)
        - Lymphatic invasion: present 
        - Vascular invasion: absent 
        - Perineural invasion: absent 
        - Lymph node: tumor metastasis in 5 out of 16 nodes without pericapsular tumor spread 
             (size of the largest tumor deposit: 0.1cm) (5/16) (pN2) (see note #1)
             (#3(0/1), #4(1/1), #7(1/5), #10(1/1), #11(1/6), peribronchial LN(1/2))
  2. Resection margins: Free of tumor (3.2cm from the resection margin)
   - Chronic granulomatous inflammation with necrosis in lymph nodes &lt;SEE NOTE #2&gt;
 &lt;Note 1&gt; Lymph node 개수는 frozen 에서 확인한 lymph node (F17-1182) 까지 합한 개수입니다. 
 &lt;Note 2&gt; TB-PCR 결과는 추후 보고하겠습니다.
</t>
    <phoneticPr fontId="4" type="noConversion"/>
  </si>
  <si>
    <t>2017-02-24</t>
  </si>
  <si>
    <t xml:space="preserve">Lung, left upper lobe, lobectomy: 
  1. Invasive adenocarcinoma, moderately differentiated, acinar predominant 
         - Size: 3.8x3.5cm (pT2a)
         -  Invade beyond the elastic layer (PL1)
         - Lymphatic and vascular invasion: absent 
         - Perineural invasion: absent 
         - Lymph node: Free of tumor (0/18) (pN0)
              LN5(0/4), LN6(0/1), LN7(0/6), LN10A(0/3), LN10P(0/1), 
              peribronchial LN(0/3): (0/18)        
      1) Resection margins: Free of tumor (2.5cm from the resection margin)
      2)  Associated lung anomaly: None
  2. Minimally invasive adenocarcinoma
         - Size: 1x1cm (pT1 mi)
         - No involvement of pleura (PL0)
         - Lymphatic and vascular invasion: absent 
         - Perineural invasion: absent 
      1) Resection margins: Free of tumor (3cm from the resection margin)
      2) Associated lung anomaly: None
  Note: pTNM classification은 AJCC 8th 기준으로 하였습니다.
&lt;EGFR Mutation Analysis Report 3/6/2017, 접수일자: 3/3/2017&gt;
EGFR mutation is detected by PNA mediated real-time PCR clamping method (L858R mutant).
Materials: Genomic DNA isolated from paraffin-embedded tissue
    (S17-06830 A1, Lung, Invasive adenocarcinoma)
Target: EGFR exon 18, 19, 20 and 21 
Method: by Real-time PCR using PNA-mediated clamping method
* Comments
EGFR(Epidermal growth factor receptor) 유전자는 염색체 7p12에 위치하고 있으며, EGFR의 tyrosine kinase domain의 돌연변이는 비소세포성 폐암에서 gefitinib 및 erlotinib 등의 치료약제에 대한 반응과 연관이 있는 것으로 알려져 있습니다. 
특히, EGFR exon 19의 LREA motif를 포함한 small deletion (~48%)과 exon 21의 L858R 돌연변이(~38%)가 가장 흔하며, 이 돌연변이가 있을 경우 치료약제에 반응이 좋은 것으로 보고되고 있습니다. 반면에, T790M 돌연변이의 경우에는 치료약제에 대한 저항성을 나타내는 것으로 알려져 있습니다.
본 검사방법은 1%의 돌연변이 DNA만 있어도 검출해 낼 수 있는 예민한 방법이지만 지금까지 알려진 돌연변이형 중 임상적으로 중요하고 빈도가 흔한 29가지 돌연변이만을 검출 할 수  있습니다.
 ** 검사자: 윤지영 / 판독의: 이다근(MD)
</t>
    <phoneticPr fontId="4" type="noConversion"/>
  </si>
  <si>
    <t xml:space="preserve">&lt;NGS 유전자 패널검사_ 비유전성 유전자검사_고형암_Level I report / 접수일자:06/08/2017 결과일자:06/15/2017&gt;
[Clinical significant variant]
1. SNV(single nucleotide variation) / INDEL(insertion&amp;deletion)
   Gene                   Variant                        Exon           Pathogenic
--------------------------------------------------------------------
   EGFR            p.Glu746_Ala750del              19           drug response 
2. CNV(copy number variation)
- No clinically significant Copy Number Variants were detected.
3. SV(structural variation)
  - No clinically significant Structure Variation were detected
[Variants clinical description]
EGFR / variant / p.Glu746_Ala750del
: Somatic mutations in the tyrosine kinase domain of the epidermal growth factor receptor (EGFR) gene are present in approximately 80% of the lung adenocarcinomas that respond to first and second generation EGFR inhibitors (eg, gefitinib, erlotinib and afatinib). Two types of mutations account for approximately 80-90% of all EGFR mutations: short in-frame deletions in Exon 19 and a point mutation in exon 21 at codon 858 (L858R). Other less common mutations in exons 18, 20, and 21 are found in 10-20% of EGFR-mutated cases. EGFR Exon 19 deletions , EGFR Exon 21 L858R and EGFR Exon 18 G719 mutations correlate strongly with sensitivity to specific EGFR inhibitors and the response rate to therapy with TKIs has been reported to be up to 80% in such cases. The T790M mutation in exon 20 is associated with resistance to some EGFR inhibitors. However, third generation TKI (eg, osimertinib) can specifically target T790M.
* 검사방법 및 장비: NGS based targeted gene sequencing using MiSeqDX(Illumina)
* 검체종류: Genomic DNA isolated from pafaffin-embedded tissue
* 검사대상 유전자 
- 심평원 지정 필수유전자 항목: ALK, BRAF, BRCA1, BRCA2, EGFR, ERBB2, IDH1, IDH2, KIT, KRAS,MYC, MYCN, NRAS, PDGFRA
- 그 외 검사유전자 항목: AKT1, APC, AR, ATM, ATR, CD274, CDH1, CDK4, CDK6, CDKN2A, ERBB3, ERBB4, ESR1, EWSR1, FGFR1, FGFR2, FGFR3, HRAS, JAK2, MET, MTOR, NOTCH1, NTRK1, PDGFRB, PIK3CA, PTEN, RB1, RET, ROS1, SMAD4, TERT, TMPRSS2, TOP1, TOP2A, TP53
* 검사자: 손세화, 윤지영 / 책임자: 김장희, 고영화
*********************************************************************************************
Lung, right upper lobe and right middle lobe, bilobectomy: 
  1. Invasive adenocarcinoma, acinar 30%, papillary 70%
        - Size: 3.5x3.1cm (pT2a)
        - Invade beyond the elastic layer (PL1)
        - Lymphatic and vascular invasion: absent 
        - Perineural invasion: absent 
        - Lymph node: Free of tumor (0/18)(pN0)
             #4(0/6), #7(0/3), #8(0/1), #9(0/2), #12L(0/1), peribronchial LN(0/5): (0/18)
  2. Resection margins: Free of tumor (1cm from the resection margin)
  3. Associated lung anomaly: None
 - Right middle lobe, no tumor present.
</t>
    <phoneticPr fontId="4" type="noConversion"/>
  </si>
  <si>
    <t>r</t>
    <phoneticPr fontId="4" type="noConversion"/>
  </si>
  <si>
    <t>y</t>
    <phoneticPr fontId="4" type="noConversion"/>
  </si>
  <si>
    <t>Available</t>
    <phoneticPr fontId="4" type="noConversion"/>
  </si>
  <si>
    <t>2015-11-25</t>
  </si>
  <si>
    <t>2016-01-30</t>
  </si>
  <si>
    <t>2016-02-23</t>
  </si>
  <si>
    <t>2016-03-15</t>
  </si>
  <si>
    <t>2016-03-30</t>
  </si>
  <si>
    <t>2016-04-06</t>
  </si>
  <si>
    <t>2016-04-15</t>
  </si>
  <si>
    <t>2016-05-13</t>
  </si>
  <si>
    <t>2016-04-07</t>
  </si>
  <si>
    <t>2016-05-06</t>
  </si>
  <si>
    <t>2016-03-16</t>
  </si>
  <si>
    <t>2016-11-05</t>
  </si>
  <si>
    <t>2016-11-02</t>
  </si>
  <si>
    <t>2016-01-04</t>
  </si>
  <si>
    <t>2016-01-13</t>
  </si>
  <si>
    <t>2016-01-20</t>
  </si>
  <si>
    <t>2016-10-30</t>
  </si>
  <si>
    <t>2016-11-03</t>
  </si>
  <si>
    <t>2016-01-14</t>
  </si>
  <si>
    <t>2016-01-29</t>
  </si>
  <si>
    <t>2016-02-17</t>
  </si>
  <si>
    <t>2016-02-26</t>
  </si>
  <si>
    <t>2016-03-21</t>
  </si>
  <si>
    <t>2016-04-08</t>
  </si>
  <si>
    <t>2016-02-22</t>
  </si>
  <si>
    <t>2016-06-27</t>
  </si>
  <si>
    <t>2016-06-10</t>
  </si>
  <si>
    <t>2016-06-30</t>
  </si>
  <si>
    <t>2016-07-06</t>
  </si>
  <si>
    <t>2016-07-05</t>
  </si>
  <si>
    <t>2016-08-08</t>
  </si>
  <si>
    <t>2016-09-05</t>
  </si>
  <si>
    <t>2016-08-18</t>
  </si>
  <si>
    <t>2016-09-01</t>
  </si>
  <si>
    <t>2016-09-07</t>
  </si>
  <si>
    <t>2016-07-14</t>
  </si>
  <si>
    <t>2016-09-12</t>
  </si>
  <si>
    <t>2016-09-27</t>
  </si>
  <si>
    <t>2016-10-13</t>
  </si>
  <si>
    <t>2016-09-23</t>
  </si>
  <si>
    <t>2016-10-12</t>
  </si>
  <si>
    <t>2016-11-28</t>
  </si>
  <si>
    <t>2016-11-30</t>
  </si>
  <si>
    <t>2016-10-21</t>
  </si>
  <si>
    <t>2016-10-17</t>
  </si>
  <si>
    <t>2016-11-21</t>
  </si>
  <si>
    <t>2016-12-14</t>
  </si>
  <si>
    <t>2016-12-13</t>
  </si>
  <si>
    <t>2016-12-23</t>
  </si>
  <si>
    <t>2016-12-08</t>
  </si>
  <si>
    <t>2017-01-03</t>
  </si>
  <si>
    <t>2013-10-30</t>
  </si>
  <si>
    <t>2013-11-19</t>
  </si>
  <si>
    <t>2015-07-09</t>
  </si>
  <si>
    <t>2015-07-26</t>
  </si>
  <si>
    <t>2015-08-03</t>
  </si>
  <si>
    <t>2015-01-09</t>
  </si>
  <si>
    <t>2014-10-28</t>
  </si>
  <si>
    <t>2014-11-06</t>
  </si>
  <si>
    <t>2014-11-11</t>
  </si>
  <si>
    <t>2015-01-14</t>
  </si>
  <si>
    <t>2015-02-01</t>
  </si>
  <si>
    <t>2013-10-04</t>
  </si>
  <si>
    <t>2013-11-25</t>
  </si>
  <si>
    <t>2014-03-04</t>
  </si>
  <si>
    <t>2013-08-15</t>
  </si>
  <si>
    <t>2013-08-26</t>
  </si>
  <si>
    <t>2014-05-07</t>
  </si>
  <si>
    <t>2013-07-25</t>
  </si>
  <si>
    <t>2013-10-02</t>
  </si>
  <si>
    <t>2014-02-15</t>
  </si>
  <si>
    <t>2014-02-21</t>
  </si>
  <si>
    <t>2015-09-14</t>
  </si>
  <si>
    <t>2013-08-01</t>
  </si>
  <si>
    <t>2014-02-04</t>
  </si>
  <si>
    <t>2014-03-17</t>
  </si>
  <si>
    <t>2015-06-08</t>
  </si>
  <si>
    <t>2015-07-10</t>
  </si>
  <si>
    <t>2014-03-07</t>
  </si>
  <si>
    <t>2014-04-02</t>
  </si>
  <si>
    <t>2014-04-08</t>
  </si>
  <si>
    <t>2014-12-10</t>
  </si>
  <si>
    <t>2015-01-02</t>
  </si>
  <si>
    <t>2012-12-21</t>
  </si>
  <si>
    <t>2013-02-25</t>
  </si>
  <si>
    <t>2013-02-04</t>
  </si>
  <si>
    <t>2013-03-18</t>
  </si>
  <si>
    <t>2013-01-21</t>
  </si>
  <si>
    <t>2013-03-20</t>
  </si>
  <si>
    <t>2013-06-24</t>
  </si>
  <si>
    <t>2013-07-30</t>
  </si>
  <si>
    <t>2013-08-05</t>
  </si>
  <si>
    <t>2013-10-10</t>
  </si>
  <si>
    <t>2013-12-11</t>
  </si>
  <si>
    <t>2014-01-08</t>
  </si>
  <si>
    <t>2014-01-22</t>
  </si>
  <si>
    <t>2014-01-15</t>
  </si>
  <si>
    <t>2014-02-09</t>
  </si>
  <si>
    <t>2014-02-26</t>
  </si>
  <si>
    <t>2014-02-25</t>
  </si>
  <si>
    <t>2014-04-07</t>
  </si>
  <si>
    <t>2014-02-11</t>
  </si>
  <si>
    <t>2014-03-12</t>
  </si>
  <si>
    <t>2014-04-14</t>
  </si>
  <si>
    <t>2014-04-28</t>
  </si>
  <si>
    <t>2014-05-26</t>
  </si>
  <si>
    <t>2014-03-31</t>
  </si>
  <si>
    <t>2014-05-28</t>
  </si>
  <si>
    <t>2014-07-09</t>
  </si>
  <si>
    <t>2014-07-14</t>
  </si>
  <si>
    <t>2014-08-04</t>
  </si>
  <si>
    <t>2014-09-17</t>
  </si>
  <si>
    <t>2014-10-16</t>
  </si>
  <si>
    <t>2014-10-31</t>
  </si>
  <si>
    <t>2014-11-10</t>
  </si>
  <si>
    <t>2014-11-19</t>
  </si>
  <si>
    <t>2014-11-28</t>
  </si>
  <si>
    <t>2014-11-04</t>
  </si>
  <si>
    <t>2015-01-08</t>
  </si>
  <si>
    <t>2015-01-17</t>
  </si>
  <si>
    <t>2015-01-23</t>
  </si>
  <si>
    <t>2015-02-13</t>
  </si>
  <si>
    <t>2015-03-25</t>
  </si>
  <si>
    <t>2015-05-04</t>
  </si>
  <si>
    <t>2015-04-30</t>
  </si>
  <si>
    <t>2015-05-18</t>
  </si>
  <si>
    <t>2015-04-15</t>
  </si>
  <si>
    <t>2015-05-29</t>
  </si>
  <si>
    <t>2015-05-07</t>
  </si>
  <si>
    <t>2015-06-12</t>
  </si>
  <si>
    <t>2015-06-29</t>
  </si>
  <si>
    <t>2015-07-20</t>
  </si>
  <si>
    <t>2015-08-05</t>
  </si>
  <si>
    <t>2015-08-25</t>
  </si>
  <si>
    <t>2015-10-07</t>
  </si>
  <si>
    <t>2015-10-28</t>
  </si>
  <si>
    <t>2015-11-04</t>
  </si>
  <si>
    <t>2015-11-11</t>
  </si>
  <si>
    <t>2015-12-07</t>
  </si>
  <si>
    <t>Lung, right (RLL), wedge resection: 
  1. Adenocarcinoma, solid predominant 
        - size: 2.5x1.7cm 
        - extension to the visceral pleura (T2)
        - lymphovascular permeation (-)
        - perineural invasion (-)
  2. Resection margin: Free of tumor (0.3cm apart)
  3. RLL pleural nodule: Lymph node of free of tumor (0/2)
  4. Regional lymph node (#11): Free of tumor (0/1)(N0)
ALK(-)
 Note: CK7(+), P63(focally +), Napsin A(+).</t>
    <phoneticPr fontId="5" type="noConversion"/>
  </si>
  <si>
    <t xml:space="preserve">&lt;Additional report 2015 04 14&gt;
&lt;Results of immunohistochemistry&gt; 
       MET(focal+), P53(focal+), MIB-1 labeling index(about70%), ALK(-)   
Lung, right (RLL), lobectomy: 
 1. Invasive adenocarcinoma, poorly differentiated, solid (60%) and acinar (40%)
        - size: 4.1x3.8cm  (pT2a)
        - invade beyond the elastic layer (PL1)
        - lymphatic and vascular invasion: absent 
        - perineural invasion: absent 
        - lymph node: tumor metastasis in 1 out of 23 nodes without pericapsular tumor spread 
             (size of the largest tumor deposit: 1.2cm) (pN2)
             (#2(0/2), #4(0/6), #7(0/2), #9(0/4), #10(0/1), #11(0/4), #12U(0/2), peribronchial LN(1/2))
  2. Resection margins: Free of tumor (1cm from the resection margin)
  3. Associated lung anomaly: None
</t>
    <phoneticPr fontId="5" type="noConversion"/>
  </si>
  <si>
    <t xml:space="preserve">&lt;Additional report 2017 12 13&gt;
Note: ALK IHC(negative), PD-L1/SP263(positive, intensity 2, proportion 50%)
Lung, right upper lobe, lobectomy: 
  1. Invasive adenocarcinoma, poorly differentiated, solid 90% and acinar 10%
        - Size: 3.5x2.5cm (pT2a)
        - No involvement of pleura (PL0)   
        - Lymphatic and vascular invasion: absent 
        - Perineural invasion: absent 
        - Lymph node: 
             tumor metastasis in 2 out of 11 nodes without pericapsular tumor spread 
             (size of the largest tumor deposit: 0.5cm) (pN1)
             #2(0/5), #4(0/1), #7(0/1), #9(0/2), peribronchial LN(2/2): (2/11)
  2. Resection margins: Free of tumor (5cm from the resection margin)
  3. Associated lung anomaly
        - Chronic granulomatous inflammation without necrosis in multiple lymph nodes,
           consistent with tuberculosis &lt;see Note #1&gt;
        - Nodular histiocytic/mesothelial hyperplasia in LN #4 &lt;see Note #2&gt;
            (Reference, Ann Diagn Pathol. 2004 Jun: 8(3): 115-20)
  Note 1: TB-PCR (MTB +, NTM -),
  No acid fast bacilli was seen in ziehl?Neelsen stain.
  No fungal microorganism was identified in GMS stain.
  Note 2: CD163(+), Synaptophysin(-), CD56(-), S-100 protein(focal +),
             CD1a(-), Calertinin(focal +)
</t>
    <phoneticPr fontId="5" type="noConversion"/>
  </si>
  <si>
    <t xml:space="preserve">&lt;Additional report 2016 05 11&gt;
&lt;Results of immunohistochemistry&gt; 
        P53(-), MIB-1 labeling index(about 50%)
Lung, right (RUL), frozen resection: 
  1. Invasive adenocarcinoma, moderately differentiated, acinar(80%) and lepidic(20%)
        - size: 1.6x1.2cm (pT2a)
        - invade beyond the elastic layer (PL1)
        - lymphatic and vascular invasion: absent 
        - perineural invasion: absent 
  2. Resection margins: Free of tumor  
  3. Associated lung anomaly: None
Lung, right upper lobe, lobectomy:
  - Main diagnosis (see the F16-810)
  - Clear resection margin (2.3cm from the mass)
  - 35 lymph nodes, no tumor present (0/35) (pN0)
        #2(0/7), #4(0/8), #7(0/4), #10(0/4), #11(0/8), peribronchial LN(0/4): (0/35)
  - Associated lung anomaly: none
</t>
    <phoneticPr fontId="5" type="noConversion"/>
  </si>
  <si>
    <t>Lung, left upper lobe, lobectomy: 1. Invasive adenocarcinoma, poorly differentiated, solid predominant - Size: 4.2x2.5cm (pT2a) - No involvement of pleura (PL0) - Lymphatic invasion: present - Vascular invasion: absent - Perineural invasion: absent 2. Resection margins: Free of tumor 3. Associated lung anomaly: Obstructive pneumonia, focal Note: TTF-1(+), Napsin A(+), P63(-), ALK-IHC(-), CK(+), EBV in situ(-)  </t>
    <phoneticPr fontId="5" type="noConversion"/>
  </si>
  <si>
    <t xml:space="preserve">Lung, left lower lobe, lobectomy: 
  1. Invasive adenocarcinoma, poorly differentiated, solid type predominant
        - Size: 5.5x3cm (pT2b)
        - Invade beyond the elastic layer (PL1)
        - Lymphatic and vascular invasion: absent 
        - Perineural invasion: absent 
        - Lymph node: tumor metastasis in 1 out of 15 nodes without pericapsular tumor spread 
             (size of the largest tumor deposit: 0.6cm) (pN2)
             #6(0/3), #7(1/5), #10(0/2), #11(0/2), #anterior mediastinal(0/2), peribronchial LN(0/1): (1/15)
  2. Resection margins: Free of tumor (7cm from the resection margin)
  3. Associated lung anomaly: Emphysema
  Note: Napsin A(+), CK5/6(-), P40(-)
</t>
    <phoneticPr fontId="5" type="noConversion"/>
  </si>
  <si>
    <t>&lt;Additional report 2016 01 28&gt;
&lt;Results of immunohistochemistry&gt; 
        MET(+), P53(+), MIB-1 labeling index(&lt;1%)
Lung, (LUL), lobectomy: 
  1. Invasive adenocarcinoma, moderately differentiated, acinar predominant 
        - size: 2.9x1.5x1.5cm (pT2a)
        - Invade beyond the elastic layer (PL1)
        - lymphatic invasion: present 
        - vascular invasion: absent 
        - perineural invasion: absent 
        - lymph node: Metastatic carcinoma in 4 out of 36 lymph nodes (4/36)(pN1)
     (#6(0/7), #7(0/9), #9(0/4), #10(0/3), #11(2/8),#12L(0/2), peribronchial(2/3)) 
     (Greatest metastatic tumor size: 15mm
      no extranodal extension)    
  2. Resection margins: Free of tumor (3.5cm from the resection margin)
  3. Associated lung anomaly: None</t>
    <phoneticPr fontId="5" type="noConversion"/>
  </si>
  <si>
    <t xml:space="preserve">Lung, left upper lobe, lobectomy: 
  1. Invasive adenocarcinoma with mucinous differentiation, moderately differentiated, 
      acinar 80% + micropapillary 20%
        - Size: 6.5x6cm (pT2b)
        - No involvement of pleura (PL0)  
        - Lymphatic and vascular invasion: absent 
        - Perineural invasion: absent 
        - Lymph node: Free of tumor (0/9)(pN0)
            #6(0/3), #7(0/4), #9(0/1), #peribronchial(0/1): (0/9)
  2. Resection margins: Free of tumor (0.2cm from the resection margin)
  3. Associated lung anomaly: None
</t>
    <phoneticPr fontId="5" type="noConversion"/>
  </si>
  <si>
    <t xml:space="preserve">&lt;Additional report 2016 02 04&gt;
&lt;Results of immunohistochemistry&gt; 
        TTF-1(+), MET(+), P63(-), P53(+), MIB-1 labeling index(&lt;1%)
Lung, right upper lobe, lobectomy: 
  1. Invasive adenocarcinoma, poorly differentiated, solid 50% and acinar 30%+micropapillary 20%
        - size: 2.6x2x2cm (pT2a)
        - Invade beyond the elastic layer (PL1)
        - lymphatic invasion: present
        - vascular invasion: absent
        - perineural invasion: absent 
        - lymph node: Free of tumor (0/42)(pN0) &lt;see Note&gt;
             #2(0/8), #4(0/8), #7(0/7), #9(0/4), #10(0/2), #11(0/6), 
             peribronchial LN(0/6), interlobar LN(0/1): (0/42)
  2. Resection margins: Free of tumor (2cm from the resection margin)
  3. Associated lung anomaly: None
  Note: See the F16-161 for interlobar LN.
</t>
    <phoneticPr fontId="5" type="noConversion"/>
  </si>
  <si>
    <t>&lt;Additional report 2016 02 26&gt;
&lt;Results of immunohistochemistry&gt; 
TTF-1(+), MET(+), P53(-), MIB-1 labeling index(70%)
Lung, left (LUL), lobectomy: 
  1. Invasive adenocarcinoma, moderately differentiated, acinar predominant 
        - size: 5.1x3.5x2.5cm (pT2b)
        - invade beyond the elastic layer (PL1)
        - lymphatic invasion: present
        - vascular invasion: absent 
        - perineural invasion: absent 
        - lymph node: Free of tumor (0/38)(pN0)
           (#4(0/4), #5(0/5), #6(0/2), #7(0/9), #9(0/1), #10(0/5), #11(0/6), peribronchial(0/6): 
  2. Resection margins: Free of tumor (0.6cm from the resection margin)
  3. Associated lung anomaly: None</t>
    <phoneticPr fontId="5" type="noConversion"/>
  </si>
  <si>
    <t xml:space="preserve">&lt;Additional report 2016 04 04&gt;
&lt;Results of immunohistochemistry&gt; 
       MET(-), TTF-1(-), MIB-1 labeling index(about 70%)
&lt;Additional report 2016 03 29&gt;
&lt;Results of immunohistochemistry&gt; 
P53(-)
Lung, left (LUL), lobectomy: 
  1. Invasive mucinous adenocarcinoma, moderately differentiated, acinar predominant 
        - size: 6.5x5x5cm (pT4)
        - Invade beyond the elastic layer (PL1)
        - lymphatic invasion: present
        - vascular invasion: abesent
        - perineural invasion: absent 
        - lymph node: tumor metastasis in 4 out of 24 nodes without pericapsular tumor spread 
             (size of the largest tumor deposit: 1cm) (pN2)
             (#5(0/6), #6(0/1), #7(2/4), #8(0/1), #10(1/6), #anterior mediastinal(0/4), peribronchial LN(1/2)
  2. Resection margins: Free of tumor (1.5cm from the resection margin)
  3. Associated lung anomaly: None
</t>
    <phoneticPr fontId="5" type="noConversion"/>
  </si>
  <si>
    <t xml:space="preserve">Lung, left (LUL), lobectomy: 
  1. Invasive adenocarcinoma, moderately differentiated, acinar predominant 
        - size: 2.5x2x2cm (pT2a)
        - invade beyond the elastic layer (PL1)
        - lymphatic and vascular invasion: absent 
        - perineural invasion: absent 
        - lymph node: Free of tumor (0/30)(pN0)
           (#4(0/2), #5(0/2), #6(0/3), #7(0/11), #9(0/2), #10(0/2), #11(0/3), peribronchial LN(0/5))
  2. Resection margins: Free of tumor (3cm from the resection margin)
  3. Associated lung anomaly: None
&lt;Results of immunohistochemistry&gt; 
       TTF-1(+), MET(+),P53(-), MIB-1 labeling index(about 70%)
</t>
    <phoneticPr fontId="5" type="noConversion"/>
  </si>
  <si>
    <t xml:space="preserve">Lung, right (RLL), lobectomy: 
  1. Invasive adenocarcinoma, moderately differentiated, acinar predominant 
        - Size: 1.9x1cm (pT2a)
        - Invade beyond the elastic layer (PL1)
        - Lymphatic and vascular invasion: absent 
        - Perineural invasion: absent 
        - Lymph node: Free of tumor (0/24)(pN0)
             (#4(0/3), #7(0/10), #9(0/4), #10(0/3), #11(0/1), peribronchial LN(0/3))
  2. Resection margins: Free of tumor (5cm from the resection margin)
  3. Associated lung anomaly: Anthracotic nodules 
 &lt;Note&gt; CK7(+), Napsin A(focal +), TTF-1(-)
</t>
    <phoneticPr fontId="5" type="noConversion"/>
  </si>
  <si>
    <t xml:space="preserve">Lung, left (LLL) lobectomy: 
  1. Invasive adenocarcinoma, poorly differentiated, acinar (60%) and solid (40%)
        - Size: 3.6x2.5cm(pT2a)
        - Invade beyond the elastic layer (PL1)
        - Lymphatic invasion: present 
        - Vascular invasion: absent 
        - Perineural invasion: absent 
        - Lymph node: Free of tumor (0/14)(pN0)
            (#5(0/7), #7(0/0), #9(0/2), #11(0/3), peribronchial(0/2))
  2. Resection margins: Free of tumor (3cm from the resection margin)
  3. Associated lung anomaly: None
</t>
    <phoneticPr fontId="5" type="noConversion"/>
  </si>
  <si>
    <t xml:space="preserve">Lung, right lower lobe, basal segmentectomy:
  1. Invasive adenocarcinoma, moderately differentiated, acinar predominant 
        - Size: 2.6x2cm (pT1b)
        - No involvement of pleura (PL0)  
        - Lymphatic and vascular invasion: absent 
        - Perineural invasion: absent 
        - Lymph node: Free of tumor (0/6)(pN0)
             #9(0/1), #10(0/1), #11(0/2), peribronchial LN(0/2): (0/6)
  2. Resection margins: Free of tumor (3cm from the resection margin)
  3. Associated lung anomaly: Obstructive pneumonia
  - Fibrosing interstitial pneumonia with honey comb change,
     consistent with usual interstitial pneumonia
</t>
    <phoneticPr fontId="5" type="noConversion"/>
  </si>
  <si>
    <t xml:space="preserve">Lung, left (LLL), lobectomy: 
  1. Invasive adenocarcinoma, poorly differentiated, solid(80%) and acinar(20%)
        - Size: 4.6x4cm (pT2a)
        - No involvement of pleura (PL0)   
        - Lymphatic and vascular invasion: absent 
        - Perineural invasion: absent 
        - Lymph node: Free of tumor (0/13)(pN0)
            (#5(0/1), #7(0/3), #9(0/1), #10(0/1), #11-1(anterior bronchus)(0/3), #11-2(anterior vessel)(0/2), 
             peribronchial LN(0/2))
  2. Resection margins: Free of tumor (3cm from the resection margin)
  3. Associated lung anomaly: None
        - Fibrosing interstitial pneumonia 
            with 1) Subpleural fibrosis 
                  2) Honey comb change favor usual interstitial pneumonia
</t>
    <phoneticPr fontId="5" type="noConversion"/>
  </si>
  <si>
    <t xml:space="preserve">Lung, right (RLL), lobectomy: 
  1. Invasive adenocarcinoma, poorly differentiated, solid predominant  
        - Size: 4.5x3.5cm (pT2a)
        - Invade beyond the elastic layer (PL1)
        - Lymphatic and vascular invasion: absent 
        - Perineural invasion: absent 
        - Lymph node: Free of tumor (0/23)(pN0)
           (#4(0/3), #7(0/8), #8(0/2), #10(0/2), #11(0/4), peribronchial LN(0/4))
  2. Resection margins: Free of tumor (4cm from the resection margin)
  3. Associated lung anomaly: Emphysema
</t>
    <phoneticPr fontId="5" type="noConversion"/>
  </si>
  <si>
    <t xml:space="preserve">Lung, right upper lobe, lobectomy: 
  1. Invasive adenocarcinoma, poorly differentiated, acinar 50% and solid 50%
        - Size: 3.5x3cm (pT2a)
        - Invade beyond the elastic layer (PL1)
        - Lymphatic and vascular invasion: absent 
        - Perineural invasion: absent 
        - Lymph node: Free of tumor (0/28)(pN0) 
             #2(0/6), #3(0/4), #4(0/3), #7(0/4), #8(0/1), #9(0/3),
             #10(0/1), #11(0/1), peribronchial LN(0/5): (0/28)
  2. Resection margins: Free of tumor (2.5cm from the resection margin)
  3. Associated lung anomaly: None
</t>
    <phoneticPr fontId="5" type="noConversion"/>
  </si>
  <si>
    <t xml:space="preserve">Lung, right upper lobe, lobectomy: 
  1. Invasive adenocarcinoma, moderately differentiated, acinar 60% and lepidic 40%
        - Size: 3.5x3cm (pT2a)
        - No involvement of pleura (PL0)   
        - Lymphatic and vascular invasion: absent 
        - Perineural invasion: absent 
        - Lymph node: 
             tumor metastasis in 1 out of 32 nodes with pericapsular tumor spread (pN1)
             #2(0/11), #4(0/4), #7(0/6), #8(0/1), #10(0/2), #11(0/2), peribronchial LN(0/5),
             #12M(1/1)(F16-1653)
  2. Resection margins: Free of tumor (3cm from the resection margin)
  3. Associated lung anomaly: None
</t>
    <phoneticPr fontId="5" type="noConversion"/>
  </si>
  <si>
    <t xml:space="preserve">Lung, left upper lobe, lobectomy: 
  1. Invasive adenocarcinoma, moderately differentiated, acinar predominant
        - Size: 3.8x3.8cm (pT3)
        - Invade into any component of the parietal pleura (PL3)
        - Lymphatic and vascular invasion: absent 
        - Perineural invasion: absent 
        - Lymph node: Free of tumor (0/34)(pN0) 
             #4(0/4), #5(0/7), #7(0/7), #9(0/2), #10(0/5), #11(0/2), peribronchial LN(0/7): (0/34)
  2. Resection margins: Free of tumor (1.2cm from the resection margin)
  3. Associated lung anomaly: None
  - Parietal pleura, adenocarcinoma present.
Bone, spine, L4, excision:
  Metastatic adenocarcinoma (tumor size: 1.2x1.1cm) with clear resection margin.
</t>
    <phoneticPr fontId="5" type="noConversion"/>
  </si>
  <si>
    <t xml:space="preserve">Lung, left (LLL), wedge resection: 
  1. Invasive adenocarcinoma, moderately differentiated, acinar predominant 
        - Size: 5x4cm (pT2a)
        - Invade beyond the elastic layer (PL1)
        - Lymphatic and vascular invasion: absent 
        - Perineural invasion: absent 
        - Lymph node: Free of tumor (0/10)(pN0)
           (#9(0/3), #10(0/5), #11(0/2))
  2. Resection margins: Free of tumor (0.1cm from the resection margin)
  3. Associated lung anomaly: None
Lung, left (LUL), wedge resection: 
  1. Invasive adenocarcinoma, moderately differentiated, acinar(80%) and papillary (20%) 
        - Size: 3.2x3cm (pT2a)
        - Invade beyond the elastic layer (PL1)
        - Lymphatic and vascular invasion: absent 
        - Perineural invasion: absent 
  2. Resection margins: Free of tumor (0.1cm from the resection margin)
  3. Associated lung anomaly: None
</t>
    <phoneticPr fontId="5" type="noConversion"/>
  </si>
  <si>
    <t xml:space="preserve">Lung, right (RUL), lobectomy: 
  1. Invasive adenocarcinoma, moderately differentiated, acinar(60%), papillary (10%) and lepidic(30%)
        - Size: 4.3x3.7cm (pT2a)
        - Invade beyond the elastic layer (PL1)
        - Lymphatic and vascular invasion: absent 
        - Perineural invasion: absent 
        - Lymph node: tumor metastasis in 5 out of 21 nodes with pericapsular tumor spread 
             (size of the largest tumor deposit: 1cm)(5/21) (pN2)
             (#4(1/7), #7(0/1), #10(2/3), #11(1/1), anterior mediastinal(1/3), peribronchial LN(0/6))
  2. Resection margins: Free of tumor (1.5cm from the resection margin)
  3. Associated lung anomaly: None
 Note: ALK  IHC(-)
</t>
    <phoneticPr fontId="5" type="noConversion"/>
  </si>
  <si>
    <t xml:space="preserve">&lt;Additional report 2016 11 08&gt;
Note: ALK IHC(-)
Lung, right mid lobe, lobectomy: 
  1. Invasive adenocarcinoma, moderately differentiated, acinar type 
        - Size: 2.6x2cm (pT2a)
        - Invade beyond the elastic layer (PL1)
        - Lymphatic and vascular invasion: absent 
        - Perineural invasion: absent 
        - Lymph node: Free of tumor (0/27)(pN0)
             #2(0/5), #4(0/3), #7(0/6), #9(0/2), #10(0/3), #11(0/5), #12U(0/1), 
             peribronchial LN(0/2): (0/27)        
  2. Resection margins: Free of tumor (3cm from the resection margin)
  3. Associated lung anomaly: None
</t>
    <phoneticPr fontId="5" type="noConversion"/>
  </si>
  <si>
    <t xml:space="preserve">Lung, right upper lobe, lobectomy: 
  1. Invasive adenocarcinoma, moderately differentiated, arinar 90% + lepidic 10%
        - Size: 3.2x2.8cm (pT2a)
        - Invade beyond the elastic layer (PL1)
        - Lymphatic and vascular invasion: absent 
        - Perineural invasion: absent 
        - Lymph node: tumor metastasis in 18 out of 33 nodes without pericapsular tumor spread 
             (size of the largest tumor deposit: 1.2cm) (pN2)
              #2(7/7), #4(9/9), #7(0/8), #9(0/4), #10(0/3), peribronchial LN(2/2): (18/33)
  2. Resection margins: Free of tumor (2.5cm from the resection margin)
  3. Associated lung anomaly: None
</t>
    <phoneticPr fontId="5" type="noConversion"/>
  </si>
  <si>
    <t>Lung, right upper lobe, lobectomy: 1. Invasive adenocarcinoma, acinar predominant - Size: 4.7x4cm (pT2a) - Invade beyond the elastic layer (PL1) - Lymphatic and vascular invasion: absent - Perineural invasion: absent - Lymph node: Free of tumor (0/32)(pN0) #2(0/10), #4(0/6), #7(0/13), #11(0/1), peribronchial LN(0/2): (0/32) 2. Resection margins: Free of tumor (3cm from the resection margin) 3. Associated lung anomaly: None </t>
    <phoneticPr fontId="5" type="noConversion"/>
  </si>
  <si>
    <t>Lung, left upper lobe, lobectomy: 1.Invasive adenocarcinoma, moderately differentiated, acinar predominant - Size: 3.6x2.5cm (pT2a) - Invade beyond the elastic layer (PL1) - Lymphatic and vascular invasion: absent - Perineural invasion: absent - Lymph node: tumor metastasis in 2 out of 14 nodes without pericapsular tumor spread (size of the largest tumor deposit: 0.1cm) (pN2) #5(2/2), #7(0/4), #9(0/3), #10(0/2), peribronchial LN(0/3): (2/14) 2. Resection margin: free of tumor (2cm from resection margin) 3. Associated lung anomaly: Adenocarcinoma in situ,1.1x0.5cm  </t>
    <phoneticPr fontId="5" type="noConversion"/>
  </si>
  <si>
    <t>Lung, left upper lobe, lobectomy: 1. Invasive adenocarcinoma, moderately differentiated, acinar (70%) + papillary (30%) - Size: 2.5x2cm (pT2a) - Invade beyond the elastic layer (PL1) - Lymphatic and vascular invasion: absent - Perineural invasion: absent - Lymph node: Free of tumor (0/30)(pN0) LN#5(0/3), LN#6(0/1), LN#7(0/8), LN#9(0/4), LN#10(0/4), LN#11(0/1), peribronchial LN(0/9): (0/30) 2. Resection margins: Free of tumor (4.5cm from the resection margin) 3. Associated lung anomaly: None  </t>
    <phoneticPr fontId="5" type="noConversion"/>
  </si>
  <si>
    <t>Lung, left upper lobe, lobectomy: 1. Invasive adenocarcinoma, poorly differentiated, solid 60% + acinar 30% + micropapillary 10% - Size: 4.8x4.5cm (pT2a) - Invade beyond the elastic layer (PL1) - Lymphatic invasion: present - Vascular invasion: absent - Perineural invasion: absent - Lymph node: tumor metastasis in 8 out of 28 nodes with pericapsular tumor spread (size of the largest tumor deposit: 1cm) (8/28) (pN2) #4(1/3), #5(2/2), #6(0/4), #7(0/6), #9(0/1), #10(1/4), peribronchial LN(4/8): (8/28) 2. Resection margins: Free of tumor (0.6cm from the resection margin) 3. Associated lung anomaly: None</t>
    <phoneticPr fontId="5" type="noConversion"/>
  </si>
  <si>
    <t>Lung, left (LUL), lobectomy: 1. Invasive adenocarcinoma, moderately differentiated, acinar (80%), micropapillary (10%) and solid (10%) - Size: 2.4x2cm (pT1b) - No involvement of pleura (PL0) - Lymphatic and vascular invasion: absent - Perineural invasion: absent - Lymph node: tumor metastasis in 2 out of 35 nodes without pericapsular tumor spread (size of the largest tumor deposit: 0.1cm (pN1) (#4(0/3), #5(0/4), #6(0/3), #7(0/6), #9(0/3), #10(0/1), #11(0/7), #12U(0/2), peribronchial LN(2/6)) 2. Resection margins: Free of tumor (0.3cm from the resection margin) 3. Associated lung anomaly: Emphysema  </t>
    <phoneticPr fontId="5" type="noConversion"/>
  </si>
  <si>
    <t>ALK IHC: positive (score 3) note: ALK FISH is recommended. Lung, right (RLL), lobectomy: 1. Invasive adenocarcinoma, poorly differentiated, solid(60%) + papillary(40%) - Size: 3.6x2.5cm (pT2a) - No involvement of pleura (PL0) - Lymphatic and vascular invasion: absent - Perineural invasion: absent - Lymph node: Free of tumor (0/22)(pN0) (#4(0/5), #7(0/2), #9(0/2), #10(0/1), #11(0/5), peribronchial LN(0/7)) 2. Resection margins: Free of tumor (5.5cm from the resection margin) 3. Associated lung anomaly: None  </t>
    <phoneticPr fontId="5" type="noConversion"/>
  </si>
  <si>
    <t>Lung, right upper lobe, lobectomy with MLND: 1. Invasive adenocarcinoma, solid predominant - size: 4.2x3.5cm - confined within the lung parenchyme (T2) - vascular invasion (+) 2. Bronchial resection margin: Free of tumor 3. Associated lung parenchyme - Bullae with emphyema - Anthracotic macules and nodules 4. Regional lymph nodes: Tumor metastasis (3/22) in detail, #2(0/1), #4(1/10), #10(1/2), peribronchial(1/9)  </t>
    <phoneticPr fontId="5" type="noConversion"/>
  </si>
  <si>
    <t>Lung, left (LUL), lobectomy: 1. Invasive adenocarcinoma, moderately differentiated, solid predominant, left upper lobe and superior segment and left lower lobe - size: 9x8x5cm (PT3) - Invade beyond the elastic layer (PL1) - lymphatic and vascular invasion: absent - perineural invasion: absent - lymph node: Free of tumor (0/45)(pN0) (#4(0/1), #5(0/2), #6(0/5), #7(0/15), #9(0/5), #10(0/2), #11(0/9), #12L(0/2), peribronchial LN(0/4)) 2. Resection margins: Free of tumor (2cm from the resection margin) 3. Associated lung anomaly: Obstructive pneumonia </t>
    <phoneticPr fontId="5" type="noConversion"/>
  </si>
  <si>
    <t>Lung, right upper lobe, lobectomy: 1. Invasive adenocarcinoma, solid pattern - size: 8x7x4cm (pT3) - invade beyond the elastic layer (PL1) - lymphatic and vascular invasion: absent - perineural invasion: absent - lymph node: tumor metastasis in 3 out of 34 nodes without pericapsular tumor spread (size of the largest tumor deposit: 0.6cm) (pN1) #2(0/8), #4(0/6), #7(0/6), #9(0/2), #10(0/2), #11(0/2), #12U(1/2), #12M(0/1), peribronchial LN(2/5): (3/34) 2. Resection margins: Free of tumor (2.5cm from the resection margin) 3. Associated lung anomaly: - Obstructive pneumonia - Emphysema Note) TTF-1(+), Napsin A(+), MET(+), P63(focal +), MIB-1(&gt;90%), P53(-)</t>
    <phoneticPr fontId="5" type="noConversion"/>
  </si>
  <si>
    <t>Lung, left upper ole, lobectomy: 1. Invasive adenocarcinoma, solid 60% + acinar 40% - size: 5.5x4x3cm (T2b) - no involvement of pleura (PL0) - lymphatic and vascular invasion: present - perineural invasion: present - lymph node: tumor metastasis in 3 out of 33 nodes without pericapsular tumor spread (size of the largest tumor deposit: 0.8cm) (N2) (#2(0/3), #5(2/4), #6(0/8), #7(0/5), #9(0/1), #10(0/6), #11(0/3), peribronchial LN(1/3)) 2. Resection margins: Free of tumor (0.2cm from the resection margin)(see note) 3. Associated lung anomaly: Emphysema TTF-1(+), Napsin(+), P63(focal +) Bronchial resection margin 내부에는 tumor cell이 없지만 resection margin 주위의 peribronchial lymph node에 metastatic carcinoma 발견됩니다.  </t>
    <phoneticPr fontId="5" type="noConversion"/>
  </si>
  <si>
    <t>Lung, right upper lobe, lobectomy: 1. Invasive adenocarcinoma, acinar 70%, solid 30% - size: 5.2x4x2.5cm (pT2b) - invade beyond the elastic layer (PL1) - lymphatic and vascular invasion: present - perineural invasion: absent - lymph node: Free of tumor (0/27) (pN0) #2(0/5), #4(0/7), #7(0/2), #10(0/1), #11(0/3), #12U(0/3), #12M(0/1), peribronchial LN(0/5): (0/27) 2. Resection margins: Free of tumor (2.2cm from the resection margin) 3. Associated lung anomaly: Obstructive pneumonia  </t>
    <phoneticPr fontId="5" type="noConversion"/>
  </si>
  <si>
    <t>Lung, RLL, lobectomy: Adenocarcinoma, acinar type (T2a) with 1) size: 3.5x3.5x1.7cm 2) invasion to the visceral pleura 3) clear bronchial resection margin (3.5cm apart) 4) lymphovascular invasion: present, perineural invasion(-) 5) metastatic adenocarcinoma in 18 out of 22 lymph nodes with pericapsular tumor spread(N2) #2(2/3, size of tumor deposit: up to 1.4cm), #4(4/4, size of tumor deposit: up to 1.3cm), #7(10/12, size of tumor deposit: up to 2.0cm), #10(0/1), #12(2/2, size of tumor deposit: up to 0.5cm) TTF-1, P53: positive P63: negative EGFR: positive (3+/3) </t>
    <phoneticPr fontId="5" type="noConversion"/>
  </si>
  <si>
    <t>Lung, left upper lobe, lobectomy: 1. Invasive adenocarcinoma, lepidic predominant - size: 2x1.7cm - extension to the visceral pleura (T2) - lymphatic and vascular invasion (-) - perineural invasion (-) 2. Associated lung anomalies - Anthracotic macules and fibrosis - Emphysema 3. Bronchial resection margin: Free of tumor (4cm apart from the mass) 4. Regional lymph nodes: Free of tumor (0/25) (N0), in detail, #5(0/7), #6(0/3), #7(0/5), #9(0/1), #10(0/4), #11(0/4), #12L(0/1) CK7(+), TTF-1(+), Vimentin(focally +), P63(focally +) </t>
    <phoneticPr fontId="5" type="noConversion"/>
  </si>
  <si>
    <t>Lung, LLL, lobectomy: 1. Invasive adenocarcinoma, acinar predominant (T2a) - Size: 4.5x3cm - Extension to the visceral pleura - Vascular permeation(+), perineural invasion(-) 2. Associated lung anomalies - Emphysema - Honey comb lung 3. Bronchial resection margin: Free of tumor (3cm apart) 4. Regional lymph nodes: Tumor metastasis (1/14)(N1), in detail, #9 (0/4), #10(0/4), #11(0/1), #12L(1/1), #12U(0/4).  </t>
    <phoneticPr fontId="5" type="noConversion"/>
  </si>
  <si>
    <t>Lung, left lower lobe, lobectomy: Adenocarcinoma, moderately differentiated, micropapillary 70% and acinar 30%, 7x5x3cm with 1) extension to visceral pleura (PL2) (T2b) 2) lymphovascular invasion present 3) no perineural invasion 4) clear resection margin (2cm apart from the resection margin) 5) associated lung anomaly: emphysema 6) lymph node, metastatic carcinoma in 7 out of 48 lymph nodes (N1) #2(0/6), #4(0/3), #5(0/3), #6(0/6), #7(0/12), #9(0/1), #10(4/7), #11(0/2), #12U(2/5), peribronchial LN(1/3): (7/48) . no extranodal extension . greatest metastatic tumor size: 5mm Note: CK7(+), TTF-1(+)  </t>
    <phoneticPr fontId="5" type="noConversion"/>
  </si>
  <si>
    <t>Lung, lingular segment, left, wedge resection: Invasive adenocarcinoma, acinar predominant (T2a) with 1) size: 3.5x3.5x2.5cm 2) invasion to the visceral pleura 3) clear resection margin (0.5cm apart) 4) lymphovascular invasion: uncertain, perineural invasion(-) 5) associative findings: anthracotic macules and emphysema Lymph node, #10: Anthracosilicotic nodule without tumor(0/1)(N0) TTF-1, CK7: positive CK20, CDX2: negative.</t>
    <phoneticPr fontId="5" type="noConversion"/>
  </si>
  <si>
    <t>Lung, right upper lobe, lobectomy: 1. Invasive adenocarcinoma, acinar predominant, - size: 5.5x2.5cm - extension to the visceral pleura (T2b) - lymphatic permeation (+) - vascular invasion (-) - perineural invasion (-) 2. Associated lung anomaly - Emphysema and bullae - Peribronchiolitis 3. Bronchial resection margin: Free of tumor (5cm apart from the mass) 4. Regional lymph nodes: Free of tumor (0/29), in detail, #2(0/14), #4(0/2), #10(0/3), peribronchial(0/10) </t>
    <phoneticPr fontId="5" type="noConversion"/>
  </si>
  <si>
    <t>Lung, right, pneumonectomy: 1. Invasive adenocarcinoma, poorly differentiated, micropapillary predominant, right upper lobe - size: 5.1x4x3cm (pT2b) - invasion to right middle lobe - no involvement of pleura (PL0) - lymphatic and vascular invasion: present - perineural invasion: absent - lymph node: tumor metastasis in 32 out of 46 nodes with pericapsular tumor spread (size of the largest tumor deposit: 2cm) (pN2) (#2(8/11), #4(4/4), #7(0/5), #8(0/1), #9(0/2), #12M(2/4), #tracheobronchial(1/1), peribronchial LN(17/18)) 2. Resection margins: Free of tumor (3cm from the resection margin) 3. Associated lung anomaly: - Obstructive pneumonitis - Emphysema - Hemorrhagic infarct  </t>
    <phoneticPr fontId="5" type="noConversion"/>
  </si>
  <si>
    <t>Lung, LUL, lobectomy: 1. Invasive adenocarcinoma, lepidic predominant (T2a) - size: 4x3cm - extension to the visceral pleura - vascular permeation(-), lymphatic invasion(-), perineural invasion(-) 2. Associated lung anomaly - Emphysema and anthracotic macules 3. Bronchial resection margin: Free of tumor (3.5cm apart) 4. Regional lymph nodes: Free of tumor in all nodes (0/11) (N0), in detail, #5(0/1), #10(0/5), #12U(0/2), peribronchial(0/3) </t>
    <phoneticPr fontId="5" type="noConversion"/>
  </si>
  <si>
    <t xml:space="preserve"> Lung, right upper lobe, lobectomy: 1. Invasive adenocarcinoma, acinar predominant - size: 4x3cm - extension to the visceral pleura (T2) - lymphatic and vascular permeation (+) - perineural invasion (-) - direction invasion to the peribronchial lymph node 2. Associated lung anomaly - Anthracotic macule 3. Bronchial resection margin: Free of tumor (1.5cm apart from the mass) 4. Regional lymph nodes: Tumor metastasis (2/33) (N2) in detail, #2(0/10), #4(1/4), #7(0/2), #9(0/0), #11(0/4), #12(0/3), peribronchial(1/10) </t>
    <phoneticPr fontId="5" type="noConversion"/>
  </si>
  <si>
    <t>Lung, (right lower lobe), lobectomy: 1. Invasive adenocarcinoma, moderately differentiated, papillary 80%, micropapillary 20% - size: 2.5x1.5x1.5cm (pT1b) - no involvement of pleura (PL0) - lymphatic and vascular invasion: absent - perineural invasion: absent - lymph node: tumor metastasis in 2 out of 41 nodes with pericapsular tumor spread (size of the largest tumor deposit: 3cm) (pN2) #2(0/5), #3p(0/2), #4(0/8), #7(1/9), #11(0/10), #12U(0/5), #tracheobronchial(0/1), peribronchial(1/1): (2/41) 2. Resection margins: Free of tumor (2cm from the resection margin) 3. Associated lung anomaly: - Emphysema Lung, (apex), wedge resection: Subpleural bullae.</t>
    <phoneticPr fontId="5" type="noConversion"/>
  </si>
  <si>
    <t>Lung, left lower lobe, lobectomy: 1. Adenocarcinoma, mixed pattern (papillary+solid+acinar predominant) - size: 4x2.7cm (T2) - extension to the visceral pleura - lymphatic permeation(+) - vascular permeation(-) - perineural invasion(-) 2. Associated lung anomalies - Bronchiectasis - Anthracotic macules 3. Bronchial resection margin: Free of tumor (1.5cm apart from the mass) 4. Regional lymph nodes: Tumor metastasis (4/15) (N2) in detail, #5(0/1), #6(0/1), #7(3/9), #10(0/1), #11(0/0), peribronchial(1/3)</t>
    <phoneticPr fontId="5" type="noConversion"/>
  </si>
  <si>
    <t>Lung, left (LLL), lobectomy: 1. Mucinous adenocarcinoma - size: 5.7x5.5x3.5cm (pT2b) - no involvement of pleura (PL0) - lymphatic and vascular invasion: absent - perineural invasion: absent - lymph node: tumor metastasis in 1 out of 36 nodes without pericapsular tumor spread (pN1) (size of the largest tumor deposit: 0.6cm) (#3(0/1), #5(0/4), #6(0/3), #7(0/9), #9(0/1), #10(0/1), #11(1/12), peribronchial(0/5) 2. Resection margins: Free of tumor (2.5cm from the resection margin) 3. Associated lung anomaly: - Obstructive pneumonia - Emphysem 4. Immunohistochemistry MET(+), MIB-1 (&gt;90%), P53(-)</t>
    <phoneticPr fontId="5" type="noConversion"/>
  </si>
  <si>
    <t>Lung, right lower lobe, frozen lobectomy: Invasive adenocarcinoma, moderately differentiated, acinar predominant - size: 2.5x2cm (pT2a) - Invade beyond the elastic layer (PL1) - lymphatic and vascular invasion: absent - perineural invasion: absent</t>
    <phoneticPr fontId="5" type="noConversion"/>
  </si>
  <si>
    <t>Lung, left lower lobe, lobectomy: 1. Adenocarcinoma, poorly differentiated, with focally neuroendocrine differentiation - Size: 6.5x3.2cm - Extension to the chest wall - Marked vascular permeation 2. Associated lung anomalies - Emphysema and honey-comb lung - Anthracotic macules 3. Bronchial resection margin: Free of tumor 4. Parietal pleura: Tumor extension 5. Regional lymph nodes: Tumor metastasis (5/13), in detail, #12L(0/1), #9(2/5), #7(0/3), #10(1/1), peribronchial (2/3). Note: CK7(+), CD56(focally +), TTF-1(-), Napsin A(-), NSE(-). </t>
    <phoneticPr fontId="5" type="noConversion"/>
  </si>
  <si>
    <t>Lung, left lower lobe, lobectomy: 1. Invasive adenocarcinoma, moderately differentiated, acinar and solid predominant - Size: 3.2x2cm - Extension to the visceral pleura 2. Bronchial resection margin: Free of tumor. 3. Regional lymph nodes: Free of tumor in all nodes (0/10), in detail, #5(0/3), #10(0/3), #11(0/2), #12U(0/2). </t>
    <phoneticPr fontId="5" type="noConversion"/>
  </si>
  <si>
    <t>Lung, LUL, lobectomy: 1. Invasive adenocarcinoma, poorly differentiated - size: 6x5.5cm - solid predominent - extension to the visceral pleura - vascular permeation (+) 2. Associated lung anomalies - Bullae with emphysema - Anthracotic macules 3. Bronchial resection margin: Free of tumor 4. Regional lymph nodes: Free of tumor in all nodes (0/23), in detail, #5(0/1), #10(0/6), #11(0/2), #12U(0/11), peribronchial(0/3)  </t>
    <phoneticPr fontId="5" type="noConversion"/>
  </si>
  <si>
    <t>Lung, right middle lobe, lobectomy: 1. Invasive adenocarcinoma, lepidic predominant type (T2) with 1) size: 2.0x1.6cm 2) extension to the visceral pleura 3) lymphovascular invasion: present, perineural invasion(-) 4) bronchial resection margin: free of tumor (1cm apart) II. Associative findings: Focal fibrotic nodules III. Lymph nodes: Free of tumor (0/15)(N0); #2(0/8), #4(0/5), #12(0/2)</t>
    <phoneticPr fontId="5" type="noConversion"/>
  </si>
  <si>
    <t>Lung, right lower lobe, lobectomy: 1. Invasive adenocarcinoma, acinar predominent (T2) - size: 3x2.2cm - extension to the visceral pleura - lymphatic permeation (+), vascular invasion(-), perineural invasion(-) 2. Associated lung anomaly: - Bronchiectasis 3. Bronchial resection margin: Free of tumor(N2) 4. Regional lymph nodes: Tumor metastasis (20/27)(N2) in detail, #2(4/5), #4(2/2), #10(0/1), #11(8/12), #12M(2/3), #12L(2/2), peribronchial(2/2): (20/27)</t>
    <phoneticPr fontId="5" type="noConversion"/>
  </si>
  <si>
    <t xml:space="preserve"> Lung, left lower lobe, lobectomy: 1. Invasive adenocarcinoma, acinar predominant - size: 4.2x3cm - confined within the lung (T2a) - vascular permeation (-) 2. Associated lung anomaly - Anthracotic macules 3. Bronchial resection margin: Free of tumor 4. Regional lymph nodes: Free of tumor (0/15), in detail, #5(0/5), #7(0/1), #9(0/1), #10(0/2), #11(0/5), peribronchial(0/1)</t>
    <phoneticPr fontId="5" type="noConversion"/>
  </si>
  <si>
    <t>Lung, right middle lobe, lobectomy: 1. Invasive adenocarcinoma, papillary predominant - Size: 3.5x2.5cm - Extension to the visceral pleura (T2a) - Vascular invasion (-) - Lymphatic invasion (-) - Perineural invasion (-) 2. Associated lung anomaly - Atypical adenomatous hyperplasia - Emphysema, focally 3. Bronchial resection margin: Free of tumor (4cm apart from the mass) 4. Regional lymph nodes: Free of tumor (0/12) (N0) in detail, #2(0/3), #4(0/4), #11(0/2), #12U(0/3) 5. Prevascular: Calcification without tumor </t>
    <phoneticPr fontId="5" type="noConversion"/>
  </si>
  <si>
    <t>Lung, right upper lobe, lobectomy: Invasive adenocarcinoma, acinar type 1) size: 4.5x3.0x1.9cm 2) invasion to visceral pleura (T2a) 3) clear bronchial resection margin 4) lymphatic invasion, vascular invasion: present perineural invasion: not identified 5) associative findings: anthracortic macules 6) lymph nodes: free of tumor (0/45)(N0) hilar(0/3), L2(0/12), L4(0/21), L10(0/3), L11(0/4), L12U(0/2).  </t>
    <phoneticPr fontId="5" type="noConversion"/>
  </si>
  <si>
    <t>Lung, left lower lobe, lobectomy: 1. Invasive adenocarcinoma, solid predominant with mucin production - size: 7.2x7cm (T3) - extension to the parietal pleura (resection margin: Free of tumor) - lymphatic and vascular invasion (+) - perineural invasion (+) 2. Associated lung anomalies - Atypical adenomatous hyperplasia - Anthracotic macules 3. Resection margin, bronchial: Free of tumor (1.5cm apart from the mass) 4. Regional lymph nodes: Tumor metastasis (5/47)(N1) in detail, #4(0/9), #5(0/3), #6(0/3), #7(0/14), #9(0/5), #10(0/2), #11(2/5), peribronchial(3/6) Note: CD56(focally +), TTF-1(+), NSE(-), Chromogranin(-), Synaptophysin(-) </t>
    <phoneticPr fontId="5" type="noConversion"/>
  </si>
  <si>
    <t>Lung, right upper lobe, lobectomy: 1. Invasive adenocarcinoma, acinar predominant - size: 3x2.8cm - extension to the parietal pleura and surrounding fibrous tissue (T3) - lymphatic invasion (suspicious) - vascular invasion (-) - perineural invasion(-) 2. Associated lung anomalies - Anthracotic macules and nodules 3. Bronchial resection margin: Free of tumor (4.5cm apart from the mass) Parietal resection margin: Free of tumor 4. Regional lymph nodes: Free of tumor (0/22) (N0), in detail, #2(0/4), #4(0/4), #7(0/4), #8(0/1), #9(0/1), anterior mediastinal(0/4), peribronchial(0/4).</t>
    <phoneticPr fontId="5" type="noConversion"/>
  </si>
  <si>
    <t>Lung, right lower lobe, lobectomy: 1. Invasive adenocarcinoma, moderately differentiated, papillary 80%, acinar 10%, micropapillary 10% - size: 2.4x2.2x1.4cm (T2) - invasion into the pleural connective tissue beneath the elastic layer (PL1) - lymphovascular invasion (-) - perineural invasion (-) - 34 lymph nodes, no tumor present (0/34)(N0) (LN2(0/9), LN4(0/4), LN7(0/10), LN9(0/4), LN11(0/7)) 2. Resection margins: Free of tumor 3. Associated lung anomaly: Unremarkable  </t>
    <phoneticPr fontId="5" type="noConversion"/>
  </si>
  <si>
    <t xml:space="preserve">Lung, left lower lobe, lobectomy: Adenocarcinoma, moderately differentiated, papillary feature predominant 1) size: 3.2x3x3cm (T2a) 2) invasion to elastic layer of pleura (PL1) 3) no lymphovascular invasion 4) no perineural invasion 5) clear resection margin 6) 51 lymph nodes, no tumor present (0/51) (N0) L1(0/6), L2(0/1), L3(0/6), L4(0/7), L5(0/2), L6(0/1), L7(0/2), L8(0/11), peribronchial(0/15) 7) associated lung anomaly: none Lung, left upper lobe lingular segment, wedge resection: - No tumor present </t>
    <phoneticPr fontId="5" type="noConversion"/>
  </si>
  <si>
    <t>Lung, left upper lobe, lobectomy: 1. Invasive adenocarcinoma - solid predominant with mucin production - size: 8x6cm (T3) - extension to the visceral pleura - marked tumor necrosis - lymphovascular invasion (+) - no perineural invasion 2. Associated lung anomaly - Obstructive pneumonitis 3. Bronchial resection margin: Free of tumor (1.5cm apart) 4. Regional lymph nodes: Tumor metastasis (3/47)(N2) in detail, #5(1/1), #6(0/2), #7(0/13), #8(1/8), #9(0/3), #10(1/3), #11(0/12), #12L(0/4), #12U(0/1) </t>
    <phoneticPr fontId="5" type="noConversion"/>
  </si>
  <si>
    <t>Lung, left (LLL), lobectomy: 1. Invasive adenocarcinoma, acinar (70%), solid (20%), lepidic(10%) - size: 5.3x4x4cm (T2b) - no involvement of pleura (PL0) - lymphatic and vascular invasion: absent - perineural invasion: absent - lymph node: tumor metastasis in 2 out of 18 nodes without pericapsular tumor spread (size of the largest tumor deposit: 0.1cm)(N2) (LN5(1/8), LN9(0/1), LN10(0/1), LN12U(1/1), LN12L(0/2), peribronchial(0/5)) 2. Resection margins: Free of tumor (1.2cm from the resection margin) 3. Associated lung anomaly: None TTF-1(+), Napsin A(+), P63(focal +)</t>
    <phoneticPr fontId="5" type="noConversion"/>
  </si>
  <si>
    <t>Lung, left (LLL), lobectomy: 1. Invasive mucinous adenocarcinoma, moderately differentiated - size: 5.5x5x5cm (T2b) - no involvement of pleura (PL0) - lymphatic and vascular invasion: absent - perineural invasion: absent - lymph node: Free of tumor (0/29)(N0) (#4(0/2), #5(0/3), #6(0/1), #7(0/10), #9(0/3), #10(0/2), #11(0/7), peribronchial LN(0/1) 2. Resection margins: Free of tumor 3. Associated lung anomaly: Fibrosing interstitial pneumonia with 1) spatial and temporal heterogenity 2) minimal fibroblastic foci activity favor usual interstitial pneumonia early stage TTF-1(-), Napsin A(-), CK7(+), CK20(-)  </t>
    <phoneticPr fontId="5" type="noConversion"/>
  </si>
  <si>
    <t>ALK(-) Lung, right (RUL), lobectomy: 1. Invasive adenocarcinoma, poorly differentiated, solid(60%) and acinar(40%) - size: 6x5x5cm (pT2b) - no involvement of pleura (PL0) - lymphatic and vascular invasion: absent - perineural invasion: absent - lymph node: Free of tumor (0/35)(pN0) (#2(0/6), #4(0/7), #7(0/8), #8(0/0), #9(0/3), #11(0/3), peribronchial LN(0/8)) 2. Resection margins: Free of tumor (2.5cm apart from the bronchial margin) 3. Associated lung anomaly: None Thymus, thymectomy: Thymoma, type AB with 1) size: 3x2.4x1.9cm 2) Masaoka stage: IIA 3) clear resection margin  </t>
    <phoneticPr fontId="5" type="noConversion"/>
  </si>
  <si>
    <t>Lung, right (RLL), lobectomy: 1. Invasive adenocarcinoma, micropapillary predominant - size: 4x3.5x3.5cm (pT2) - invade beyond the pleural elastic layer (PL1) - lymphatic and vascular invasion: present - perineural invasion: absent - lymph node: Free of tumor (0/41)(N0) (upper paratracheal(0/8), lower paratracheal(0/12), subcarina(0/8), IPL(0/1), Hilar(0/1), interlobar(0/10), peribronchial(0/1)) 2. Resection margins: Free of tumor (6cm from the resection margin) 3. Associated lung anomaly: - Fibrosing interstitial pneumonia with 1) temporal and spatial heterogeneity 2) moderate fibroblastic foci activity 3) microscopic honey comb change consistent with usual interstitial pneumonia  </t>
    <phoneticPr fontId="5" type="noConversion"/>
  </si>
  <si>
    <t>Lung, left upper lobe, lobectomy: 1. Invasive adenocarcinoma, papillary 70%, acinar 30%, micropapillary 10% - size: 3.5x2x2cm (pT2a) - invade to the pleural surface (PL2) - lymphatic and vascular invasion: present - perineural invasion: absent - lymph node: tumor metastasis in 2 out of 40 nodes without pericapsular tumor spread (size of largest tumor deposit: 0.8cm)(pN2) LN5(0/1), LN6(1/15), LN9(0/4), LN10(1/2), LN11(0/8), LN12L(0/3), paratracheal(0/3), peribronchial(0/4): (2/40) 2. Resection margins: Free of tumor (2cm from the resection margin) 3. Associated lung anomaly: Emphysema </t>
    <phoneticPr fontId="5" type="noConversion"/>
  </si>
  <si>
    <t>Lung, right (RUL), lobectomy: 1. Invasive adenocarcinoma, moderately differentiated, papillary 70%, acinar 30% - size: 3.3x3x3cm (pT2a) - Invade beyond the elastic layer (pL1) - lymphatic and vascular invasion: absent - perineural invasion: absent - lymph node: Free of tumor (0/24) (pN0) (#2(0/8), #4(0/5), #7(0/2), #10(0/2), #11(0/2), #12U(0/1), #12L(0/2), peribronchial LN(0/2)) 2. Resection margins: Free of tumor (1.5cm from the resection margin) 3. Associated lung anomaly: None  </t>
    <phoneticPr fontId="5" type="noConversion"/>
  </si>
  <si>
    <t>Lung, right middle lobe, right lower lobe, bilobectomy: 1. Invasive adenocarcinomas (x2), moderately differentiated, acinar 20%, papillary 60%, micropapillary 20% - size: 8x6x6cm (right lower lobe) and 4x4x4cm (right middle lobe) (pT4) - no involvement of pleura (PL0) - lymphatic and vascular invasion: absent - perineural invasion: absent - lymph node: Free of tumor (0/46)(pN0) #2(0/2), #4(0/5), #7(0/13), #9(0/2), #10(0/1), #11(0/6), #12U(0/5), subcarinal LN(0/8), peribronchial LN(0/4): (0/46) 2. Resection margins: Free of tumor (2cm from the resection margin) 3. Associated lung anomaly: - Fibrosing interstitial pneumonia with honeycombs change, consistent with usual interstitial pneumonia. Note: See the result (F15-705) for subcarinal lymph node. </t>
    <phoneticPr fontId="5" type="noConversion"/>
  </si>
  <si>
    <t>Lung, left (LUL), lobectomy: 1. Invasive adenocarcinoma, moderately differentiated, acinar (50%), lepidic (30%) and papillary (20%) - size: 3.6x2.5x2.5cm (pT2a) - Invade beyond the elastic layer (PL1) - lymphatic and vascular invasion: absent - perineural invasion: absent - lymph node: tumor metastasis in 3 out of 26 nodes without pericapsular tumor spread (size of the largest tumor deposit: 1.8cm) (pN2) (#5(1/1), #6(0/2), #7(0/5), #9(0/4), #10(0/4), #11(2/5), #12L(0/2), paratracheal LN(0/3)) 2. Resection margins: Free of tumor (2.5cm from the resection margin) 3. Associated lung anomaly: None  </t>
    <phoneticPr fontId="5" type="noConversion"/>
  </si>
  <si>
    <t>Lung, left (LUL), lobectomy: 1. Invasive adenocarcinoma, moderately differentiated, lepidic (50%), acinar (40%), micropapillary (10%), - size: 5x2x2cm (pT2a) - Invade beyond the elastic layer (PL1) - lymphatic and vascular invasion: absent - perineural invasion: absent - lymph node: Free of tumor (0/29) (pN0) (#4(0/3), #6(0/3), #7(0/10), #10(0/0), #11(0/2), #12L(0/2), peribronchial LN(0/9)) 2. Resection margins: Free of tumor (3cm from the resection margin) 3. Associated lung anomaly: None  </t>
    <phoneticPr fontId="5" type="noConversion"/>
  </si>
  <si>
    <t>Lung, right (RUL), lobectomy: 1. Invasive adenocarcinoma, moderately differentiated, papillary predominant - size: 4.5x2.5x2cm (pT2a) - no involvement of pleura (PL0) - lymphatic and vascular invasion: present - perineural invasion: absent - lymph node: Free of tumor (0/68)(pN0) (#2(0/23), #4(0/13), #7(0/13), #9(0/1), #10(0/6), #11(0/10), peribronchial(0/2)) 2. Resection margins: Free of tumor (3cm from the resection margin) 3. Associated lung anomaly: None  </t>
    <phoneticPr fontId="5" type="noConversion"/>
  </si>
  <si>
    <t>Lung, right (RUL), lobectomy: 1. Invasive adenocarcinoma, moderately differentiated, lepidic(70%), acinar(20%), papillary(10%) - size: 4.8x3x3cm (PT2a) - Invade beyond the elastic layer (PL1) - lymphatic and vascular invasion: absent - perineural invasion: absent - lymph node: Free of tumor (0/31)(pN0) (#2(0/4), #4(0/5), #7(0/3), #9(0/1), #10(0/5), #11(0/7), peribronchial(0/6)) 2. Resection margins: Free of tumor (2cm from the resection margin) 3. Associated lung anomaly: Emphysema  </t>
    <phoneticPr fontId="5" type="noConversion"/>
  </si>
  <si>
    <t>A. Lung, right S2, segmentectomy: Chondrioid hamartoma, 0.4x0.4x0.4cm. B. Lung, right S6, wedge resection: 1. Invasive adenocarcinoma, moderately differentiated, acinar 60%, papillary 40% - size: 2.1x2x2cm (pT2a) - invade beyond the elastic layer (PL1) - lymphatic and vascular invasion: absent - perineural invasion: absent - lymph node: Free of tumor (0/20)(pN0) #2(0/3), #4(0/2), #7(0/8), #11(0/2), #12U(0/5): (0/20) 2. Resection margins: Free of tumor (0.3cm from the resection margin) 3. Associated lung anomaly: None  </t>
    <phoneticPr fontId="5" type="noConversion"/>
  </si>
  <si>
    <t>Lung, right middle lobe+right lower lobe, bilobectomy: 1. Invasive adenocarcinoma, moderately differentiated, acinar 80%, lepidic 20% - size: 3x2x2cm (pT1b) - no involvement of pleura (PL0) - lymphatic and vascular invasion: absent - perineural invasion: absent - lymph node: tumor metastasis in 2 out of 30 nodes without pericapsular tumor spread (size of the largest tumor deposit: 0.8cm) (pN1) #2(0/6), #4(0/5), #7(0/6), #11(1/7), #12U(0/2), peribronchial LN(1/4): (2/30) 2. Resection margins: Free of tumor (5cm from the resection margin) 3. Associated lung anomaly: None MET(+), P53(+), MIB-1 labeling index(about 30-40%)  </t>
    <phoneticPr fontId="5" type="noConversion"/>
  </si>
  <si>
    <t>Lung, left (LUL), lobectomy: 1. Invasive adenocarcinoma, poorly differentiated, solid (70%) and acinar (30%) - size: 2.6x2.5x2.5cm (pT1b) - no involvement of pleura (PL0) - lymphatic invasion: present - vascular invasion: absent - perineural invasion: absent - lymph node: tumor metastasis in 2 out of 19 nodes without pericapsular tumor spread (size of the largest tumor deposit: 1cm) (pN1) (#5(0/1), #6(0/1), #7(0/8), #9(0/1), #10(0/1), #11(1/3), left paratracheal(0/1), peribronchial lymph node(1/3)) 2. Resection margins: Free of tumor (3cm from the resection margin) 3. Associated lung anomaly: None MET(+), P53(+),MIB-1(about 70%)</t>
    <phoneticPr fontId="5" type="noConversion"/>
  </si>
  <si>
    <t>2b</t>
    <phoneticPr fontId="5" type="noConversion"/>
  </si>
  <si>
    <t>2a</t>
    <phoneticPr fontId="5" type="noConversion"/>
  </si>
  <si>
    <t>1c</t>
    <phoneticPr fontId="5" type="noConversion"/>
  </si>
  <si>
    <t>1914384</t>
  </si>
  <si>
    <t>170</t>
    <phoneticPr fontId="4" type="noConversion"/>
  </si>
  <si>
    <t>280</t>
    <phoneticPr fontId="4" type="noConversion"/>
  </si>
  <si>
    <t>230</t>
    <phoneticPr fontId="4" type="noConversion"/>
  </si>
  <si>
    <t>2014-08-21</t>
  </si>
  <si>
    <t>2014-11-03</t>
  </si>
  <si>
    <t>2013-02-27</t>
  </si>
  <si>
    <t>2013-03-11</t>
  </si>
  <si>
    <t>2013-03-15</t>
  </si>
  <si>
    <t>2013-03-06</t>
  </si>
  <si>
    <t>2013-04-10</t>
  </si>
  <si>
    <t>2013-04-16</t>
  </si>
  <si>
    <t>2013-05-27</t>
  </si>
  <si>
    <t>2013-05-20</t>
  </si>
  <si>
    <t>2013-06-17</t>
  </si>
  <si>
    <t>2013-07-11</t>
  </si>
  <si>
    <t>2013-07-15</t>
  </si>
  <si>
    <t>2013-07-01</t>
  </si>
  <si>
    <t>2013-08-07</t>
  </si>
  <si>
    <t>2013-07-03</t>
  </si>
  <si>
    <t>2013-08-12</t>
  </si>
  <si>
    <t>2013-08-08</t>
  </si>
  <si>
    <t>2013-09-25</t>
  </si>
  <si>
    <t>2013-08-30</t>
  </si>
  <si>
    <t>2013-09-12</t>
  </si>
  <si>
    <t>2013-11-04</t>
  </si>
  <si>
    <t>2013-11-27</t>
  </si>
  <si>
    <t>2013-12-21</t>
  </si>
  <si>
    <t>2014-01-12</t>
  </si>
  <si>
    <t>2014-01-20</t>
  </si>
  <si>
    <t>2014-01-29</t>
  </si>
  <si>
    <t>2014-03-10</t>
  </si>
  <si>
    <t>2014-03-25</t>
  </si>
  <si>
    <t>2014-04-18</t>
  </si>
  <si>
    <t>2014-04-25</t>
  </si>
  <si>
    <t>2014-03-23</t>
  </si>
  <si>
    <t>2014-05-02</t>
  </si>
  <si>
    <t>2014-05-30</t>
  </si>
  <si>
    <t>2014-06-11</t>
  </si>
  <si>
    <t>2014-07-08</t>
  </si>
  <si>
    <t>2014-05-03</t>
  </si>
  <si>
    <t>2014-08-18</t>
  </si>
  <si>
    <t>2014-08-12</t>
  </si>
  <si>
    <t>2014-09-01</t>
  </si>
  <si>
    <t>2014-10-10</t>
  </si>
  <si>
    <t>2014-09-23</t>
  </si>
  <si>
    <t>2014-10-13</t>
  </si>
  <si>
    <t>2014-11-26</t>
  </si>
  <si>
    <t>2014-12-05</t>
  </si>
  <si>
    <t>2014-12-11</t>
  </si>
  <si>
    <t>2015-02-11</t>
  </si>
  <si>
    <t>2015-02-16</t>
  </si>
  <si>
    <t>2014-12-18</t>
  </si>
  <si>
    <t>2014-12-30</t>
  </si>
  <si>
    <t>2015-03-13</t>
  </si>
  <si>
    <t>2015-02-25</t>
  </si>
  <si>
    <t>2015-03-18</t>
  </si>
  <si>
    <t>2015-03-31</t>
  </si>
  <si>
    <t>2015-04-19</t>
  </si>
  <si>
    <t>2015-04-13</t>
  </si>
  <si>
    <t>2015-05-12</t>
  </si>
  <si>
    <t>2015-05-15</t>
  </si>
  <si>
    <t>2015-05-09</t>
  </si>
  <si>
    <t>2015-05-20</t>
  </si>
  <si>
    <t>2015-05-27</t>
  </si>
  <si>
    <t>2015-07-01</t>
  </si>
  <si>
    <t>2015-05-28</t>
  </si>
  <si>
    <t>2015-07-06</t>
  </si>
  <si>
    <t>2015-08-07</t>
  </si>
  <si>
    <t>2015-07-15</t>
  </si>
  <si>
    <t>2015-08-10</t>
  </si>
  <si>
    <t>2015-07-27</t>
  </si>
  <si>
    <t>2015-08-19</t>
  </si>
  <si>
    <t>2015-08-12</t>
  </si>
  <si>
    <t>2015-09-15</t>
  </si>
  <si>
    <t>2015-09-30</t>
  </si>
  <si>
    <t>3</t>
  </si>
  <si>
    <t>2015-09-08</t>
  </si>
  <si>
    <t>2015-10-13</t>
  </si>
  <si>
    <t>2015-10-20</t>
  </si>
  <si>
    <t>2015-11-13</t>
  </si>
  <si>
    <t>2015-12-02</t>
  </si>
  <si>
    <t>2015-12-03</t>
  </si>
  <si>
    <t>2015-12-18</t>
  </si>
  <si>
    <t>2015-12-08</t>
  </si>
  <si>
    <t>2015-12-30</t>
  </si>
  <si>
    <t>2016-01-22</t>
  </si>
  <si>
    <t>2015-11-23</t>
  </si>
  <si>
    <t>2015-12-27</t>
  </si>
  <si>
    <t>2016-03-18</t>
  </si>
  <si>
    <t>2016-04-11</t>
  </si>
  <si>
    <t>2016-04-18</t>
  </si>
  <si>
    <t>2016-05-01</t>
  </si>
  <si>
    <t>2016-05-09</t>
  </si>
  <si>
    <t>2016-05-16</t>
  </si>
  <si>
    <t>2016-05-20</t>
  </si>
  <si>
    <t>2016-06-09</t>
  </si>
  <si>
    <t>2016-07-12</t>
  </si>
  <si>
    <t>2016-08-03</t>
  </si>
  <si>
    <t>2016-08-01</t>
  </si>
  <si>
    <t>2016-08-17</t>
  </si>
  <si>
    <t>2016-07-04</t>
  </si>
  <si>
    <t>2016-08-24</t>
  </si>
  <si>
    <t>2016-07-15</t>
  </si>
  <si>
    <t>2016-08-28</t>
  </si>
  <si>
    <t>2016-08-31</t>
  </si>
  <si>
    <t>2016-09-10</t>
  </si>
  <si>
    <t>2016-10-09</t>
  </si>
  <si>
    <t>2016-10-11</t>
  </si>
  <si>
    <t>2016-10-24</t>
  </si>
  <si>
    <t>2016-11-16</t>
  </si>
  <si>
    <t>2016-11-04</t>
  </si>
  <si>
    <t>2016-12-21</t>
  </si>
  <si>
    <t>Lung, (right lower lobe), wedge resection: 1. Squamous cell carcinoma, poorly differentiated - size: 3.2x2.8cm - no involvement of pleura (PL0) - lymphatic and vascular invasion: absent - perineural invasion: absent 2. Resection margins: Free of tumor 3. Associated lung anomaly: None Note: CK(+), P63(+), Vimentin(+), TTF-1(-), Napsin A(-), CD56(-), Synaptophysin(-), Chromogranin(-), CD31(-)  </t>
    <phoneticPr fontId="5" type="noConversion"/>
  </si>
  <si>
    <t>Lung, LUL with LLL superior segment, lobectomy: 1. Squamous cell carcinoma - size: 2.3x1cm - confined within the lung parenchyme - lymphatic permeation: uncertain 2. Associated lung anomaly - obstructive pneumonitis and multifocal abscesses 3. Bronchial resection margin: Free of tumor (see F13-500) 4. Regional lymph nodes: Tumor metastasis (2/14), in detail, #5(0/2), #10(0/1), #11(0/3), #12U(0/2), peribronchial(2/6)  </t>
    <phoneticPr fontId="5" type="noConversion"/>
  </si>
  <si>
    <t>Lung, right upper lobe, wedge resection: 1. Squamous cell carcinoma, poorly differentiated - Size: 3.5x3cm - Confined within the lung 2. Associated lung anomalies - Anthracotic macules and nodules - Emphysema 3. Resection margin: Free of tumor. 4. Regional lymph nodes: Free of tumor in all nodes (0/11), in detail, #2(0/3), #3(0/4), #4(0/3), #12U(0/1)  </t>
    <phoneticPr fontId="5" type="noConversion"/>
  </si>
  <si>
    <t>Lung, right lower lobe, lobectomy: 1. Squamous cell carcinoma, moderately differentiated - Size: 2x2cm - Extension to the visceral pleura 2. Bronchial resection margin: Free of tumor. 3. Regional lymph nodes: Free of tumor in all nodes (0/14), #2(0/3), #4(0/3), #7(0/6), #10(0/0), peribronchial (0/2).  </t>
    <phoneticPr fontId="5" type="noConversion"/>
  </si>
  <si>
    <t>Lung, left, pneumonectomy Left lower lobe : Squamous cell carcinoma, well differentiated, 3.4x3.1x2.5 cm with 1) confinement to the lung parenchyma 2) involvement of lower lobar bronchial resection margin by squamous cell carcinoma 3) lymphovascular invasion : present 4) perineural invasion : present 5) lymph nodes (7/28) : metastatic squamous cell carcinoma No. 4(1/1), No.5(0/2), No.7(0/3), No.8(0/2), No.10(0/2), No.11(0/2), lower lobar bronchial (6/16) Main bronchial resection margin, separately sent : free of tumor Left upper lobe : Focal interstitial fibrosis and pleural thickening Regional node (0/4) : free of tumor </t>
    <phoneticPr fontId="5" type="noConversion"/>
  </si>
  <si>
    <t>Lung, left lower lobe, lobectomy: 1. Lower lobe: Squamous cell carcinoma, moderately differentiated - Size: 6.5x5.2cm - Extension to the visceral pleura - Lymphatic permeation (+) 2. Bronchial resection margin: Free of tumor. 3. Associated lung anomalies: - Anthracotic macules - Obstructive pneumonitis, focally 4. Regional lymph nodes: Tumor metastasis (6/20), in detail, #5(0/2), #6(0/5), #7(2/3), #10R(0/3), #10L(1/3), #11(2/2), #12U(1/1), #12(0/1). </t>
    <phoneticPr fontId="5" type="noConversion"/>
  </si>
  <si>
    <t>Lung, upper lobe, left, lobectomy: 1. Squamous cell carcinoma, moderately differentiated (T2a) - Size: 3.2x2.5cm - Extension to the visceral pleura - Lymphatic permeation (-) 2. Bronchial resection margin: Free of tumor (1.5cm apart) 3. Associated lung anomalies: Bullae with emphysema 4. Regional lymph nodes: Free of tumor in all nodes (0/13)(N0), in detail, #6(0/2), #9(0/3), #10(0/1), #12U(0/1), peribronchial (0/6). </t>
    <phoneticPr fontId="5" type="noConversion"/>
  </si>
  <si>
    <t>Lung, RUL, lobectomy: I. Squamous cell carcinoma, moderately differentiated (T1b) with 1) size: 2.5x2.5cm 2) confined within the lung parenchyma 3) bronchial resection margin: Free of tumor (2cm apart) 4) lymphovascular invasion: not identified, perineural invasion(-) II. Associative findings . Obstructive pneumonitis . Bullae . Emphysema . Anthracotic macules III. Lymph nodes, #2(0/6), #4(0/10), #10(0/1), hilar(0/5): (0/22) Free of tumor(N0).  </t>
    <phoneticPr fontId="5" type="noConversion"/>
  </si>
  <si>
    <t>Lung, right, lobectomy: 1. Squamous cell carcinoma, poorly differentiated (T2a) with 1) Size: 5x5cm 2) Confned within the lung parenchyma 3) Vascular invasion: Present, perineural invasion(-) 4) Clear bronchial resection margin (1.5cm apart) 2. Associated findings 1) Obstructive pneumonitis 2) Emphysema 3) Anthracotic macules and nodules 3. Lymph nodes: Free of tumor (0/44)(N0), #2(0/6), #4(0/6), #7(0/11), #10(0/5), #12L(0/4), #12M(0/4), hilar (0/8). </t>
    <phoneticPr fontId="5" type="noConversion"/>
  </si>
  <si>
    <t>Lung, right lower lobe, lobectomy: 1. Squamous cell carcinoma, poorly differentiated (T1b) - size: 3x2cm. - confined within the lung. - vascular permeation(-), lymphatic permeation(-), perineural invasion(-) 2. Associated lung anomaly: - Emphysema and nonspecific interstitial pneumonia(NSIP)-like reaction. - Anthracotic macules and nodules. - Obstructive pneumonia. 3. Bronchial resection margin: Free of tumor (3cm apart) 4. Regional lymph nodes: Free of tumor is all nodes (N0) in detail, #4(0/4), #7(0/16), #10(0/2), peribronchial(0/4)  </t>
    <phoneticPr fontId="5" type="noConversion"/>
  </si>
  <si>
    <t>Lung, right upper lobe, lobectomy: 1. Squamous cell carcinoma, poorly differentiated (T2b) - size: 3.5x3cm of the peripheral one (bronchus에서 peripheral mass까지 peribronchial spreading하고 있으므로 이것을 고려하면 tumor는 7cm in length) - extension to the visceral pleura. - lymphatic permeation(+), vascular invasion(-), perineural invasion(-) 2. Associated lung anomaly: - Emphysema. - Bronchiectasis. 3. Bronchial resection margins, proximal and distal: Free of tumor (0.3cm apart) 4. Regional lymph nodes: Tumor metastasis (5/37) (N1), in detail, #2(0/4), #4(0/8), #7(0/8), #10(0/3), #11(0/4), #12U(1/2), peribronchial(4/8) </t>
    <phoneticPr fontId="5" type="noConversion"/>
  </si>
  <si>
    <t>Lung, left upper lobe, lobectomy: 1. Squamous cell carcinoma, poorly differentiated (T2a) - size: 3.2x3cm - extension to the visceral pleura - vascular permeation: uncertain, lymphatic invasion(-), perineural invasion(-) 2. Associated lung anomaly - Anthracotic macules and emphysema 3. Bronchial resection margin: Free of tumor (2cm apart) 4. Regional lymph nodes: Free of tumor in all nodes (0/11)(N0) in detail, #5(0/3), #6(0/2), #10(0/3), peribronchial(0/3)</t>
    <phoneticPr fontId="5" type="noConversion"/>
  </si>
  <si>
    <t>Lung, LLL, lobectomy: 1. Squamous cell carcinoma, poorly differentiated (T1b) - size: 3x2.7cm - confined within the lung parenchyme - vascular permeation(-), lymphatic invasion(-), perineural invasion(-) - associated lung anomalies: Anthracotic macules and emphysema 2. Bronchial resection margin: Free of tumor (3cm apart) 3. Regional lymph nodes: Free of tumor (0/24)(N0), in detail, #5(0/5), #7(0/2), #10(0/1), #11(0/5), #12U(0/1), #12L(0/10)  </t>
    <phoneticPr fontId="5" type="noConversion"/>
  </si>
  <si>
    <t>Lung, right upper lobe, lobectomy with MLND: 1. Squamous cell carcinoma, moderately differentiated - size: 2.5x2cm - extension to the vesceral pleura (T2) - vascular permeation (+) 2. Associated lung anomalies - emphysema - anthracotic macules 3. Bronchial resection margin: Free of tumor 4. Regional lymph nodes: Free of tumor (0/10) in detail, #10 (0/4), #4 (0/6) </t>
    <phoneticPr fontId="5" type="noConversion"/>
  </si>
  <si>
    <t>Lung, right, pneumonectomy: 1. Squamous cell carcinoma, poorly differentiated, - size: 5.5x4.4cm - extension to the visceral pleura (T2b) - lymphatic and vascular permeation (+) - perineural invasion (-) 2. Associated lung anomalies - Bullae with emphysema - Anthracotic macules - Obstructive pneumonitis 3. Bronchial resection margin: Free of tumor 4. Regional lymph nodes: Tumor metastasis with extracapsular extension (8/43), in detail, #2(0/6), #3P(0/1), #3A(0/2), #4(5/18), #7(0/10), #9(0/0), #10(0/1), #11(0/1), interlobar(3/4): (8/43) </t>
    <phoneticPr fontId="5" type="noConversion"/>
  </si>
  <si>
    <t>Lung, right middle lobe, lobectomy: 1. Squamous cell carcinoma, poorly differentiated - size: 3.5x3.5cm (T2) - confined within the lung parenchyme - lymphatic permeation (+) - no pleural involvement - vascular invasion (+) - perineural invasion (-) 2. Bronchial resection margin: Free of tumor (2cm apart from the mass) 3. Associated lung anomalies - Obstructive pneumonitis - Anthracosis 4. Regional lymph node: Free of tumor (0/20)(N0), in detail, #7(0/2), #9(0/4), #11(0/4), #3P(0/1), upper paratracheal(0/7), lower paratracheal(0/2). </t>
    <phoneticPr fontId="5" type="noConversion"/>
  </si>
  <si>
    <t>Lung, right mid lobe and right lower lobe, bilobectomy: 1. Squamous cell carcinoma, moderately differentiated - size: 2.5x2.2cm - confined within the lung parenchyma (T1b) - lymphatic and vascular invasion (-) - no pleural involvement - perineural invasion (-) 2. Associated lung anomaly - Bullae with emphysema - Obstructive pneumonitis 3. Bronchial resection margin: Free of tumor (F14-646) (0.3cm apart from the mass) 4. Regional lymph nodes: Anthracotic fibrosis without evidence of tumor metastasis (0/47)(N0), in detail, #2R(0/8), #4R(0/10), #7(0/16), #8(0/1), #11(0/4), peribronchial(0/5), anterior mediastinal(0/3)  </t>
    <phoneticPr fontId="5" type="noConversion"/>
  </si>
  <si>
    <t>Lung, left upper lobe, lobectomy: Squamous cell carcinoma, moderately differentiated, 3x3x2cm with 1) invasion to visceral pleura (PL1) 2) no lymphovascular invasion 3) no perineural invasion 4) clear resection margin 5) 35 lymph nodes, no tumor present (0/35) (N0) (LN5(0/2), LN6(0/9), LN7(0/9), LN9(0/6), LN10(0/2), LN11(0/6), peribronchial(0/1)) 6) associated finding: Anthracofibrosis and emphysema  </t>
    <phoneticPr fontId="5" type="noConversion"/>
  </si>
  <si>
    <t>Lung, right (RLL and RML), bilobectomy: 1. Squamous cell carcinoma, moderately differentiated - size: 4.7x3x3cm (T2a) - no involvement of pleura (PL0) - lymphatic and vascular invasion: present - perineural invasion: present - lymph node: tumor metastasis in 19 out of 34 nodes(19/34)(N2) (#2(1/2), #4(4/7), #7(4/7), #10(0/1), #11(0/2), #12U(0/2), LN of anterior mediastinum(3/6), peribronchial(7/7)) (greatest metastatic tumor size: 1cm extranodal extension: present, 1mm) 2. Resection margins: Involvement as lymphovascular invasion (see note) 3. Associated lung anomaly: None Resection margin에서 떨어져나온 조직에서 dysplastic cell이 발견되고 margin 내의 조직내에서 lymphovascular invasion이 관찰됩니다.</t>
    <phoneticPr fontId="5" type="noConversion"/>
  </si>
  <si>
    <t>Lung, left, lobectomy: 1. Invasive squamous cell carcinoma, moderately differentiated - size: 6.5x5x4cm (T2b) - no involvement of pleura (PL0) - lymphatic and vascular invasion: present - perineural invasion: absent - lymph node: tumor metastasis in 10 out of 23 nodes without pericapsular tumor spread (size of the largest tumor deposit: 2cm) (N2) (peribronchial(1/2), LN5(0/0), LN6(1/4), LN7(1/8), LN8(0/0), LN9(0/1), LN10(6/6), LN11(1/2)) 2. Resection margins: Free of tumor (1cm from the resection margin) 3. Associated lung anomaly: None  </t>
    <phoneticPr fontId="5" type="noConversion"/>
  </si>
  <si>
    <t>Lung, right lower lobe, lobectomy: 1. Squamous cell carcinoma, poorly differentiated - size: 7.5x6cm (T3) - confined within the lung parenchyme - lymphovascular invasion (-) - no perineural invasion - nearly attached from the margin (resection margin: free of tumor; see F14-1230) (0.4cm apart from the mass) 2. Associated lung anomaly - Emphysema 3. Regional lymph nodes: Free of tumor in all nodes (0/23)(N0), in detail, #1(0/2), #2(0/1), #4(0/5), #7(0/6), #9(0/1), #10(0/1), #11(0/7), peribronchial(0/0).  </t>
    <phoneticPr fontId="5" type="noConversion"/>
  </si>
  <si>
    <t>Lung, right (RUL), lobectomy: 1. Squamous cell carcinoma, moderately differentiated - size: 4.2x4x4cm (T4) - invade into any component of the parietal pleura (PL3) - lymphatic and vascular invasion: absent - perineural invasion: absent - lymph node: Free of tumor (0/33)(N0) (LN2(0/4), LN4(0/10), LN7(0/8), LN9(0/1), LN11(0/4), peribronchial LN(0/6)) 2. Resection margins: Free of tumor (less than 1mm from parietal pleural resection margin) 3. Associated lung anomaly: Anthracotic nodules Lung, right (RLL), wedge resection: Squamous cell carcinoma, moderately differentiated, 0.9cm in greatest dimension with clear resection margin.  </t>
    <phoneticPr fontId="5" type="noConversion"/>
  </si>
  <si>
    <t>Lung, right, pneumonectomy: 1. Squamous cell carcinoma, moderately differentiated, right lower lobar bronchus - size: 6x5x4cm (T4) - invade into any component of the parietal pleura (PL3) and heart (left atrium) - lymphatic and vascular invasion: absent - perineural invasion: absent - lymph node: tumor metastasis in 2 out of 54 nodes with pericapsular tumor spread (N1) (size of the largest tumor deposit: 1.1cm) LN#1(0/3), #2(0/7), #4(0/3), #7(0/12), #8(0/2), #10(0/7), #11(0/7), #12u(0/6), peribronchial(2/7): (2/54) 2. Resection margins: Free of tumor (2cm from the resection margin) 3. Associated lung anomaly: None - No invovement of tumor in right upper and middle lobe  </t>
    <phoneticPr fontId="5" type="noConversion"/>
  </si>
  <si>
    <t>Lung, right lower lobe, lobectomy: 1. Squamous cell carcinoma, moderately differentiated, - size: 3.1x3x3cm (T2a) - no involvement of pleura (PL0) - lymphatic and vascular invasion: absent - perineural invasion: absent - lymph node: Free of tumor (0/24)(pN0) #2(paratracheal)(0/4), #4(tracheobronchil)(0/12), #11(interlober)(0/3), #12U(0/1), peribronchial LN(0/4): (0/24) 2. Resection margins: Free of tumor (4cm from the resection margin) 3. Associated lung anomaly: None  </t>
    <phoneticPr fontId="5" type="noConversion"/>
  </si>
  <si>
    <t>Lung and rib, left (LUL), lobectomy and resection of rib: 1. Squamous cell carcinoma, poorly differentiated - size: 8x8x3cm (T3) - invade into any component of the parietal pleura and rib (PL3) - lymphatic and vascular invasion: absent - perineural invasion: absent - lymph node: tumor metastasis in 1 out of 41 nodes without pericapsular tumor spread (size of the largest tumor deposit: 0.7cm) (1/41) (N1) LN4(0/6), LN5(0/2), LN6(0/2), LN7(0/9), LN9(0/4), LN10(0/10), LN11(0/5), peribronchial(1/2), regional lymph node of rib(0/1) 2. Resection margins: Free of tumor from the bronchial and rib resection margins 3. Associated lung anomaly: None  </t>
    <phoneticPr fontId="5" type="noConversion"/>
  </si>
  <si>
    <t>Lung, right (RUL and RLL), lobectomy and wedge resection: 1. Squamous cell carcinoma, moderately differentiated - size: 9x8.3x7cm (T3) - invade into any component of the parietal pleura (PL3) - direct invasion to superior segment of RLL - lymphatic and vascular invasion: absent - perineural invasion: absent - lymph node: Free of tumor (0/25)(N0) (LN#2(0/3), #4(0/14), #10(0/1), peribronchial LN(0/7)) 2. Resection margins: Free of tumor (2cm from bronchial resection margin) 3. Associated lung anomaly: None  </t>
    <phoneticPr fontId="5" type="noConversion"/>
  </si>
  <si>
    <t>Lung, right (RLL), lobectomy: 1. Squamous cell carcinoma, moderately differentiated - size: 8x6.7x6cm (pT3) - no involvement of pleura (PL0) - lymphatic and vascular invasion: absent - perineural invasion: absent - lymph node: Free of tumor (0/32) (pN0) (#2(0/4), #4(0/3), #7(0/9), #8(0/1), #9(0/0), #10(0/1), #11(0/12), anterior medialstinal(0/1), peribronchial(0/1)) 2. Resection margins: Free of tumor (1.2cm from the resection margin) 3. Associated lung anomaly: obstructive pneumonia  </t>
    <phoneticPr fontId="5" type="noConversion"/>
  </si>
  <si>
    <t>Lung, right lower lobe, lobectomy: 1. Squamous cell carcinoma, moderately differentiated, - size: 6x4.5x4.5cm (pT2b) - no involvement of pleura (PL0) - lymphatic and vascular invasion: present - perineural invasion: absent - lymph node: #2(0/6), #4(0/10), #7(1/12), #10(0/0), #11(0/9), peribronchial(0/3): (1/40) tumor metastasis in 1 out of 40 nodes without pericapsular tumor spread (size of the largest tumor deposit: 0.2cm)(pN2) 2. Resection margins: Free of tumor (2cm from the resection margin) 3. Associated lung anomaly: - Emphysema.</t>
    <phoneticPr fontId="5" type="noConversion"/>
  </si>
  <si>
    <t>Lung, right (RUL), lobectomy: 1. Squamous cell carcinoma, moderately differentiated - size: 2.5x2x2cm (pT1b) - no involvement of pleura (PL0) - lymphatic and vascular invasion: absent - perineural invasion: absent - lymph node: Free of tumor (0/56) (N0) (LN1(0/14), LN3(0/2), LN4(0/6), LN7(0/11), LN10(0/2), LN11(0/7), LN12U(0/4), peribronchial LN(0/10) 2. Resection margins: Free of tumor (1cm from the resection margin) 3. Associated lung anomaly: Emphysema Mediastinum, anterior, excision: Thymic cyst.</t>
    <phoneticPr fontId="5" type="noConversion"/>
  </si>
  <si>
    <t>Lung, right (RUL), lobectomy: 1. Squamous cell carcinoma, moderately differentiated - size: 2.5x2.5x2.5cm (pT1b) - no involvement of pleura (PL0) - lymphatic and vascular invasion: absent - perineural invasion: absent - lymph node: Free of tumor (0/5)(N0) (IPL(0/1), hillar(0/3), peribronchial LN(0/1)) 2. Resection margins: Free of tumor (0.6cm from the resection margin) 3. Associated lung anomaly: Anthracotic nodule with hyaline degeneration  </t>
    <phoneticPr fontId="5" type="noConversion"/>
  </si>
  <si>
    <t>Lung, right (RUL), lobectomy: 1. Squamous cell carcinoma, moderately differentiated - size: 4.5x4x4cm (pT2a) - no involvement of pleura (PL0) - lymphatic and vascular invasion: absent - perineural invasion: absent - lymph node: tumor metastasis in 3 out of 48 nodes without pericapsular tumor spread (size of the largest tumor deposit: 2.5cm) (pN1) (upper paratracheal(0/7), lower paratracheal(0/4), subcarina(0/16), hilar(0/6), interlobar(3/6), lower lobar(0/3), peribronchial LN (0/6)) 2. Resection margins: Free of tumor (see the S15-5468) 3. Associated lung anomaly: - Anthracotic nodules - Emphysema - RLL nodule, heterotopic ossification  </t>
    <phoneticPr fontId="5" type="noConversion"/>
  </si>
  <si>
    <t>Lung, right, pneumonectomy: 1. Squamous cell carcinoma, moderately differentiated, right lower and upper lobe - size: 8.5x8x8cm (pT3) - invade beyond the elastic layer (PL1) - lymphatic and vascular invasion: present - perineural invasion: absent - lymph node: tumor metastasis in 1 out of 19 nodes without pericapsular tumor spread (size of the largest tumor deposit: 1.2cm) (pN1) #2(0/4), #4(0/3), #7(0/1), #8(0/1), #10(1/2), peribronchial(0/8): (1/19) 2. Resection margins: Free of tumor (2cm from the resection margin) 3. Associated lung anomaly: Emphysema - Pleural fibrosis with anthracosis, no tumor present. - Vagus nerve, no tumor present. </t>
    <phoneticPr fontId="5" type="noConversion"/>
  </si>
  <si>
    <t>Lung, left, pneumonectomy: 1. Invasive squamous cell carcinoma, moderately differentiated, left lower lobe - size: 7x6x5cm (pT2b) - no involvement of pleura (PL0) - lymphatic and vascular invasion: absent - perineural invasion: absent - lymph node: tumor metastasis in 3 out of 29 nodes without pericapsular tumor spread (3/29)(pN1) (size of the largest tumor deposit: 0.8cm) left paratracheal(0/1), subaortic(0/1), paraaortic(0/1), left subcarina(0/5), right subcarina(0/2), IPL(0/1), Hilar(0/3), interlobar(0/10), peribronchial LN(3/5) 2. Resection margins: Clear bronchial resection margin 3. Associated lung anomaly: - Obstructive pneumonia - Anterior mediastinal mass, bronchogenic cyst. - Left upper lobe, no tumor present. Note 1: The number of interlobar lymph node was a result of combination of the frozen results (F15-395, 396). MET(+), P53(+), MIB-1 labeling index(90%) Lung, left, pneumonectomy: 1. Invasive squamous cell carcinoma, moderately differentiated, left lower lobe - size: 7x6x5cm (pT2b) - no involvement of pleura (PL0) - lymphatic and vascular invasion: absent - perineural invasion: absent - lymph node: tumor metastasis in 3 out of 29 nodes without pericapsular tumor spread (3/29)(pN1) (size of the largest tumor deposit: 0.8cm) left paratracheal(0/1), subaortic(0/1), paraaortic(0/1), left subcarina(0/5), right subcarina(0/2), IPL(0/1), Hilar(0/3), interlobar(0/10), peribronchial LN(3/5) 2. Resection margins: Involvement of tumor 3. Associated lung anomaly: - Obstructive pneumonia - Anterior mediastinal mass, bronchogenic cyst. - Left upper lobe, no tumor present. Note 1: See the result (F15-398). Note 2: The number of interlobar lymph node was a result of combination of the frozen results (F15-395, 396).</t>
    <phoneticPr fontId="5" type="noConversion"/>
  </si>
  <si>
    <t>Lung, right upper lobe, lobectomy: 1. Squamous cell carcinoma, moderately differentiated - size: 1.3x1cm (pT1a) - no involvement of pleura (PL0) - lymphatic and vascular invasion: absent - perineural invasion: absent - lymph node: tumor metastasis in 1 out of 41 nodes without pericapsular tumor spread (1/41)(pN2) (size of the largest tumor deposit: 7cm) anterior mediastinal(0/6), highest paratracheal(0/10), upper paratracheal(1/1), lower paratracheal(0/4), subcarina(0/6), IPL(0/1), hilar(0/2), interlobar(0/2), upper lobar(0/1), lower lobar(0/2), peribronchial LN(0/6): (1/41) 2. Resection margins: Free of tumor (2cm from the resection margin) 3. Associated lung anomaly: - Interstitial fibrosis  </t>
    <phoneticPr fontId="5" type="noConversion"/>
  </si>
  <si>
    <t>Lung, right (RML), lobectomy: 1. Squamous cell carcinoma, moderately differentiated - size: 2.3x1.5x1.5cm (pT1b) - no involvement of pleura (PL0) - lymphatic and vascular invasion: absent - perineural invasion: absent - lymph node: Free of tumor (0/27)(N0) (#2(0/5), #4(0/5), #7(0/8), #11(0/3), Anterior mediastinal(0/6)) 2. Resection margins: Free of tumor (0.1cm from resection margin) 3. Associated lung anomaly: None  </t>
    <phoneticPr fontId="5" type="noConversion"/>
  </si>
  <si>
    <t>Lung, right (RML and RLL), bilobectomy: Squamous cell carcinomas (x2), moderately differentiated - size: 5x4x4cm (RLL) and 2x2x1cm (right middle lobar bronchus) (pT4) - no involvement of pleura (PL0) - lymphatic and vascular invasion: present - perineural invasion: absent - lymph node: tumor metastasis in 2 out of 34 nodes without pericapsular tumor spread (pN2) (#2(0/6), #3(0/6), #4(0/3), #7(1/3), #9(0/4), #10(0/1), #11(0/3), #12U(0/1), peribronchial LN(1/7)) (size of the largest tumor deposit: 3.5cm) 2. Resection margins: Free of tumor (0.6cm from the resection margin) 3. Associated lung anomaly: None  </t>
    <phoneticPr fontId="5" type="noConversion"/>
  </si>
  <si>
    <t>Lung, right, pneumonectomy: 1. Squamous cell carcinoma, poorly differentiated, bronchus intermedius, right middle and lower lobe - size: 5.6x4x4cm (pT2b) - no involvement of pleura (PL0) - lymphatic and vascular invasion: absent - perineural invasion: absent - lymph node: tumor metastasis in 3 out of 23 nodes with pericapsular tumor spread (size of the largest tumor deposit: 1.2cm) (pN2) (#2(0/4), #4(1/6), #7(0/1), #10(0/6), #anterior mediastinal(0/2), peribronchial(2/4)) 2. Resection margins: Free of tumor (0.6cm from the resection margin) 3. Associated lung anomaly: Obstructive pneumonia  </t>
    <phoneticPr fontId="5" type="noConversion"/>
  </si>
  <si>
    <t>Lung, (right middle lobe and right lower lobe), sleeve bilobectomy: 1. Squamous cell carcinoma, moderately differentiated, bronchus intermedius, right middle lobe and lower lobe bronchus - size: 5x3x3cm (pT2a) - no involvement of pleura (PL0) - lymphatic and vascular invasion: absent - perineural invasion: absent - lymph node: tumor metastasis in 4 out of 50 nodes with pericapsular tumor spread (size of the largest tumor deposit: 1cm) (pN1) #2(0/10), #4(0/8), #7(0/4), #9(0/7), #10(1/5), #11(0/2), #12U(0/2), peribronchial LN(3/12): (4/50) 2. Resection margins: Free of tumor (0.1cm from the resection margin) 3. Associated lung anomaly: - Obstructive pneumonia  </t>
    <phoneticPr fontId="5" type="noConversion"/>
  </si>
  <si>
    <t>Lung, right (RUL and RML), bilobectomy: 1. Squamous cell carcinoma, moderately differentiated - size: 5.2x3.5x3.5cm (pT2b) - no involvement of pleura (PL0) - no involvement of RML - lymphatic and vascular invasion: absent - perineural invasion: absent - lymph node: Free of tumor (0/33)(pN0) (#2(0/5), #4(0/6), #7(0/4), #9(0/1), #10(0/2), #11(0/5), #12M(0/2), #12L(0/2), peribronchial LN(0/6)) 2. Resection margins: Free of tumor (3cm from the resection margin) 3. Associated lung anomaly: Emphysema  </t>
    <phoneticPr fontId="5" type="noConversion"/>
  </si>
  <si>
    <t>Lung, left (LLL), lobectomy: 1. Squamous cell carcinoma, moderately differentiated - size: 1.2x1x1cm (pT2a) - no involvement of pleura (PL0) - lymphatic and vascular invasion: present - perineural invasion: absent - lymph node: tumor metastasis in 1 out of 50 nodes without pericapsular tumor spread (pN1) (size of the largest tumor deposit: 0.3cm) (#4(0/4), #5(0/3), #6(0/7), #7(0/16), #9(0/3), #10(0/5), #11(1/6), peribronchial(0/6)) 2. Resection margins: Free of tumor (0.5cm from the resection margin) 3. Associated lung anomaly: Obstructive pneumonia  </t>
    <phoneticPr fontId="5" type="noConversion"/>
  </si>
  <si>
    <t>Lung, left lower lobe, lobectomy: 1. Squamous cell carcinoma, poorly differentiated - size: 3x2.5x2.5cm (pT1b) - no involvement of pleura (PL0) - lymphatic and vascular invasion: absent - perineural invasion: absent - lymph node: Free of tumor (0/29)(pN0) #4(0/5), #6(0/3), #7(0/4), #9(0/3), #10(0/3), #11(0/2), #12U(0/4), peribronchial LN(0/5): (0/29) 2. Resection margins: Free of tumor (3.5cm from the resection margin) 3. Associated lung anomaly: None The results of IHC: MIB-1(90%), P53(focal+), MET(-) </t>
    <phoneticPr fontId="5" type="noConversion"/>
  </si>
  <si>
    <t>Lung, left upper lobe, lobectomy: 1. Squamous cell carcinoma, well differentiated - size: 2.5x1x1cm (pT1b) - no involvement of pleura (PL0) - lymphatic and vascular invasion: absent - perineural invasion: absent - lymph node: Free of tumor (0/29) (pN0) #4(0/3), #5(0/3), #6(0/2), #7(0/5), #9(0/0), #10(0/2), #11(0/5), #12L(0/3), peribronchial(0/6): (0/29) 2. Resection margins: Free of tumor (0.7cm from the resection margin) 3. Associated lung anomaly: - Obstructive pneumonia, focal, peripheral  </t>
    <phoneticPr fontId="5" type="noConversion"/>
  </si>
  <si>
    <t>Lung, right (RUL), sleeve lobectomy with superior segmentectomy: 1. Squamous cell carcinoma, moderately differentiated - size: 5x4cm - extension to visceral pleural (T2b) - lymphatic invasion (+) - vascular invasion (-) - perineural invasion (-) 2. Associated lung anomaly: Obstructive pneumonitis 3. Superior segment: Free of tumor 4. Bronchial resection margin: Free of tumor (0.4cm apart from the mass) 5. Regional lymph nodes: Tumor metastasis to 1 out of 33 lymph nodes (N1), in detail, N2(0/14), N3A(0/1), N4(0/0), N7(0/9), L9(0/0), N11(0/3), N12M(0/4), peribronchial(1/2)  </t>
    <phoneticPr fontId="5" type="noConversion"/>
  </si>
  <si>
    <t>Lung, right (RLL), lobectomy: 1. Basaloid squamous cell carcinoma, poorly differentiated - size: 3.8x2.7cm (pT2a) - no involvement of pleura (PL0) - lymphatic and vascular invasion: absent - perineural invasion: absent - lymph node: Free of tumor (0/38)(pN0) (#2(0/5), #3A(0/2), #4(0/9), #7(0/14), #10(0/2), #11(0/3), peribronchial LN(0/3)) 2. Resection margins: Free of tumor (1.5cm from the resection margin) 3. Associated lung anomaly: - Obstructive pneumonia - Emphysema  </t>
    <phoneticPr fontId="5" type="noConversion"/>
  </si>
  <si>
    <t>Lung, left, pneumonectomy: 1. Squamous cell carcinoma, moderately differentiated, left lower lobe - size: 5.5x5x5cm - involvement of pulmonary artery (pT4) - no involvement of pleura (PL0) - lymphatic and vascular invasion: present - perineural invasion: present - lymph node: tumor metastasis in 7 out of 24 nodes without pericapsular tumor spread (size of the largest tumor deposit: 2cm) (pN2) (#4(1/4), #5(0/3), #6(0/2), #7(3/9), #9(0/1), #10(0/1), peribronchial LN(3/4)) 2. Resection margins: Free of tumor (3cm from the resection margin) 3. Associated lung anomaly: Obstructive pneumonia  </t>
    <phoneticPr fontId="5" type="noConversion"/>
  </si>
  <si>
    <t>Lung, left (LLL), lobectomy: 1. Squamous cell carcinoma, moderately differentiated - size: 5.2x5x5cm (pT2b) - no involvement of pleura (PL0) - lymphatic and vascular invasion: absent - perineural invasion: absent - lymph node: Free of tumor (0/22)(pN0) (#4(0/1), #5(0/1), #6(0/4), #7(0/2), #9(0/3), #10(0/5), #11(0/2), #12U(0/2), peribronchial LN(0/2)) 2. Resection margins: Free of tumor (3cm from the resection margin) 3. Associated lung anomaly: Obstructive pneumonia  </t>
    <phoneticPr fontId="5" type="noConversion"/>
  </si>
  <si>
    <t>Lung, left (LUL), lobectomy: 1. Squamous cell carcinoma, moderately differentiated - size: 4.5x4x4cm (pT2a) - no involvement of pleura (PL0) - lymphatic and vascular invasion: absent - perineural invasion: absent - lymph node: Free of tumor (0/28)(pN0) (#4(0/3), #5(0/3), #6(0/1), #7(0/8), #9(0/4), #10(0/2), #11(0/1), #12L(0/1), peribronchial LN(0/5)) 2. Resection margins: Free of tumor (2.5cm from the resection margin) 3. Associated lung anomaly: Chronic granulomatous inflammation with necrosis (see note) P53(+), MIB-1 labeling index(90%) No acid fast bacilli was seen in ziehl-Neelsen stain. No fungal microorganism was identified in GMS stain. The result of TB-PCR will be followed.</t>
    <phoneticPr fontId="5" type="noConversion"/>
  </si>
  <si>
    <t>Lung, left, pneumonectomy: 1. Squamous cell carcinoma, moderately differentiated, left upper lobe - size: 4.5x4x4cm (pT2a) - no involvement of pleura (PL0) - lymphatic invasion: present - vascular invasion: absent - lymph node, #5(2/3), #7(2/7), #8(3/4), #9(0/5), #10(0/3), peribronchial LN(5/7): tumor metastasis in 12 out of 29 nodes without pericapsular tumor spread (size of the largest tumor deposit: 0.9cm) (N2) 2. Resection margins: Free of tumor (3cm from the resection margin) 3. Associated lung anomaly: None MET(-), P53(+), MIB-1 labeling index(about 80%) </t>
    <phoneticPr fontId="5" type="noConversion"/>
  </si>
  <si>
    <t>Lung, right (RUL), lobectomy: 1. Squamous cell carcinoma, moderately differentiated - size: 4.3x3x3cm (pT2a) - no involvement of pleura (PL0) - lymphatic and vascular invasion: absent - perineural invasion: absent - lymph node: Free of tumor (0/23)(pN0) (#2(0/5), #4(0/5), #7(0/5), #9(0/1), #11(0/3), peribronchial LN(0/4)) 2. Resection margins: Free of tumor (0.5cm from the resection margin) 3. Associated lung anomaly: Emphysema  </t>
    <phoneticPr fontId="5" type="noConversion"/>
  </si>
  <si>
    <t>Lung, right upper lobe, lobectomy: 1. Squamous cell carcinoma, moderately differentiated, - size: 10x9x6cm (pT3) - Invade into any component of the parietal pleura (PL3) - lymphatic and vascular invasion: absent - perineural invasion: absent - lymph node: tumor metastasis in 4 out of 42 nodes without pericapsular tumor spread (size of the largest tumor deposit: 1.2cm) (pN2) #2(2/5), #4(1/18), #7(0/5), #9(0/2), #10(0/5), #11(0/3), peribronchial LN(1/4): (4/42) 2. Resection margins: Free of tumor (1cm from the resection margin) 3. Associated lung anomaly: - Usual interstitial pneumonia with emphysema  </t>
    <phoneticPr fontId="5" type="noConversion"/>
  </si>
  <si>
    <t>Lung, right lower lobe, lobectomy: 1. Squamous cell carcinoma, moderately differentiated - size: 4.5x4x2cm (pT2a) - no involvement of pleura (PL0) - lymphatic and vascular invasion: absent - perineural invasion: absent - lymph node: tumor metastasis in 3 out of 42 nodes without pericapsular tumor spread (size of the largest tumor deposit: 1cm) (pN1) #2(0/5), #4(0/7), #7(0/5), #10(0/6), #11(0/10), peribronchial LN(3/9): (3/42) 2. Resection margins: Free of tumor (3.3cm from the resection margin) 3. Associated lung anomaly: - Fibrosing interstitial pneumonia with 1) honeycomb change 2) smooth muscle hyperplasia MET(-), P53(-), MIB-1 labeling index(about 70%)</t>
    <phoneticPr fontId="5" type="noConversion"/>
  </si>
  <si>
    <t xml:space="preserve">Lung, right lower lobe, lobectomy: 1. Squamous cell carcinoma, moderately differentiated - size: 4.1x3.5x2.5cm (pT2a) - no involvement of pleura (PL0) - lymphatic and vascular invasion: absent - perineural invasion: absent - lymph node: tumor metastasis in 3 out of 26 nodes without pericapsular tumor spread (size of the largest tumor deposit: 1.2cm) (pN2) #2(0/2), #4(0/5), #7(1/2), #9(0/3), #10(0/5), #11(0/5), peribronchial LN(2/4): (3/26) 2. Resection margins: Free of tumor (2.2cm from the resection margin) 3. Associated lung anomaly: Obstructive pneumonia </t>
    <phoneticPr fontId="5" type="noConversion"/>
  </si>
  <si>
    <t>Lung, right (RLL), lobectomy: 1. Squamous cell carcinoma, moderately differentiated - size: 2x1.5x1cm (pT2a) - no involvement of pleura (PL0) - lymphatic and vascular invasion: absent - perineural invasion: absent - lymph node: Free of tumor (0/31)(pN0) (#2(0/4), #4(0/6), #7(0/6), #9(0/1), #10(0/2), #11(0/4), #12U(0/5), peribronchial LN(0/3)) 2. Resection margins: Free of tumor (0.1cm from the resection margin) 3. Associated lung anomaly: Obstructive pneumonia that extends to the hilar region but does not involve the entire lung.  </t>
    <phoneticPr fontId="5" type="noConversion"/>
  </si>
  <si>
    <t>Lung, right (RUL), lobectomy: 1. Squamous cell carcinoma, poorly differentiated - size: 3.5x3.5cm - extension to the visceral pleura and focal invasion to the chest wall (T3) - lymphovascular permeation (+) - 6.5cm apart from the bronchial margin - perineural invasion (-) 2. Bronchial and chest wall resection margin: Free of tumor 3. Associated lung anomalies: Bullae and obstructive pneumonitis 4. Regional lymph nodes: Tumor metastasis (6/36),(N2) in detail, #2(0/6), #4(0/4), #7(1/8), #9(0/1), #10(5/6), #11(0/10), peribronchial(0/1) </t>
    <phoneticPr fontId="5" type="noConversion"/>
  </si>
  <si>
    <t>Lung, right upper lobe, lobectomy: 1. Squamous cell carcinoma, poorly differentiated - size: 2.7x1.8cm (pT2a) - Invade beyond the elastic layer (PL1) - lymphatic and vascular invasion: absent - perineural invasion: absent - lymph node: Free of tumor (0/14)(pN0) #2(0/4), #4(0/2), #7(0/4), peribronchial LN(0/4): (0/14) 2. Resection margins: Free of tumor (5cm from the resection margin) 3. Associated lung anomaly: Emphysema  </t>
    <phoneticPr fontId="5" type="noConversion"/>
  </si>
  <si>
    <t xml:space="preserve">&lt;Additional report 2016 04 19&gt;
&lt;Results of immunohistochemistry&gt; 
 MET(-), P53(+), MIB-1 labeling index(about 70%)
Lung, right (RLL), lobectomy: 
  1. Squamous cell carcinoma, moderately differentiated.
        - size: 8.5x6x6cm (pT3)
        - invade beyond the elastic layer (PL1)
        - lymphatic and vascular invasion: absent 
        - perineural invasion: absent 
        - lymph node: tumor metastasis in 2 out of 15 nodes without pericapsular tumor spread 
             (size of the largest tumor deposit: 0.6cm) (pN2)
             (#3P(0/1), #4(0/3), #7(1/3), #8(0/1), anterior mediastinal(0/3), #11(1/4))
  2. Resection margins: Free of tumor (2cm from the resection margin)
  3. Associated lung anomaly: None
</t>
    <phoneticPr fontId="5" type="noConversion"/>
  </si>
  <si>
    <t xml:space="preserve">&lt;Additional report 2016 04 27&gt;
&lt;Results of immunohistochemistry&gt; 
        MET(-), P53(focal+), MIB-1 labeling index(about 90%)
Lung, right upper lobe, lobectomy: 
  1. Squamous cell carcinoma, moderately differentiated 
        - size: 5.2x5x3cm (pT2b)
        - no involvement of pleura (PL0)
        - lymphatic and vascular invasion: absent 
        - perineural invasion: absent 
        - lymph node: Free of tumor (0/13)(pN0)
             #4(0/4), #7(0/2), #9(0/3), #10(0/2), peribronchial LN(0/2): (0/13)
  2. Resection margins: Free of tumor (0.1cm from the resection margin) (see Note)
  3. Associated lung anomaly: None
  Note: See the result of F16-681 for bronchial resection margin.
</t>
    <phoneticPr fontId="5" type="noConversion"/>
  </si>
  <si>
    <t xml:space="preserve">Lung, right (RUL), lobectomy: 
  1. Squamous cell carcinoma, moderately differentiated 
        - Size: 2.2x2x2cm (pT1b)
        - No involvement of pleura (PL0)   
        - Lymphatic and vascular invasion: absent 
        - Perineural invasion: absent 
        - Lymph node: Free of tumor (0/22)(pN0)
            (#4(0/2), #7(0/2), #9(0/4), #10(0/6), #11(0/3), peribronchial LN(0/5))
  2. Resection margins: Free of tumor (1.5cm from the resection margin)
  3. Associated lung anomaly: Emphysema
</t>
    <phoneticPr fontId="5" type="noConversion"/>
  </si>
  <si>
    <t xml:space="preserve">Lung, left lower lobe, lobectomy: 
  1. Squamous cell carcinoma, moderately differentiated
        - Size: 2.1x1.5cm (pT2a)
        - Invade beyond the elastic layer (PL1)
        - Lymphatic and vascular invasion: absent 
        - Perineural invasion: absent 
        - Lymph node: Free of tumor (0/10)(pN0)
             #7(0/5), #9(0/2), #11(0/2), peribronchial LN(0/1): (0/10)
  2. Resection margins: Free of tumor (2.5cm from the resection margin)
  3. Associated lung anomaly: None
</t>
    <phoneticPr fontId="5" type="noConversion"/>
  </si>
  <si>
    <t>Lung, left (LLL), lobectomy: 
  1. Squamous cell carcinoma, moderately differentiated 
        - Size: 3.5x3cm (pT2a)
        - No involvement of pleura (PL0)  
        - Lymphatic invasion: present
        - Vascular invasion: absent 
        - Perineural invasion: absent 
        - Lymph node: tumor metastasis in 3 out of  23 nodes with pericapsular tumor spread 
             (size of the largest tumor deposit: 2.2cm) (pN1)
             (#5(0/1), #6(0/2), #7(0/15), #10(2/2), #11(0/1), peribronchial LN(1/2))
  2. Resection margins: Free of tumor (1.8cm from the resection margin)
  3. Associated lung anomaly: Obstructive pneumonia</t>
    <phoneticPr fontId="5" type="noConversion"/>
  </si>
  <si>
    <t xml:space="preserve">Lung, left (LUL), lobectomy: 
  1. Squamous cell carcinoma, moderately differentiated 
        - Size: 6.5x6.0cm (pT3)
        - Invade into any component of the perietal pleura (PL3)
        - Lymphatic and vascular invasion: absent 
        - Perineural invasion: absent 
        - Lymph node: Free of tumor (0/14) (pN0)
             (#5(0/2), #6(0/1), #7(0/2), #9(0/1), #10(0/3), #11(0/1), peribronchial(0/4))
  2. Resection margins: Free of tumor (0.6cm from the resection margin)
  3. Associated lung anomaly: Obstructive pneumonia
</t>
    <phoneticPr fontId="5" type="noConversion"/>
  </si>
  <si>
    <t xml:space="preserve">Lung, left upper lobe, lobectomy: 
  1. Squamous cell carcinoma, moderately differentiated 
        - Size: 2.2x1.5cm (pT1b)
        - No involvement of pleura (PL0)  
        - Lymphatic invasion: present
        - Vascular invasion: absent
        - Perineural invasion: absent 
        - Lymph node:  
             tumor metastasis in 1 out of 18 nodes without pericapsular tumor spread 
             (size of the largest tumor deposit: 0.6cm) (pN1)
             #5(0/2), #6(0/3), #7(0/5), #9(0/2), #10(0/1), #11(0/1), peribronchial LN(1/4): (1/18)
  2. Resection margins: Free of tumor (1.2cm from the resection margin)
  3. Associated lung anomaly: Chronic granulomatous inflammation with necrosis (see Note)
    </t>
    <phoneticPr fontId="5" type="noConversion"/>
  </si>
  <si>
    <t xml:space="preserve">Lung, left (LUL), lobectomy: 
  1. Squamous cell carcinoma, well differentiated 
        - Size: 2.9x2.7cm (pT1b)
        - No involvement of pleura (PL0)   
        - Lymphatic and vascular invasion: absent 
        - Perineural invasion: absent 
        - Lymph node: Free of tumor (0/12)(pN0)
           (#5(0/1), #7(0/1), #8(0/1), #9(0/2), #10(0/3), #11(0/1), peribronchial LN(0/3))   
  2. Resection margins: Free of tumor (3cm from the resection margin)
  3. Associated lung anomaly: None
</t>
    <phoneticPr fontId="5" type="noConversion"/>
  </si>
  <si>
    <t xml:space="preserve">Lung, right (RLL), lobectomy: 
  1. Squamous cell carcinoma, moderately differentiated 
        - Size: 7.6x7cm (pT3)
        - Invade beyond the elastic layer (PL1)
        - Lymphatic and vascular invasion: absent 
        - Perineural invasion: absent 
        - Lymph node: tumor metastasis in 3 out of 41 nodes without pericapsular tumor spread 
             (size of the largest tumor deposit: 1cm) (pN2)
             (#2(0/18), #4(0/8), #7(3/3), #10(0/3), #11(0/5), peribronchial LN(0/4))
  2. Resection margins: Free of tumor (2cm from the resection margin)
  3. Associated lung anomaly: Emphysema with subpleural bullae
</t>
    <phoneticPr fontId="5" type="noConversion"/>
  </si>
  <si>
    <t xml:space="preserve">Lung, right, pneumonectomy:
  1. Squamous cell carcinoma, moderately differentiated 
        - Size: 4.7x4.5cm (pT3)
        - Invade into pericardium and parietal pleura (PL3)
        - Lymphatic and vascular invasion: absent 
        - Perineural invasion: absent 
        - Lymph node: tumor metastasis in 2 out of 19 nodes without pericapsular tumor spread 
             (size of the largest tumor deposit: 1cm) (pN1)
             #4(0/2), #7(0/3), #8(0/4), #11(0/2), RUL peribronchial LN(0/1),
             RML peribronchial LN(2/4), RLL peribronchial LN(0/3): (2/19)
  2. Resection margins: Free of tumor (3cm from the resection margin)
  3. Associated lung anomaly: None
</t>
    <phoneticPr fontId="5" type="noConversion"/>
  </si>
  <si>
    <t xml:space="preserve">Lung, right upper lobe, lobectomy: 
  1. Squamous cell carcinoma, moderately differentiated
        - Size: 2.3x1.7cm (PT1b)
        - No involvement of pleura (PL0)
        - Lymphatic and vascular invasion: absent 
        - Perineural invasion: absent 
        - Lymph node: Free of tumor (0/11)(pN0)
             #4(0/1), #7(0/2), #8(0/2), #11(0/2), peribronchial LN(0/4): (0/11)
  2. Resection margins: Free of tumor (3cm from the resection margin)
  3. Associated lung anomaly: None
</t>
    <phoneticPr fontId="5" type="noConversion"/>
  </si>
  <si>
    <t xml:space="preserve">Lung, left (LLL), lobectomy: 
  1. Squamous cell carcinoma, moderately differentiated.
        - Size: 4.5x4.5cm (pT2a)
        - No involvement of pleura (PL0) 
        - Lymphatic and vascular invasion: absent 
        - Perineural invasion: absent 
        - Lymph node: Free of tumor (0/44) (pN0)
             (#4(0/5), #5(0/3), #6(0/4), #7(0/8), #10(0/6), #11(0/6), #12U(0/2), 
              #axillary(0/7), peribronchial LN(0/3))
  2. Resection margins: Free of tumor (5.3cm from the resection margin)
  3. Associated lung anomaly: 
   Fibrosing interstitial pneumonia, favor fibrosing NSIP.
</t>
    <phoneticPr fontId="5" type="noConversion"/>
  </si>
  <si>
    <t xml:space="preserve">Lung, left (LUL and LLL), wedge resection: 
  1. Squamous cell carcinoma, moderately differentiated, LUL and LLL
        - Size: 3.5x2cm (PT2a)
        - No involvement of pleura (PL0)
        - Lymphatic and vascular invasion: absent 
        - Perineural invasion: absent 
        - Lymph node: Free of tumor (0/3)(pN0)
           (#7(0/1), #9(0/1), #10(0/1), #anterior mediastinal(0/0))
  2. Resection margins: Free of tumor (0.1cm from the resection margin)
  3. Associated lung anomaly: None
</t>
    <phoneticPr fontId="5" type="noConversion"/>
  </si>
  <si>
    <t>Lung, left (LLL), lobectomy: 1. Squamous cell carcinoma, moderately differentiated. - Size: 4x3.5cm (pT2a) - No involvement of pleura (PL0) - Lymphatic invasion: present - Vascular invasion: absent - Perineural invasion: absent - Lymph node: tumor metastasis in 1 out of 41 nodes without pericapsular tumor spread (size of the largest tumor deposit: 1.3cm) (1/41) (pN2) (#5(1/4), #6(0/11), #7(0/13), #9(0/5), #10(0/4), #11(0/1), #12U(0/1), peribronchial(0/2)) 2. Resection margins: Free of tumor (0.1cm from the resection margin) (see note) 3. Associated lung anomaly: - Obstructive pneumonia - Bronchiectasis See the F16-1923, 1926 for resection margin.  </t>
    <phoneticPr fontId="5" type="noConversion"/>
  </si>
  <si>
    <t xml:space="preserve">&lt;Additional report 2016 11 10&gt;
ALK IHC(-)
Lung, right upper lobe, lobectomy: 
  1. Squamous cell carcinoma, moderately differentiated 
       - Size: 3.8x3.5cm (pT2a)
       - No involvement of pleura (PL0)
       - Lymphatic and vascular invasion: absent 
       - Perineural invasion: absent 
       - Lymph node: Free of tumor (0/26)(pN0) 
            #2(0/6), #4(0/6), #7(0/3), #9(0/3), #10(0/4), peribronchial LN(0/4): (0/26)
  2. Resection margins: Free of tumor (2cm from the resection margin)
  3. Associated lung anomaly: Emphysema
</t>
    <phoneticPr fontId="5" type="noConversion"/>
  </si>
  <si>
    <t>Note: PD-L1/SP263(positive, intensity 1, proportion 1%) Lung, left lower lobe, lobectomy: 1. Squamous cell carcinoma, moderately differentiated - Size: 3.6x3.1cm (pT2a) - No involvement of pleura (PL0) - Lymphatic and vascular invasion: absent - Perineural invasion: absent - Lymph node: tumor metastasis in 2 out of 16 nodes without pericapsular tumor spread (size of the largest tumor deposit: 0.5cm) (pN1) #4(0/1), #7(0/2), #9(0/2), #10(0/1), #posterior hilar(0/1), #11(1/7), peribronchial LN(0/1), interlobar LN(1/1)(F16-2139): (2/16) 2. Resection margins: Free of tumor (4.5cm from the resection margin) 3. Associated lung anomaly: None  </t>
    <phoneticPr fontId="5" type="noConversion"/>
  </si>
  <si>
    <t>Lung, right upper lobe, lobectomy: 1. Squamous cell carcinoma, moderately differentiated - Size: 5.1x4.5cm (pT2b) - No involvement of pleura (PL0) - Lymphatic and vascular invasion: absent - Perineural invasion: absent - Lymph node: Free of tumor (0/28)(pN0) #2(0/3), #4(0/8), #7(0/8), #10(0/6), #11(0/2), peribronchial LN(0/1): (0/28) 2. Resection margins: Free of tumor (1cm from the resection margin) 3. Associated lung anomaly: Obstructive pneumonia, focal</t>
    <phoneticPr fontId="5" type="noConversion"/>
  </si>
  <si>
    <t>Lung, left upper lobe, lobectomy: 1. Squamous cell carcinoma, well differentiated - Size: 5.1x3cm (pT2b) - No involvement of pleura (PL0) - Lymphatic and vascular invasion: absent - Perineural invasion: absent - Lymph node: Free of tumor (0/30)(pN0) #4(0/1), #5(0/3), #6(0/3), #7(0/11), #9(0/1), #10(0/1), #11(0/2), peribronchial LN(0/8) 2. Resection margins: Free of tumor (1.2cm from the resection margin) 3. Associated lung anomaly: None</t>
    <phoneticPr fontId="5" type="noConversion"/>
  </si>
  <si>
    <t>A. Lung, (left upper lobe), lobectomy: 1. Squamous cell carcinoma, moderately differentiated - Size: 3.7x2.5cm (pT2a) - No involvement of pleura (PL0) - Lymphatic and vascular invasion: absent - Perineural invasion: absent - Lymph node: tumor metastasis in 1 out of 39 nodes without pericapsular tumor spread (size of the largest tumor deposit: 4.4cm) (pN2) #4(0/4), #6(1/4), #7(0/13), #9(0/1), #10(0/9), #11(0/3), peribronchial LN(0/4), intrapulmonary LN(0/1): (1/39) 2. Resection margins: Free of tumor (0.1cm from the resection margin) 3. Associated lung anomaly: Obstructive pneumonia, focal B. Lung, (lingular segment), wedge resection: No tumor present.</t>
    <phoneticPr fontId="5" type="noConversion"/>
  </si>
  <si>
    <t>Lung, right (RLL) lobectomy: 1. Squamous cell carcinoma, moderately differentiated - Size: 3.9x3cm (pT2a) - Invade beyond the elastic layer (PL1) - Lymphatic invasion: present - Vascular invasion: absent - Perineural invasion: absent - Lymph node: Free of tumor (0/22)(pN0) (#2(0/1), #4(0/8), #7(0/10), #9(0/1), #11(0/2) 2. Resection margins: Free of tumor (5.5cm from the resection margin) 3. Associated lung anomaly: Emphysema - Specimen labeled "RUL bullae": Subpleural bullae.  </t>
    <phoneticPr fontId="5" type="noConversion"/>
  </si>
  <si>
    <t>1b</t>
    <phoneticPr fontId="5" type="noConversion"/>
  </si>
  <si>
    <t>SQ</t>
    <phoneticPr fontId="5" type="noConversion"/>
  </si>
  <si>
    <t>AD</t>
    <phoneticPr fontId="5" type="noConversion"/>
  </si>
  <si>
    <t>size</t>
    <phoneticPr fontId="4" type="noConversion"/>
  </si>
  <si>
    <t>bx</t>
    <phoneticPr fontId="4" type="noConversion"/>
  </si>
  <si>
    <t>mean</t>
    <phoneticPr fontId="4" type="noConversion"/>
  </si>
  <si>
    <t>sd</t>
    <phoneticPr fontId="4" type="noConversion"/>
  </si>
  <si>
    <t>scanner</t>
    <phoneticPr fontId="4" type="noConversion"/>
  </si>
  <si>
    <t>D2</t>
    <phoneticPr fontId="4" type="noConversion"/>
  </si>
  <si>
    <t>D1</t>
    <phoneticPr fontId="4" type="noConversion"/>
  </si>
  <si>
    <t>Sex</t>
    <phoneticPr fontId="16" type="noConversion"/>
  </si>
  <si>
    <t>Age</t>
    <phoneticPr fontId="4" type="noConversion"/>
  </si>
  <si>
    <t>Date of Birth</t>
    <phoneticPr fontId="16" type="noConversion"/>
  </si>
  <si>
    <t>M</t>
    <phoneticPr fontId="16" type="noConversion"/>
  </si>
  <si>
    <t>F</t>
    <phoneticPr fontId="16" type="noConversion"/>
  </si>
  <si>
    <t>F</t>
    <phoneticPr fontId="4" type="noConversion"/>
  </si>
  <si>
    <t>이일진</t>
    <phoneticPr fontId="4" type="noConversion"/>
  </si>
  <si>
    <t>0041885</t>
    <phoneticPr fontId="4" type="noConversion"/>
  </si>
  <si>
    <t>임명재</t>
    <phoneticPr fontId="4" type="noConversion"/>
  </si>
  <si>
    <t>0049436</t>
    <phoneticPr fontId="4" type="noConversion"/>
  </si>
  <si>
    <t>홍재의</t>
    <phoneticPr fontId="4" type="noConversion"/>
  </si>
  <si>
    <t>조질순</t>
    <phoneticPr fontId="4" type="noConversion"/>
  </si>
  <si>
    <t>김복현</t>
    <phoneticPr fontId="4" type="noConversion"/>
  </si>
  <si>
    <t>0119571</t>
    <phoneticPr fontId="4" type="noConversion"/>
  </si>
  <si>
    <t>D1</t>
    <phoneticPr fontId="4" type="noConversion"/>
  </si>
  <si>
    <t>F</t>
    <phoneticPr fontId="4" type="noConversion"/>
  </si>
  <si>
    <t>김경식</t>
    <phoneticPr fontId="4" type="noConversion"/>
  </si>
  <si>
    <t>김병관</t>
    <phoneticPr fontId="4" type="noConversion"/>
  </si>
  <si>
    <t>신광호</t>
    <phoneticPr fontId="4" type="noConversion"/>
  </si>
  <si>
    <t>D2</t>
    <phoneticPr fontId="4" type="noConversion"/>
  </si>
  <si>
    <t>전선아</t>
    <phoneticPr fontId="4" type="noConversion"/>
  </si>
  <si>
    <t>노승직</t>
    <phoneticPr fontId="4" type="noConversion"/>
  </si>
  <si>
    <t>온석구</t>
    <phoneticPr fontId="4" type="noConversion"/>
  </si>
  <si>
    <t>0154343</t>
    <phoneticPr fontId="4" type="noConversion"/>
  </si>
  <si>
    <t>0161932</t>
    <phoneticPr fontId="4" type="noConversion"/>
  </si>
  <si>
    <t>M</t>
    <phoneticPr fontId="4" type="noConversion"/>
  </si>
  <si>
    <t>0174664</t>
    <phoneticPr fontId="4" type="noConversion"/>
  </si>
  <si>
    <t>0108926</t>
    <phoneticPr fontId="4" type="noConversion"/>
  </si>
  <si>
    <t>0120810</t>
    <phoneticPr fontId="4" type="noConversion"/>
  </si>
  <si>
    <t>0134299</t>
    <phoneticPr fontId="4" type="noConversion"/>
  </si>
  <si>
    <t>0148801</t>
    <phoneticPr fontId="4" type="noConversion"/>
  </si>
  <si>
    <t>0149306</t>
    <phoneticPr fontId="4" type="noConversion"/>
  </si>
  <si>
    <t>0190481</t>
    <phoneticPr fontId="4" type="noConversion"/>
  </si>
  <si>
    <t>김완규</t>
    <phoneticPr fontId="4" type="noConversion"/>
  </si>
  <si>
    <t>0206412</t>
    <phoneticPr fontId="4" type="noConversion"/>
  </si>
  <si>
    <t>0217180</t>
    <phoneticPr fontId="4" type="noConversion"/>
  </si>
  <si>
    <t>이민수</t>
    <phoneticPr fontId="4" type="noConversion"/>
  </si>
  <si>
    <t>0235568</t>
    <phoneticPr fontId="4" type="noConversion"/>
  </si>
  <si>
    <t>김용빈</t>
    <phoneticPr fontId="4" type="noConversion"/>
  </si>
  <si>
    <t>김익균</t>
    <phoneticPr fontId="4" type="noConversion"/>
  </si>
  <si>
    <t>0242473</t>
    <phoneticPr fontId="4" type="noConversion"/>
  </si>
  <si>
    <t>0245471</t>
    <phoneticPr fontId="4" type="noConversion"/>
  </si>
  <si>
    <t>유창근</t>
    <phoneticPr fontId="4" type="noConversion"/>
  </si>
  <si>
    <t>0252808</t>
    <phoneticPr fontId="4" type="noConversion"/>
  </si>
  <si>
    <t>0254680</t>
    <phoneticPr fontId="4" type="noConversion"/>
  </si>
  <si>
    <t>김연옥</t>
    <phoneticPr fontId="4" type="noConversion"/>
  </si>
  <si>
    <t>0262278</t>
    <phoneticPr fontId="4" type="noConversion"/>
  </si>
  <si>
    <t>0266625</t>
    <phoneticPr fontId="4" type="noConversion"/>
  </si>
  <si>
    <t>0278239</t>
    <phoneticPr fontId="4" type="noConversion"/>
  </si>
  <si>
    <t>0293909</t>
    <phoneticPr fontId="4" type="noConversion"/>
  </si>
  <si>
    <t>0321285</t>
    <phoneticPr fontId="4" type="noConversion"/>
  </si>
  <si>
    <t>권인관</t>
    <phoneticPr fontId="4" type="noConversion"/>
  </si>
  <si>
    <t>D2</t>
  </si>
  <si>
    <t>D2</t>
    <phoneticPr fontId="4" type="noConversion"/>
  </si>
  <si>
    <t>F</t>
  </si>
  <si>
    <t>F</t>
    <phoneticPr fontId="4" type="noConversion"/>
  </si>
  <si>
    <t>김옥희</t>
    <phoneticPr fontId="4" type="noConversion"/>
  </si>
  <si>
    <t>D1</t>
  </si>
  <si>
    <t>D1</t>
    <phoneticPr fontId="4" type="noConversion"/>
  </si>
  <si>
    <t>F</t>
    <phoneticPr fontId="4" type="noConversion"/>
  </si>
  <si>
    <t>고복년</t>
    <phoneticPr fontId="4" type="noConversion"/>
  </si>
  <si>
    <t>김정환</t>
    <phoneticPr fontId="4" type="noConversion"/>
  </si>
  <si>
    <t>M</t>
  </si>
  <si>
    <t>M</t>
    <phoneticPr fontId="4" type="noConversion"/>
  </si>
  <si>
    <t>김금순</t>
    <phoneticPr fontId="4" type="noConversion"/>
  </si>
  <si>
    <t>M</t>
    <phoneticPr fontId="4" type="noConversion"/>
  </si>
  <si>
    <t>김명수</t>
    <phoneticPr fontId="4" type="noConversion"/>
  </si>
  <si>
    <t>정도명</t>
    <phoneticPr fontId="4" type="noConversion"/>
  </si>
  <si>
    <t>이말자</t>
    <phoneticPr fontId="4" type="noConversion"/>
  </si>
  <si>
    <t>김팔임</t>
    <phoneticPr fontId="4" type="noConversion"/>
  </si>
  <si>
    <t>고승희</t>
    <phoneticPr fontId="4" type="noConversion"/>
  </si>
  <si>
    <t>손재훈</t>
    <phoneticPr fontId="4" type="noConversion"/>
  </si>
  <si>
    <t>임정옥</t>
    <phoneticPr fontId="4" type="noConversion"/>
  </si>
  <si>
    <t>정문용</t>
    <phoneticPr fontId="4" type="noConversion"/>
  </si>
  <si>
    <t>권철호</t>
    <phoneticPr fontId="4" type="noConversion"/>
  </si>
  <si>
    <t>최상현</t>
    <phoneticPr fontId="4" type="noConversion"/>
  </si>
  <si>
    <t>안흥수</t>
    <phoneticPr fontId="4" type="noConversion"/>
  </si>
  <si>
    <t>최귀철</t>
    <phoneticPr fontId="4" type="noConversion"/>
  </si>
  <si>
    <t>0624733</t>
    <phoneticPr fontId="4" type="noConversion"/>
  </si>
  <si>
    <t>김인호</t>
    <phoneticPr fontId="4" type="noConversion"/>
  </si>
  <si>
    <t>김병호</t>
    <phoneticPr fontId="4" type="noConversion"/>
  </si>
  <si>
    <t>추광조</t>
    <phoneticPr fontId="4" type="noConversion"/>
  </si>
  <si>
    <t>유영호</t>
    <phoneticPr fontId="4" type="noConversion"/>
  </si>
  <si>
    <t>오수개</t>
    <phoneticPr fontId="4" type="noConversion"/>
  </si>
  <si>
    <t>여봉규</t>
    <phoneticPr fontId="4" type="noConversion"/>
  </si>
  <si>
    <t>김생근</t>
    <phoneticPr fontId="4" type="noConversion"/>
  </si>
  <si>
    <t>나교순</t>
    <phoneticPr fontId="4" type="noConversion"/>
  </si>
  <si>
    <t>김영선</t>
    <phoneticPr fontId="4" type="noConversion"/>
  </si>
  <si>
    <t>김성배</t>
    <phoneticPr fontId="4" type="noConversion"/>
  </si>
  <si>
    <t>정기영</t>
    <phoneticPr fontId="4" type="noConversion"/>
  </si>
  <si>
    <t>오병남</t>
    <phoneticPr fontId="4" type="noConversion"/>
  </si>
  <si>
    <t>채희구</t>
    <phoneticPr fontId="4" type="noConversion"/>
  </si>
  <si>
    <t>최선금</t>
    <phoneticPr fontId="4" type="noConversion"/>
  </si>
  <si>
    <t>전완규</t>
    <phoneticPr fontId="4" type="noConversion"/>
  </si>
  <si>
    <t>구정자</t>
    <phoneticPr fontId="4" type="noConversion"/>
  </si>
  <si>
    <t>배오복</t>
    <phoneticPr fontId="4" type="noConversion"/>
  </si>
  <si>
    <t>손막동</t>
    <phoneticPr fontId="4" type="noConversion"/>
  </si>
  <si>
    <t>1023939</t>
    <phoneticPr fontId="4" type="noConversion"/>
  </si>
  <si>
    <t>최병선</t>
    <phoneticPr fontId="4" type="noConversion"/>
  </si>
  <si>
    <t>김기순</t>
    <phoneticPr fontId="4" type="noConversion"/>
  </si>
  <si>
    <t>유만식</t>
    <phoneticPr fontId="4" type="noConversion"/>
  </si>
  <si>
    <t>유동선</t>
    <phoneticPr fontId="4" type="noConversion"/>
  </si>
  <si>
    <t>박영생</t>
    <phoneticPr fontId="4" type="noConversion"/>
  </si>
  <si>
    <t>임연자</t>
    <phoneticPr fontId="4" type="noConversion"/>
  </si>
  <si>
    <t>전옥동</t>
    <phoneticPr fontId="4" type="noConversion"/>
  </si>
  <si>
    <t>서옥순</t>
    <phoneticPr fontId="4" type="noConversion"/>
  </si>
  <si>
    <t>박병식</t>
    <phoneticPr fontId="4" type="noConversion"/>
  </si>
  <si>
    <t>강익원</t>
    <phoneticPr fontId="4" type="noConversion"/>
  </si>
  <si>
    <t>김복순</t>
    <phoneticPr fontId="4" type="noConversion"/>
  </si>
  <si>
    <t>김두회</t>
    <phoneticPr fontId="4" type="noConversion"/>
  </si>
  <si>
    <t>조영수</t>
    <phoneticPr fontId="4" type="noConversion"/>
  </si>
  <si>
    <t>김영철</t>
    <phoneticPr fontId="4" type="noConversion"/>
  </si>
  <si>
    <t>장준식</t>
    <phoneticPr fontId="4" type="noConversion"/>
  </si>
  <si>
    <t>이충연</t>
    <phoneticPr fontId="4" type="noConversion"/>
  </si>
  <si>
    <t>이봉수</t>
    <phoneticPr fontId="4" type="noConversion"/>
  </si>
  <si>
    <t>장기형</t>
    <phoneticPr fontId="4" type="noConversion"/>
  </si>
  <si>
    <t>한영식</t>
    <phoneticPr fontId="4" type="noConversion"/>
  </si>
  <si>
    <t>김월식</t>
    <phoneticPr fontId="4" type="noConversion"/>
  </si>
  <si>
    <t>김원근</t>
    <phoneticPr fontId="4" type="noConversion"/>
  </si>
  <si>
    <t>안정현</t>
    <phoneticPr fontId="4" type="noConversion"/>
  </si>
  <si>
    <t>고창윤</t>
    <phoneticPr fontId="4" type="noConversion"/>
  </si>
  <si>
    <t>진재근</t>
    <phoneticPr fontId="4" type="noConversion"/>
  </si>
  <si>
    <t>위태규</t>
    <phoneticPr fontId="4" type="noConversion"/>
  </si>
  <si>
    <t>이승태</t>
    <phoneticPr fontId="4" type="noConversion"/>
  </si>
  <si>
    <t>한순기</t>
    <phoneticPr fontId="4" type="noConversion"/>
  </si>
  <si>
    <t>김정욱</t>
    <phoneticPr fontId="4" type="noConversion"/>
  </si>
  <si>
    <t>이홍균</t>
    <phoneticPr fontId="4" type="noConversion"/>
  </si>
  <si>
    <t>유병옥</t>
    <phoneticPr fontId="4" type="noConversion"/>
  </si>
  <si>
    <t>김해수</t>
    <phoneticPr fontId="4" type="noConversion"/>
  </si>
  <si>
    <t>홍만표</t>
    <phoneticPr fontId="4" type="noConversion"/>
  </si>
  <si>
    <t>유무경</t>
    <phoneticPr fontId="4" type="noConversion"/>
  </si>
  <si>
    <t>김명언</t>
    <phoneticPr fontId="4" type="noConversion"/>
  </si>
  <si>
    <t>신관수</t>
    <phoneticPr fontId="4" type="noConversion"/>
  </si>
  <si>
    <t>허경남</t>
    <phoneticPr fontId="4" type="noConversion"/>
  </si>
  <si>
    <t>남영우</t>
    <phoneticPr fontId="4" type="noConversion"/>
  </si>
  <si>
    <t>김심순</t>
    <phoneticPr fontId="4" type="noConversion"/>
  </si>
  <si>
    <t>김길봉</t>
    <phoneticPr fontId="4" type="noConversion"/>
  </si>
  <si>
    <t>변원자</t>
    <phoneticPr fontId="4" type="noConversion"/>
  </si>
  <si>
    <t>허정혁</t>
    <phoneticPr fontId="4" type="noConversion"/>
  </si>
  <si>
    <t>구자성</t>
    <phoneticPr fontId="4" type="noConversion"/>
  </si>
  <si>
    <t>이성우</t>
    <phoneticPr fontId="4" type="noConversion"/>
  </si>
  <si>
    <t>박세준</t>
    <phoneticPr fontId="4" type="noConversion"/>
  </si>
  <si>
    <t>이기운</t>
    <phoneticPr fontId="4" type="noConversion"/>
  </si>
  <si>
    <t>박성근</t>
    <phoneticPr fontId="4" type="noConversion"/>
  </si>
  <si>
    <t>이문철</t>
    <phoneticPr fontId="4" type="noConversion"/>
  </si>
  <si>
    <t>윤삼용</t>
    <phoneticPr fontId="4" type="noConversion"/>
  </si>
  <si>
    <t>석명복</t>
    <phoneticPr fontId="4" type="noConversion"/>
  </si>
  <si>
    <t>윤한수</t>
    <phoneticPr fontId="4" type="noConversion"/>
  </si>
  <si>
    <t>김종필</t>
    <phoneticPr fontId="4" type="noConversion"/>
  </si>
  <si>
    <t>노기화</t>
    <phoneticPr fontId="4" type="noConversion"/>
  </si>
  <si>
    <t>김학석</t>
    <phoneticPr fontId="4" type="noConversion"/>
  </si>
  <si>
    <t>고선학</t>
    <phoneticPr fontId="4" type="noConversion"/>
  </si>
  <si>
    <t>박정순</t>
    <phoneticPr fontId="4" type="noConversion"/>
  </si>
  <si>
    <t>김태원</t>
    <phoneticPr fontId="4" type="noConversion"/>
  </si>
  <si>
    <t>임병기</t>
    <phoneticPr fontId="4" type="noConversion"/>
  </si>
  <si>
    <t xml:space="preserve"> 홍현오</t>
    <phoneticPr fontId="4" type="noConversion"/>
  </si>
  <si>
    <t>강갑동</t>
    <phoneticPr fontId="4" type="noConversion"/>
  </si>
  <si>
    <t>정종윤</t>
    <phoneticPr fontId="4" type="noConversion"/>
  </si>
  <si>
    <t>이혜영</t>
    <phoneticPr fontId="4" type="noConversion"/>
  </si>
  <si>
    <t>유삼봉</t>
    <phoneticPr fontId="4" type="noConversion"/>
  </si>
  <si>
    <t>성기표</t>
    <phoneticPr fontId="4" type="noConversion"/>
  </si>
  <si>
    <t>박종관</t>
    <phoneticPr fontId="4" type="noConversion"/>
  </si>
  <si>
    <t>김만진</t>
    <phoneticPr fontId="4" type="noConversion"/>
  </si>
  <si>
    <t>박유순</t>
    <phoneticPr fontId="4" type="noConversion"/>
  </si>
  <si>
    <t>양해용</t>
    <phoneticPr fontId="4" type="noConversion"/>
  </si>
  <si>
    <t>김성철</t>
    <phoneticPr fontId="4" type="noConversion"/>
  </si>
  <si>
    <t>김정식</t>
    <phoneticPr fontId="4" type="noConversion"/>
  </si>
  <si>
    <t>손월임</t>
    <phoneticPr fontId="4" type="noConversion"/>
  </si>
  <si>
    <t>최종옥</t>
    <phoneticPr fontId="4" type="noConversion"/>
  </si>
  <si>
    <t>정춘건</t>
    <phoneticPr fontId="4" type="noConversion"/>
  </si>
  <si>
    <t>이희숙</t>
    <phoneticPr fontId="4" type="noConversion"/>
  </si>
  <si>
    <t>박태웅</t>
    <phoneticPr fontId="4" type="noConversion"/>
  </si>
  <si>
    <t>김기태</t>
    <phoneticPr fontId="4" type="noConversion"/>
  </si>
  <si>
    <t>최덕준</t>
    <phoneticPr fontId="4" type="noConversion"/>
  </si>
  <si>
    <t>정겸심</t>
    <phoneticPr fontId="4" type="noConversion"/>
  </si>
  <si>
    <t>김월란</t>
    <phoneticPr fontId="4" type="noConversion"/>
  </si>
  <si>
    <t>신창식</t>
    <phoneticPr fontId="4" type="noConversion"/>
  </si>
  <si>
    <t>박찬율</t>
    <phoneticPr fontId="4" type="noConversion"/>
  </si>
  <si>
    <t>김선욱</t>
    <phoneticPr fontId="4" type="noConversion"/>
  </si>
  <si>
    <t>이용주</t>
    <phoneticPr fontId="4" type="noConversion"/>
  </si>
  <si>
    <t>심재형</t>
    <phoneticPr fontId="4" type="noConversion"/>
  </si>
  <si>
    <t>김국태</t>
    <phoneticPr fontId="4" type="noConversion"/>
  </si>
  <si>
    <t>편광범</t>
    <phoneticPr fontId="4" type="noConversion"/>
  </si>
  <si>
    <t>정증숙</t>
    <phoneticPr fontId="4" type="noConversion"/>
  </si>
  <si>
    <t>신동훈</t>
    <phoneticPr fontId="4" type="noConversion"/>
  </si>
  <si>
    <t>조덕업</t>
    <phoneticPr fontId="4" type="noConversion"/>
  </si>
  <si>
    <t>최룡길</t>
    <phoneticPr fontId="4" type="noConversion"/>
  </si>
  <si>
    <t>이진형</t>
    <phoneticPr fontId="4" type="noConversion"/>
  </si>
  <si>
    <t>백태현</t>
    <phoneticPr fontId="4" type="noConversion"/>
  </si>
  <si>
    <t>이종성</t>
    <phoneticPr fontId="4" type="noConversion"/>
  </si>
  <si>
    <t>김선홍</t>
    <phoneticPr fontId="4" type="noConversion"/>
  </si>
  <si>
    <t>최용철</t>
    <phoneticPr fontId="4" type="noConversion"/>
  </si>
  <si>
    <t>김영호</t>
    <phoneticPr fontId="4" type="noConversion"/>
  </si>
  <si>
    <t>김기용</t>
    <phoneticPr fontId="4" type="noConversion"/>
  </si>
  <si>
    <t>황희국</t>
    <phoneticPr fontId="4" type="noConversion"/>
  </si>
  <si>
    <t>김종도</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</si>
</sst>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E+000"/>
    <numFmt numFmtId="177" formatCode="#0"/>
    <numFmt numFmtId="178" formatCode="#0.0"/>
    <numFmt numFmtId="179" formatCode="yyyy\-mm\-dd;@"/>
    <numFmt numFmtId="180" formatCode="0_);[Red]\(0\)"/>
    <numFmt numFmtId="181" formatCode="0.0_);[Red]\(0.0\)"/>
    <numFmt numFmtId="182" formatCode="0_ "/>
  </numFmts>
  <fonts count="22">
    <font>
      <sz val="12"/>
      <color theme="1"/>
      <name val="맑은 고딕"/>
      <family val="2"/>
      <charset val="129"/>
      <scheme val="minor"/>
    </font>
    <font>
      <sz val="12"/>
      <color theme="1"/>
      <name val="맑은 고딕"/>
      <family val="2"/>
      <charset val="129"/>
      <scheme val="minor"/>
    </font>
    <font>
      <sz val="12"/>
      <color rgb="FF9C0006"/>
      <name val="맑은 고딕"/>
      <family val="2"/>
      <charset val="129"/>
      <scheme val="minor"/>
    </font>
    <font>
      <sz val="12"/>
      <color rgb="FF9C5700"/>
      <name val="맑은 고딕"/>
      <family val="2"/>
      <charset val="129"/>
      <scheme val="minor"/>
    </font>
    <font>
      <sz val="8"/>
      <name val="맑은 고딕"/>
      <family val="2"/>
      <charset val="129"/>
      <scheme val="minor"/>
    </font>
    <font>
      <sz val="8"/>
      <name val="돋움"/>
      <family val="2"/>
      <charset val="129"/>
    </font>
    <font>
      <sz val="10"/>
      <color theme="1"/>
      <name val="맑은 고딕"/>
      <family val="2"/>
      <charset val="129"/>
      <scheme val="major"/>
    </font>
    <font>
      <sz val="10"/>
      <color indexed="64"/>
      <name val="맑은 고딕"/>
      <family val="2"/>
      <charset val="129"/>
      <scheme val="major"/>
    </font>
    <font>
      <sz val="10"/>
      <name val="맑은 고딕"/>
      <family val="2"/>
      <charset val="129"/>
      <scheme val="major"/>
    </font>
    <font>
      <sz val="10"/>
      <color rgb="FF9C5700"/>
      <name val="맑은 고딕"/>
      <family val="2"/>
      <charset val="129"/>
      <scheme val="major"/>
    </font>
    <font>
      <sz val="10"/>
      <color theme="1"/>
      <name val="맑은 고딕"/>
      <family val="2"/>
      <charset val="129"/>
      <scheme val="minor"/>
    </font>
    <font>
      <sz val="10"/>
      <color indexed="64"/>
      <name val="맑은 고딕"/>
      <family val="2"/>
      <charset val="129"/>
      <scheme val="minor"/>
    </font>
    <font>
      <sz val="10"/>
      <name val="맑은 고딕"/>
      <family val="2"/>
      <charset val="129"/>
      <scheme val="minor"/>
    </font>
    <font>
      <sz val="10"/>
      <color rgb="FF9C5700"/>
      <name val="맑은 고딕"/>
      <family val="2"/>
      <charset val="129"/>
      <scheme val="minor"/>
    </font>
    <font>
      <b/>
      <sz val="9"/>
      <color rgb="FF333333"/>
      <name val="Tahoma"/>
      <family val="2"/>
    </font>
    <font>
      <b/>
      <sz val="10"/>
      <color rgb="FF333333"/>
      <name val="Malgun Gothic"/>
      <family val="2"/>
      <charset val="129"/>
    </font>
    <font>
      <sz val="8"/>
      <name val="나눔명조"/>
      <family val="3"/>
      <charset val="129"/>
    </font>
    <font>
      <sz val="10"/>
      <name val="맑은 고딕"/>
      <family val="3"/>
      <charset val="129"/>
      <scheme val="minor"/>
    </font>
    <font>
      <sz val="10"/>
      <color indexed="64"/>
      <name val="맑은 고딕"/>
      <family val="3"/>
      <charset val="129"/>
      <scheme val="minor"/>
    </font>
    <font>
      <sz val="10"/>
      <color theme="1"/>
      <name val="맑은 고딕"/>
      <family val="3"/>
      <charset val="129"/>
      <scheme val="minor"/>
    </font>
    <font>
      <sz val="10"/>
      <color indexed="72"/>
      <name val="맑은 고딕"/>
      <family val="3"/>
      <charset val="129"/>
      <scheme val="minor"/>
    </font>
    <font>
      <sz val="10"/>
      <color rgb="FF9C5700"/>
      <name val="맑은 고딕"/>
      <family val="3"/>
      <charset val="129"/>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C000"/>
        <bgColor indexed="64"/>
      </patternFill>
    </fill>
    <fill>
      <patternFill patternType="solid">
        <fgColor theme="7"/>
        <bgColor indexed="64"/>
      </patternFill>
    </fill>
    <fill>
      <patternFill patternType="solid">
        <fgColor theme="7" tint="0.79998168889431442"/>
        <bgColor indexed="64"/>
      </patternFill>
    </fill>
  </fills>
  <borders count="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1" fillId="4" borderId="0" applyNumberFormat="0" applyBorder="0" applyAlignment="0" applyProtection="0">
      <alignment vertical="center"/>
    </xf>
  </cellStyleXfs>
  <cellXfs count="171">
    <xf numFmtId="0" fontId="0" fillId="0" borderId="0" xfId="0">
      <alignment vertical="center"/>
    </xf>
    <xf numFmtId="0" fontId="6" fillId="0" borderId="1" xfId="0" applyFont="1" applyBorder="1">
      <alignment vertical="center"/>
    </xf>
    <xf numFmtId="0" fontId="6" fillId="0" borderId="3" xfId="0" applyFont="1" applyBorder="1">
      <alignment vertical="center"/>
    </xf>
    <xf numFmtId="0" fontId="6" fillId="0" borderId="2" xfId="0" applyFont="1" applyBorder="1">
      <alignment vertical="center"/>
    </xf>
    <xf numFmtId="0" fontId="6" fillId="0" borderId="0" xfId="0" applyFont="1">
      <alignment vertical="center"/>
    </xf>
    <xf numFmtId="0" fontId="8" fillId="0" borderId="0" xfId="0" applyFont="1" applyAlignment="1">
      <alignment horizontal="right" vertical="center"/>
    </xf>
    <xf numFmtId="176" fontId="8" fillId="0" borderId="0" xfId="0" applyNumberFormat="1" applyFont="1">
      <alignment vertical="center"/>
    </xf>
    <xf numFmtId="177" fontId="8" fillId="0" borderId="0" xfId="0" applyNumberFormat="1" applyFont="1">
      <alignment vertical="center"/>
    </xf>
    <xf numFmtId="178" fontId="8" fillId="0" borderId="0" xfId="0" applyNumberFormat="1" applyFont="1">
      <alignment vertical="center"/>
    </xf>
    <xf numFmtId="0" fontId="8" fillId="0" borderId="4" xfId="1" applyFont="1" applyFill="1" applyBorder="1">
      <alignment vertical="center"/>
    </xf>
    <xf numFmtId="0" fontId="8" fillId="0" borderId="4" xfId="0" applyFont="1" applyBorder="1">
      <alignment vertical="center"/>
    </xf>
    <xf numFmtId="0" fontId="6" fillId="0" borderId="4" xfId="0" applyFont="1" applyBorder="1">
      <alignment vertical="center"/>
    </xf>
    <xf numFmtId="0" fontId="8" fillId="0" borderId="4" xfId="2" applyFont="1" applyFill="1" applyBorder="1">
      <alignment vertical="center"/>
    </xf>
    <xf numFmtId="0" fontId="8" fillId="0" borderId="6" xfId="0" applyFont="1" applyBorder="1">
      <alignment vertical="center"/>
    </xf>
    <xf numFmtId="0" fontId="10" fillId="0" borderId="1" xfId="0" applyFont="1" applyBorder="1">
      <alignment vertical="center"/>
    </xf>
    <xf numFmtId="0" fontId="10" fillId="0" borderId="3" xfId="0" applyFont="1" applyBorder="1">
      <alignment vertical="center"/>
    </xf>
    <xf numFmtId="0" fontId="10" fillId="0" borderId="2" xfId="0" applyFont="1" applyBorder="1">
      <alignment vertical="center"/>
    </xf>
    <xf numFmtId="0" fontId="10" fillId="0" borderId="0" xfId="0" applyFont="1">
      <alignment vertical="center"/>
    </xf>
    <xf numFmtId="0" fontId="12" fillId="0" borderId="0" xfId="0" applyFont="1" applyAlignment="1">
      <alignment horizontal="right" vertical="center"/>
    </xf>
    <xf numFmtId="176" fontId="12" fillId="0" borderId="0" xfId="0" applyNumberFormat="1" applyFont="1">
      <alignment vertical="center"/>
    </xf>
    <xf numFmtId="177" fontId="12" fillId="0" borderId="0" xfId="0" applyNumberFormat="1" applyFont="1">
      <alignment vertical="center"/>
    </xf>
    <xf numFmtId="178" fontId="12" fillId="0" borderId="0" xfId="0" applyNumberFormat="1" applyFont="1">
      <alignment vertical="center"/>
    </xf>
    <xf numFmtId="0" fontId="12" fillId="0" borderId="4" xfId="1" applyFont="1" applyFill="1" applyBorder="1">
      <alignment vertical="center"/>
    </xf>
    <xf numFmtId="0" fontId="12" fillId="0" borderId="4" xfId="0" applyFont="1" applyBorder="1">
      <alignment vertical="center"/>
    </xf>
    <xf numFmtId="0" fontId="10" fillId="0" borderId="4" xfId="0" applyFont="1" applyBorder="1">
      <alignment vertical="center"/>
    </xf>
    <xf numFmtId="0" fontId="12" fillId="0" borderId="4" xfId="2" applyFont="1" applyFill="1" applyBorder="1">
      <alignment vertical="center"/>
    </xf>
    <xf numFmtId="0" fontId="12" fillId="0" borderId="6" xfId="0" applyFont="1" applyBorder="1">
      <alignment vertical="center"/>
    </xf>
    <xf numFmtId="49" fontId="12" fillId="0" borderId="0" xfId="0" applyNumberFormat="1" applyFont="1" applyFill="1">
      <alignment vertical="center"/>
    </xf>
    <xf numFmtId="0" fontId="12" fillId="0" borderId="0" xfId="0" applyFont="1" applyFill="1">
      <alignment vertical="center"/>
    </xf>
    <xf numFmtId="179" fontId="12" fillId="0" borderId="0" xfId="0" applyNumberFormat="1" applyFont="1" applyFill="1">
      <alignment vertical="center"/>
    </xf>
    <xf numFmtId="180" fontId="12" fillId="0" borderId="0" xfId="0" applyNumberFormat="1" applyFont="1" applyFill="1">
      <alignment vertical="center"/>
    </xf>
    <xf numFmtId="38" fontId="12" fillId="0" borderId="0" xfId="0" applyNumberFormat="1" applyFont="1" applyFill="1">
      <alignment vertical="center"/>
    </xf>
    <xf numFmtId="49" fontId="12" fillId="0" borderId="0" xfId="0" applyNumberFormat="1" applyFont="1" applyFill="1" applyAlignment="1">
      <alignment vertical="center" wrapText="1"/>
    </xf>
    <xf numFmtId="0" fontId="12" fillId="0" borderId="0" xfId="1" applyFont="1" applyFill="1" applyBorder="1">
      <alignment vertical="center"/>
    </xf>
    <xf numFmtId="179" fontId="12" fillId="0" borderId="0" xfId="1" applyNumberFormat="1" applyFont="1" applyFill="1" applyBorder="1">
      <alignment vertical="center"/>
    </xf>
    <xf numFmtId="180" fontId="12" fillId="0" borderId="0" xfId="1" applyNumberFormat="1" applyFont="1" applyFill="1" applyBorder="1">
      <alignment vertical="center"/>
    </xf>
    <xf numFmtId="49" fontId="12" fillId="0" borderId="0" xfId="1" applyNumberFormat="1" applyFont="1" applyFill="1" applyBorder="1" applyAlignment="1">
      <alignment vertical="center" wrapText="1"/>
    </xf>
    <xf numFmtId="38" fontId="12" fillId="0" borderId="0" xfId="1" applyNumberFormat="1" applyFont="1" applyFill="1" applyBorder="1">
      <alignment vertical="center"/>
    </xf>
    <xf numFmtId="0" fontId="10" fillId="0" borderId="0" xfId="0" applyFont="1" applyFill="1">
      <alignment vertical="center"/>
    </xf>
    <xf numFmtId="49" fontId="12" fillId="0" borderId="0" xfId="2" applyNumberFormat="1" applyFont="1" applyFill="1" applyBorder="1" applyAlignment="1">
      <alignment vertical="center" wrapText="1"/>
    </xf>
    <xf numFmtId="38" fontId="12" fillId="0" borderId="0" xfId="2" applyNumberFormat="1" applyFont="1" applyFill="1" applyBorder="1">
      <alignment vertical="center"/>
    </xf>
    <xf numFmtId="0" fontId="12" fillId="0" borderId="0" xfId="2" applyFont="1" applyFill="1" applyBorder="1">
      <alignment vertical="center"/>
    </xf>
    <xf numFmtId="179" fontId="12" fillId="0" borderId="0" xfId="2" applyNumberFormat="1" applyFont="1" applyFill="1" applyBorder="1">
      <alignment vertical="center"/>
    </xf>
    <xf numFmtId="180" fontId="12" fillId="0" borderId="0" xfId="2" applyNumberFormat="1" applyFont="1" applyFill="1" applyBorder="1">
      <alignment vertical="center"/>
    </xf>
    <xf numFmtId="0" fontId="12" fillId="0" borderId="0" xfId="1" applyFont="1" applyFill="1" applyBorder="1" applyAlignment="1">
      <alignment vertical="center" wrapText="1"/>
    </xf>
    <xf numFmtId="49" fontId="11" fillId="0" borderId="0" xfId="0" applyNumberFormat="1" applyFont="1" applyFill="1" applyAlignment="1">
      <alignment horizontal="center" vertical="top"/>
    </xf>
    <xf numFmtId="0" fontId="11" fillId="0" borderId="0" xfId="0" applyFont="1" applyFill="1" applyAlignment="1">
      <alignment horizontal="center" vertical="top"/>
    </xf>
    <xf numFmtId="49" fontId="12" fillId="0" borderId="0" xfId="0" applyNumberFormat="1" applyFont="1" applyFill="1" applyAlignment="1">
      <alignment wrapText="1"/>
    </xf>
    <xf numFmtId="0" fontId="12" fillId="0" borderId="0" xfId="0" applyFont="1" applyFill="1" applyAlignment="1">
      <alignment horizontal="center"/>
    </xf>
    <xf numFmtId="49" fontId="12" fillId="0" borderId="0" xfId="0" applyNumberFormat="1" applyFont="1" applyFill="1" applyAlignment="1"/>
    <xf numFmtId="179" fontId="11" fillId="0" borderId="0" xfId="0" applyNumberFormat="1" applyFont="1" applyFill="1" applyAlignment="1">
      <alignment horizontal="center" vertical="top"/>
    </xf>
    <xf numFmtId="0" fontId="12" fillId="0" borderId="0" xfId="0" applyFont="1" applyFill="1" applyAlignment="1"/>
    <xf numFmtId="0" fontId="11" fillId="0" borderId="0" xfId="0" applyFont="1" applyFill="1" applyAlignment="1">
      <alignment horizontal="left" vertical="top"/>
    </xf>
    <xf numFmtId="49" fontId="12" fillId="0" borderId="0" xfId="0" applyNumberFormat="1" applyFont="1" applyFill="1" applyAlignment="1">
      <alignment horizontal="left" vertical="center"/>
    </xf>
    <xf numFmtId="49" fontId="12" fillId="0" borderId="0" xfId="1" applyNumberFormat="1" applyFont="1" applyFill="1" applyBorder="1" applyAlignment="1">
      <alignment horizontal="left" vertical="center"/>
    </xf>
    <xf numFmtId="49" fontId="12" fillId="0" borderId="0" xfId="2" applyNumberFormat="1" applyFont="1" applyFill="1" applyBorder="1" applyAlignment="1">
      <alignment horizontal="left" vertical="center"/>
    </xf>
    <xf numFmtId="0" fontId="10" fillId="0" borderId="0" xfId="0" applyFont="1" applyFill="1" applyAlignment="1">
      <alignment horizontal="left" vertical="center"/>
    </xf>
    <xf numFmtId="49" fontId="11" fillId="0" borderId="0" xfId="0" applyNumberFormat="1" applyFont="1" applyFill="1" applyAlignment="1">
      <alignment horizontal="left" vertical="top"/>
    </xf>
    <xf numFmtId="181" fontId="12" fillId="0" borderId="0" xfId="0" applyNumberFormat="1" applyFont="1" applyFill="1" applyAlignment="1">
      <alignment horizontal="center"/>
    </xf>
    <xf numFmtId="0" fontId="8" fillId="0" borderId="0" xfId="1" applyFont="1" applyFill="1" applyBorder="1">
      <alignment vertical="center"/>
    </xf>
    <xf numFmtId="0" fontId="8" fillId="0" borderId="0" xfId="0" applyFont="1" applyBorder="1">
      <alignment vertical="center"/>
    </xf>
    <xf numFmtId="0" fontId="6" fillId="0" borderId="0" xfId="3" applyFont="1" applyFill="1" applyBorder="1">
      <alignment vertical="center"/>
    </xf>
    <xf numFmtId="0" fontId="6" fillId="0" borderId="0" xfId="0" applyFont="1" applyBorder="1">
      <alignment vertical="center"/>
    </xf>
    <xf numFmtId="49" fontId="6" fillId="0" borderId="2" xfId="0" applyNumberFormat="1" applyFont="1" applyBorder="1" applyAlignment="1">
      <alignment horizontal="left" vertical="center"/>
    </xf>
    <xf numFmtId="49" fontId="6" fillId="0" borderId="0" xfId="0" applyNumberFormat="1" applyFont="1" applyBorder="1" applyAlignment="1">
      <alignment horizontal="left" vertical="center"/>
    </xf>
    <xf numFmtId="0" fontId="7" fillId="0" borderId="0" xfId="0" applyFont="1" applyAlignment="1">
      <alignment horizontal="left" vertical="top"/>
    </xf>
    <xf numFmtId="49" fontId="7" fillId="0" borderId="0" xfId="0" applyNumberFormat="1" applyFont="1" applyAlignment="1">
      <alignment horizontal="left" vertical="top"/>
    </xf>
    <xf numFmtId="0" fontId="7" fillId="0" borderId="5" xfId="0" applyFont="1" applyBorder="1" applyAlignment="1">
      <alignment horizontal="left" vertical="top"/>
    </xf>
    <xf numFmtId="49" fontId="7" fillId="0" borderId="5" xfId="0" applyNumberFormat="1" applyFont="1" applyBorder="1" applyAlignment="1">
      <alignment horizontal="left" vertical="top"/>
    </xf>
    <xf numFmtId="49" fontId="6" fillId="0" borderId="5" xfId="0" applyNumberFormat="1" applyFont="1" applyBorder="1" applyAlignment="1">
      <alignment horizontal="left" vertical="center"/>
    </xf>
    <xf numFmtId="0" fontId="9" fillId="0" borderId="5" xfId="2" applyFont="1" applyFill="1" applyBorder="1" applyAlignment="1">
      <alignment horizontal="left" vertical="top"/>
    </xf>
    <xf numFmtId="49" fontId="9" fillId="0" borderId="5" xfId="2" applyNumberFormat="1" applyFont="1" applyFill="1" applyBorder="1" applyAlignment="1">
      <alignment horizontal="left" vertical="top"/>
    </xf>
    <xf numFmtId="49" fontId="6" fillId="0" borderId="7" xfId="0" applyNumberFormat="1" applyFont="1" applyBorder="1" applyAlignment="1">
      <alignment horizontal="left" vertical="center"/>
    </xf>
    <xf numFmtId="0" fontId="6" fillId="0" borderId="0" xfId="0" applyFont="1" applyAlignment="1">
      <alignment horizontal="left" vertical="center"/>
    </xf>
    <xf numFmtId="0" fontId="12" fillId="0" borderId="0" xfId="0" applyFont="1" applyBorder="1">
      <alignment vertical="center"/>
    </xf>
    <xf numFmtId="0" fontId="10" fillId="0" borderId="0" xfId="3" applyFont="1" applyFill="1" applyBorder="1">
      <alignment vertical="center"/>
    </xf>
    <xf numFmtId="0" fontId="10" fillId="0" borderId="0" xfId="0" applyFont="1" applyBorder="1">
      <alignment vertical="center"/>
    </xf>
    <xf numFmtId="49" fontId="10" fillId="0" borderId="2" xfId="0" applyNumberFormat="1" applyFont="1" applyBorder="1" applyAlignment="1">
      <alignment horizontal="left" vertical="center"/>
    </xf>
    <xf numFmtId="49" fontId="10" fillId="0" borderId="0" xfId="0" applyNumberFormat="1" applyFont="1" applyBorder="1" applyAlignment="1">
      <alignment horizontal="left" vertical="center"/>
    </xf>
    <xf numFmtId="0" fontId="11" fillId="0" borderId="0" xfId="0" applyFont="1" applyAlignment="1">
      <alignment horizontal="left" vertical="top"/>
    </xf>
    <xf numFmtId="49" fontId="11" fillId="0" borderId="0" xfId="0" applyNumberFormat="1" applyFont="1" applyAlignment="1">
      <alignment horizontal="left" vertical="top"/>
    </xf>
    <xf numFmtId="0" fontId="11" fillId="0" borderId="5" xfId="0" applyFont="1" applyBorder="1" applyAlignment="1">
      <alignment horizontal="left" vertical="top"/>
    </xf>
    <xf numFmtId="49" fontId="11" fillId="0" borderId="5" xfId="0" applyNumberFormat="1" applyFont="1" applyBorder="1" applyAlignment="1">
      <alignment horizontal="left" vertical="top"/>
    </xf>
    <xf numFmtId="49" fontId="10" fillId="0" borderId="5" xfId="0" applyNumberFormat="1" applyFont="1" applyBorder="1" applyAlignment="1">
      <alignment horizontal="left" vertical="center"/>
    </xf>
    <xf numFmtId="0" fontId="13" fillId="0" borderId="5" xfId="2" applyFont="1" applyFill="1" applyBorder="1" applyAlignment="1">
      <alignment horizontal="left" vertical="top"/>
    </xf>
    <xf numFmtId="49" fontId="13" fillId="0" borderId="5" xfId="2" applyNumberFormat="1" applyFont="1" applyFill="1" applyBorder="1" applyAlignment="1">
      <alignment horizontal="left" vertical="top"/>
    </xf>
    <xf numFmtId="49" fontId="10" fillId="0" borderId="7" xfId="0" applyNumberFormat="1" applyFont="1" applyBorder="1" applyAlignment="1">
      <alignment horizontal="left" vertical="center"/>
    </xf>
    <xf numFmtId="0" fontId="10" fillId="0" borderId="0" xfId="0" applyFont="1" applyAlignment="1">
      <alignment horizontal="left" vertical="center"/>
    </xf>
    <xf numFmtId="49" fontId="12" fillId="5" borderId="0" xfId="0" applyNumberFormat="1" applyFont="1" applyFill="1" applyAlignment="1">
      <alignment horizontal="center" vertical="center"/>
    </xf>
    <xf numFmtId="49" fontId="12" fillId="0" borderId="0" xfId="1" applyNumberFormat="1" applyFont="1" applyFill="1" applyBorder="1" applyAlignment="1">
      <alignment horizontal="center" vertical="center"/>
    </xf>
    <xf numFmtId="49" fontId="12" fillId="0" borderId="0" xfId="0" applyNumberFormat="1" applyFont="1" applyFill="1" applyAlignment="1">
      <alignment horizontal="center" vertical="center"/>
    </xf>
    <xf numFmtId="181" fontId="12" fillId="0" borderId="0" xfId="0" applyNumberFormat="1" applyFont="1" applyFill="1" applyAlignment="1">
      <alignment horizontal="center" vertical="center"/>
    </xf>
    <xf numFmtId="181" fontId="12" fillId="0" borderId="0" xfId="1" applyNumberFormat="1" applyFont="1" applyFill="1" applyBorder="1" applyAlignment="1">
      <alignment horizontal="center" vertical="center" wrapText="1"/>
    </xf>
    <xf numFmtId="181" fontId="12" fillId="0" borderId="0" xfId="2" applyNumberFormat="1" applyFont="1" applyFill="1" applyBorder="1" applyAlignment="1">
      <alignment horizontal="center" vertical="center" wrapText="1"/>
    </xf>
    <xf numFmtId="181" fontId="12" fillId="0" borderId="0" xfId="0" applyNumberFormat="1" applyFont="1" applyFill="1" applyAlignment="1">
      <alignment horizontal="center" vertical="center" wrapText="1"/>
    </xf>
    <xf numFmtId="181" fontId="10" fillId="0" borderId="0" xfId="0" applyNumberFormat="1" applyFont="1" applyFill="1" applyAlignment="1">
      <alignment horizontal="center" vertical="center"/>
    </xf>
    <xf numFmtId="0" fontId="12" fillId="0" borderId="0" xfId="0" applyFont="1" applyFill="1" applyAlignment="1">
      <alignment horizontal="center" vertical="center"/>
    </xf>
    <xf numFmtId="0" fontId="12" fillId="0" borderId="0" xfId="1" applyFont="1" applyFill="1" applyBorder="1" applyAlignment="1">
      <alignment horizontal="center" vertical="center"/>
    </xf>
    <xf numFmtId="0" fontId="10" fillId="0" borderId="0" xfId="0" applyFont="1" applyFill="1" applyAlignment="1">
      <alignment horizontal="center" vertical="center"/>
    </xf>
    <xf numFmtId="0" fontId="12" fillId="0" borderId="0" xfId="2" applyFont="1" applyFill="1" applyBorder="1" applyAlignment="1">
      <alignment horizontal="center" vertical="center"/>
    </xf>
    <xf numFmtId="0" fontId="7" fillId="0" borderId="0" xfId="0" applyFont="1" applyBorder="1" applyAlignment="1">
      <alignment horizontal="left" vertical="top"/>
    </xf>
    <xf numFmtId="49" fontId="7" fillId="0" borderId="0" xfId="0" applyNumberFormat="1" applyFont="1" applyBorder="1" applyAlignment="1">
      <alignment horizontal="left" vertical="top"/>
    </xf>
    <xf numFmtId="0" fontId="8" fillId="6" borderId="0" xfId="0" applyFont="1" applyFill="1" applyAlignment="1">
      <alignment horizontal="right" vertical="center"/>
    </xf>
    <xf numFmtId="0" fontId="12" fillId="6" borderId="0" xfId="0" applyFont="1" applyFill="1" applyAlignment="1">
      <alignment horizontal="right" vertical="center"/>
    </xf>
    <xf numFmtId="180" fontId="12" fillId="5" borderId="0" xfId="0" applyNumberFormat="1" applyFont="1" applyFill="1" applyAlignment="1">
      <alignment horizontal="center" vertical="center"/>
    </xf>
    <xf numFmtId="180" fontId="12" fillId="0" borderId="0" xfId="1" applyNumberFormat="1" applyFont="1" applyFill="1" applyBorder="1" applyAlignment="1">
      <alignment horizontal="center" vertical="center"/>
    </xf>
    <xf numFmtId="180" fontId="11" fillId="0" borderId="0" xfId="0" applyNumberFormat="1" applyFont="1" applyFill="1" applyAlignment="1">
      <alignment horizontal="center" vertical="top"/>
    </xf>
    <xf numFmtId="180" fontId="12" fillId="0" borderId="0" xfId="0" applyNumberFormat="1" applyFont="1" applyFill="1" applyAlignment="1">
      <alignment horizontal="center" vertical="center"/>
    </xf>
    <xf numFmtId="180" fontId="10" fillId="0" borderId="0" xfId="0" applyNumberFormat="1" applyFont="1">
      <alignment vertical="center"/>
    </xf>
    <xf numFmtId="181" fontId="10" fillId="0" borderId="0" xfId="0" applyNumberFormat="1" applyFont="1">
      <alignment vertical="center"/>
    </xf>
    <xf numFmtId="49" fontId="17" fillId="0" borderId="0" xfId="0" applyNumberFormat="1" applyFont="1" applyFill="1" applyAlignment="1">
      <alignment horizontal="left" vertical="center"/>
    </xf>
    <xf numFmtId="0" fontId="17" fillId="0" borderId="0" xfId="0" applyFont="1" applyFill="1">
      <alignment vertical="center"/>
    </xf>
    <xf numFmtId="180" fontId="17" fillId="5" borderId="0" xfId="0" applyNumberFormat="1" applyFont="1" applyFill="1" applyAlignment="1">
      <alignment horizontal="center" vertical="center"/>
    </xf>
    <xf numFmtId="0" fontId="17" fillId="0" borderId="0" xfId="0" applyFont="1" applyFill="1" applyAlignment="1">
      <alignment horizontal="center" vertical="center"/>
    </xf>
    <xf numFmtId="180" fontId="17" fillId="0" borderId="0" xfId="0" applyNumberFormat="1" applyFont="1" applyFill="1">
      <alignment vertical="center"/>
    </xf>
    <xf numFmtId="49" fontId="17" fillId="0" borderId="0" xfId="0" applyNumberFormat="1" applyFont="1" applyFill="1">
      <alignment vertical="center"/>
    </xf>
    <xf numFmtId="181" fontId="17" fillId="0" borderId="0" xfId="0" applyNumberFormat="1" applyFont="1" applyFill="1" applyAlignment="1">
      <alignment horizontal="center" vertical="center"/>
    </xf>
    <xf numFmtId="38" fontId="17" fillId="0" borderId="0" xfId="0" applyNumberFormat="1" applyFont="1" applyFill="1">
      <alignment vertical="center"/>
    </xf>
    <xf numFmtId="49" fontId="17" fillId="0" borderId="0" xfId="1" applyNumberFormat="1" applyFont="1" applyFill="1" applyBorder="1" applyAlignment="1">
      <alignment horizontal="left" vertical="center"/>
    </xf>
    <xf numFmtId="0" fontId="17" fillId="0" borderId="0" xfId="1" applyFont="1" applyFill="1" applyBorder="1">
      <alignment vertical="center"/>
    </xf>
    <xf numFmtId="0" fontId="17" fillId="0" borderId="0" xfId="1" applyFont="1" applyFill="1" applyBorder="1" applyAlignment="1">
      <alignment horizontal="center" vertical="center"/>
    </xf>
    <xf numFmtId="179" fontId="17" fillId="0" borderId="0" xfId="1" applyNumberFormat="1" applyFont="1" applyFill="1" applyBorder="1" applyAlignment="1">
      <alignment horizontal="center" vertical="center"/>
    </xf>
    <xf numFmtId="180" fontId="17" fillId="0" borderId="0" xfId="1" applyNumberFormat="1" applyFont="1" applyFill="1" applyBorder="1" applyAlignment="1">
      <alignment horizontal="center" vertical="center"/>
    </xf>
    <xf numFmtId="180" fontId="17" fillId="0" borderId="0" xfId="1" applyNumberFormat="1" applyFont="1" applyFill="1" applyBorder="1">
      <alignment vertical="center"/>
    </xf>
    <xf numFmtId="49" fontId="17" fillId="0" borderId="0" xfId="1" applyNumberFormat="1" applyFont="1" applyFill="1" applyBorder="1" applyAlignment="1">
      <alignment vertical="center" wrapText="1"/>
    </xf>
    <xf numFmtId="181" fontId="17" fillId="0" borderId="0" xfId="1" applyNumberFormat="1" applyFont="1" applyFill="1" applyBorder="1" applyAlignment="1">
      <alignment horizontal="center" vertical="center" wrapText="1"/>
    </xf>
    <xf numFmtId="38" fontId="17" fillId="0" borderId="0" xfId="1" applyNumberFormat="1" applyFont="1" applyFill="1" applyBorder="1">
      <alignment vertical="center"/>
    </xf>
    <xf numFmtId="0" fontId="18" fillId="0" borderId="0" xfId="0" applyFont="1" applyFill="1" applyAlignment="1">
      <alignment horizontal="left" vertical="top"/>
    </xf>
    <xf numFmtId="180" fontId="18" fillId="0" borderId="0" xfId="0" applyNumberFormat="1" applyFont="1" applyFill="1" applyAlignment="1">
      <alignment horizontal="center" vertical="top"/>
    </xf>
    <xf numFmtId="0" fontId="18" fillId="0" borderId="0" xfId="0" applyFont="1" applyFill="1" applyAlignment="1">
      <alignment horizontal="center" vertical="top"/>
    </xf>
    <xf numFmtId="179" fontId="18" fillId="0" borderId="0" xfId="0" applyNumberFormat="1" applyFont="1" applyFill="1" applyAlignment="1">
      <alignment horizontal="center" vertical="top"/>
    </xf>
    <xf numFmtId="0" fontId="17" fillId="0" borderId="0" xfId="0" applyFont="1" applyFill="1" applyAlignment="1"/>
    <xf numFmtId="181" fontId="17" fillId="0" borderId="0" xfId="0" applyNumberFormat="1" applyFont="1" applyFill="1" applyAlignment="1">
      <alignment horizontal="center"/>
    </xf>
    <xf numFmtId="0" fontId="17" fillId="0" borderId="0" xfId="0" applyFont="1" applyFill="1" applyAlignment="1">
      <alignment horizontal="center"/>
    </xf>
    <xf numFmtId="49" fontId="18" fillId="0" borderId="0" xfId="0" applyNumberFormat="1" applyFont="1" applyFill="1" applyAlignment="1">
      <alignment horizontal="left" vertical="top"/>
    </xf>
    <xf numFmtId="49" fontId="17" fillId="0" borderId="0" xfId="0" applyNumberFormat="1" applyFont="1" applyFill="1" applyAlignment="1"/>
    <xf numFmtId="49" fontId="17" fillId="0" borderId="0" xfId="0" applyNumberFormat="1" applyFont="1" applyFill="1" applyAlignment="1">
      <alignment vertical="center" wrapText="1"/>
    </xf>
    <xf numFmtId="180" fontId="17" fillId="0" borderId="0" xfId="0" applyNumberFormat="1" applyFont="1" applyFill="1" applyAlignment="1">
      <alignment horizontal="center" vertical="center"/>
    </xf>
    <xf numFmtId="49" fontId="17" fillId="0" borderId="0" xfId="2" applyNumberFormat="1" applyFont="1" applyFill="1" applyBorder="1" applyAlignment="1">
      <alignment vertical="center" wrapText="1"/>
    </xf>
    <xf numFmtId="181" fontId="17" fillId="0" borderId="0" xfId="2" applyNumberFormat="1" applyFont="1" applyFill="1" applyBorder="1" applyAlignment="1">
      <alignment horizontal="center" vertical="center" wrapText="1"/>
    </xf>
    <xf numFmtId="38" fontId="17" fillId="0" borderId="0" xfId="2" applyNumberFormat="1" applyFont="1" applyFill="1" applyBorder="1">
      <alignment vertical="center"/>
    </xf>
    <xf numFmtId="49" fontId="17" fillId="0" borderId="0" xfId="0" applyNumberFormat="1" applyFont="1" applyFill="1" applyAlignment="1">
      <alignment wrapText="1"/>
    </xf>
    <xf numFmtId="181" fontId="17" fillId="0" borderId="0" xfId="0" applyNumberFormat="1" applyFont="1" applyFill="1" applyAlignment="1">
      <alignment horizontal="center" vertical="center" wrapText="1"/>
    </xf>
    <xf numFmtId="179" fontId="17" fillId="0" borderId="0" xfId="0" applyNumberFormat="1" applyFont="1" applyFill="1" applyAlignment="1">
      <alignment horizontal="center" vertical="center"/>
    </xf>
    <xf numFmtId="0" fontId="19" fillId="0" borderId="0" xfId="0" applyFont="1" applyFill="1">
      <alignment vertical="center"/>
    </xf>
    <xf numFmtId="0" fontId="19" fillId="0" borderId="0" xfId="0" applyFont="1" applyFill="1" applyAlignment="1">
      <alignment horizontal="center" vertical="center"/>
    </xf>
    <xf numFmtId="179" fontId="19" fillId="0" borderId="0" xfId="0" applyNumberFormat="1" applyFont="1" applyFill="1" applyAlignment="1">
      <alignment horizontal="center" vertical="center"/>
    </xf>
    <xf numFmtId="0" fontId="17" fillId="0" borderId="0" xfId="1" applyFont="1" applyFill="1" applyBorder="1" applyAlignment="1">
      <alignment vertical="center" wrapText="1"/>
    </xf>
    <xf numFmtId="181" fontId="19" fillId="0" borderId="0" xfId="0" applyNumberFormat="1" applyFont="1" applyFill="1" applyAlignment="1">
      <alignment horizontal="center" vertical="center"/>
    </xf>
    <xf numFmtId="49" fontId="17" fillId="0" borderId="0" xfId="2" applyNumberFormat="1" applyFont="1" applyFill="1" applyBorder="1" applyAlignment="1">
      <alignment horizontal="left" vertical="center"/>
    </xf>
    <xf numFmtId="0" fontId="17" fillId="0" borderId="0" xfId="2" applyFont="1" applyFill="1" applyBorder="1">
      <alignment vertical="center"/>
    </xf>
    <xf numFmtId="0" fontId="17" fillId="0" borderId="0" xfId="2" applyFont="1" applyFill="1" applyBorder="1" applyAlignment="1">
      <alignment horizontal="center" vertical="center"/>
    </xf>
    <xf numFmtId="180" fontId="17" fillId="0" borderId="0" xfId="2" applyNumberFormat="1" applyFont="1" applyFill="1" applyBorder="1">
      <alignment vertical="center"/>
    </xf>
    <xf numFmtId="0" fontId="18" fillId="0" borderId="0" xfId="0" applyFont="1" applyAlignment="1">
      <alignment horizontal="left" vertical="top"/>
    </xf>
    <xf numFmtId="182" fontId="18" fillId="0" borderId="0" xfId="0" applyNumberFormat="1" applyFont="1" applyAlignment="1">
      <alignment horizontal="center" vertical="center"/>
    </xf>
    <xf numFmtId="179" fontId="18" fillId="0" borderId="0" xfId="0" applyNumberFormat="1" applyFont="1" applyAlignment="1">
      <alignment horizontal="center" vertical="center"/>
    </xf>
    <xf numFmtId="0" fontId="21" fillId="3" borderId="0" xfId="2" applyFont="1" applyAlignment="1">
      <alignment horizontal="left" vertical="top"/>
    </xf>
    <xf numFmtId="182" fontId="21" fillId="3" borderId="0" xfId="2" applyNumberFormat="1" applyFont="1" applyAlignment="1">
      <alignment horizontal="center" vertical="center"/>
    </xf>
    <xf numFmtId="179" fontId="21" fillId="3" borderId="0" xfId="2" applyNumberFormat="1" applyFont="1" applyAlignment="1">
      <alignment horizontal="center" vertical="center"/>
    </xf>
    <xf numFmtId="179" fontId="17" fillId="0" borderId="0" xfId="2" applyNumberFormat="1" applyFont="1" applyFill="1" applyBorder="1" applyAlignment="1">
      <alignment horizontal="center" vertical="center"/>
    </xf>
    <xf numFmtId="49" fontId="19" fillId="0" borderId="0" xfId="0" applyNumberFormat="1" applyFont="1" applyFill="1" applyAlignment="1">
      <alignment horizontal="left" vertical="center"/>
    </xf>
    <xf numFmtId="0" fontId="17" fillId="7" borderId="0" xfId="0" applyFont="1" applyFill="1">
      <alignment vertical="center"/>
    </xf>
    <xf numFmtId="0" fontId="20" fillId="7" borderId="0" xfId="0" applyFont="1" applyFill="1" applyAlignment="1">
      <alignment horizontal="center" vertical="center"/>
    </xf>
    <xf numFmtId="182" fontId="20" fillId="7" borderId="0" xfId="0" applyNumberFormat="1" applyFont="1" applyFill="1" applyAlignment="1">
      <alignment horizontal="center" vertical="center"/>
    </xf>
    <xf numFmtId="179" fontId="20" fillId="7" borderId="0" xfId="0" applyNumberFormat="1" applyFont="1" applyFill="1" applyAlignment="1">
      <alignment horizontal="center" vertical="center"/>
    </xf>
    <xf numFmtId="0" fontId="19" fillId="0" borderId="0" xfId="1" applyFont="1" applyFill="1" applyAlignment="1">
      <alignment horizontal="left" vertical="top"/>
    </xf>
    <xf numFmtId="182" fontId="19" fillId="0" borderId="0" xfId="1" applyNumberFormat="1" applyFont="1" applyFill="1" applyAlignment="1">
      <alignment horizontal="center" vertical="center"/>
    </xf>
    <xf numFmtId="179" fontId="19" fillId="0" borderId="0" xfId="1" applyNumberFormat="1" applyFont="1" applyFill="1" applyAlignment="1">
      <alignment horizontal="center" vertical="center"/>
    </xf>
    <xf numFmtId="0" fontId="19" fillId="0" borderId="0" xfId="0" applyFont="1" applyAlignment="1">
      <alignment horizontal="left" vertical="top"/>
    </xf>
    <xf numFmtId="182" fontId="19" fillId="0" borderId="0" xfId="0" applyNumberFormat="1" applyFont="1" applyAlignment="1">
      <alignment horizontal="center" vertical="center"/>
    </xf>
    <xf numFmtId="179" fontId="19" fillId="0" borderId="0" xfId="0" applyNumberFormat="1" applyFont="1" applyAlignment="1">
      <alignment horizontal="center" vertical="center"/>
    </xf>
  </cellXfs>
  <cellStyles count="4">
    <cellStyle name="20% - 강조색3" xfId="3" builtinId="38"/>
    <cellStyle name="나쁨" xfId="1" builtinId="27"/>
    <cellStyle name="보통" xfId="2" builtinId="28"/>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ee Su Jin" id="{8F11AEC3-7624-BF4D-AE1D-2B159F58D4A8}" userId="592ca63a22530068" providerId="Windows Live"/>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255" dT="2020-04-06T06:18:59.92" personId="{8F11AEC3-7624-BF4D-AE1D-2B159F58D4A8}" id="{4C6707C3-E26F-5D48-9294-4A8F2FCBFA0C}">
    <text>pleural bx</text>
  </threadedComment>
  <threadedComment ref="R255" dT="2020-04-06T06:30:37.82" personId="{8F11AEC3-7624-BF4D-AE1D-2B159F58D4A8}" id="{906E39B4-145F-C749-886D-469894E7925C}">
    <text>CT 크기</text>
  </threadedComment>
</ThreadedComments>
</file>

<file path=xl/threadedComments/threadedComment2.xml><?xml version="1.0" encoding="utf-8"?>
<ThreadedComments xmlns="http://schemas.microsoft.com/office/spreadsheetml/2018/threadedcomments" xmlns:x="http://schemas.openxmlformats.org/spreadsheetml/2006/main">
  <threadedComment ref="M151" dT="2020-04-06T06:18:59.92" personId="{8F11AEC3-7624-BF4D-AE1D-2B159F58D4A8}" id="{5AD6F31C-BDAE-F549-840A-9C0E37DBC632}">
    <text>pleural bx</text>
  </threadedComment>
  <threadedComment ref="N151" dT="2020-04-06T06:30:37.82" personId="{8F11AEC3-7624-BF4D-AE1D-2B159F58D4A8}" id="{ED555518-4F2A-2642-A689-9E239D8C046D}">
    <text>CT 크기</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13"/>
  <sheetViews>
    <sheetView workbookViewId="0">
      <pane xSplit="2" ySplit="1" topLeftCell="AR2" activePane="bottomRight" state="frozen"/>
      <selection pane="topRight" activeCell="C1" sqref="C1"/>
      <selection pane="bottomLeft" activeCell="A2" sqref="A2"/>
      <selection pane="bottomRight" activeCell="AT3" sqref="AT3"/>
    </sheetView>
  </sheetViews>
  <sheetFormatPr defaultColWidth="10.6640625" defaultRowHeight="13.5"/>
  <cols>
    <col min="1" max="1" width="10.6640625" style="4"/>
    <col min="2" max="2" width="10.6640625" style="73"/>
    <col min="3" max="3" width="10.5546875" style="31" customWidth="1"/>
    <col min="4" max="5" width="14.33203125" style="90" customWidth="1"/>
    <col min="6" max="45" width="10.6640625" style="4"/>
    <col min="46" max="46" width="21.44140625" style="4" customWidth="1"/>
    <col min="47" max="16384" width="10.6640625" style="4"/>
  </cols>
  <sheetData>
    <row r="1" spans="1:78" ht="14.25" thickBot="1">
      <c r="A1" s="1" t="s">
        <v>0</v>
      </c>
      <c r="B1" s="63" t="s">
        <v>1</v>
      </c>
      <c r="C1" s="31" t="s">
        <v>6511</v>
      </c>
      <c r="D1" s="88" t="s">
        <v>6496</v>
      </c>
      <c r="E1" s="88" t="s">
        <v>6497</v>
      </c>
      <c r="F1" s="2" t="s">
        <v>2</v>
      </c>
      <c r="G1" s="2" t="s">
        <v>3</v>
      </c>
      <c r="H1" s="2" t="s">
        <v>4</v>
      </c>
      <c r="I1" s="2" t="s">
        <v>5</v>
      </c>
      <c r="J1" s="2" t="s">
        <v>6</v>
      </c>
      <c r="K1" s="2" t="s">
        <v>1770</v>
      </c>
      <c r="L1" s="2" t="s">
        <v>1771</v>
      </c>
      <c r="M1" s="2" t="s">
        <v>1772</v>
      </c>
      <c r="N1" s="2" t="s">
        <v>1773</v>
      </c>
      <c r="O1" s="2" t="s">
        <v>1774</v>
      </c>
      <c r="P1" s="2" t="s">
        <v>1775</v>
      </c>
      <c r="Q1" s="2" t="s">
        <v>1776</v>
      </c>
      <c r="R1" s="2" t="s">
        <v>1777</v>
      </c>
      <c r="S1" s="2" t="s">
        <v>1778</v>
      </c>
      <c r="T1" s="2" t="s">
        <v>16</v>
      </c>
      <c r="U1" s="2" t="s">
        <v>1779</v>
      </c>
      <c r="V1" s="2" t="s">
        <v>1780</v>
      </c>
      <c r="W1" s="2" t="s">
        <v>1781</v>
      </c>
      <c r="X1" s="2" t="s">
        <v>1782</v>
      </c>
      <c r="Y1" s="2" t="s">
        <v>1783</v>
      </c>
      <c r="Z1" s="2" t="s">
        <v>1784</v>
      </c>
      <c r="AA1" s="2" t="s">
        <v>1785</v>
      </c>
      <c r="AB1" s="2" t="s">
        <v>24</v>
      </c>
      <c r="AC1" s="2" t="s">
        <v>25</v>
      </c>
      <c r="AD1" s="2" t="s">
        <v>26</v>
      </c>
      <c r="AE1" s="2" t="s">
        <v>27</v>
      </c>
      <c r="AF1" s="2" t="s">
        <v>28</v>
      </c>
      <c r="AG1" s="2" t="s">
        <v>29</v>
      </c>
      <c r="AH1" s="2" t="s">
        <v>30</v>
      </c>
      <c r="AI1" s="2" t="s">
        <v>31</v>
      </c>
      <c r="AJ1" s="2" t="s">
        <v>32</v>
      </c>
      <c r="AK1" s="2" t="s">
        <v>33</v>
      </c>
      <c r="AL1" s="2" t="s">
        <v>34</v>
      </c>
      <c r="AM1" s="2" t="s">
        <v>35</v>
      </c>
      <c r="AN1" s="2" t="s">
        <v>36</v>
      </c>
      <c r="AO1" s="2" t="s">
        <v>37</v>
      </c>
      <c r="AP1" s="2" t="s">
        <v>1786</v>
      </c>
      <c r="AQ1" s="2" t="s">
        <v>39</v>
      </c>
      <c r="AR1" s="2" t="s">
        <v>40</v>
      </c>
      <c r="AS1" s="2" t="s">
        <v>41</v>
      </c>
      <c r="AT1" s="2" t="s">
        <v>42</v>
      </c>
      <c r="AU1" s="2" t="s">
        <v>43</v>
      </c>
      <c r="AV1" s="2" t="s">
        <v>44</v>
      </c>
      <c r="AW1" s="2" t="s">
        <v>45</v>
      </c>
      <c r="AX1" s="2" t="s">
        <v>46</v>
      </c>
      <c r="AY1" s="2" t="s">
        <v>47</v>
      </c>
      <c r="AZ1" s="2" t="s">
        <v>48</v>
      </c>
      <c r="BA1" s="2" t="s">
        <v>49</v>
      </c>
      <c r="BB1" s="2" t="s">
        <v>50</v>
      </c>
      <c r="BC1" s="2" t="s">
        <v>51</v>
      </c>
      <c r="BD1" s="2" t="s">
        <v>52</v>
      </c>
      <c r="BE1" s="2" t="s">
        <v>53</v>
      </c>
      <c r="BF1" s="2" t="s">
        <v>54</v>
      </c>
      <c r="BG1" s="2" t="s">
        <v>55</v>
      </c>
      <c r="BH1" s="2" t="s">
        <v>56</v>
      </c>
      <c r="BI1" s="2" t="s">
        <v>57</v>
      </c>
      <c r="BJ1" s="2" t="s">
        <v>58</v>
      </c>
      <c r="BK1" s="2" t="s">
        <v>59</v>
      </c>
      <c r="BL1" s="2" t="s">
        <v>60</v>
      </c>
      <c r="BM1" s="2" t="s">
        <v>61</v>
      </c>
      <c r="BN1" s="2" t="s">
        <v>62</v>
      </c>
      <c r="BO1" s="2" t="s">
        <v>63</v>
      </c>
      <c r="BP1" s="2" t="s">
        <v>64</v>
      </c>
      <c r="BQ1" s="2" t="s">
        <v>65</v>
      </c>
      <c r="BR1" s="2" t="s">
        <v>66</v>
      </c>
      <c r="BS1" s="2" t="s">
        <v>67</v>
      </c>
      <c r="BT1" s="2" t="s">
        <v>68</v>
      </c>
      <c r="BU1" s="2" t="s">
        <v>69</v>
      </c>
      <c r="BV1" s="2" t="s">
        <v>70</v>
      </c>
      <c r="BW1" s="2" t="s">
        <v>71</v>
      </c>
      <c r="BX1" s="2" t="s">
        <v>72</v>
      </c>
      <c r="BY1" s="2" t="s">
        <v>73</v>
      </c>
      <c r="BZ1" s="3" t="s">
        <v>74</v>
      </c>
    </row>
    <row r="2" spans="1:78">
      <c r="A2" s="59" t="s">
        <v>3150</v>
      </c>
      <c r="B2" s="64" t="s">
        <v>3151</v>
      </c>
      <c r="C2" s="37" t="s">
        <v>6522</v>
      </c>
      <c r="D2" s="89" t="s">
        <v>6529</v>
      </c>
      <c r="E2" s="89" t="s">
        <v>6581</v>
      </c>
      <c r="F2" s="5" t="s">
        <v>5062</v>
      </c>
      <c r="G2" s="5" t="s">
        <v>3153</v>
      </c>
      <c r="H2" s="5" t="s">
        <v>1809</v>
      </c>
      <c r="I2" s="5" t="s">
        <v>1789</v>
      </c>
      <c r="J2" s="5" t="s">
        <v>80</v>
      </c>
      <c r="K2" s="6">
        <v>1.296620284778669</v>
      </c>
      <c r="L2" s="6">
        <v>3.3071768301645226</v>
      </c>
      <c r="M2" s="6">
        <v>0.72226530572701386</v>
      </c>
      <c r="N2" s="6">
        <v>5.2066710936054506</v>
      </c>
      <c r="O2" s="6">
        <v>2.8211482968276869</v>
      </c>
      <c r="P2" s="6">
        <v>3.2619276396385999</v>
      </c>
      <c r="Q2" s="6">
        <v>3.7648409082618173</v>
      </c>
      <c r="R2" s="6">
        <v>0</v>
      </c>
      <c r="S2" s="6">
        <v>0</v>
      </c>
      <c r="T2" s="6">
        <v>17.329606590062099</v>
      </c>
      <c r="U2" s="5" t="s">
        <v>5063</v>
      </c>
      <c r="V2" s="5" t="s">
        <v>5064</v>
      </c>
      <c r="W2" s="5" t="s">
        <v>5065</v>
      </c>
      <c r="X2" s="5" t="s">
        <v>5066</v>
      </c>
      <c r="Y2" s="5" t="s">
        <v>5067</v>
      </c>
      <c r="Z2" s="5" t="s">
        <v>5068</v>
      </c>
      <c r="AA2" s="5" t="s">
        <v>5069</v>
      </c>
      <c r="AB2" s="6">
        <v>5.0950057804584503E-2</v>
      </c>
      <c r="AC2" s="6">
        <v>3.1339044570922852</v>
      </c>
      <c r="AD2" s="6">
        <v>0.13390445709228516</v>
      </c>
      <c r="AE2" s="6">
        <v>3.9445884955291379E-16</v>
      </c>
      <c r="AF2" s="6">
        <v>1.3103638869297837E-15</v>
      </c>
      <c r="AG2" s="6">
        <v>1</v>
      </c>
      <c r="AH2" s="6">
        <v>5.24</v>
      </c>
      <c r="AI2" s="7">
        <v>655</v>
      </c>
      <c r="AJ2" s="6">
        <v>0.9332040548324585</v>
      </c>
      <c r="AK2" s="6">
        <v>1.8426512479782104</v>
      </c>
      <c r="AL2" s="7">
        <v>1</v>
      </c>
      <c r="AM2" s="7">
        <v>64</v>
      </c>
      <c r="AN2" s="6">
        <v>63.492061614990234</v>
      </c>
      <c r="AO2" s="5" t="s">
        <v>88</v>
      </c>
      <c r="AP2" s="5" t="s">
        <v>1797</v>
      </c>
      <c r="AQ2" s="8">
        <v>2</v>
      </c>
      <c r="AR2" s="8">
        <v>2</v>
      </c>
      <c r="AS2" s="8">
        <v>2</v>
      </c>
      <c r="AT2" s="5" t="s">
        <v>3351</v>
      </c>
      <c r="AU2" s="6">
        <v>1</v>
      </c>
      <c r="AV2" s="6">
        <v>1</v>
      </c>
      <c r="AW2" s="6">
        <v>0</v>
      </c>
      <c r="AX2" s="6" t="e">
        <v>#NUM!</v>
      </c>
      <c r="AY2" s="6">
        <v>-9.6432746655328721E-17</v>
      </c>
      <c r="AZ2" s="6">
        <v>-3.2034265038149181E-16</v>
      </c>
      <c r="BA2" s="6">
        <v>0</v>
      </c>
      <c r="BB2" s="6">
        <v>0.23063162050913102</v>
      </c>
      <c r="BC2" s="6">
        <v>24.534213695292468</v>
      </c>
      <c r="BD2" s="6">
        <v>3.4602076124567471E-3</v>
      </c>
      <c r="BE2" s="6">
        <v>289</v>
      </c>
      <c r="BF2" s="6">
        <v>7.9803328895893086E-4</v>
      </c>
      <c r="BG2" s="6">
        <v>66.652538327138856</v>
      </c>
      <c r="BH2" s="6">
        <v>8.4893472994091571E-2</v>
      </c>
      <c r="BI2" s="6">
        <v>7090.387757939523</v>
      </c>
      <c r="BJ2" s="6">
        <v>170.76923076923077</v>
      </c>
      <c r="BK2" s="6">
        <v>30.791749887544999</v>
      </c>
      <c r="BL2" s="6">
        <v>0.26071638285378745</v>
      </c>
      <c r="BM2" s="6">
        <v>0</v>
      </c>
      <c r="BN2" s="6">
        <v>0</v>
      </c>
      <c r="BO2" s="6">
        <v>0</v>
      </c>
      <c r="BP2" s="6">
        <v>2.330866499621234E-6</v>
      </c>
      <c r="BQ2" s="6">
        <v>429025</v>
      </c>
      <c r="BR2" s="6">
        <v>3.4602076124567475E-3</v>
      </c>
      <c r="BS2" s="6">
        <v>289</v>
      </c>
      <c r="BT2" s="6">
        <v>8.0652820056098069E-9</v>
      </c>
      <c r="BU2" s="6">
        <v>6.7362041839053673E-4</v>
      </c>
      <c r="BV2" s="6">
        <v>1484.5155709342559</v>
      </c>
      <c r="BW2" s="6">
        <v>123988225</v>
      </c>
      <c r="BX2" s="6">
        <v>1</v>
      </c>
      <c r="BY2" s="6">
        <v>1</v>
      </c>
      <c r="BZ2" s="6">
        <v>1.5267175572519084E-3</v>
      </c>
    </row>
    <row r="3" spans="1:78">
      <c r="A3" s="59" t="s">
        <v>3162</v>
      </c>
      <c r="B3" s="64" t="s">
        <v>3163</v>
      </c>
      <c r="C3" s="37" t="s">
        <v>6522</v>
      </c>
      <c r="D3" s="89" t="s">
        <v>6590</v>
      </c>
      <c r="E3" s="89" t="s">
        <v>6590</v>
      </c>
      <c r="F3" s="5" t="s">
        <v>5070</v>
      </c>
      <c r="G3" s="5" t="s">
        <v>3165</v>
      </c>
      <c r="H3" s="5" t="s">
        <v>1809</v>
      </c>
      <c r="I3" s="5" t="s">
        <v>1789</v>
      </c>
      <c r="J3" s="5" t="s">
        <v>80</v>
      </c>
      <c r="K3" s="6">
        <v>1.0107936432728266</v>
      </c>
      <c r="L3" s="6">
        <v>4.1900733571853701</v>
      </c>
      <c r="M3" s="6">
        <v>1.2578820739648271</v>
      </c>
      <c r="N3" s="6">
        <v>7.7082508657628068</v>
      </c>
      <c r="O3" s="6">
        <v>3.3579096398519326</v>
      </c>
      <c r="P3" s="6">
        <v>4.044585704887254</v>
      </c>
      <c r="Q3" s="6">
        <v>4.9368271820915055</v>
      </c>
      <c r="R3" s="6">
        <v>5.3019784836944837</v>
      </c>
      <c r="S3" s="6">
        <v>0</v>
      </c>
      <c r="T3" s="6">
        <v>11.329958357829241</v>
      </c>
      <c r="U3" s="5" t="s">
        <v>5071</v>
      </c>
      <c r="V3" s="5" t="s">
        <v>5072</v>
      </c>
      <c r="W3" s="5" t="s">
        <v>5073</v>
      </c>
      <c r="X3" s="5" t="s">
        <v>5074</v>
      </c>
      <c r="Y3" s="5" t="s">
        <v>5075</v>
      </c>
      <c r="Z3" s="5" t="s">
        <v>5076</v>
      </c>
      <c r="AA3" s="5" t="s">
        <v>5077</v>
      </c>
      <c r="AB3" s="6">
        <v>0.47228637337684631</v>
      </c>
      <c r="AC3" s="6">
        <v>3.0707807540893555</v>
      </c>
      <c r="AD3" s="6">
        <v>7.0780754089355469E-2</v>
      </c>
      <c r="AE3" s="6">
        <v>7.5251836402170534E-16</v>
      </c>
      <c r="AF3" s="6">
        <v>2.4998119148148847E-15</v>
      </c>
      <c r="AG3" s="6">
        <v>1</v>
      </c>
      <c r="AH3" s="6">
        <v>2.7040000000000002</v>
      </c>
      <c r="AI3" s="7">
        <v>338</v>
      </c>
      <c r="AJ3" s="6">
        <v>0</v>
      </c>
      <c r="AK3" s="6">
        <v>0</v>
      </c>
      <c r="AL3" s="7">
        <v>1</v>
      </c>
      <c r="AM3" s="7">
        <v>64</v>
      </c>
      <c r="AN3" s="6">
        <v>63.492061614990234</v>
      </c>
      <c r="AO3" s="5" t="s">
        <v>88</v>
      </c>
      <c r="AP3" s="5" t="s">
        <v>1797</v>
      </c>
      <c r="AQ3" s="8">
        <v>2</v>
      </c>
      <c r="AR3" s="8">
        <v>2</v>
      </c>
      <c r="AS3" s="8">
        <v>2</v>
      </c>
      <c r="AT3" s="5" t="s">
        <v>5078</v>
      </c>
      <c r="AU3" s="6">
        <v>0</v>
      </c>
      <c r="AV3" s="6">
        <v>0</v>
      </c>
      <c r="AW3" s="6">
        <v>0</v>
      </c>
      <c r="AX3" s="6">
        <v>0</v>
      </c>
      <c r="AY3" s="6">
        <v>0</v>
      </c>
      <c r="AZ3" s="6">
        <v>0</v>
      </c>
      <c r="BA3" s="6">
        <v>0</v>
      </c>
      <c r="BB3" s="6">
        <v>0</v>
      </c>
      <c r="BC3" s="6">
        <v>0</v>
      </c>
      <c r="BD3" s="6">
        <v>0</v>
      </c>
      <c r="BE3" s="6">
        <v>0</v>
      </c>
      <c r="BF3" s="6">
        <v>0</v>
      </c>
      <c r="BG3" s="6">
        <v>0</v>
      </c>
      <c r="BH3" s="6">
        <v>0</v>
      </c>
      <c r="BI3" s="6">
        <v>0</v>
      </c>
      <c r="BJ3" s="6">
        <v>0</v>
      </c>
      <c r="BK3" s="6">
        <v>0</v>
      </c>
      <c r="BL3" s="6">
        <v>0</v>
      </c>
      <c r="BM3" s="6">
        <v>0</v>
      </c>
      <c r="BN3" s="6">
        <v>0</v>
      </c>
      <c r="BO3" s="6">
        <v>0</v>
      </c>
      <c r="BP3" s="6">
        <v>0</v>
      </c>
      <c r="BQ3" s="6">
        <v>0</v>
      </c>
      <c r="BR3" s="6">
        <v>0</v>
      </c>
      <c r="BS3" s="6">
        <v>0</v>
      </c>
      <c r="BT3" s="6">
        <v>0</v>
      </c>
      <c r="BU3" s="6">
        <v>0</v>
      </c>
      <c r="BV3" s="6">
        <v>0</v>
      </c>
      <c r="BW3" s="6">
        <v>0</v>
      </c>
      <c r="BX3" s="6">
        <v>0</v>
      </c>
      <c r="BY3" s="6">
        <v>0</v>
      </c>
      <c r="BZ3" s="6">
        <v>0</v>
      </c>
    </row>
    <row r="4" spans="1:78">
      <c r="A4" s="62"/>
      <c r="B4" s="100" t="s">
        <v>1748</v>
      </c>
      <c r="C4" s="51" t="s">
        <v>7370</v>
      </c>
      <c r="D4" s="46">
        <v>25</v>
      </c>
      <c r="E4" s="46">
        <v>50</v>
      </c>
      <c r="F4" s="5" t="s">
        <v>3131</v>
      </c>
      <c r="G4" s="5" t="s">
        <v>1750</v>
      </c>
      <c r="H4" s="5" t="s">
        <v>1809</v>
      </c>
      <c r="I4" s="5" t="s">
        <v>1789</v>
      </c>
      <c r="J4" s="5" t="s">
        <v>80</v>
      </c>
      <c r="K4" s="6">
        <v>1.8176982900851897</v>
      </c>
      <c r="L4" s="6">
        <v>5.5482789719165799</v>
      </c>
      <c r="M4" s="6">
        <v>1.4871002530645745</v>
      </c>
      <c r="N4" s="6">
        <v>9.3131760336111711</v>
      </c>
      <c r="O4" s="6">
        <v>4.4763097986749472</v>
      </c>
      <c r="P4" s="6">
        <v>5.4679587424291185</v>
      </c>
      <c r="Q4" s="6">
        <v>6.5414271734485396</v>
      </c>
      <c r="R4" s="6">
        <v>0</v>
      </c>
      <c r="S4" s="6">
        <v>0</v>
      </c>
      <c r="T4" s="6">
        <v>33.112128904398148</v>
      </c>
      <c r="U4" s="5" t="s">
        <v>3132</v>
      </c>
      <c r="V4" s="5" t="s">
        <v>3133</v>
      </c>
      <c r="W4" s="5" t="s">
        <v>3134</v>
      </c>
      <c r="X4" s="5" t="s">
        <v>3135</v>
      </c>
      <c r="Y4" s="5" t="s">
        <v>3136</v>
      </c>
      <c r="Z4" s="5" t="s">
        <v>3137</v>
      </c>
      <c r="AA4" s="5" t="s">
        <v>3138</v>
      </c>
      <c r="AB4" s="6">
        <v>8.9933082461357117E-2</v>
      </c>
      <c r="AC4" s="6">
        <v>2.6745691299438477</v>
      </c>
      <c r="AD4" s="6">
        <v>-0.32543087005615234</v>
      </c>
      <c r="AE4" s="6">
        <v>3.4740063714900065E-16</v>
      </c>
      <c r="AF4" s="6">
        <v>1.1540399331075031E-15</v>
      </c>
      <c r="AG4" s="6">
        <v>1</v>
      </c>
      <c r="AH4" s="6">
        <v>5.968</v>
      </c>
      <c r="AI4" s="7">
        <v>746</v>
      </c>
      <c r="AJ4" s="6">
        <v>0.98036396503448486</v>
      </c>
      <c r="AK4" s="6">
        <v>2.3598966598510742</v>
      </c>
      <c r="AL4" s="7">
        <v>1</v>
      </c>
      <c r="AM4" s="7">
        <v>64</v>
      </c>
      <c r="AN4" s="6">
        <v>63.492061614990234</v>
      </c>
      <c r="AO4" s="5" t="s">
        <v>88</v>
      </c>
      <c r="AP4" s="5" t="s">
        <v>1797</v>
      </c>
      <c r="AQ4" s="8">
        <v>2</v>
      </c>
      <c r="AR4" s="8">
        <v>2</v>
      </c>
      <c r="AS4" s="8">
        <v>2</v>
      </c>
      <c r="AT4" s="5" t="s">
        <v>3139</v>
      </c>
      <c r="AU4" s="6">
        <v>1</v>
      </c>
      <c r="AV4" s="6">
        <v>1</v>
      </c>
      <c r="AW4" s="6">
        <v>0</v>
      </c>
      <c r="AX4" s="6" t="e">
        <v>#NUM!</v>
      </c>
      <c r="AY4" s="6">
        <v>-9.6432746655328721E-17</v>
      </c>
      <c r="AZ4" s="6">
        <v>-3.2034265038149181E-16</v>
      </c>
      <c r="BA4" s="6">
        <v>0</v>
      </c>
      <c r="BB4" s="6">
        <v>0.41633100351098196</v>
      </c>
      <c r="BC4" s="6">
        <v>9.9703576608196656</v>
      </c>
      <c r="BD4" s="6">
        <v>3.4602076124567471E-3</v>
      </c>
      <c r="BE4" s="6">
        <v>289</v>
      </c>
      <c r="BF4" s="6">
        <v>1.4405917076504569E-3</v>
      </c>
      <c r="BG4" s="6">
        <v>120.3196600146738</v>
      </c>
      <c r="BH4" s="6">
        <v>3.4499507476884662E-2</v>
      </c>
      <c r="BI4" s="6">
        <v>2881.4333639768838</v>
      </c>
      <c r="BJ4" s="6">
        <v>297.53846153846155</v>
      </c>
      <c r="BK4" s="6">
        <v>75.734858384819944</v>
      </c>
      <c r="BL4" s="6">
        <v>0.39884512270571254</v>
      </c>
      <c r="BM4" s="6">
        <v>0</v>
      </c>
      <c r="BN4" s="6">
        <v>0</v>
      </c>
      <c r="BO4" s="6">
        <v>0</v>
      </c>
      <c r="BP4" s="6">
        <v>1.7968935304645329E-6</v>
      </c>
      <c r="BQ4" s="6">
        <v>556516</v>
      </c>
      <c r="BR4" s="6">
        <v>3.4602076124567475E-3</v>
      </c>
      <c r="BS4" s="6">
        <v>289</v>
      </c>
      <c r="BT4" s="6">
        <v>6.2176246728876575E-9</v>
      </c>
      <c r="BU4" s="6">
        <v>5.1930223030424998E-4</v>
      </c>
      <c r="BV4" s="6">
        <v>1925.6608996539792</v>
      </c>
      <c r="BW4" s="6">
        <v>160833124</v>
      </c>
      <c r="BX4" s="6">
        <v>1</v>
      </c>
      <c r="BY4" s="6">
        <v>1</v>
      </c>
      <c r="BZ4" s="6">
        <v>1.3404825737265416E-3</v>
      </c>
    </row>
    <row r="5" spans="1:78">
      <c r="B5" s="66" t="s">
        <v>150</v>
      </c>
      <c r="C5" s="31" t="s">
        <v>6522</v>
      </c>
      <c r="D5" s="45" t="s">
        <v>6547</v>
      </c>
      <c r="E5" s="45" t="s">
        <v>6548</v>
      </c>
      <c r="F5" s="5" t="s">
        <v>1845</v>
      </c>
      <c r="G5" s="5" t="s">
        <v>152</v>
      </c>
      <c r="H5" s="5" t="s">
        <v>1809</v>
      </c>
      <c r="I5" s="5" t="s">
        <v>1846</v>
      </c>
      <c r="J5" s="5" t="s">
        <v>80</v>
      </c>
      <c r="K5" s="6">
        <v>1.368865697707065</v>
      </c>
      <c r="L5" s="6">
        <v>5.1888963577299299</v>
      </c>
      <c r="M5" s="6">
        <v>2.1226351748711316</v>
      </c>
      <c r="N5" s="6">
        <v>10.980779889480345</v>
      </c>
      <c r="O5" s="6">
        <v>3.4519734846644496</v>
      </c>
      <c r="P5" s="6">
        <v>4.8289492640462868</v>
      </c>
      <c r="Q5" s="6">
        <v>6.6377126854945345</v>
      </c>
      <c r="R5" s="6">
        <v>9.6500770541101701</v>
      </c>
      <c r="S5" s="6">
        <v>9.1888455554446864</v>
      </c>
      <c r="T5" s="6">
        <v>119.51066091123575</v>
      </c>
      <c r="U5" s="5" t="s">
        <v>1847</v>
      </c>
      <c r="V5" s="5" t="s">
        <v>1848</v>
      </c>
      <c r="W5" s="5" t="s">
        <v>1849</v>
      </c>
      <c r="X5" s="5" t="s">
        <v>1850</v>
      </c>
      <c r="Y5" s="5" t="s">
        <v>1851</v>
      </c>
      <c r="Z5" s="5" t="s">
        <v>1852</v>
      </c>
      <c r="AA5" s="5" t="s">
        <v>1853</v>
      </c>
      <c r="AB5" s="6">
        <v>0.53890848159790039</v>
      </c>
      <c r="AC5" s="6">
        <v>2.3717575073242187</v>
      </c>
      <c r="AD5" s="6">
        <v>-0.62824249267578125</v>
      </c>
      <c r="AE5" s="6">
        <v>9.2867435022430409E-17</v>
      </c>
      <c r="AF5" s="6">
        <v>3.084989549804524E-16</v>
      </c>
      <c r="AG5" s="6">
        <v>1</v>
      </c>
      <c r="AH5" s="6">
        <v>23.032</v>
      </c>
      <c r="AI5" s="7">
        <v>2879</v>
      </c>
      <c r="AJ5" s="6">
        <v>0.99850833415985107</v>
      </c>
      <c r="AK5" s="6">
        <v>3.082012414932251</v>
      </c>
      <c r="AL5" s="7">
        <v>1</v>
      </c>
      <c r="AM5" s="7">
        <v>64</v>
      </c>
      <c r="AN5" s="6">
        <v>63.492061614990234</v>
      </c>
      <c r="AO5" s="5" t="s">
        <v>88</v>
      </c>
      <c r="AP5" s="5" t="s">
        <v>1797</v>
      </c>
      <c r="AQ5" s="8">
        <v>2</v>
      </c>
      <c r="AR5" s="8">
        <v>2</v>
      </c>
      <c r="AS5" s="8">
        <v>2</v>
      </c>
      <c r="AT5" s="5" t="s">
        <v>1854</v>
      </c>
      <c r="AU5" s="6">
        <v>1</v>
      </c>
      <c r="AV5" s="6">
        <v>1</v>
      </c>
      <c r="AW5" s="6">
        <v>0</v>
      </c>
      <c r="AX5" s="6" t="e">
        <v>#NUM!</v>
      </c>
      <c r="AY5" s="6">
        <v>-9.6432746655328721E-17</v>
      </c>
      <c r="AZ5" s="6">
        <v>-3.2034265038149181E-16</v>
      </c>
      <c r="BA5" s="6">
        <v>0</v>
      </c>
      <c r="BB5" s="6">
        <v>0.12831959239349774</v>
      </c>
      <c r="BC5" s="6">
        <v>74.877899969337335</v>
      </c>
      <c r="BD5" s="6">
        <v>3.4602076124567471E-3</v>
      </c>
      <c r="BE5" s="6">
        <v>289</v>
      </c>
      <c r="BF5" s="6">
        <v>4.4401243042732776E-4</v>
      </c>
      <c r="BG5" s="6">
        <v>37.08436220172085</v>
      </c>
      <c r="BH5" s="6">
        <v>0.25909307947867588</v>
      </c>
      <c r="BI5" s="6">
        <v>21639.713091138492</v>
      </c>
      <c r="BJ5" s="6">
        <v>407.38461538461536</v>
      </c>
      <c r="BK5" s="6">
        <v>36.637974698480591</v>
      </c>
      <c r="BL5" s="6">
        <v>0.14150212413498275</v>
      </c>
      <c r="BM5" s="6">
        <v>0</v>
      </c>
      <c r="BN5" s="6">
        <v>0</v>
      </c>
      <c r="BO5" s="6">
        <v>0</v>
      </c>
      <c r="BP5" s="6">
        <v>1.206470397258127E-7</v>
      </c>
      <c r="BQ5" s="6">
        <v>8288641</v>
      </c>
      <c r="BR5" s="6">
        <v>3.4602076124567475E-3</v>
      </c>
      <c r="BS5" s="6">
        <v>289</v>
      </c>
      <c r="BT5" s="6">
        <v>4.1746380527962879E-10</v>
      </c>
      <c r="BU5" s="6">
        <v>3.4866994480759875E-5</v>
      </c>
      <c r="BV5" s="6">
        <v>28680.418685121109</v>
      </c>
      <c r="BW5" s="6">
        <v>2395417249</v>
      </c>
      <c r="BX5" s="6">
        <v>1</v>
      </c>
      <c r="BY5" s="6">
        <v>1</v>
      </c>
      <c r="BZ5" s="6">
        <v>3.4734282737061478E-4</v>
      </c>
    </row>
    <row r="6" spans="1:78">
      <c r="A6" s="62"/>
      <c r="B6" s="101" t="s">
        <v>1727</v>
      </c>
      <c r="C6" s="51" t="s">
        <v>7370</v>
      </c>
      <c r="D6" s="45" t="s">
        <v>6528</v>
      </c>
      <c r="E6" s="45" t="s">
        <v>6621</v>
      </c>
      <c r="F6" s="5" t="s">
        <v>3113</v>
      </c>
      <c r="G6" s="5" t="s">
        <v>1729</v>
      </c>
      <c r="H6" s="5" t="s">
        <v>1809</v>
      </c>
      <c r="I6" s="5" t="s">
        <v>1789</v>
      </c>
      <c r="J6" s="5" t="s">
        <v>80</v>
      </c>
      <c r="K6" s="6">
        <v>1.6897597168406691</v>
      </c>
      <c r="L6" s="6">
        <v>5.0364804324871928</v>
      </c>
      <c r="M6" s="6">
        <v>1.914435069991304</v>
      </c>
      <c r="N6" s="6">
        <v>10.751076722278412</v>
      </c>
      <c r="O6" s="6">
        <v>3.4708072083619328</v>
      </c>
      <c r="P6" s="6">
        <v>4.5948724389664761</v>
      </c>
      <c r="Q6" s="6">
        <v>6.4639373701334506</v>
      </c>
      <c r="R6" s="6">
        <v>9.5288189227763951</v>
      </c>
      <c r="S6" s="6">
        <v>9.1780389295078066</v>
      </c>
      <c r="T6" s="6">
        <v>153.10900514761065</v>
      </c>
      <c r="U6" s="5" t="s">
        <v>3114</v>
      </c>
      <c r="V6" s="5" t="s">
        <v>3115</v>
      </c>
      <c r="W6" s="5" t="s">
        <v>3116</v>
      </c>
      <c r="X6" s="5" t="s">
        <v>3117</v>
      </c>
      <c r="Y6" s="5" t="s">
        <v>3118</v>
      </c>
      <c r="Z6" s="5" t="s">
        <v>3119</v>
      </c>
      <c r="AA6" s="5" t="s">
        <v>3120</v>
      </c>
      <c r="AB6" s="6">
        <v>0.57898008823394775</v>
      </c>
      <c r="AC6" s="6">
        <v>2.3770937919616699</v>
      </c>
      <c r="AD6" s="6">
        <v>-0.62290620803833008</v>
      </c>
      <c r="AE6" s="6">
        <v>7.0803047309623537E-17</v>
      </c>
      <c r="AF6" s="6">
        <v>2.3520262648591642E-16</v>
      </c>
      <c r="AG6" s="6">
        <v>1</v>
      </c>
      <c r="AH6" s="6">
        <v>30.4</v>
      </c>
      <c r="AI6" s="7">
        <v>3800</v>
      </c>
      <c r="AJ6" s="6">
        <v>0.97878116369247437</v>
      </c>
      <c r="AK6" s="6">
        <v>3.3586363792419434</v>
      </c>
      <c r="AL6" s="7">
        <v>1</v>
      </c>
      <c r="AM6" s="7">
        <v>64</v>
      </c>
      <c r="AN6" s="6">
        <v>63.492061614990234</v>
      </c>
      <c r="AO6" s="5" t="s">
        <v>88</v>
      </c>
      <c r="AP6" s="5" t="s">
        <v>1797</v>
      </c>
      <c r="AQ6" s="8">
        <v>2</v>
      </c>
      <c r="AR6" s="8">
        <v>2</v>
      </c>
      <c r="AS6" s="8">
        <v>2</v>
      </c>
      <c r="AT6" s="5" t="s">
        <v>3121</v>
      </c>
      <c r="AU6" s="6">
        <v>1</v>
      </c>
      <c r="AV6" s="6">
        <v>1</v>
      </c>
      <c r="AW6" s="6">
        <v>0</v>
      </c>
      <c r="AX6" s="6" t="e">
        <v>#NUM!</v>
      </c>
      <c r="AY6" s="6">
        <v>-9.6432746655328721E-17</v>
      </c>
      <c r="AZ6" s="6">
        <v>-3.2034265038149181E-16</v>
      </c>
      <c r="BA6" s="6">
        <v>0</v>
      </c>
      <c r="BB6" s="6">
        <v>0.12843779036460032</v>
      </c>
      <c r="BC6" s="6">
        <v>86.981323516467555</v>
      </c>
      <c r="BD6" s="6">
        <v>3.4602076124567471E-3</v>
      </c>
      <c r="BE6" s="6">
        <v>289</v>
      </c>
      <c r="BF6" s="6">
        <v>4.4442141994671382E-4</v>
      </c>
      <c r="BG6" s="6">
        <v>37.118521415369486</v>
      </c>
      <c r="BH6" s="6">
        <v>0.30097343777324415</v>
      </c>
      <c r="BI6" s="6">
        <v>25137.602496259125</v>
      </c>
      <c r="BJ6" s="6">
        <v>501.38461538461536</v>
      </c>
      <c r="BK6" s="6">
        <v>41.333687329660762</v>
      </c>
      <c r="BL6" s="6">
        <v>0.13194331983805668</v>
      </c>
      <c r="BM6" s="6">
        <v>0</v>
      </c>
      <c r="BN6" s="6">
        <v>0</v>
      </c>
      <c r="BO6" s="6">
        <v>0</v>
      </c>
      <c r="BP6" s="6">
        <v>6.9252077562326875E-8</v>
      </c>
      <c r="BQ6" s="6">
        <v>14440000</v>
      </c>
      <c r="BR6" s="6">
        <v>3.4602076124567475E-3</v>
      </c>
      <c r="BS6" s="6">
        <v>289</v>
      </c>
      <c r="BT6" s="6">
        <v>2.3962656595960854E-10</v>
      </c>
      <c r="BU6" s="6">
        <v>2.0013850415512464E-5</v>
      </c>
      <c r="BV6" s="6">
        <v>49965.397923875433</v>
      </c>
      <c r="BW6" s="6">
        <v>4173160000</v>
      </c>
      <c r="BX6" s="6">
        <v>1</v>
      </c>
      <c r="BY6" s="6">
        <v>1</v>
      </c>
      <c r="BZ6" s="6">
        <v>2.631578947368421E-4</v>
      </c>
    </row>
    <row r="7" spans="1:78">
      <c r="B7" s="66" t="s">
        <v>414</v>
      </c>
      <c r="C7" s="31" t="s">
        <v>6522</v>
      </c>
      <c r="D7" s="45" t="s">
        <v>6590</v>
      </c>
      <c r="E7" s="45" t="s">
        <v>6590</v>
      </c>
      <c r="F7" s="5" t="s">
        <v>2053</v>
      </c>
      <c r="G7" s="5" t="s">
        <v>404</v>
      </c>
      <c r="H7" s="5" t="s">
        <v>1809</v>
      </c>
      <c r="I7" s="5" t="s">
        <v>1789</v>
      </c>
      <c r="J7" s="5" t="s">
        <v>80</v>
      </c>
      <c r="K7" s="6">
        <v>1.4073463523070018</v>
      </c>
      <c r="L7" s="6">
        <v>5.9175345643388626</v>
      </c>
      <c r="M7" s="6">
        <v>2.552366795694629</v>
      </c>
      <c r="N7" s="6">
        <v>12.574318821414181</v>
      </c>
      <c r="O7" s="6">
        <v>3.7645390597495521</v>
      </c>
      <c r="P7" s="6">
        <v>5.4243339326615114</v>
      </c>
      <c r="Q7" s="6">
        <v>7.7919840857157396</v>
      </c>
      <c r="R7" s="6">
        <v>10.920241716610235</v>
      </c>
      <c r="S7" s="6">
        <v>10.418649093712702</v>
      </c>
      <c r="T7" s="6">
        <v>74.844977169757939</v>
      </c>
      <c r="U7" s="5" t="s">
        <v>2054</v>
      </c>
      <c r="V7" s="5" t="s">
        <v>2055</v>
      </c>
      <c r="W7" s="5" t="s">
        <v>2056</v>
      </c>
      <c r="X7" s="5" t="s">
        <v>2057</v>
      </c>
      <c r="Y7" s="5" t="s">
        <v>2058</v>
      </c>
      <c r="Z7" s="5" t="s">
        <v>2059</v>
      </c>
      <c r="AA7" s="5" t="s">
        <v>2060</v>
      </c>
      <c r="AB7" s="6">
        <v>0.5314142107963562</v>
      </c>
      <c r="AC7" s="6">
        <v>2.2888922691345215</v>
      </c>
      <c r="AD7" s="6">
        <v>-0.71110773086547852</v>
      </c>
      <c r="AE7" s="6">
        <v>1.668083026502677E-16</v>
      </c>
      <c r="AF7" s="6">
        <v>5.5412519538505984E-16</v>
      </c>
      <c r="AG7" s="6">
        <v>1</v>
      </c>
      <c r="AH7" s="6">
        <v>12.648</v>
      </c>
      <c r="AI7" s="7">
        <v>1581</v>
      </c>
      <c r="AJ7" s="6">
        <v>1.0025358200073242</v>
      </c>
      <c r="AK7" s="6">
        <v>2.4375007152557373</v>
      </c>
      <c r="AL7" s="7">
        <v>1</v>
      </c>
      <c r="AM7" s="7">
        <v>64</v>
      </c>
      <c r="AN7" s="6">
        <v>63.492061614990234</v>
      </c>
      <c r="AO7" s="5" t="s">
        <v>88</v>
      </c>
      <c r="AP7" s="5" t="s">
        <v>1797</v>
      </c>
      <c r="AQ7" s="8">
        <v>2</v>
      </c>
      <c r="AR7" s="8">
        <v>2</v>
      </c>
      <c r="AS7" s="8">
        <v>2</v>
      </c>
      <c r="AT7" s="5" t="s">
        <v>2061</v>
      </c>
      <c r="AU7" s="6">
        <v>1</v>
      </c>
      <c r="AV7" s="6">
        <v>1</v>
      </c>
      <c r="AW7" s="6">
        <v>0</v>
      </c>
      <c r="AX7" s="6" t="e">
        <v>#NUM!</v>
      </c>
      <c r="AY7" s="6">
        <v>-9.6432746655328721E-17</v>
      </c>
      <c r="AZ7" s="6">
        <v>-3.2034265038149181E-16</v>
      </c>
      <c r="BA7" s="6">
        <v>0</v>
      </c>
      <c r="BB7" s="6">
        <v>0.11779100969741699</v>
      </c>
      <c r="BC7" s="6">
        <v>56.110484377014743</v>
      </c>
      <c r="BD7" s="6">
        <v>3.4602076124567471E-3</v>
      </c>
      <c r="BE7" s="6">
        <v>289</v>
      </c>
      <c r="BF7" s="6">
        <v>4.0758134843396892E-4</v>
      </c>
      <c r="BG7" s="6">
        <v>34.041601802553508</v>
      </c>
      <c r="BH7" s="6">
        <v>0.19415392517998184</v>
      </c>
      <c r="BI7" s="6">
        <v>16215.929984957262</v>
      </c>
      <c r="BJ7" s="6">
        <v>254.84615384615384</v>
      </c>
      <c r="BK7" s="6">
        <v>31.328139133157556</v>
      </c>
      <c r="BL7" s="6">
        <v>0.16119301318542306</v>
      </c>
      <c r="BM7" s="6">
        <v>0</v>
      </c>
      <c r="BN7" s="6">
        <v>0</v>
      </c>
      <c r="BO7" s="6">
        <v>0</v>
      </c>
      <c r="BP7" s="6">
        <v>4.0007025233631027E-7</v>
      </c>
      <c r="BQ7" s="6">
        <v>2499561</v>
      </c>
      <c r="BR7" s="6">
        <v>3.4602076124567475E-3</v>
      </c>
      <c r="BS7" s="6">
        <v>289</v>
      </c>
      <c r="BT7" s="6">
        <v>1.3843261326515926E-9</v>
      </c>
      <c r="BU7" s="6">
        <v>1.1562030292519366E-4</v>
      </c>
      <c r="BV7" s="6">
        <v>8649</v>
      </c>
      <c r="BW7" s="6">
        <v>722373129</v>
      </c>
      <c r="BX7" s="6">
        <v>1</v>
      </c>
      <c r="BY7" s="6">
        <v>1</v>
      </c>
      <c r="BZ7" s="6">
        <v>6.3251106894370653E-4</v>
      </c>
    </row>
    <row r="8" spans="1:78">
      <c r="A8" s="62"/>
      <c r="B8" s="100" t="s">
        <v>609</v>
      </c>
      <c r="C8" s="31" t="s">
        <v>6522</v>
      </c>
      <c r="D8" s="46">
        <v>1</v>
      </c>
      <c r="E8" s="46">
        <v>1</v>
      </c>
      <c r="F8" s="5" t="s">
        <v>2207</v>
      </c>
      <c r="G8" s="5" t="s">
        <v>611</v>
      </c>
      <c r="H8" s="5" t="s">
        <v>1809</v>
      </c>
      <c r="I8" s="5" t="s">
        <v>1789</v>
      </c>
      <c r="J8" s="5" t="s">
        <v>80</v>
      </c>
      <c r="K8" s="6">
        <v>1.6464566007925896</v>
      </c>
      <c r="L8" s="6">
        <v>5.5298243822483721</v>
      </c>
      <c r="M8" s="6">
        <v>2.0063377648939649</v>
      </c>
      <c r="N8" s="6">
        <v>11.352381380893348</v>
      </c>
      <c r="O8" s="6">
        <v>3.7885548322799423</v>
      </c>
      <c r="P8" s="6">
        <v>5.3396069035215987</v>
      </c>
      <c r="Q8" s="6">
        <v>7.1072868796841249</v>
      </c>
      <c r="R8" s="6">
        <v>10.013797786414216</v>
      </c>
      <c r="S8" s="6">
        <v>9.5224723073170026</v>
      </c>
      <c r="T8" s="6">
        <v>417.83353032268701</v>
      </c>
      <c r="U8" s="5" t="s">
        <v>2208</v>
      </c>
      <c r="V8" s="5" t="s">
        <v>2209</v>
      </c>
      <c r="W8" s="5" t="s">
        <v>2210</v>
      </c>
      <c r="X8" s="5" t="s">
        <v>2211</v>
      </c>
      <c r="Y8" s="5" t="s">
        <v>2212</v>
      </c>
      <c r="Z8" s="5" t="s">
        <v>2213</v>
      </c>
      <c r="AA8" s="5" t="s">
        <v>2214</v>
      </c>
      <c r="AB8" s="6">
        <v>0.30944129824638367</v>
      </c>
      <c r="AC8" s="6">
        <v>2.1032795906066895</v>
      </c>
      <c r="AD8" s="6">
        <v>-0.89672040939331055</v>
      </c>
      <c r="AE8" s="6">
        <v>2.9071785406323291E-17</v>
      </c>
      <c r="AF8" s="6">
        <v>9.6574382071860248E-17</v>
      </c>
      <c r="AG8" s="6">
        <v>1</v>
      </c>
      <c r="AH8" s="6">
        <v>75.56</v>
      </c>
      <c r="AI8" s="7">
        <v>9445</v>
      </c>
      <c r="AJ8" s="6">
        <v>0.97527939081192017</v>
      </c>
      <c r="AK8" s="6">
        <v>4.488306999206543</v>
      </c>
      <c r="AL8" s="7">
        <v>1</v>
      </c>
      <c r="AM8" s="7">
        <v>64</v>
      </c>
      <c r="AN8" s="6">
        <v>63.492061614990234</v>
      </c>
      <c r="AO8" s="5" t="s">
        <v>88</v>
      </c>
      <c r="AP8" s="5" t="s">
        <v>1797</v>
      </c>
      <c r="AQ8" s="8">
        <v>2</v>
      </c>
      <c r="AR8" s="8">
        <v>2</v>
      </c>
      <c r="AS8" s="8">
        <v>2</v>
      </c>
      <c r="AT8" s="5" t="s">
        <v>2215</v>
      </c>
      <c r="AU8" s="6">
        <v>1</v>
      </c>
      <c r="AV8" s="6">
        <v>1</v>
      </c>
      <c r="AW8" s="6">
        <v>0</v>
      </c>
      <c r="AX8" s="6" t="e">
        <v>#NUM!</v>
      </c>
      <c r="AY8" s="6">
        <v>-9.6432746655328721E-17</v>
      </c>
      <c r="AZ8" s="6">
        <v>-3.2034265038149181E-16</v>
      </c>
      <c r="BA8" s="6">
        <v>0</v>
      </c>
      <c r="BB8" s="6">
        <v>9.9164099662955849E-2</v>
      </c>
      <c r="BC8" s="6">
        <v>162.32276784708731</v>
      </c>
      <c r="BD8" s="6">
        <v>3.4602076124567471E-3</v>
      </c>
      <c r="BE8" s="6">
        <v>289</v>
      </c>
      <c r="BF8" s="6">
        <v>3.4312837253617948E-4</v>
      </c>
      <c r="BG8" s="6">
        <v>28.658424802594247</v>
      </c>
      <c r="BH8" s="6">
        <v>0.56167047697954087</v>
      </c>
      <c r="BI8" s="6">
        <v>46911.279907808246</v>
      </c>
      <c r="BJ8" s="6">
        <v>908.69230769230774</v>
      </c>
      <c r="BK8" s="6">
        <v>57.712158938117469</v>
      </c>
      <c r="BL8" s="6">
        <v>9.6208820295638722E-2</v>
      </c>
      <c r="BM8" s="6">
        <v>0</v>
      </c>
      <c r="BN8" s="6">
        <v>0</v>
      </c>
      <c r="BO8" s="6">
        <v>0</v>
      </c>
      <c r="BP8" s="6">
        <v>1.1209753831003433E-8</v>
      </c>
      <c r="BQ8" s="6">
        <v>89208025</v>
      </c>
      <c r="BR8" s="6">
        <v>3.4602076124567475E-3</v>
      </c>
      <c r="BS8" s="6">
        <v>289</v>
      </c>
      <c r="BT8" s="6">
        <v>3.8788075539804267E-11</v>
      </c>
      <c r="BU8" s="6">
        <v>3.2396188571599922E-6</v>
      </c>
      <c r="BV8" s="6">
        <v>308678.28719723184</v>
      </c>
      <c r="BW8" s="6">
        <v>25781119225</v>
      </c>
      <c r="BX8" s="6">
        <v>1</v>
      </c>
      <c r="BY8" s="6">
        <v>1</v>
      </c>
      <c r="BZ8" s="6">
        <v>1.0587612493382742E-4</v>
      </c>
    </row>
    <row r="9" spans="1:78">
      <c r="A9" s="60" t="s">
        <v>3174</v>
      </c>
      <c r="B9" s="64" t="s">
        <v>3175</v>
      </c>
      <c r="C9" s="31" t="s">
        <v>6522</v>
      </c>
      <c r="D9" s="90" t="s">
        <v>6528</v>
      </c>
      <c r="E9" s="90" t="s">
        <v>6529</v>
      </c>
      <c r="F9" s="5" t="s">
        <v>5079</v>
      </c>
      <c r="G9" s="5" t="s">
        <v>3177</v>
      </c>
      <c r="H9" s="5" t="s">
        <v>1788</v>
      </c>
      <c r="I9" s="5" t="s">
        <v>1789</v>
      </c>
      <c r="J9" s="5" t="s">
        <v>80</v>
      </c>
      <c r="K9" s="6">
        <v>0.70549600594893036</v>
      </c>
      <c r="L9" s="6">
        <v>8.7914404670979192</v>
      </c>
      <c r="M9" s="6">
        <v>4.8193515884150688</v>
      </c>
      <c r="N9" s="6">
        <v>17.564308924435863</v>
      </c>
      <c r="O9" s="6">
        <v>4.7941912711893337</v>
      </c>
      <c r="P9" s="6">
        <v>8.5761674437958391</v>
      </c>
      <c r="Q9" s="6">
        <v>13.221463168009677</v>
      </c>
      <c r="R9" s="6">
        <v>0</v>
      </c>
      <c r="S9" s="6">
        <v>0</v>
      </c>
      <c r="T9" s="6">
        <v>36.009740153233075</v>
      </c>
      <c r="U9" s="5" t="s">
        <v>5080</v>
      </c>
      <c r="V9" s="5" t="s">
        <v>5081</v>
      </c>
      <c r="W9" s="5" t="s">
        <v>5082</v>
      </c>
      <c r="X9" s="5" t="s">
        <v>5083</v>
      </c>
      <c r="Y9" s="5" t="s">
        <v>5084</v>
      </c>
      <c r="Z9" s="5" t="s">
        <v>5085</v>
      </c>
      <c r="AA9" s="5" t="s">
        <v>5086</v>
      </c>
      <c r="AB9" s="6">
        <v>2.9390368610620499E-2</v>
      </c>
      <c r="AC9" s="6">
        <v>1.7814849615097046</v>
      </c>
      <c r="AD9" s="6">
        <v>-1.2185150384902954</v>
      </c>
      <c r="AE9" s="6">
        <v>5.0170730259805631E-16</v>
      </c>
      <c r="AF9" s="6">
        <v>1.6666355795447174E-15</v>
      </c>
      <c r="AG9" s="6">
        <v>1</v>
      </c>
      <c r="AH9" s="6">
        <v>4.0960000000000001</v>
      </c>
      <c r="AI9" s="7">
        <v>512</v>
      </c>
      <c r="AJ9" s="6">
        <v>0</v>
      </c>
      <c r="AK9" s="6">
        <v>0</v>
      </c>
      <c r="AL9" s="7">
        <v>1</v>
      </c>
      <c r="AM9" s="7">
        <v>64</v>
      </c>
      <c r="AN9" s="6">
        <v>63.492061614990234</v>
      </c>
      <c r="AO9" s="5" t="s">
        <v>88</v>
      </c>
      <c r="AP9" s="5" t="s">
        <v>1797</v>
      </c>
      <c r="AQ9" s="8">
        <v>2</v>
      </c>
      <c r="AR9" s="8">
        <v>2</v>
      </c>
      <c r="AS9" s="8">
        <v>2</v>
      </c>
      <c r="AT9" s="5" t="s">
        <v>5087</v>
      </c>
      <c r="AU9" s="6">
        <v>0</v>
      </c>
      <c r="AV9" s="6">
        <v>0</v>
      </c>
      <c r="AW9" s="6">
        <v>0</v>
      </c>
      <c r="AX9" s="6">
        <v>0</v>
      </c>
      <c r="AY9" s="6">
        <v>0</v>
      </c>
      <c r="AZ9" s="6">
        <v>0</v>
      </c>
      <c r="BA9" s="6">
        <v>0</v>
      </c>
      <c r="BB9" s="6">
        <v>0</v>
      </c>
      <c r="BC9" s="6">
        <v>0</v>
      </c>
      <c r="BD9" s="6">
        <v>0</v>
      </c>
      <c r="BE9" s="6">
        <v>0</v>
      </c>
      <c r="BF9" s="6">
        <v>0</v>
      </c>
      <c r="BG9" s="6">
        <v>0</v>
      </c>
      <c r="BH9" s="6">
        <v>0</v>
      </c>
      <c r="BI9" s="6">
        <v>0</v>
      </c>
      <c r="BJ9" s="6">
        <v>0</v>
      </c>
      <c r="BK9" s="6">
        <v>0</v>
      </c>
      <c r="BL9" s="6">
        <v>0</v>
      </c>
      <c r="BM9" s="6">
        <v>0</v>
      </c>
      <c r="BN9" s="6">
        <v>0</v>
      </c>
      <c r="BO9" s="6">
        <v>0</v>
      </c>
      <c r="BP9" s="6">
        <v>0</v>
      </c>
      <c r="BQ9" s="6">
        <v>0</v>
      </c>
      <c r="BR9" s="6">
        <v>0</v>
      </c>
      <c r="BS9" s="6">
        <v>0</v>
      </c>
      <c r="BT9" s="6">
        <v>0</v>
      </c>
      <c r="BU9" s="6">
        <v>0</v>
      </c>
      <c r="BV9" s="6">
        <v>0</v>
      </c>
      <c r="BW9" s="6">
        <v>0</v>
      </c>
      <c r="BX9" s="6">
        <v>0</v>
      </c>
      <c r="BY9" s="6">
        <v>0</v>
      </c>
      <c r="BZ9" s="6">
        <v>0</v>
      </c>
    </row>
    <row r="10" spans="1:78">
      <c r="A10" s="62"/>
      <c r="B10" s="100" t="s">
        <v>424</v>
      </c>
      <c r="C10" s="31" t="s">
        <v>6522</v>
      </c>
      <c r="D10" s="46">
        <v>0</v>
      </c>
      <c r="E10" s="46">
        <v>0</v>
      </c>
      <c r="F10" s="5" t="s">
        <v>2062</v>
      </c>
      <c r="G10" s="5" t="s">
        <v>426</v>
      </c>
      <c r="H10" s="5" t="s">
        <v>1788</v>
      </c>
      <c r="I10" s="5" t="s">
        <v>2063</v>
      </c>
      <c r="J10" s="5" t="s">
        <v>80</v>
      </c>
      <c r="K10" s="6">
        <v>1.2782775077359076</v>
      </c>
      <c r="L10" s="6">
        <v>5.9039257119755488</v>
      </c>
      <c r="M10" s="6">
        <v>2.6043713902319912</v>
      </c>
      <c r="N10" s="6">
        <v>12.698540427970784</v>
      </c>
      <c r="O10" s="6">
        <v>3.7713553491657592</v>
      </c>
      <c r="P10" s="6">
        <v>5.3445124921694287</v>
      </c>
      <c r="Q10" s="6">
        <v>7.811266510509256</v>
      </c>
      <c r="R10" s="6">
        <v>11.021265011863761</v>
      </c>
      <c r="S10" s="6">
        <v>10.195122669112493</v>
      </c>
      <c r="T10" s="6">
        <v>44.539215571143536</v>
      </c>
      <c r="U10" s="5" t="s">
        <v>2064</v>
      </c>
      <c r="V10" s="5" t="s">
        <v>2065</v>
      </c>
      <c r="W10" s="5" t="s">
        <v>2066</v>
      </c>
      <c r="X10" s="5" t="s">
        <v>2067</v>
      </c>
      <c r="Y10" s="5" t="s">
        <v>2068</v>
      </c>
      <c r="Z10" s="5" t="s">
        <v>2069</v>
      </c>
      <c r="AA10" s="5" t="s">
        <v>2070</v>
      </c>
      <c r="AB10" s="6">
        <v>0.59582948684692383</v>
      </c>
      <c r="AC10" s="6">
        <v>2.4311306476593018</v>
      </c>
      <c r="AD10" s="6">
        <v>-0.56886935234069824</v>
      </c>
      <c r="AE10" s="6">
        <v>2.7633568460510812E-16</v>
      </c>
      <c r="AF10" s="6">
        <v>9.1796729790563809E-16</v>
      </c>
      <c r="AG10" s="6">
        <v>1</v>
      </c>
      <c r="AH10" s="6">
        <v>7.5439999999999996</v>
      </c>
      <c r="AI10" s="7">
        <v>943</v>
      </c>
      <c r="AJ10" s="6">
        <v>1.0347021818161011</v>
      </c>
      <c r="AK10" s="6">
        <v>2.1040599346160889</v>
      </c>
      <c r="AL10" s="7">
        <v>1</v>
      </c>
      <c r="AM10" s="7">
        <v>64</v>
      </c>
      <c r="AN10" s="6">
        <v>63.492061614990234</v>
      </c>
      <c r="AO10" s="5" t="s">
        <v>88</v>
      </c>
      <c r="AP10" s="5" t="s">
        <v>1797</v>
      </c>
      <c r="AQ10" s="8">
        <v>2</v>
      </c>
      <c r="AR10" s="8">
        <v>2</v>
      </c>
      <c r="AS10" s="8">
        <v>2</v>
      </c>
      <c r="AT10" s="5" t="s">
        <v>2071</v>
      </c>
      <c r="AU10" s="6">
        <v>1</v>
      </c>
      <c r="AV10" s="6">
        <v>1</v>
      </c>
      <c r="AW10" s="6">
        <v>0</v>
      </c>
      <c r="AX10" s="6" t="e">
        <v>#NUM!</v>
      </c>
      <c r="AY10" s="6">
        <v>-9.6432746655328721E-17</v>
      </c>
      <c r="AZ10" s="6">
        <v>-3.2034265038149181E-16</v>
      </c>
      <c r="BA10" s="6">
        <v>0</v>
      </c>
      <c r="BB10" s="6">
        <v>0.11688308515855438</v>
      </c>
      <c r="BC10" s="6">
        <v>40.632544671914914</v>
      </c>
      <c r="BD10" s="6">
        <v>3.4602076124567471E-3</v>
      </c>
      <c r="BE10" s="6">
        <v>289</v>
      </c>
      <c r="BF10" s="6">
        <v>4.0443974103306004E-4</v>
      </c>
      <c r="BG10" s="6">
        <v>33.779211610822202</v>
      </c>
      <c r="BH10" s="6">
        <v>0.14059704038724885</v>
      </c>
      <c r="BI10" s="6">
        <v>11742.805410183413</v>
      </c>
      <c r="BJ10" s="6">
        <v>172.38461538461539</v>
      </c>
      <c r="BK10" s="6">
        <v>24.609249843317738</v>
      </c>
      <c r="BL10" s="6">
        <v>0.18280447018517007</v>
      </c>
      <c r="BM10" s="6">
        <v>0</v>
      </c>
      <c r="BN10" s="6">
        <v>0</v>
      </c>
      <c r="BO10" s="6">
        <v>0</v>
      </c>
      <c r="BP10" s="6">
        <v>1.1245444189422761E-6</v>
      </c>
      <c r="BQ10" s="6">
        <v>889249</v>
      </c>
      <c r="BR10" s="6">
        <v>3.4602076124567475E-3</v>
      </c>
      <c r="BS10" s="6">
        <v>289</v>
      </c>
      <c r="BT10" s="6">
        <v>3.8911571589698129E-9</v>
      </c>
      <c r="BU10" s="6">
        <v>3.2499333707431777E-4</v>
      </c>
      <c r="BV10" s="6">
        <v>3076.9861591695503</v>
      </c>
      <c r="BW10" s="6">
        <v>256992961</v>
      </c>
      <c r="BX10" s="6">
        <v>1</v>
      </c>
      <c r="BY10" s="6">
        <v>1</v>
      </c>
      <c r="BZ10" s="6">
        <v>1.0604453870625664E-3</v>
      </c>
    </row>
    <row r="11" spans="1:78">
      <c r="B11" s="66" t="s">
        <v>274</v>
      </c>
      <c r="C11" s="31" t="s">
        <v>6522</v>
      </c>
      <c r="D11" s="45" t="s">
        <v>6514</v>
      </c>
      <c r="E11" s="45" t="s">
        <v>6514</v>
      </c>
      <c r="F11" s="5" t="s">
        <v>1946</v>
      </c>
      <c r="G11" s="5" t="s">
        <v>276</v>
      </c>
      <c r="H11" s="5" t="s">
        <v>1788</v>
      </c>
      <c r="I11" s="5" t="s">
        <v>1789</v>
      </c>
      <c r="J11" s="5" t="s">
        <v>80</v>
      </c>
      <c r="K11" s="6">
        <v>1.6835532394192683</v>
      </c>
      <c r="L11" s="6">
        <v>4.8793003638627601</v>
      </c>
      <c r="M11" s="6">
        <v>1.8679974690074168</v>
      </c>
      <c r="N11" s="6">
        <v>9.9378802587784776</v>
      </c>
      <c r="O11" s="6">
        <v>3.3478396327918034</v>
      </c>
      <c r="P11" s="6">
        <v>4.3918645707277335</v>
      </c>
      <c r="Q11" s="6">
        <v>6.1284750299689392</v>
      </c>
      <c r="R11" s="6">
        <v>9.2105947728213096</v>
      </c>
      <c r="S11" s="6">
        <v>8.7926527983819369</v>
      </c>
      <c r="T11" s="6">
        <v>82.362590142003384</v>
      </c>
      <c r="U11" s="5" t="s">
        <v>1947</v>
      </c>
      <c r="V11" s="5" t="s">
        <v>1948</v>
      </c>
      <c r="W11" s="5" t="s">
        <v>1949</v>
      </c>
      <c r="X11" s="5" t="s">
        <v>1950</v>
      </c>
      <c r="Y11" s="5" t="s">
        <v>1951</v>
      </c>
      <c r="Z11" s="5" t="s">
        <v>1952</v>
      </c>
      <c r="AA11" s="5" t="s">
        <v>1953</v>
      </c>
      <c r="AB11" s="6">
        <v>0.76357907056808472</v>
      </c>
      <c r="AC11" s="6">
        <v>2.686661958694458</v>
      </c>
      <c r="AD11" s="6">
        <v>-0.31333804130554199</v>
      </c>
      <c r="AE11" s="6">
        <v>1.258186842667376E-16</v>
      </c>
      <c r="AF11" s="6">
        <v>4.179606257074316E-16</v>
      </c>
      <c r="AG11" s="6">
        <v>1</v>
      </c>
      <c r="AH11" s="6">
        <v>16.88</v>
      </c>
      <c r="AI11" s="7">
        <v>2110</v>
      </c>
      <c r="AJ11" s="6">
        <v>1.0126223564147949</v>
      </c>
      <c r="AK11" s="6">
        <v>2.8278183937072754</v>
      </c>
      <c r="AL11" s="7">
        <v>1</v>
      </c>
      <c r="AM11" s="7">
        <v>64</v>
      </c>
      <c r="AN11" s="6">
        <v>63.492061614990234</v>
      </c>
      <c r="AO11" s="5" t="s">
        <v>88</v>
      </c>
      <c r="AP11" s="5" t="s">
        <v>1797</v>
      </c>
      <c r="AQ11" s="8">
        <v>2</v>
      </c>
      <c r="AR11" s="8">
        <v>2</v>
      </c>
      <c r="AS11" s="8">
        <v>2</v>
      </c>
      <c r="AT11" s="5" t="s">
        <v>1954</v>
      </c>
      <c r="AU11" s="6">
        <v>1</v>
      </c>
      <c r="AV11" s="6">
        <v>1</v>
      </c>
      <c r="AW11" s="6">
        <v>0</v>
      </c>
      <c r="AX11" s="6" t="e">
        <v>#NUM!</v>
      </c>
      <c r="AY11" s="6">
        <v>-9.6432746655328721E-17</v>
      </c>
      <c r="AZ11" s="6">
        <v>-3.2034265038149181E-16</v>
      </c>
      <c r="BA11" s="6">
        <v>0</v>
      </c>
      <c r="BB11" s="6">
        <v>0.13545002481159793</v>
      </c>
      <c r="BC11" s="6">
        <v>61.968685284249084</v>
      </c>
      <c r="BD11" s="6">
        <v>3.4602076124567471E-3</v>
      </c>
      <c r="BE11" s="6">
        <v>289</v>
      </c>
      <c r="BF11" s="6">
        <v>4.6868520696054651E-4</v>
      </c>
      <c r="BG11" s="6">
        <v>39.145057170551802</v>
      </c>
      <c r="BH11" s="6">
        <v>0.21442451655449507</v>
      </c>
      <c r="BI11" s="6">
        <v>17908.950047147984</v>
      </c>
      <c r="BJ11" s="6">
        <v>327.38461538461536</v>
      </c>
      <c r="BK11" s="6">
        <v>33.320058077682809</v>
      </c>
      <c r="BL11" s="6">
        <v>0.15515858549033903</v>
      </c>
      <c r="BM11" s="6">
        <v>0</v>
      </c>
      <c r="BN11" s="6">
        <v>0</v>
      </c>
      <c r="BO11" s="6">
        <v>0</v>
      </c>
      <c r="BP11" s="6">
        <v>2.2461310392848319E-7</v>
      </c>
      <c r="BQ11" s="6">
        <v>4452100</v>
      </c>
      <c r="BR11" s="6">
        <v>3.4602076124567475E-3</v>
      </c>
      <c r="BS11" s="6">
        <v>289</v>
      </c>
      <c r="BT11" s="6">
        <v>7.7720797207087613E-10</v>
      </c>
      <c r="BU11" s="6">
        <v>6.4913187035331647E-5</v>
      </c>
      <c r="BV11" s="6">
        <v>15405.190311418684</v>
      </c>
      <c r="BW11" s="6">
        <v>1286656900</v>
      </c>
      <c r="BX11" s="6">
        <v>1</v>
      </c>
      <c r="BY11" s="6">
        <v>1</v>
      </c>
      <c r="BZ11" s="6">
        <v>4.7393364928909954E-4</v>
      </c>
    </row>
    <row r="12" spans="1:78">
      <c r="A12" s="62"/>
      <c r="B12" s="100" t="s">
        <v>621</v>
      </c>
      <c r="C12" s="31" t="s">
        <v>6522</v>
      </c>
      <c r="D12" s="46">
        <v>0</v>
      </c>
      <c r="E12" s="46">
        <v>0</v>
      </c>
      <c r="F12" s="5" t="s">
        <v>2216</v>
      </c>
      <c r="G12" s="5" t="s">
        <v>623</v>
      </c>
      <c r="H12" s="5" t="s">
        <v>1788</v>
      </c>
      <c r="I12" s="5" t="s">
        <v>1789</v>
      </c>
      <c r="J12" s="5" t="s">
        <v>80</v>
      </c>
      <c r="K12" s="6">
        <v>1.6843128365749749</v>
      </c>
      <c r="L12" s="6">
        <v>3.165285642647143</v>
      </c>
      <c r="M12" s="6">
        <v>0.59397518605679267</v>
      </c>
      <c r="N12" s="6">
        <v>4.998612216940046</v>
      </c>
      <c r="O12" s="6">
        <v>2.7722169399140739</v>
      </c>
      <c r="P12" s="6">
        <v>3.1733159613480666</v>
      </c>
      <c r="Q12" s="6">
        <v>3.5235934252881407</v>
      </c>
      <c r="R12" s="6">
        <v>3.5921560542476527</v>
      </c>
      <c r="S12" s="6">
        <v>3.3833760447009809</v>
      </c>
      <c r="T12" s="6">
        <v>23.575047466435922</v>
      </c>
      <c r="U12" s="5" t="s">
        <v>2217</v>
      </c>
      <c r="V12" s="5" t="s">
        <v>2218</v>
      </c>
      <c r="W12" s="5" t="s">
        <v>2219</v>
      </c>
      <c r="X12" s="5" t="s">
        <v>2220</v>
      </c>
      <c r="Y12" s="5" t="s">
        <v>2221</v>
      </c>
      <c r="Z12" s="5" t="s">
        <v>2222</v>
      </c>
      <c r="AA12" s="5" t="s">
        <v>2223</v>
      </c>
      <c r="AB12" s="6">
        <v>0.15505622327327728</v>
      </c>
      <c r="AC12" s="6">
        <v>3.0675725936889648</v>
      </c>
      <c r="AD12" s="6">
        <v>6.7572593688964844E-2</v>
      </c>
      <c r="AE12" s="6">
        <v>2.798139195238895E-16</v>
      </c>
      <c r="AF12" s="6">
        <v>9.29521674339134E-16</v>
      </c>
      <c r="AG12" s="6">
        <v>1</v>
      </c>
      <c r="AH12" s="6">
        <v>7.4480000000000004</v>
      </c>
      <c r="AI12" s="7">
        <v>931</v>
      </c>
      <c r="AJ12" s="6">
        <v>0.94874310493469238</v>
      </c>
      <c r="AK12" s="6">
        <v>2.0396945476531982</v>
      </c>
      <c r="AL12" s="7">
        <v>1</v>
      </c>
      <c r="AM12" s="7">
        <v>64</v>
      </c>
      <c r="AN12" s="6">
        <v>63.492061614990234</v>
      </c>
      <c r="AO12" s="5" t="s">
        <v>88</v>
      </c>
      <c r="AP12" s="5" t="s">
        <v>1797</v>
      </c>
      <c r="AQ12" s="8">
        <v>2</v>
      </c>
      <c r="AR12" s="8">
        <v>2</v>
      </c>
      <c r="AS12" s="8">
        <v>2</v>
      </c>
      <c r="AT12" s="5" t="s">
        <v>2224</v>
      </c>
      <c r="AU12" s="6">
        <v>1</v>
      </c>
      <c r="AV12" s="6">
        <v>1</v>
      </c>
      <c r="AW12" s="6">
        <v>0</v>
      </c>
      <c r="AX12" s="6" t="e">
        <v>#NUM!</v>
      </c>
      <c r="AY12" s="6">
        <v>-9.6432746655328721E-17</v>
      </c>
      <c r="AZ12" s="6">
        <v>-3.2034265038149181E-16</v>
      </c>
      <c r="BA12" s="6">
        <v>0</v>
      </c>
      <c r="BB12" s="6">
        <v>0.19544429619030732</v>
      </c>
      <c r="BC12" s="6">
        <v>31.123911433627185</v>
      </c>
      <c r="BD12" s="6">
        <v>3.4602076124567471E-3</v>
      </c>
      <c r="BE12" s="6">
        <v>289</v>
      </c>
      <c r="BF12" s="6">
        <v>6.7627784148895282E-4</v>
      </c>
      <c r="BG12" s="6">
        <v>56.483401598998817</v>
      </c>
      <c r="BH12" s="6">
        <v>0.10769519527206639</v>
      </c>
      <c r="BI12" s="6">
        <v>8994.8104043182557</v>
      </c>
      <c r="BJ12" s="6">
        <v>209.30769230769232</v>
      </c>
      <c r="BK12" s="6">
        <v>31.572324355729805</v>
      </c>
      <c r="BL12" s="6">
        <v>0.22482029248946542</v>
      </c>
      <c r="BM12" s="6">
        <v>0</v>
      </c>
      <c r="BN12" s="6">
        <v>0</v>
      </c>
      <c r="BO12" s="6">
        <v>0</v>
      </c>
      <c r="BP12" s="6">
        <v>1.153720575798865E-6</v>
      </c>
      <c r="BQ12" s="6">
        <v>866761</v>
      </c>
      <c r="BR12" s="6">
        <v>3.4602076124567475E-3</v>
      </c>
      <c r="BS12" s="6">
        <v>289</v>
      </c>
      <c r="BT12" s="6">
        <v>3.9921127190272144E-9</v>
      </c>
      <c r="BU12" s="6">
        <v>3.3342524640587198E-4</v>
      </c>
      <c r="BV12" s="6">
        <v>2999.1730103806231</v>
      </c>
      <c r="BW12" s="6">
        <v>250493929</v>
      </c>
      <c r="BX12" s="6">
        <v>1</v>
      </c>
      <c r="BY12" s="6">
        <v>1</v>
      </c>
      <c r="BZ12" s="6">
        <v>1.0741138560687433E-3</v>
      </c>
    </row>
    <row r="13" spans="1:78">
      <c r="A13" s="59" t="s">
        <v>3187</v>
      </c>
      <c r="B13" s="64" t="s">
        <v>3188</v>
      </c>
      <c r="C13" s="37" t="s">
        <v>6522</v>
      </c>
      <c r="D13" s="89" t="s">
        <v>6514</v>
      </c>
      <c r="E13" s="89" t="s">
        <v>6514</v>
      </c>
      <c r="F13" s="5" t="s">
        <v>5088</v>
      </c>
      <c r="G13" s="5" t="s">
        <v>3190</v>
      </c>
      <c r="H13" s="5" t="s">
        <v>1809</v>
      </c>
      <c r="I13" s="5" t="s">
        <v>1789</v>
      </c>
      <c r="J13" s="5" t="s">
        <v>80</v>
      </c>
      <c r="K13" s="6">
        <v>1.0232398011552277</v>
      </c>
      <c r="L13" s="6">
        <v>8.056816304761929</v>
      </c>
      <c r="M13" s="6">
        <v>3.7593110589155141</v>
      </c>
      <c r="N13" s="6">
        <v>18.729315569293021</v>
      </c>
      <c r="O13" s="6">
        <v>4.8120527576338077</v>
      </c>
      <c r="P13" s="6">
        <v>7.7319839758825424</v>
      </c>
      <c r="Q13" s="6">
        <v>10.779631422978809</v>
      </c>
      <c r="R13" s="6">
        <v>15.850555406953504</v>
      </c>
      <c r="S13" s="6">
        <v>15.096780166724102</v>
      </c>
      <c r="T13" s="6">
        <v>591.37031676952563</v>
      </c>
      <c r="U13" s="5" t="s">
        <v>5089</v>
      </c>
      <c r="V13" s="5" t="s">
        <v>5090</v>
      </c>
      <c r="W13" s="5" t="s">
        <v>5091</v>
      </c>
      <c r="X13" s="5" t="s">
        <v>5092</v>
      </c>
      <c r="Y13" s="5" t="s">
        <v>5093</v>
      </c>
      <c r="Z13" s="5" t="s">
        <v>5094</v>
      </c>
      <c r="AA13" s="5" t="s">
        <v>5095</v>
      </c>
      <c r="AB13" s="6">
        <v>0.35938641428947449</v>
      </c>
      <c r="AC13" s="6">
        <v>2.1677629947662354</v>
      </c>
      <c r="AD13" s="6">
        <v>-0.83223700523376465</v>
      </c>
      <c r="AE13" s="6">
        <v>2.9908101401561354E-17</v>
      </c>
      <c r="AF13" s="6">
        <v>9.9352557494625747E-17</v>
      </c>
      <c r="AG13" s="6">
        <v>1</v>
      </c>
      <c r="AH13" s="6">
        <v>73.400000000000006</v>
      </c>
      <c r="AI13" s="7">
        <v>9175</v>
      </c>
      <c r="AJ13" s="6">
        <v>0.99627786874771118</v>
      </c>
      <c r="AK13" s="6">
        <v>4.5233478546142578</v>
      </c>
      <c r="AL13" s="7">
        <v>1</v>
      </c>
      <c r="AM13" s="7">
        <v>64</v>
      </c>
      <c r="AN13" s="6">
        <v>63.492061614990234</v>
      </c>
      <c r="AO13" s="5" t="s">
        <v>88</v>
      </c>
      <c r="AP13" s="5" t="s">
        <v>1797</v>
      </c>
      <c r="AQ13" s="8">
        <v>2</v>
      </c>
      <c r="AR13" s="8">
        <v>2</v>
      </c>
      <c r="AS13" s="8">
        <v>2</v>
      </c>
      <c r="AT13" s="5" t="s">
        <v>5096</v>
      </c>
      <c r="AU13" s="6">
        <v>1</v>
      </c>
      <c r="AV13" s="6">
        <v>1</v>
      </c>
      <c r="AW13" s="6">
        <v>0</v>
      </c>
      <c r="AX13" s="6" t="e">
        <v>#NUM!</v>
      </c>
      <c r="AY13" s="6">
        <v>-9.6432746655328721E-17</v>
      </c>
      <c r="AZ13" s="6">
        <v>-3.2034265038149181E-16</v>
      </c>
      <c r="BA13" s="6">
        <v>0</v>
      </c>
      <c r="BB13" s="6">
        <v>9.994579352352144E-2</v>
      </c>
      <c r="BC13" s="6">
        <v>161.50710803489534</v>
      </c>
      <c r="BD13" s="6">
        <v>3.4602076124567471E-3</v>
      </c>
      <c r="BE13" s="6">
        <v>289</v>
      </c>
      <c r="BF13" s="6">
        <v>3.4583319558311912E-4</v>
      </c>
      <c r="BG13" s="6">
        <v>28.88433432829769</v>
      </c>
      <c r="BH13" s="6">
        <v>0.55884812468821932</v>
      </c>
      <c r="BI13" s="6">
        <v>46675.554222084749</v>
      </c>
      <c r="BJ13" s="6">
        <v>876.38461538461536</v>
      </c>
      <c r="BK13" s="6">
        <v>59.169409114917194</v>
      </c>
      <c r="BL13" s="6">
        <v>9.5518759169985326E-2</v>
      </c>
      <c r="BM13" s="6">
        <v>0</v>
      </c>
      <c r="BN13" s="6">
        <v>0</v>
      </c>
      <c r="BO13" s="6">
        <v>0</v>
      </c>
      <c r="BP13" s="6">
        <v>1.1879218050471828E-8</v>
      </c>
      <c r="BQ13" s="6">
        <v>84180625</v>
      </c>
      <c r="BR13" s="6">
        <v>3.4602076124567475E-3</v>
      </c>
      <c r="BS13" s="6">
        <v>289</v>
      </c>
      <c r="BT13" s="6">
        <v>4.1104560728276218E-11</v>
      </c>
      <c r="BU13" s="6">
        <v>3.4330940165863582E-6</v>
      </c>
      <c r="BV13" s="6">
        <v>291282.4394463668</v>
      </c>
      <c r="BW13" s="6">
        <v>24328200625</v>
      </c>
      <c r="BX13" s="6">
        <v>1</v>
      </c>
      <c r="BY13" s="6">
        <v>1</v>
      </c>
      <c r="BZ13" s="6">
        <v>1.0899182561307902E-4</v>
      </c>
    </row>
    <row r="14" spans="1:78">
      <c r="A14" s="62"/>
      <c r="B14" s="101" t="s">
        <v>320</v>
      </c>
      <c r="C14" s="31" t="s">
        <v>6522</v>
      </c>
      <c r="D14" s="45" t="s">
        <v>6528</v>
      </c>
      <c r="E14" s="45" t="s">
        <v>6528</v>
      </c>
      <c r="F14" s="5" t="s">
        <v>1982</v>
      </c>
      <c r="G14" s="5" t="s">
        <v>322</v>
      </c>
      <c r="H14" s="5" t="s">
        <v>1788</v>
      </c>
      <c r="I14" s="5" t="s">
        <v>1789</v>
      </c>
      <c r="J14" s="5" t="s">
        <v>80</v>
      </c>
      <c r="K14" s="6">
        <v>1.306950553550962</v>
      </c>
      <c r="L14" s="6">
        <v>3.2523429549432703</v>
      </c>
      <c r="M14" s="6">
        <v>0.64850439255957359</v>
      </c>
      <c r="N14" s="6">
        <v>4.930195272379251</v>
      </c>
      <c r="O14" s="6">
        <v>2.8181031599957578</v>
      </c>
      <c r="P14" s="6">
        <v>3.2148537791350691</v>
      </c>
      <c r="Q14" s="6">
        <v>3.6545535556916775</v>
      </c>
      <c r="R14" s="6">
        <v>4.0739607159154048</v>
      </c>
      <c r="S14" s="6">
        <v>3.8808173679599349</v>
      </c>
      <c r="T14" s="6">
        <v>14.336327745389937</v>
      </c>
      <c r="U14" s="5" t="s">
        <v>1983</v>
      </c>
      <c r="V14" s="5" t="s">
        <v>1984</v>
      </c>
      <c r="W14" s="5" t="s">
        <v>1985</v>
      </c>
      <c r="X14" s="5" t="s">
        <v>1986</v>
      </c>
      <c r="Y14" s="5" t="s">
        <v>1987</v>
      </c>
      <c r="Z14" s="5" t="s">
        <v>1988</v>
      </c>
      <c r="AA14" s="5" t="s">
        <v>1989</v>
      </c>
      <c r="AB14" s="6">
        <v>0.15732769668102264</v>
      </c>
      <c r="AC14" s="6">
        <v>3.0977697372436523</v>
      </c>
      <c r="AD14" s="6">
        <v>9.7769737243652344E-2</v>
      </c>
      <c r="AE14" s="6">
        <v>4.6700568623802771E-16</v>
      </c>
      <c r="AF14" s="6">
        <v>1.5513592658628539E-15</v>
      </c>
      <c r="AG14" s="6">
        <v>1</v>
      </c>
      <c r="AH14" s="6">
        <v>4.4080000000000004</v>
      </c>
      <c r="AI14" s="7">
        <v>551</v>
      </c>
      <c r="AJ14" s="6">
        <v>1.0065350532531738</v>
      </c>
      <c r="AK14" s="6">
        <v>1.7130093574523926</v>
      </c>
      <c r="AL14" s="7">
        <v>1</v>
      </c>
      <c r="AM14" s="7">
        <v>64</v>
      </c>
      <c r="AN14" s="6">
        <v>63.492061614990234</v>
      </c>
      <c r="AO14" s="5" t="s">
        <v>88</v>
      </c>
      <c r="AP14" s="5" t="s">
        <v>1797</v>
      </c>
      <c r="AQ14" s="8">
        <v>2</v>
      </c>
      <c r="AR14" s="8">
        <v>2</v>
      </c>
      <c r="AS14" s="8">
        <v>2</v>
      </c>
      <c r="AT14" s="5" t="s">
        <v>1990</v>
      </c>
      <c r="AU14" s="6">
        <v>1</v>
      </c>
      <c r="AV14" s="6">
        <v>1</v>
      </c>
      <c r="AW14" s="6">
        <v>0</v>
      </c>
      <c r="AX14" s="6" t="e">
        <v>#NUM!</v>
      </c>
      <c r="AY14" s="6">
        <v>-9.6432746655328721E-17</v>
      </c>
      <c r="AZ14" s="6">
        <v>-3.2034265038149181E-16</v>
      </c>
      <c r="BA14" s="6">
        <v>0</v>
      </c>
      <c r="BB14" s="6">
        <v>0.17212215070290945</v>
      </c>
      <c r="BC14" s="6">
        <v>27.022688702200544</v>
      </c>
      <c r="BD14" s="6">
        <v>3.4602076124567471E-3</v>
      </c>
      <c r="BE14" s="6">
        <v>289</v>
      </c>
      <c r="BF14" s="6">
        <v>5.9557837613463487E-4</v>
      </c>
      <c r="BG14" s="6">
        <v>49.743301553140832</v>
      </c>
      <c r="BH14" s="6">
        <v>9.3504113156403251E-2</v>
      </c>
      <c r="BI14" s="6">
        <v>7809.5570349359577</v>
      </c>
      <c r="BJ14" s="6">
        <v>126.84615384615384</v>
      </c>
      <c r="BK14" s="6">
        <v>21.009803671197044</v>
      </c>
      <c r="BL14" s="6">
        <v>0.23021080552840989</v>
      </c>
      <c r="BM14" s="6">
        <v>0</v>
      </c>
      <c r="BN14" s="6">
        <v>0</v>
      </c>
      <c r="BO14" s="6">
        <v>0</v>
      </c>
      <c r="BP14" s="6">
        <v>3.2937967925006836E-6</v>
      </c>
      <c r="BQ14" s="6">
        <v>303601</v>
      </c>
      <c r="BR14" s="6">
        <v>3.4602076124567475E-3</v>
      </c>
      <c r="BS14" s="6">
        <v>289</v>
      </c>
      <c r="BT14" s="6">
        <v>1.1397220735296482E-8</v>
      </c>
      <c r="BU14" s="6">
        <v>9.5190727303269757E-4</v>
      </c>
      <c r="BV14" s="6">
        <v>1050.522491349481</v>
      </c>
      <c r="BW14" s="6">
        <v>87740689</v>
      </c>
      <c r="BX14" s="6">
        <v>1</v>
      </c>
      <c r="BY14" s="6">
        <v>1</v>
      </c>
      <c r="BZ14" s="6">
        <v>1.8148820326678765E-3</v>
      </c>
    </row>
    <row r="15" spans="1:78">
      <c r="B15" s="65" t="s">
        <v>1173</v>
      </c>
      <c r="C15" s="51" t="s">
        <v>7370</v>
      </c>
      <c r="D15" s="46">
        <v>80</v>
      </c>
      <c r="E15" s="46">
        <v>240</v>
      </c>
      <c r="F15" s="5" t="s">
        <v>2658</v>
      </c>
      <c r="G15" s="5" t="s">
        <v>1175</v>
      </c>
      <c r="H15" s="5" t="s">
        <v>1809</v>
      </c>
      <c r="I15" s="5" t="s">
        <v>2659</v>
      </c>
      <c r="J15" s="5" t="s">
        <v>80</v>
      </c>
      <c r="K15" s="6">
        <v>1.5572851870854265</v>
      </c>
      <c r="L15" s="6">
        <v>4.5303537790533799</v>
      </c>
      <c r="M15" s="6">
        <v>1.9453528160215368</v>
      </c>
      <c r="N15" s="6">
        <v>11.925324411447491</v>
      </c>
      <c r="O15" s="6">
        <v>3.0863562249234633</v>
      </c>
      <c r="P15" s="6">
        <v>3.9238070003176517</v>
      </c>
      <c r="Q15" s="6">
        <v>5.4749706919136543</v>
      </c>
      <c r="R15" s="6">
        <v>9.5007270141695699</v>
      </c>
      <c r="S15" s="6">
        <v>8.5823045254608132</v>
      </c>
      <c r="T15" s="6">
        <v>48.601635341684656</v>
      </c>
      <c r="U15" s="5" t="s">
        <v>2660</v>
      </c>
      <c r="V15" s="5" t="s">
        <v>2661</v>
      </c>
      <c r="W15" s="5" t="s">
        <v>2662</v>
      </c>
      <c r="X15" s="5" t="s">
        <v>2663</v>
      </c>
      <c r="Y15" s="5" t="s">
        <v>2664</v>
      </c>
      <c r="Z15" s="5" t="s">
        <v>2665</v>
      </c>
      <c r="AA15" s="5" t="s">
        <v>2666</v>
      </c>
      <c r="AB15" s="6">
        <v>1.2636805772781372</v>
      </c>
      <c r="AC15" s="6">
        <v>4.1839962005615234</v>
      </c>
      <c r="AD15" s="6">
        <v>1.1839962005615234</v>
      </c>
      <c r="AE15" s="6">
        <v>1.9591624577552691E-16</v>
      </c>
      <c r="AF15" s="6">
        <v>6.5081967084697299E-16</v>
      </c>
      <c r="AG15" s="6">
        <v>1</v>
      </c>
      <c r="AH15" s="6">
        <v>10.728</v>
      </c>
      <c r="AI15" s="7">
        <v>1341</v>
      </c>
      <c r="AJ15" s="6">
        <v>0.98916018009185791</v>
      </c>
      <c r="AK15" s="6">
        <v>2.3401198387145996</v>
      </c>
      <c r="AL15" s="7">
        <v>1</v>
      </c>
      <c r="AM15" s="7">
        <v>64</v>
      </c>
      <c r="AN15" s="6">
        <v>63.492061614990234</v>
      </c>
      <c r="AO15" s="5" t="s">
        <v>88</v>
      </c>
      <c r="AP15" s="5" t="s">
        <v>1797</v>
      </c>
      <c r="AQ15" s="8">
        <v>2</v>
      </c>
      <c r="AR15" s="8">
        <v>2</v>
      </c>
      <c r="AS15" s="8">
        <v>2</v>
      </c>
      <c r="AT15" s="5" t="s">
        <v>2667</v>
      </c>
      <c r="AU15" s="6">
        <v>1</v>
      </c>
      <c r="AV15" s="6">
        <v>1</v>
      </c>
      <c r="AW15" s="6">
        <v>0</v>
      </c>
      <c r="AX15" s="6" t="e">
        <v>#NUM!</v>
      </c>
      <c r="AY15" s="6">
        <v>-9.6432746655328721E-17</v>
      </c>
      <c r="AZ15" s="6">
        <v>-3.2034265038149181E-16</v>
      </c>
      <c r="BA15" s="6">
        <v>0</v>
      </c>
      <c r="BB15" s="6">
        <v>0.16926136183858675</v>
      </c>
      <c r="BC15" s="6">
        <v>45.856398555523697</v>
      </c>
      <c r="BD15" s="6">
        <v>3.4602076124567471E-3</v>
      </c>
      <c r="BE15" s="6">
        <v>289</v>
      </c>
      <c r="BF15" s="6">
        <v>5.8567945272867397E-4</v>
      </c>
      <c r="BG15" s="6">
        <v>48.916533571351579</v>
      </c>
      <c r="BH15" s="6">
        <v>0.15867265936167368</v>
      </c>
      <c r="BI15" s="6">
        <v>13252.499182546348</v>
      </c>
      <c r="BJ15" s="6">
        <v>243.15384615384616</v>
      </c>
      <c r="BK15" s="6">
        <v>29.424800867383496</v>
      </c>
      <c r="BL15" s="6">
        <v>0.18132277863821489</v>
      </c>
      <c r="BM15" s="6">
        <v>0</v>
      </c>
      <c r="BN15" s="6">
        <v>0</v>
      </c>
      <c r="BO15" s="6">
        <v>0</v>
      </c>
      <c r="BP15" s="6">
        <v>5.5608661827600919E-7</v>
      </c>
      <c r="BQ15" s="6">
        <v>1798281</v>
      </c>
      <c r="BR15" s="6">
        <v>3.4602076124567475E-3</v>
      </c>
      <c r="BS15" s="6">
        <v>289</v>
      </c>
      <c r="BT15" s="6">
        <v>1.9241751497439764E-9</v>
      </c>
      <c r="BU15" s="6">
        <v>1.6070903268176664E-4</v>
      </c>
      <c r="BV15" s="6">
        <v>6222.4256055363321</v>
      </c>
      <c r="BW15" s="6">
        <v>519703209</v>
      </c>
      <c r="BX15" s="6">
        <v>1</v>
      </c>
      <c r="BY15" s="6">
        <v>1</v>
      </c>
      <c r="BZ15" s="6">
        <v>7.4571215510812821E-4</v>
      </c>
    </row>
    <row r="16" spans="1:78">
      <c r="A16" s="62"/>
      <c r="B16" s="100" t="s">
        <v>575</v>
      </c>
      <c r="C16" s="31" t="s">
        <v>6522</v>
      </c>
      <c r="D16" s="46">
        <v>40</v>
      </c>
      <c r="E16" s="46">
        <v>80</v>
      </c>
      <c r="F16" s="5" t="s">
        <v>2180</v>
      </c>
      <c r="G16" s="5" t="s">
        <v>577</v>
      </c>
      <c r="H16" s="5" t="s">
        <v>1809</v>
      </c>
      <c r="I16" s="5" t="s">
        <v>1937</v>
      </c>
      <c r="J16" s="5" t="s">
        <v>80</v>
      </c>
      <c r="K16" s="6">
        <v>1.1588969744682771</v>
      </c>
      <c r="L16" s="6">
        <v>7.0940531961673159</v>
      </c>
      <c r="M16" s="6">
        <v>3.5753837159342616</v>
      </c>
      <c r="N16" s="6">
        <v>16.053251796975928</v>
      </c>
      <c r="O16" s="6">
        <v>3.9184560857131885</v>
      </c>
      <c r="P16" s="6">
        <v>6.4058971035859713</v>
      </c>
      <c r="Q16" s="6">
        <v>10.200249979539592</v>
      </c>
      <c r="R16" s="6">
        <v>14.25863133251255</v>
      </c>
      <c r="S16" s="6">
        <v>13.575760066941029</v>
      </c>
      <c r="T16" s="6">
        <v>304.93078258405592</v>
      </c>
      <c r="U16" s="5" t="s">
        <v>2181</v>
      </c>
      <c r="V16" s="5" t="s">
        <v>2182</v>
      </c>
      <c r="W16" s="5" t="s">
        <v>2183</v>
      </c>
      <c r="X16" s="5" t="s">
        <v>2184</v>
      </c>
      <c r="Y16" s="5" t="s">
        <v>2185</v>
      </c>
      <c r="Z16" s="5" t="s">
        <v>2186</v>
      </c>
      <c r="AA16" s="5" t="s">
        <v>2187</v>
      </c>
      <c r="AB16" s="6">
        <v>0.39992508292198181</v>
      </c>
      <c r="AC16" s="6">
        <v>1.9147530794143677</v>
      </c>
      <c r="AD16" s="6">
        <v>-1.0852469205856323</v>
      </c>
      <c r="AE16" s="6">
        <v>5.0466401668423526E-17</v>
      </c>
      <c r="AF16" s="6">
        <v>1.6764575353730619E-16</v>
      </c>
      <c r="AG16" s="6">
        <v>1</v>
      </c>
      <c r="AH16" s="6">
        <v>42.984000000000002</v>
      </c>
      <c r="AI16" s="7">
        <v>5373</v>
      </c>
      <c r="AJ16" s="6">
        <v>0.97693192958831787</v>
      </c>
      <c r="AK16" s="6">
        <v>3.6914107799530029</v>
      </c>
      <c r="AL16" s="7">
        <v>1</v>
      </c>
      <c r="AM16" s="7">
        <v>64</v>
      </c>
      <c r="AN16" s="6">
        <v>63.492061614990234</v>
      </c>
      <c r="AO16" s="5" t="s">
        <v>88</v>
      </c>
      <c r="AP16" s="5" t="s">
        <v>1797</v>
      </c>
      <c r="AQ16" s="8">
        <v>2</v>
      </c>
      <c r="AR16" s="8">
        <v>2</v>
      </c>
      <c r="AS16" s="8">
        <v>2</v>
      </c>
      <c r="AT16" s="5" t="s">
        <v>2188</v>
      </c>
      <c r="AU16" s="6">
        <v>1</v>
      </c>
      <c r="AV16" s="6">
        <v>1</v>
      </c>
      <c r="AW16" s="6">
        <v>0</v>
      </c>
      <c r="AX16" s="6" t="e">
        <v>#NUM!</v>
      </c>
      <c r="AY16" s="6">
        <v>-9.6432746655328721E-17</v>
      </c>
      <c r="AZ16" s="6">
        <v>-3.2034265038149181E-16</v>
      </c>
      <c r="BA16" s="6">
        <v>0</v>
      </c>
      <c r="BB16" s="6">
        <v>9.6909592739618494E-2</v>
      </c>
      <c r="BC16" s="6">
        <v>115.13935723686239</v>
      </c>
      <c r="BD16" s="6">
        <v>3.4602076124567471E-3</v>
      </c>
      <c r="BE16" s="6">
        <v>289</v>
      </c>
      <c r="BF16" s="6">
        <v>3.35327310517711E-4</v>
      </c>
      <c r="BG16" s="6">
        <v>28.006872301749738</v>
      </c>
      <c r="BH16" s="6">
        <v>0.39840608040436815</v>
      </c>
      <c r="BI16" s="6">
        <v>33275.27424145324</v>
      </c>
      <c r="BJ16" s="6">
        <v>611.30769230769226</v>
      </c>
      <c r="BK16" s="6">
        <v>50.654191564362549</v>
      </c>
      <c r="BL16" s="6">
        <v>0.11377399819610876</v>
      </c>
      <c r="BM16" s="6">
        <v>0</v>
      </c>
      <c r="BN16" s="6">
        <v>0</v>
      </c>
      <c r="BO16" s="6">
        <v>0</v>
      </c>
      <c r="BP16" s="6">
        <v>3.4639077611243484E-8</v>
      </c>
      <c r="BQ16" s="6">
        <v>28869129</v>
      </c>
      <c r="BR16" s="6">
        <v>3.4602076124567475E-3</v>
      </c>
      <c r="BS16" s="6">
        <v>289</v>
      </c>
      <c r="BT16" s="6">
        <v>1.1985840003890478E-10</v>
      </c>
      <c r="BU16" s="6">
        <v>1.0010693429649366E-5</v>
      </c>
      <c r="BV16" s="6">
        <v>99893.179930795843</v>
      </c>
      <c r="BW16" s="6">
        <v>8343178281</v>
      </c>
      <c r="BX16" s="6">
        <v>1</v>
      </c>
      <c r="BY16" s="6">
        <v>1</v>
      </c>
      <c r="BZ16" s="6">
        <v>1.8611576400521124E-4</v>
      </c>
    </row>
    <row r="17" spans="1:78">
      <c r="A17" s="59" t="s">
        <v>4486</v>
      </c>
      <c r="B17" s="64" t="s">
        <v>4487</v>
      </c>
      <c r="C17" s="37" t="s">
        <v>6533</v>
      </c>
      <c r="D17" s="89" t="s">
        <v>6590</v>
      </c>
      <c r="E17" s="89" t="s">
        <v>6590</v>
      </c>
      <c r="F17" s="5" t="s">
        <v>6058</v>
      </c>
      <c r="G17" s="5" t="s">
        <v>4489</v>
      </c>
      <c r="H17" s="5" t="s">
        <v>1788</v>
      </c>
      <c r="I17" s="5" t="s">
        <v>1789</v>
      </c>
      <c r="J17" s="5" t="s">
        <v>80</v>
      </c>
      <c r="K17" s="6">
        <v>1.8993519417783062</v>
      </c>
      <c r="L17" s="6">
        <v>2.7969372941759851</v>
      </c>
      <c r="M17" s="6">
        <v>0.50078006073778014</v>
      </c>
      <c r="N17" s="6">
        <v>3.5106122590587461</v>
      </c>
      <c r="O17" s="6">
        <v>2.203907464838629</v>
      </c>
      <c r="P17" s="6">
        <v>2.9995107394052667</v>
      </c>
      <c r="Q17" s="6">
        <v>3.2139852530242621</v>
      </c>
      <c r="R17" s="6">
        <v>0</v>
      </c>
      <c r="S17" s="6">
        <v>0</v>
      </c>
      <c r="T17" s="6">
        <v>1.1187749176703941</v>
      </c>
      <c r="U17" s="5" t="s">
        <v>6059</v>
      </c>
      <c r="V17" s="5" t="s">
        <v>6060</v>
      </c>
      <c r="W17" s="5" t="s">
        <v>6061</v>
      </c>
      <c r="X17" s="5" t="s">
        <v>6062</v>
      </c>
      <c r="Y17" s="5" t="s">
        <v>6063</v>
      </c>
      <c r="Z17" s="5" t="s">
        <v>6064</v>
      </c>
      <c r="AA17" s="5" t="s">
        <v>6065</v>
      </c>
      <c r="AB17" s="6">
        <v>-0.54141002893447876</v>
      </c>
      <c r="AC17" s="6">
        <v>1.7078458070755005</v>
      </c>
      <c r="AD17" s="6">
        <v>-1.2921541929244995</v>
      </c>
      <c r="AE17" s="6">
        <v>4.8548248178460676E-15</v>
      </c>
      <c r="AF17" s="6">
        <v>1.6127378566713896E-14</v>
      </c>
      <c r="AG17" s="6">
        <v>1</v>
      </c>
      <c r="AH17" s="6">
        <v>0.4</v>
      </c>
      <c r="AI17" s="7">
        <v>50</v>
      </c>
      <c r="AJ17" s="6">
        <v>0</v>
      </c>
      <c r="AK17" s="6">
        <v>0</v>
      </c>
      <c r="AL17" s="7">
        <v>1</v>
      </c>
      <c r="AM17" s="7">
        <v>64</v>
      </c>
      <c r="AN17" s="6">
        <v>63.492061614990234</v>
      </c>
      <c r="AO17" s="5" t="s">
        <v>88</v>
      </c>
      <c r="AP17" s="5" t="s">
        <v>1797</v>
      </c>
      <c r="AQ17" s="8">
        <v>2</v>
      </c>
      <c r="AR17" s="8">
        <v>2</v>
      </c>
      <c r="AS17" s="8">
        <v>2</v>
      </c>
      <c r="AT17" s="102" t="s">
        <v>6066</v>
      </c>
      <c r="AU17" s="6">
        <v>0</v>
      </c>
      <c r="AV17" s="6">
        <v>0</v>
      </c>
      <c r="AW17" s="6">
        <v>0</v>
      </c>
      <c r="AX17" s="6">
        <v>0</v>
      </c>
      <c r="AY17" s="6">
        <v>0</v>
      </c>
      <c r="AZ17" s="6">
        <v>0</v>
      </c>
      <c r="BA17" s="6">
        <v>0</v>
      </c>
      <c r="BB17" s="6">
        <v>0</v>
      </c>
      <c r="BC17" s="6">
        <v>0</v>
      </c>
      <c r="BD17" s="6">
        <v>0</v>
      </c>
      <c r="BE17" s="6">
        <v>0</v>
      </c>
      <c r="BF17" s="6">
        <v>0</v>
      </c>
      <c r="BG17" s="6">
        <v>0</v>
      </c>
      <c r="BH17" s="6">
        <v>0</v>
      </c>
      <c r="BI17" s="6">
        <v>0</v>
      </c>
      <c r="BJ17" s="6">
        <v>0</v>
      </c>
      <c r="BK17" s="6">
        <v>0</v>
      </c>
      <c r="BL17" s="6">
        <v>0</v>
      </c>
      <c r="BM17" s="6">
        <v>0</v>
      </c>
      <c r="BN17" s="6">
        <v>0</v>
      </c>
      <c r="BO17" s="6">
        <v>0</v>
      </c>
      <c r="BP17" s="6">
        <v>0</v>
      </c>
      <c r="BQ17" s="6">
        <v>0</v>
      </c>
      <c r="BR17" s="6">
        <v>0</v>
      </c>
      <c r="BS17" s="6">
        <v>0</v>
      </c>
      <c r="BT17" s="6">
        <v>0</v>
      </c>
      <c r="BU17" s="6">
        <v>0</v>
      </c>
      <c r="BV17" s="6">
        <v>0</v>
      </c>
      <c r="BW17" s="6">
        <v>0</v>
      </c>
      <c r="BX17" s="6">
        <v>0</v>
      </c>
      <c r="BY17" s="6">
        <v>0</v>
      </c>
      <c r="BZ17" s="6">
        <v>0</v>
      </c>
    </row>
    <row r="18" spans="1:78">
      <c r="A18" s="60" t="s">
        <v>4499</v>
      </c>
      <c r="B18" s="64" t="s">
        <v>4500</v>
      </c>
      <c r="C18" s="31" t="s">
        <v>6533</v>
      </c>
      <c r="D18" s="90" t="s">
        <v>6514</v>
      </c>
      <c r="E18" s="90" t="s">
        <v>6514</v>
      </c>
      <c r="F18" s="5" t="s">
        <v>6067</v>
      </c>
      <c r="G18" s="5" t="s">
        <v>4502</v>
      </c>
      <c r="H18" s="5" t="s">
        <v>1809</v>
      </c>
      <c r="I18" s="5" t="s">
        <v>1846</v>
      </c>
      <c r="J18" s="5" t="s">
        <v>80</v>
      </c>
      <c r="K18" s="6">
        <v>1.2028018726831249</v>
      </c>
      <c r="L18" s="6">
        <v>4.4896229566332888</v>
      </c>
      <c r="M18" s="6">
        <v>1.5996212257665154</v>
      </c>
      <c r="N18" s="6">
        <v>8.5060612150525685</v>
      </c>
      <c r="O18" s="6">
        <v>3.1666957238342945</v>
      </c>
      <c r="P18" s="6">
        <v>4.1867716069579046</v>
      </c>
      <c r="Q18" s="6">
        <v>5.6119809165719516</v>
      </c>
      <c r="R18" s="6">
        <v>7.3759239792037761</v>
      </c>
      <c r="S18" s="6">
        <v>6.8364583798989997</v>
      </c>
      <c r="T18" s="6">
        <v>26.18348108308534</v>
      </c>
      <c r="U18" s="5" t="s">
        <v>6068</v>
      </c>
      <c r="V18" s="5" t="s">
        <v>6069</v>
      </c>
      <c r="W18" s="5" t="s">
        <v>6070</v>
      </c>
      <c r="X18" s="5" t="s">
        <v>6071</v>
      </c>
      <c r="Y18" s="5" t="s">
        <v>6072</v>
      </c>
      <c r="Z18" s="5" t="s">
        <v>6073</v>
      </c>
      <c r="AA18" s="5" t="s">
        <v>6074</v>
      </c>
      <c r="AB18" s="6">
        <v>0.53675550222396851</v>
      </c>
      <c r="AC18" s="6">
        <v>2.4004859924316406</v>
      </c>
      <c r="AD18" s="6">
        <v>-0.59951400756835938</v>
      </c>
      <c r="AE18" s="6">
        <v>3.5530978082420808E-16</v>
      </c>
      <c r="AF18" s="6">
        <v>1.1803135187027922E-15</v>
      </c>
      <c r="AG18" s="6">
        <v>1</v>
      </c>
      <c r="AH18" s="6">
        <v>5.8319999999999999</v>
      </c>
      <c r="AI18" s="7">
        <v>729</v>
      </c>
      <c r="AJ18" s="6">
        <v>1.0159546136856079</v>
      </c>
      <c r="AK18" s="6">
        <v>1.9147880077362061</v>
      </c>
      <c r="AL18" s="7">
        <v>1</v>
      </c>
      <c r="AM18" s="7">
        <v>64</v>
      </c>
      <c r="AN18" s="6">
        <v>63.492061614990234</v>
      </c>
      <c r="AO18" s="5" t="s">
        <v>88</v>
      </c>
      <c r="AP18" s="5" t="s">
        <v>1797</v>
      </c>
      <c r="AQ18" s="8">
        <v>2</v>
      </c>
      <c r="AR18" s="8">
        <v>2</v>
      </c>
      <c r="AS18" s="8">
        <v>2</v>
      </c>
      <c r="AT18" s="5" t="s">
        <v>1428</v>
      </c>
      <c r="AU18" s="6">
        <v>1</v>
      </c>
      <c r="AV18" s="6">
        <v>1</v>
      </c>
      <c r="AW18" s="6">
        <v>0</v>
      </c>
      <c r="AX18" s="6" t="e">
        <v>#NUM!</v>
      </c>
      <c r="AY18" s="6">
        <v>-9.6432746655328721E-17</v>
      </c>
      <c r="AZ18" s="6">
        <v>-3.2034265038149181E-16</v>
      </c>
      <c r="BA18" s="6">
        <v>0</v>
      </c>
      <c r="BB18" s="6">
        <v>0.15999347884564047</v>
      </c>
      <c r="BC18" s="6">
        <v>33.003867965396225</v>
      </c>
      <c r="BD18" s="6">
        <v>3.4602076124567471E-3</v>
      </c>
      <c r="BE18" s="6">
        <v>289</v>
      </c>
      <c r="BF18" s="6">
        <v>5.5361065344512273E-4</v>
      </c>
      <c r="BG18" s="6">
        <v>46.238115386390106</v>
      </c>
      <c r="BH18" s="6">
        <v>0.11420023517438138</v>
      </c>
      <c r="BI18" s="6">
        <v>9538.1178419995103</v>
      </c>
      <c r="BJ18" s="6">
        <v>153.38461538461539</v>
      </c>
      <c r="BK18" s="6">
        <v>24.003914747265192</v>
      </c>
      <c r="BL18" s="6">
        <v>0.21040413633006225</v>
      </c>
      <c r="BM18" s="6">
        <v>0</v>
      </c>
      <c r="BN18" s="6">
        <v>0</v>
      </c>
      <c r="BO18" s="6">
        <v>0</v>
      </c>
      <c r="BP18" s="6">
        <v>1.8816764231589208E-6</v>
      </c>
      <c r="BQ18" s="6">
        <v>531441</v>
      </c>
      <c r="BR18" s="6">
        <v>3.4602076124567475E-3</v>
      </c>
      <c r="BS18" s="6">
        <v>289</v>
      </c>
      <c r="BT18" s="6">
        <v>6.5109910835948818E-9</v>
      </c>
      <c r="BU18" s="6">
        <v>5.4380448629292807E-4</v>
      </c>
      <c r="BV18" s="6">
        <v>1838.8961937716263</v>
      </c>
      <c r="BW18" s="6">
        <v>153586449</v>
      </c>
      <c r="BX18" s="6">
        <v>1</v>
      </c>
      <c r="BY18" s="6">
        <v>1</v>
      </c>
      <c r="BZ18" s="6">
        <v>1.3717421124828531E-3</v>
      </c>
    </row>
    <row r="19" spans="1:78">
      <c r="A19" s="60" t="s">
        <v>3199</v>
      </c>
      <c r="B19" s="64" t="s">
        <v>3200</v>
      </c>
      <c r="C19" s="31" t="s">
        <v>6522</v>
      </c>
      <c r="D19" s="90" t="s">
        <v>6529</v>
      </c>
      <c r="E19" s="90" t="s">
        <v>6529</v>
      </c>
      <c r="F19" s="5" t="s">
        <v>5097</v>
      </c>
      <c r="G19" s="5" t="s">
        <v>3202</v>
      </c>
      <c r="H19" s="5" t="s">
        <v>1788</v>
      </c>
      <c r="I19" s="5" t="s">
        <v>1789</v>
      </c>
      <c r="J19" s="5" t="s">
        <v>80</v>
      </c>
      <c r="K19" s="6">
        <v>1.4629979037731573</v>
      </c>
      <c r="L19" s="6">
        <v>3.5353359597600686</v>
      </c>
      <c r="M19" s="6">
        <v>1.0325461856328615</v>
      </c>
      <c r="N19" s="6">
        <v>5.725679737338794</v>
      </c>
      <c r="O19" s="6">
        <v>2.7719212810619638</v>
      </c>
      <c r="P19" s="6">
        <v>3.5560339015563756</v>
      </c>
      <c r="Q19" s="6">
        <v>4.2323686151680775</v>
      </c>
      <c r="R19" s="6">
        <v>0</v>
      </c>
      <c r="S19" s="6">
        <v>0</v>
      </c>
      <c r="T19" s="6">
        <v>3.0545302692326994</v>
      </c>
      <c r="U19" s="5" t="s">
        <v>5098</v>
      </c>
      <c r="V19" s="5" t="s">
        <v>5099</v>
      </c>
      <c r="W19" s="5" t="s">
        <v>5100</v>
      </c>
      <c r="X19" s="5" t="s">
        <v>5101</v>
      </c>
      <c r="Y19" s="5" t="s">
        <v>5102</v>
      </c>
      <c r="Z19" s="5" t="s">
        <v>5103</v>
      </c>
      <c r="AA19" s="5" t="s">
        <v>5104</v>
      </c>
      <c r="AB19" s="6">
        <v>4.3366741389036179E-2</v>
      </c>
      <c r="AC19" s="6">
        <v>2.3531849384307861</v>
      </c>
      <c r="AD19" s="6">
        <v>-0.64681506156921387</v>
      </c>
      <c r="AE19" s="6">
        <v>2.2909244844177912E-15</v>
      </c>
      <c r="AF19" s="6">
        <v>7.6102869462518243E-15</v>
      </c>
      <c r="AG19" s="6">
        <v>1</v>
      </c>
      <c r="AH19" s="6">
        <v>0.86399999999999999</v>
      </c>
      <c r="AI19" s="7">
        <v>108</v>
      </c>
      <c r="AJ19" s="6">
        <v>0</v>
      </c>
      <c r="AK19" s="6">
        <v>0</v>
      </c>
      <c r="AL19" s="7">
        <v>1</v>
      </c>
      <c r="AM19" s="7">
        <v>64</v>
      </c>
      <c r="AN19" s="6">
        <v>63.492061614990234</v>
      </c>
      <c r="AO19" s="5" t="s">
        <v>88</v>
      </c>
      <c r="AP19" s="5" t="s">
        <v>1797</v>
      </c>
      <c r="AQ19" s="8">
        <v>2</v>
      </c>
      <c r="AR19" s="8">
        <v>2</v>
      </c>
      <c r="AS19" s="8">
        <v>2</v>
      </c>
      <c r="AT19" s="5" t="s">
        <v>5105</v>
      </c>
      <c r="AU19" s="6">
        <v>0</v>
      </c>
      <c r="AV19" s="6">
        <v>0</v>
      </c>
      <c r="AW19" s="6">
        <v>0</v>
      </c>
      <c r="AX19" s="6">
        <v>0</v>
      </c>
      <c r="AY19" s="6">
        <v>0</v>
      </c>
      <c r="AZ19" s="6">
        <v>0</v>
      </c>
      <c r="BA19" s="6">
        <v>0</v>
      </c>
      <c r="BB19" s="6">
        <v>0</v>
      </c>
      <c r="BC19" s="6">
        <v>0</v>
      </c>
      <c r="BD19" s="6">
        <v>0</v>
      </c>
      <c r="BE19" s="6">
        <v>0</v>
      </c>
      <c r="BF19" s="6">
        <v>0</v>
      </c>
      <c r="BG19" s="6">
        <v>0</v>
      </c>
      <c r="BH19" s="6">
        <v>0</v>
      </c>
      <c r="BI19" s="6">
        <v>0</v>
      </c>
      <c r="BJ19" s="6">
        <v>0</v>
      </c>
      <c r="BK19" s="6">
        <v>0</v>
      </c>
      <c r="BL19" s="6">
        <v>0</v>
      </c>
      <c r="BM19" s="6">
        <v>0</v>
      </c>
      <c r="BN19" s="6">
        <v>0</v>
      </c>
      <c r="BO19" s="6">
        <v>0</v>
      </c>
      <c r="BP19" s="6">
        <v>0</v>
      </c>
      <c r="BQ19" s="6">
        <v>0</v>
      </c>
      <c r="BR19" s="6">
        <v>0</v>
      </c>
      <c r="BS19" s="6">
        <v>0</v>
      </c>
      <c r="BT19" s="6">
        <v>0</v>
      </c>
      <c r="BU19" s="6">
        <v>0</v>
      </c>
      <c r="BV19" s="6">
        <v>0</v>
      </c>
      <c r="BW19" s="6">
        <v>0</v>
      </c>
      <c r="BX19" s="6">
        <v>0</v>
      </c>
      <c r="BY19" s="6">
        <v>0</v>
      </c>
      <c r="BZ19" s="6">
        <v>0</v>
      </c>
    </row>
    <row r="20" spans="1:78">
      <c r="A20" s="59" t="s">
        <v>3211</v>
      </c>
      <c r="B20" s="64" t="s">
        <v>3212</v>
      </c>
      <c r="C20" s="37" t="s">
        <v>6522</v>
      </c>
      <c r="D20" s="89" t="s">
        <v>6556</v>
      </c>
      <c r="E20" s="89" t="s">
        <v>6547</v>
      </c>
      <c r="F20" s="5" t="s">
        <v>5106</v>
      </c>
      <c r="G20" s="5" t="s">
        <v>3214</v>
      </c>
      <c r="H20" s="5" t="s">
        <v>1809</v>
      </c>
      <c r="I20" s="5" t="s">
        <v>1789</v>
      </c>
      <c r="J20" s="5" t="s">
        <v>80</v>
      </c>
      <c r="K20" s="6">
        <v>1.443308845794121</v>
      </c>
      <c r="L20" s="6">
        <v>3.256239488693744</v>
      </c>
      <c r="M20" s="6">
        <v>0.59126357825583853</v>
      </c>
      <c r="N20" s="6">
        <v>4.8007125185172868</v>
      </c>
      <c r="O20" s="6">
        <v>2.8404752454110707</v>
      </c>
      <c r="P20" s="6">
        <v>3.171148803729011</v>
      </c>
      <c r="Q20" s="6">
        <v>3.6377949747682834</v>
      </c>
      <c r="R20" s="6">
        <v>0</v>
      </c>
      <c r="S20" s="6">
        <v>0</v>
      </c>
      <c r="T20" s="6">
        <v>5.8612310796487392</v>
      </c>
      <c r="U20" s="5" t="s">
        <v>5107</v>
      </c>
      <c r="V20" s="5" t="s">
        <v>5108</v>
      </c>
      <c r="W20" s="5" t="s">
        <v>5109</v>
      </c>
      <c r="X20" s="5" t="s">
        <v>5110</v>
      </c>
      <c r="Y20" s="5" t="s">
        <v>5111</v>
      </c>
      <c r="Z20" s="5" t="s">
        <v>5112</v>
      </c>
      <c r="AA20" s="5" t="s">
        <v>5113</v>
      </c>
      <c r="AB20" s="6">
        <v>5.5978674441576004E-2</v>
      </c>
      <c r="AC20" s="6">
        <v>3.4469118118286133</v>
      </c>
      <c r="AD20" s="6">
        <v>0.44691181182861328</v>
      </c>
      <c r="AE20" s="6">
        <v>1.119461824739096E-15</v>
      </c>
      <c r="AF20" s="6">
        <v>3.7187715234943911E-15</v>
      </c>
      <c r="AG20" s="6">
        <v>1</v>
      </c>
      <c r="AH20" s="6">
        <v>1.8</v>
      </c>
      <c r="AI20" s="7">
        <v>225</v>
      </c>
      <c r="AJ20" s="6">
        <v>0</v>
      </c>
      <c r="AK20" s="6">
        <v>0</v>
      </c>
      <c r="AL20" s="7">
        <v>1</v>
      </c>
      <c r="AM20" s="7">
        <v>64</v>
      </c>
      <c r="AN20" s="6">
        <v>63.492061614990234</v>
      </c>
      <c r="AO20" s="5" t="s">
        <v>88</v>
      </c>
      <c r="AP20" s="5" t="s">
        <v>1797</v>
      </c>
      <c r="AQ20" s="8">
        <v>2</v>
      </c>
      <c r="AR20" s="8">
        <v>2</v>
      </c>
      <c r="AS20" s="8">
        <v>2</v>
      </c>
      <c r="AT20" s="5" t="s">
        <v>4251</v>
      </c>
      <c r="AU20" s="6">
        <v>0</v>
      </c>
      <c r="AV20" s="6">
        <v>0</v>
      </c>
      <c r="AW20" s="6">
        <v>0</v>
      </c>
      <c r="AX20" s="6">
        <v>0</v>
      </c>
      <c r="AY20" s="6">
        <v>0</v>
      </c>
      <c r="AZ20" s="6">
        <v>0</v>
      </c>
      <c r="BA20" s="6">
        <v>0</v>
      </c>
      <c r="BB20" s="6">
        <v>0</v>
      </c>
      <c r="BC20" s="6">
        <v>0</v>
      </c>
      <c r="BD20" s="6">
        <v>0</v>
      </c>
      <c r="BE20" s="6">
        <v>0</v>
      </c>
      <c r="BF20" s="6">
        <v>0</v>
      </c>
      <c r="BG20" s="6">
        <v>0</v>
      </c>
      <c r="BH20" s="6">
        <v>0</v>
      </c>
      <c r="BI20" s="6">
        <v>0</v>
      </c>
      <c r="BJ20" s="6">
        <v>0</v>
      </c>
      <c r="BK20" s="6">
        <v>0</v>
      </c>
      <c r="BL20" s="6">
        <v>0</v>
      </c>
      <c r="BM20" s="6">
        <v>0</v>
      </c>
      <c r="BN20" s="6">
        <v>0</v>
      </c>
      <c r="BO20" s="6">
        <v>0</v>
      </c>
      <c r="BP20" s="6">
        <v>0</v>
      </c>
      <c r="BQ20" s="6">
        <v>0</v>
      </c>
      <c r="BR20" s="6">
        <v>0</v>
      </c>
      <c r="BS20" s="6">
        <v>0</v>
      </c>
      <c r="BT20" s="6">
        <v>0</v>
      </c>
      <c r="BU20" s="6">
        <v>0</v>
      </c>
      <c r="BV20" s="6">
        <v>0</v>
      </c>
      <c r="BW20" s="6">
        <v>0</v>
      </c>
      <c r="BX20" s="6">
        <v>0</v>
      </c>
      <c r="BY20" s="6">
        <v>0</v>
      </c>
      <c r="BZ20" s="6">
        <v>0</v>
      </c>
    </row>
    <row r="21" spans="1:78">
      <c r="A21" s="62"/>
      <c r="B21" s="101" t="s">
        <v>240</v>
      </c>
      <c r="C21" s="31" t="s">
        <v>6522</v>
      </c>
      <c r="D21" s="45" t="s">
        <v>6514</v>
      </c>
      <c r="E21" s="45" t="s">
        <v>6514</v>
      </c>
      <c r="F21" s="5" t="s">
        <v>1918</v>
      </c>
      <c r="G21" s="5" t="s">
        <v>242</v>
      </c>
      <c r="H21" s="5" t="s">
        <v>1788</v>
      </c>
      <c r="I21" s="5" t="s">
        <v>1789</v>
      </c>
      <c r="J21" s="5" t="s">
        <v>80</v>
      </c>
      <c r="K21" s="6">
        <v>1.3014302183237305</v>
      </c>
      <c r="L21" s="6">
        <v>3.6917922941461128</v>
      </c>
      <c r="M21" s="6">
        <v>1.0630091189850126</v>
      </c>
      <c r="N21" s="6">
        <v>8.1807681062406346</v>
      </c>
      <c r="O21" s="6">
        <v>2.9398393841192529</v>
      </c>
      <c r="P21" s="6">
        <v>3.4408402542207455</v>
      </c>
      <c r="Q21" s="6">
        <v>4.2234108536899981</v>
      </c>
      <c r="R21" s="6">
        <v>5.8938659098231483</v>
      </c>
      <c r="S21" s="6">
        <v>5.1785377225616003</v>
      </c>
      <c r="T21" s="6">
        <v>27.762278051978765</v>
      </c>
      <c r="U21" s="5" t="s">
        <v>1919</v>
      </c>
      <c r="V21" s="5" t="s">
        <v>1920</v>
      </c>
      <c r="W21" s="5" t="s">
        <v>1921</v>
      </c>
      <c r="X21" s="5" t="s">
        <v>1922</v>
      </c>
      <c r="Y21" s="5" t="s">
        <v>1923</v>
      </c>
      <c r="Z21" s="5" t="s">
        <v>1924</v>
      </c>
      <c r="AA21" s="5" t="s">
        <v>1925</v>
      </c>
      <c r="AB21" s="6">
        <v>1.1541186571121216</v>
      </c>
      <c r="AC21" s="6">
        <v>4.5396633148193359</v>
      </c>
      <c r="AD21" s="6">
        <v>1.5396633148193359</v>
      </c>
      <c r="AE21" s="6">
        <v>2.7719701123334734E-16</v>
      </c>
      <c r="AF21" s="6">
        <v>9.2082857520146312E-16</v>
      </c>
      <c r="AG21" s="6">
        <v>1</v>
      </c>
      <c r="AH21" s="6">
        <v>7.52</v>
      </c>
      <c r="AI21" s="7">
        <v>940</v>
      </c>
      <c r="AJ21" s="6">
        <v>0.98654615879058838</v>
      </c>
      <c r="AK21" s="6">
        <v>2.1203377246856689</v>
      </c>
      <c r="AL21" s="7">
        <v>1</v>
      </c>
      <c r="AM21" s="7">
        <v>64</v>
      </c>
      <c r="AN21" s="6">
        <v>63.492061614990234</v>
      </c>
      <c r="AO21" s="5" t="s">
        <v>88</v>
      </c>
      <c r="AP21" s="5" t="s">
        <v>1797</v>
      </c>
      <c r="AQ21" s="8">
        <v>2</v>
      </c>
      <c r="AR21" s="8">
        <v>2</v>
      </c>
      <c r="AS21" s="8">
        <v>2</v>
      </c>
      <c r="AT21" s="5" t="s">
        <v>1926</v>
      </c>
      <c r="AU21" s="6">
        <v>1</v>
      </c>
      <c r="AV21" s="6">
        <v>1</v>
      </c>
      <c r="AW21" s="6">
        <v>0</v>
      </c>
      <c r="AX21" s="6" t="e">
        <v>#NUM!</v>
      </c>
      <c r="AY21" s="6">
        <v>-9.6432746655328721E-17</v>
      </c>
      <c r="AZ21" s="6">
        <v>-3.2034265038149181E-16</v>
      </c>
      <c r="BA21" s="6">
        <v>0</v>
      </c>
      <c r="BB21" s="6">
        <v>0.17634273778766624</v>
      </c>
      <c r="BC21" s="6">
        <v>34.729865443208602</v>
      </c>
      <c r="BD21" s="6">
        <v>3.4602076124567471E-3</v>
      </c>
      <c r="BE21" s="6">
        <v>289</v>
      </c>
      <c r="BF21" s="6">
        <v>6.1018248369434707E-4</v>
      </c>
      <c r="BG21" s="6">
        <v>50.963051220635563</v>
      </c>
      <c r="BH21" s="6">
        <v>0.12017254478618893</v>
      </c>
      <c r="BI21" s="6">
        <v>10036.931113087285</v>
      </c>
      <c r="BJ21" s="6">
        <v>199</v>
      </c>
      <c r="BK21" s="6">
        <v>29.099705374117118</v>
      </c>
      <c r="BL21" s="6">
        <v>0.21170212765957447</v>
      </c>
      <c r="BM21" s="6">
        <v>0</v>
      </c>
      <c r="BN21" s="6">
        <v>0</v>
      </c>
      <c r="BO21" s="6">
        <v>0</v>
      </c>
      <c r="BP21" s="6">
        <v>1.1317338162064282E-6</v>
      </c>
      <c r="BQ21" s="6">
        <v>883600</v>
      </c>
      <c r="BR21" s="6">
        <v>3.4602076124567475E-3</v>
      </c>
      <c r="BS21" s="6">
        <v>289</v>
      </c>
      <c r="BT21" s="6">
        <v>3.9160339661122088E-9</v>
      </c>
      <c r="BU21" s="6">
        <v>3.2707107288365778E-4</v>
      </c>
      <c r="BV21" s="6">
        <v>3057.4394463667818</v>
      </c>
      <c r="BW21" s="6">
        <v>255360400</v>
      </c>
      <c r="BX21" s="6">
        <v>1</v>
      </c>
      <c r="BY21" s="6">
        <v>1</v>
      </c>
      <c r="BZ21" s="6">
        <v>1.0638297872340426E-3</v>
      </c>
    </row>
    <row r="22" spans="1:78">
      <c r="A22" s="59" t="s">
        <v>4511</v>
      </c>
      <c r="B22" s="64" t="s">
        <v>4512</v>
      </c>
      <c r="C22" s="37" t="s">
        <v>6533</v>
      </c>
      <c r="D22" s="89" t="s">
        <v>6514</v>
      </c>
      <c r="E22" s="89" t="s">
        <v>6514</v>
      </c>
      <c r="F22" s="5" t="s">
        <v>6075</v>
      </c>
      <c r="G22" s="5" t="s">
        <v>4514</v>
      </c>
      <c r="H22" s="5" t="s">
        <v>1788</v>
      </c>
      <c r="I22" s="5" t="s">
        <v>1789</v>
      </c>
      <c r="J22" s="5" t="s">
        <v>80</v>
      </c>
      <c r="K22" s="6">
        <v>1.7595755251460332</v>
      </c>
      <c r="L22" s="6">
        <v>8.4320867594720337</v>
      </c>
      <c r="M22" s="6">
        <v>3.0326819342690161</v>
      </c>
      <c r="N22" s="6">
        <v>14.761235598594794</v>
      </c>
      <c r="O22" s="6">
        <v>5.9923300891643976</v>
      </c>
      <c r="P22" s="6">
        <v>8.2702280992971282</v>
      </c>
      <c r="Q22" s="6">
        <v>10.841276914646414</v>
      </c>
      <c r="R22" s="6">
        <v>0</v>
      </c>
      <c r="S22" s="6">
        <v>0</v>
      </c>
      <c r="T22" s="6">
        <v>9.9835907232148866</v>
      </c>
      <c r="U22" s="5" t="s">
        <v>6076</v>
      </c>
      <c r="V22" s="5" t="s">
        <v>6077</v>
      </c>
      <c r="W22" s="5" t="s">
        <v>6078</v>
      </c>
      <c r="X22" s="5" t="s">
        <v>6079</v>
      </c>
      <c r="Y22" s="5" t="s">
        <v>6080</v>
      </c>
      <c r="Z22" s="5" t="s">
        <v>6081</v>
      </c>
      <c r="AA22" s="5" t="s">
        <v>6082</v>
      </c>
      <c r="AB22" s="6">
        <v>1.5094714239239693E-2</v>
      </c>
      <c r="AC22" s="6">
        <v>2.1021616458892822</v>
      </c>
      <c r="AD22" s="6">
        <v>-0.89783835411071777</v>
      </c>
      <c r="AE22" s="6">
        <v>1.6846895574198508E-15</v>
      </c>
      <c r="AF22" s="6">
        <v>5.5964174097602581E-15</v>
      </c>
      <c r="AG22" s="6">
        <v>1</v>
      </c>
      <c r="AH22" s="6">
        <v>1.1839999999999999</v>
      </c>
      <c r="AI22" s="7">
        <v>148</v>
      </c>
      <c r="AJ22" s="6">
        <v>0</v>
      </c>
      <c r="AK22" s="6">
        <v>0</v>
      </c>
      <c r="AL22" s="7">
        <v>1</v>
      </c>
      <c r="AM22" s="7">
        <v>64</v>
      </c>
      <c r="AN22" s="6">
        <v>63.492061614990234</v>
      </c>
      <c r="AO22" s="5" t="s">
        <v>88</v>
      </c>
      <c r="AP22" s="5" t="s">
        <v>1797</v>
      </c>
      <c r="AQ22" s="8">
        <v>2</v>
      </c>
      <c r="AR22" s="8">
        <v>2</v>
      </c>
      <c r="AS22" s="8">
        <v>2</v>
      </c>
      <c r="AT22" s="5" t="s">
        <v>6083</v>
      </c>
      <c r="AU22" s="6">
        <v>0</v>
      </c>
      <c r="AV22" s="6">
        <v>0</v>
      </c>
      <c r="AW22" s="6">
        <v>0</v>
      </c>
      <c r="AX22" s="6">
        <v>0</v>
      </c>
      <c r="AY22" s="6">
        <v>0</v>
      </c>
      <c r="AZ22" s="6">
        <v>0</v>
      </c>
      <c r="BA22" s="6">
        <v>0</v>
      </c>
      <c r="BB22" s="6">
        <v>0</v>
      </c>
      <c r="BC22" s="6">
        <v>0</v>
      </c>
      <c r="BD22" s="6">
        <v>0</v>
      </c>
      <c r="BE22" s="6">
        <v>0</v>
      </c>
      <c r="BF22" s="6">
        <v>0</v>
      </c>
      <c r="BG22" s="6">
        <v>0</v>
      </c>
      <c r="BH22" s="6">
        <v>0</v>
      </c>
      <c r="BI22" s="6">
        <v>0</v>
      </c>
      <c r="BJ22" s="6">
        <v>0</v>
      </c>
      <c r="BK22" s="6">
        <v>0</v>
      </c>
      <c r="BL22" s="6">
        <v>0</v>
      </c>
      <c r="BM22" s="6">
        <v>0</v>
      </c>
      <c r="BN22" s="6">
        <v>0</v>
      </c>
      <c r="BO22" s="6">
        <v>0</v>
      </c>
      <c r="BP22" s="6">
        <v>0</v>
      </c>
      <c r="BQ22" s="6">
        <v>0</v>
      </c>
      <c r="BR22" s="6">
        <v>0</v>
      </c>
      <c r="BS22" s="6">
        <v>0</v>
      </c>
      <c r="BT22" s="6">
        <v>0</v>
      </c>
      <c r="BU22" s="6">
        <v>0</v>
      </c>
      <c r="BV22" s="6">
        <v>0</v>
      </c>
      <c r="BW22" s="6">
        <v>0</v>
      </c>
      <c r="BX22" s="6">
        <v>0</v>
      </c>
      <c r="BY22" s="6">
        <v>0</v>
      </c>
      <c r="BZ22" s="6">
        <v>0</v>
      </c>
    </row>
    <row r="23" spans="1:78">
      <c r="B23" s="65" t="s">
        <v>1429</v>
      </c>
      <c r="C23" s="51" t="s">
        <v>7370</v>
      </c>
      <c r="D23" s="46">
        <v>70</v>
      </c>
      <c r="E23" s="46">
        <v>180</v>
      </c>
      <c r="F23" s="5" t="s">
        <v>2866</v>
      </c>
      <c r="G23" s="5" t="s">
        <v>1431</v>
      </c>
      <c r="H23" s="5" t="s">
        <v>1809</v>
      </c>
      <c r="I23" s="5" t="s">
        <v>1937</v>
      </c>
      <c r="J23" s="5" t="s">
        <v>80</v>
      </c>
      <c r="K23" s="6">
        <v>1.4182429703922708</v>
      </c>
      <c r="L23" s="6">
        <v>10.527319949317672</v>
      </c>
      <c r="M23" s="6">
        <v>6.936250627445621</v>
      </c>
      <c r="N23" s="6">
        <v>26.673571751428426</v>
      </c>
      <c r="O23" s="6">
        <v>4.3959130164450073</v>
      </c>
      <c r="P23" s="6">
        <v>8.4855241502004901</v>
      </c>
      <c r="Q23" s="6">
        <v>15.997846617609525</v>
      </c>
      <c r="R23" s="6">
        <v>25.365503540150712</v>
      </c>
      <c r="S23" s="6">
        <v>25.102463673558304</v>
      </c>
      <c r="T23" s="6">
        <v>1058.6272941033851</v>
      </c>
      <c r="U23" s="5" t="s">
        <v>2867</v>
      </c>
      <c r="V23" s="5" t="s">
        <v>2868</v>
      </c>
      <c r="W23" s="5" t="s">
        <v>2869</v>
      </c>
      <c r="X23" s="5" t="s">
        <v>2870</v>
      </c>
      <c r="Y23" s="5" t="s">
        <v>2871</v>
      </c>
      <c r="Z23" s="5" t="s">
        <v>2872</v>
      </c>
      <c r="AA23" s="5" t="s">
        <v>2873</v>
      </c>
      <c r="AB23" s="6">
        <v>0.62197881937026978</v>
      </c>
      <c r="AC23" s="6">
        <v>2.0839688777923584</v>
      </c>
      <c r="AD23" s="6">
        <v>-0.9160311222076416</v>
      </c>
      <c r="AE23" s="6">
        <v>2.1982458781855944E-17</v>
      </c>
      <c r="AF23" s="6">
        <v>7.3024146368336624E-17</v>
      </c>
      <c r="AG23" s="6">
        <v>1</v>
      </c>
      <c r="AH23" s="6">
        <v>100.56</v>
      </c>
      <c r="AI23" s="7">
        <v>12570</v>
      </c>
      <c r="AJ23" s="6">
        <v>0.99790072441101074</v>
      </c>
      <c r="AK23" s="6">
        <v>4.967188835144043</v>
      </c>
      <c r="AL23" s="7">
        <v>1</v>
      </c>
      <c r="AM23" s="7">
        <v>64</v>
      </c>
      <c r="AN23" s="6">
        <v>63.492061614990234</v>
      </c>
      <c r="AO23" s="5" t="s">
        <v>88</v>
      </c>
      <c r="AP23" s="5" t="s">
        <v>1797</v>
      </c>
      <c r="AQ23" s="8">
        <v>2</v>
      </c>
      <c r="AR23" s="8">
        <v>2</v>
      </c>
      <c r="AS23" s="8">
        <v>2</v>
      </c>
      <c r="AT23" s="5" t="s">
        <v>2874</v>
      </c>
      <c r="AU23" s="6">
        <v>1</v>
      </c>
      <c r="AV23" s="6">
        <v>1</v>
      </c>
      <c r="AW23" s="6">
        <v>0</v>
      </c>
      <c r="AX23" s="6" t="e">
        <v>#NUM!</v>
      </c>
      <c r="AY23" s="6">
        <v>-9.6432746655328721E-17</v>
      </c>
      <c r="AZ23" s="6">
        <v>-3.2034265038149181E-16</v>
      </c>
      <c r="BA23" s="6">
        <v>0</v>
      </c>
      <c r="BB23" s="6">
        <v>8.4515644773436954E-2</v>
      </c>
      <c r="BC23" s="6">
        <v>210.6711830646168</v>
      </c>
      <c r="BD23" s="6">
        <v>3.4602076124567471E-3</v>
      </c>
      <c r="BE23" s="6">
        <v>289</v>
      </c>
      <c r="BF23" s="6">
        <v>2.924416774167368E-4</v>
      </c>
      <c r="BG23" s="6">
        <v>24.425021339523276</v>
      </c>
      <c r="BH23" s="6">
        <v>0.72896603136545601</v>
      </c>
      <c r="BI23" s="6">
        <v>60883.971905674247</v>
      </c>
      <c r="BJ23" s="6">
        <v>1046.5384615384614</v>
      </c>
      <c r="BK23" s="6">
        <v>62.330034622040749</v>
      </c>
      <c r="BL23" s="6">
        <v>8.3256838626767027E-2</v>
      </c>
      <c r="BM23" s="6">
        <v>0</v>
      </c>
      <c r="BN23" s="6">
        <v>0</v>
      </c>
      <c r="BO23" s="6">
        <v>0</v>
      </c>
      <c r="BP23" s="6">
        <v>6.3289176474906791E-9</v>
      </c>
      <c r="BQ23" s="6">
        <v>158004900</v>
      </c>
      <c r="BR23" s="6">
        <v>3.4602076124567475E-3</v>
      </c>
      <c r="BS23" s="6">
        <v>289</v>
      </c>
      <c r="BT23" s="6">
        <v>2.1899369022459098E-11</v>
      </c>
      <c r="BU23" s="6">
        <v>1.8290572001248062E-6</v>
      </c>
      <c r="BV23" s="6">
        <v>546729.75778546708</v>
      </c>
      <c r="BW23" s="6">
        <v>45663416100</v>
      </c>
      <c r="BX23" s="6">
        <v>1</v>
      </c>
      <c r="BY23" s="6">
        <v>1</v>
      </c>
      <c r="BZ23" s="6">
        <v>7.9554494828957842E-5</v>
      </c>
    </row>
    <row r="24" spans="1:78">
      <c r="A24" s="60" t="s">
        <v>3223</v>
      </c>
      <c r="B24" s="64" t="s">
        <v>3224</v>
      </c>
      <c r="C24" s="31" t="s">
        <v>6522</v>
      </c>
      <c r="D24" s="90" t="s">
        <v>6556</v>
      </c>
      <c r="E24" s="90" t="s">
        <v>6725</v>
      </c>
      <c r="F24" s="5" t="s">
        <v>5114</v>
      </c>
      <c r="G24" s="5" t="s">
        <v>3226</v>
      </c>
      <c r="H24" s="5" t="s">
        <v>1788</v>
      </c>
      <c r="I24" s="5" t="s">
        <v>1789</v>
      </c>
      <c r="J24" s="5" t="s">
        <v>80</v>
      </c>
      <c r="K24" s="6">
        <v>1.5177224794263111</v>
      </c>
      <c r="L24" s="6">
        <v>2.1772224757138963</v>
      </c>
      <c r="M24" s="6">
        <v>0.60051246034697225</v>
      </c>
      <c r="N24" s="6">
        <v>3.2443835309220503</v>
      </c>
      <c r="O24" s="6">
        <v>1.5177224794263111</v>
      </c>
      <c r="P24" s="6">
        <v>1.8869059923861187</v>
      </c>
      <c r="Q24" s="6">
        <v>2.6096021693467719</v>
      </c>
      <c r="R24" s="6">
        <v>0</v>
      </c>
      <c r="S24" s="6">
        <v>0</v>
      </c>
      <c r="T24" s="6">
        <v>0.12192445863997819</v>
      </c>
      <c r="U24" s="5" t="s">
        <v>5115</v>
      </c>
      <c r="V24" s="5" t="s">
        <v>5116</v>
      </c>
      <c r="W24" s="5" t="s">
        <v>5117</v>
      </c>
      <c r="X24" s="5" t="s">
        <v>5118</v>
      </c>
      <c r="Y24" s="5" t="s">
        <v>5119</v>
      </c>
      <c r="Z24" s="5" t="s">
        <v>5120</v>
      </c>
      <c r="AA24" s="5" t="s">
        <v>5121</v>
      </c>
      <c r="AB24" s="6">
        <v>0.48656469583511353</v>
      </c>
      <c r="AC24" s="6">
        <v>1.9225109815597534</v>
      </c>
      <c r="AD24" s="6">
        <v>-1.0774890184402466</v>
      </c>
      <c r="AE24" s="6">
        <v>3.3212022948437767E-14</v>
      </c>
      <c r="AF24" s="6">
        <v>1.1032795228620162E-13</v>
      </c>
      <c r="AG24" s="6">
        <v>1</v>
      </c>
      <c r="AH24" s="6">
        <v>5.6000000000000001E-2</v>
      </c>
      <c r="AI24" s="7">
        <v>7</v>
      </c>
      <c r="AJ24" s="6">
        <v>0</v>
      </c>
      <c r="AK24" s="6">
        <v>0</v>
      </c>
      <c r="AL24" s="7">
        <v>1</v>
      </c>
      <c r="AM24" s="7">
        <v>64</v>
      </c>
      <c r="AN24" s="6">
        <v>63.492061614990234</v>
      </c>
      <c r="AO24" s="5" t="s">
        <v>88</v>
      </c>
      <c r="AP24" s="5" t="s">
        <v>1797</v>
      </c>
      <c r="AQ24" s="8">
        <v>2</v>
      </c>
      <c r="AR24" s="8">
        <v>2</v>
      </c>
      <c r="AS24" s="8">
        <v>2</v>
      </c>
      <c r="AT24" s="102" t="s">
        <v>5122</v>
      </c>
      <c r="AU24" s="6">
        <v>0</v>
      </c>
      <c r="AV24" s="6">
        <v>0</v>
      </c>
      <c r="AW24" s="6">
        <v>0</v>
      </c>
      <c r="AX24" s="6">
        <v>0</v>
      </c>
      <c r="AY24" s="6">
        <v>0</v>
      </c>
      <c r="AZ24" s="6">
        <v>0</v>
      </c>
      <c r="BA24" s="6">
        <v>0</v>
      </c>
      <c r="BB24" s="6">
        <v>0</v>
      </c>
      <c r="BC24" s="6">
        <v>0</v>
      </c>
      <c r="BD24" s="6">
        <v>0</v>
      </c>
      <c r="BE24" s="6">
        <v>0</v>
      </c>
      <c r="BF24" s="6">
        <v>0</v>
      </c>
      <c r="BG24" s="6">
        <v>0</v>
      </c>
      <c r="BH24" s="6">
        <v>0</v>
      </c>
      <c r="BI24" s="6">
        <v>0</v>
      </c>
      <c r="BJ24" s="6">
        <v>0</v>
      </c>
      <c r="BK24" s="6">
        <v>0</v>
      </c>
      <c r="BL24" s="6">
        <v>0</v>
      </c>
      <c r="BM24" s="6">
        <v>0</v>
      </c>
      <c r="BN24" s="6">
        <v>0</v>
      </c>
      <c r="BO24" s="6">
        <v>0</v>
      </c>
      <c r="BP24" s="6">
        <v>0</v>
      </c>
      <c r="BQ24" s="6">
        <v>0</v>
      </c>
      <c r="BR24" s="6">
        <v>0</v>
      </c>
      <c r="BS24" s="6">
        <v>0</v>
      </c>
      <c r="BT24" s="6">
        <v>0</v>
      </c>
      <c r="BU24" s="6">
        <v>0</v>
      </c>
      <c r="BV24" s="6">
        <v>0</v>
      </c>
      <c r="BW24" s="6">
        <v>0</v>
      </c>
      <c r="BX24" s="6">
        <v>0</v>
      </c>
      <c r="BY24" s="6">
        <v>0</v>
      </c>
      <c r="BZ24" s="6">
        <v>0</v>
      </c>
    </row>
    <row r="25" spans="1:78">
      <c r="A25" s="62"/>
      <c r="B25" s="101" t="s">
        <v>286</v>
      </c>
      <c r="C25" s="31" t="s">
        <v>6522</v>
      </c>
      <c r="D25" s="45" t="s">
        <v>6514</v>
      </c>
      <c r="E25" s="45" t="s">
        <v>6514</v>
      </c>
      <c r="F25" s="5" t="s">
        <v>1955</v>
      </c>
      <c r="G25" s="5" t="s">
        <v>288</v>
      </c>
      <c r="H25" s="5" t="s">
        <v>1788</v>
      </c>
      <c r="I25" s="5" t="s">
        <v>1789</v>
      </c>
      <c r="J25" s="5" t="s">
        <v>80</v>
      </c>
      <c r="K25" s="6">
        <v>1.658584751376651</v>
      </c>
      <c r="L25" s="6">
        <v>2.5235336126247461</v>
      </c>
      <c r="M25" s="6">
        <v>0.39808174055790491</v>
      </c>
      <c r="N25" s="6">
        <v>3.2950806919852198</v>
      </c>
      <c r="O25" s="6">
        <v>2.2203752476081888</v>
      </c>
      <c r="P25" s="6">
        <v>2.5712195264398474</v>
      </c>
      <c r="Q25" s="6">
        <v>2.8255991575117463</v>
      </c>
      <c r="R25" s="6">
        <v>0</v>
      </c>
      <c r="S25" s="6">
        <v>0</v>
      </c>
      <c r="T25" s="6">
        <v>1.3728022852678619</v>
      </c>
      <c r="U25" s="5" t="s">
        <v>1956</v>
      </c>
      <c r="V25" s="5" t="s">
        <v>1957</v>
      </c>
      <c r="W25" s="5" t="s">
        <v>1958</v>
      </c>
      <c r="X25" s="5" t="s">
        <v>1959</v>
      </c>
      <c r="Y25" s="5" t="s">
        <v>1960</v>
      </c>
      <c r="Z25" s="5" t="s">
        <v>1961</v>
      </c>
      <c r="AA25" s="5" t="s">
        <v>1962</v>
      </c>
      <c r="AB25" s="6">
        <v>-0.32607471942901611</v>
      </c>
      <c r="AC25" s="6">
        <v>2.3715357780456543</v>
      </c>
      <c r="AD25" s="6">
        <v>-0.6284642219543457</v>
      </c>
      <c r="AE25" s="6">
        <v>3.5971956140255605E-15</v>
      </c>
      <c r="AF25" s="6">
        <v>1.1949624876574343E-14</v>
      </c>
      <c r="AG25" s="6">
        <v>1</v>
      </c>
      <c r="AH25" s="6">
        <v>0.54400000000000004</v>
      </c>
      <c r="AI25" s="7">
        <v>68</v>
      </c>
      <c r="AJ25" s="6">
        <v>0</v>
      </c>
      <c r="AK25" s="6">
        <v>0</v>
      </c>
      <c r="AL25" s="7">
        <v>1</v>
      </c>
      <c r="AM25" s="7">
        <v>64</v>
      </c>
      <c r="AN25" s="6">
        <v>63.492061614990234</v>
      </c>
      <c r="AO25" s="5" t="s">
        <v>88</v>
      </c>
      <c r="AP25" s="5" t="s">
        <v>1797</v>
      </c>
      <c r="AQ25" s="8">
        <v>2</v>
      </c>
      <c r="AR25" s="8">
        <v>2</v>
      </c>
      <c r="AS25" s="8">
        <v>2</v>
      </c>
      <c r="AT25" s="5" t="s">
        <v>1963</v>
      </c>
      <c r="AU25" s="6">
        <v>0</v>
      </c>
      <c r="AV25" s="6">
        <v>0</v>
      </c>
      <c r="AW25" s="6">
        <v>0</v>
      </c>
      <c r="AX25" s="6">
        <v>0</v>
      </c>
      <c r="AY25" s="6">
        <v>0</v>
      </c>
      <c r="AZ25" s="6">
        <v>0</v>
      </c>
      <c r="BA25" s="6">
        <v>0</v>
      </c>
      <c r="BB25" s="6">
        <v>0</v>
      </c>
      <c r="BC25" s="6">
        <v>0</v>
      </c>
      <c r="BD25" s="6">
        <v>0</v>
      </c>
      <c r="BE25" s="6">
        <v>0</v>
      </c>
      <c r="BF25" s="6">
        <v>0</v>
      </c>
      <c r="BG25" s="6">
        <v>0</v>
      </c>
      <c r="BH25" s="6">
        <v>0</v>
      </c>
      <c r="BI25" s="6">
        <v>0</v>
      </c>
      <c r="BJ25" s="6">
        <v>0</v>
      </c>
      <c r="BK25" s="6">
        <v>0</v>
      </c>
      <c r="BL25" s="6">
        <v>0</v>
      </c>
      <c r="BM25" s="6">
        <v>0</v>
      </c>
      <c r="BN25" s="6">
        <v>0</v>
      </c>
      <c r="BO25" s="6">
        <v>0</v>
      </c>
      <c r="BP25" s="6">
        <v>0</v>
      </c>
      <c r="BQ25" s="6">
        <v>0</v>
      </c>
      <c r="BR25" s="6">
        <v>0</v>
      </c>
      <c r="BS25" s="6">
        <v>0</v>
      </c>
      <c r="BT25" s="6">
        <v>0</v>
      </c>
      <c r="BU25" s="6">
        <v>0</v>
      </c>
      <c r="BV25" s="6">
        <v>0</v>
      </c>
      <c r="BW25" s="6">
        <v>0</v>
      </c>
      <c r="BX25" s="6">
        <v>0</v>
      </c>
      <c r="BY25" s="6">
        <v>0</v>
      </c>
      <c r="BZ25" s="6">
        <v>0</v>
      </c>
    </row>
    <row r="26" spans="1:78">
      <c r="A26" s="62"/>
      <c r="B26" s="101" t="s">
        <v>1035</v>
      </c>
      <c r="C26" s="51" t="s">
        <v>7370</v>
      </c>
      <c r="D26" s="45" t="s">
        <v>6514</v>
      </c>
      <c r="E26" s="45" t="s">
        <v>6514</v>
      </c>
      <c r="F26" s="5" t="s">
        <v>2550</v>
      </c>
      <c r="G26" s="5" t="s">
        <v>1037</v>
      </c>
      <c r="H26" s="5" t="s">
        <v>1788</v>
      </c>
      <c r="I26" s="5" t="s">
        <v>1789</v>
      </c>
      <c r="J26" s="5" t="s">
        <v>80</v>
      </c>
      <c r="K26" s="6">
        <v>0.94050279874738152</v>
      </c>
      <c r="L26" s="6">
        <v>8.7771980970334589</v>
      </c>
      <c r="M26" s="6">
        <v>5.7267423887518687</v>
      </c>
      <c r="N26" s="6">
        <v>27.665279864193735</v>
      </c>
      <c r="O26" s="6">
        <v>4.0613437081085877</v>
      </c>
      <c r="P26" s="6">
        <v>7.0226100252352524</v>
      </c>
      <c r="Q26" s="6">
        <v>12.514494729136686</v>
      </c>
      <c r="R26" s="6">
        <v>23.964779862478053</v>
      </c>
      <c r="S26" s="6">
        <v>22.449842344367653</v>
      </c>
      <c r="T26" s="6">
        <v>307.6934564896049</v>
      </c>
      <c r="U26" s="5" t="s">
        <v>2551</v>
      </c>
      <c r="V26" s="5" t="s">
        <v>2552</v>
      </c>
      <c r="W26" s="5" t="s">
        <v>2553</v>
      </c>
      <c r="X26" s="5" t="s">
        <v>2554</v>
      </c>
      <c r="Y26" s="5" t="s">
        <v>2555</v>
      </c>
      <c r="Z26" s="5" t="s">
        <v>2556</v>
      </c>
      <c r="AA26" s="5" t="s">
        <v>2557</v>
      </c>
      <c r="AB26" s="6">
        <v>0.89226984977722168</v>
      </c>
      <c r="AC26" s="6">
        <v>2.8732924461364746</v>
      </c>
      <c r="AD26" s="6">
        <v>-0.12670755386352539</v>
      </c>
      <c r="AE26" s="6">
        <v>6.1596838111818659E-17</v>
      </c>
      <c r="AF26" s="6">
        <v>2.0462026369728349E-16</v>
      </c>
      <c r="AG26" s="6">
        <v>1</v>
      </c>
      <c r="AH26" s="6">
        <v>35.055999999999997</v>
      </c>
      <c r="AI26" s="7">
        <v>4382</v>
      </c>
      <c r="AJ26" s="6">
        <v>0.9648367166519165</v>
      </c>
      <c r="AK26" s="6">
        <v>3.3365077972412109</v>
      </c>
      <c r="AL26" s="7">
        <v>1</v>
      </c>
      <c r="AM26" s="7">
        <v>64</v>
      </c>
      <c r="AN26" s="6">
        <v>63.492061614990234</v>
      </c>
      <c r="AO26" s="5" t="s">
        <v>88</v>
      </c>
      <c r="AP26" s="5" t="s">
        <v>1797</v>
      </c>
      <c r="AQ26" s="8">
        <v>2</v>
      </c>
      <c r="AR26" s="8">
        <v>2</v>
      </c>
      <c r="AS26" s="8">
        <v>2</v>
      </c>
      <c r="AT26" s="5" t="s">
        <v>2558</v>
      </c>
      <c r="AU26" s="6">
        <v>1</v>
      </c>
      <c r="AV26" s="6">
        <v>1</v>
      </c>
      <c r="AW26" s="6">
        <v>0</v>
      </c>
      <c r="AX26" s="6" t="e">
        <v>#NUM!</v>
      </c>
      <c r="AY26" s="6">
        <v>-9.6432746655328721E-17</v>
      </c>
      <c r="AZ26" s="6">
        <v>-3.2034265038149181E-16</v>
      </c>
      <c r="BA26" s="6">
        <v>0</v>
      </c>
      <c r="BB26" s="6">
        <v>9.6635366194330968E-2</v>
      </c>
      <c r="BC26" s="6">
        <v>103.2638008624205</v>
      </c>
      <c r="BD26" s="6">
        <v>3.4602076124567471E-3</v>
      </c>
      <c r="BE26" s="6">
        <v>289</v>
      </c>
      <c r="BF26" s="6">
        <v>3.3437842973816934E-4</v>
      </c>
      <c r="BG26" s="6">
        <v>27.927620830161647</v>
      </c>
      <c r="BH26" s="6">
        <v>0.35731418983536511</v>
      </c>
      <c r="BI26" s="6">
        <v>29843.238449239536</v>
      </c>
      <c r="BJ26" s="6">
        <v>523.23076923076928</v>
      </c>
      <c r="BK26" s="6">
        <v>47.672602317731773</v>
      </c>
      <c r="BL26" s="6">
        <v>0.11940455710423761</v>
      </c>
      <c r="BM26" s="6">
        <v>0</v>
      </c>
      <c r="BN26" s="6">
        <v>0</v>
      </c>
      <c r="BO26" s="6">
        <v>0</v>
      </c>
      <c r="BP26" s="6">
        <v>5.2078114672258884E-8</v>
      </c>
      <c r="BQ26" s="6">
        <v>19201924</v>
      </c>
      <c r="BR26" s="6">
        <v>3.4602076124567475E-3</v>
      </c>
      <c r="BS26" s="6">
        <v>289</v>
      </c>
      <c r="BT26" s="6">
        <v>1.8020108883134561E-10</v>
      </c>
      <c r="BU26" s="6">
        <v>1.5050575140282818E-5</v>
      </c>
      <c r="BV26" s="6">
        <v>66442.643598615919</v>
      </c>
      <c r="BW26" s="6">
        <v>5549356036</v>
      </c>
      <c r="BX26" s="6">
        <v>1</v>
      </c>
      <c r="BY26" s="6">
        <v>1</v>
      </c>
      <c r="BZ26" s="6">
        <v>2.2820629849383843E-4</v>
      </c>
    </row>
    <row r="27" spans="1:78">
      <c r="A27" s="59" t="s">
        <v>3236</v>
      </c>
      <c r="B27" s="64" t="s">
        <v>3237</v>
      </c>
      <c r="C27" s="37" t="s">
        <v>6522</v>
      </c>
      <c r="D27" s="89" t="s">
        <v>6514</v>
      </c>
      <c r="E27" s="89" t="s">
        <v>6514</v>
      </c>
      <c r="F27" s="5" t="s">
        <v>5123</v>
      </c>
      <c r="G27" s="5" t="s">
        <v>3239</v>
      </c>
      <c r="H27" s="5" t="s">
        <v>1809</v>
      </c>
      <c r="I27" s="5" t="s">
        <v>1789</v>
      </c>
      <c r="J27" s="5" t="s">
        <v>80</v>
      </c>
      <c r="K27" s="6">
        <v>1.5080420594279218</v>
      </c>
      <c r="L27" s="6">
        <v>2.1490742460137886</v>
      </c>
      <c r="M27" s="6">
        <v>0.54313175518852685</v>
      </c>
      <c r="N27" s="6">
        <v>2.8444006037570659</v>
      </c>
      <c r="O27" s="6">
        <v>1.6364314928511305</v>
      </c>
      <c r="P27" s="6">
        <v>1.9936959775189393</v>
      </c>
      <c r="Q27" s="6">
        <v>2.8137127695303832</v>
      </c>
      <c r="R27" s="6">
        <v>0</v>
      </c>
      <c r="S27" s="6">
        <v>0</v>
      </c>
      <c r="T27" s="6">
        <v>0.12034815777677216</v>
      </c>
      <c r="U27" s="5" t="s">
        <v>5124</v>
      </c>
      <c r="V27" s="5" t="s">
        <v>5125</v>
      </c>
      <c r="W27" s="5" t="s">
        <v>5126</v>
      </c>
      <c r="X27" s="5" t="s">
        <v>5127</v>
      </c>
      <c r="Y27" s="5" t="s">
        <v>5128</v>
      </c>
      <c r="Z27" s="5" t="s">
        <v>5129</v>
      </c>
      <c r="AA27" s="5" t="s">
        <v>5130</v>
      </c>
      <c r="AB27" s="6">
        <v>0.17316329479217529</v>
      </c>
      <c r="AC27" s="6">
        <v>1.2577593326568604</v>
      </c>
      <c r="AD27" s="6">
        <v>-1.7422406673431396</v>
      </c>
      <c r="AE27" s="6">
        <v>3.3212022948437767E-14</v>
      </c>
      <c r="AF27" s="6">
        <v>1.1032795228620162E-13</v>
      </c>
      <c r="AG27" s="6">
        <v>1</v>
      </c>
      <c r="AH27" s="6">
        <v>5.6000000000000001E-2</v>
      </c>
      <c r="AI27" s="7">
        <v>7</v>
      </c>
      <c r="AJ27" s="6">
        <v>0</v>
      </c>
      <c r="AK27" s="6">
        <v>0</v>
      </c>
      <c r="AL27" s="7">
        <v>1</v>
      </c>
      <c r="AM27" s="7">
        <v>64</v>
      </c>
      <c r="AN27" s="6">
        <v>63.492061614990234</v>
      </c>
      <c r="AO27" s="5" t="s">
        <v>88</v>
      </c>
      <c r="AP27" s="5" t="s">
        <v>1797</v>
      </c>
      <c r="AQ27" s="8">
        <v>2</v>
      </c>
      <c r="AR27" s="8">
        <v>2</v>
      </c>
      <c r="AS27" s="8">
        <v>2</v>
      </c>
      <c r="AT27" s="102" t="s">
        <v>5131</v>
      </c>
      <c r="AU27" s="6">
        <v>0</v>
      </c>
      <c r="AV27" s="6">
        <v>0</v>
      </c>
      <c r="AW27" s="6">
        <v>0</v>
      </c>
      <c r="AX27" s="6">
        <v>0</v>
      </c>
      <c r="AY27" s="6">
        <v>0</v>
      </c>
      <c r="AZ27" s="6">
        <v>0</v>
      </c>
      <c r="BA27" s="6">
        <v>0</v>
      </c>
      <c r="BB27" s="6">
        <v>0</v>
      </c>
      <c r="BC27" s="6">
        <v>0</v>
      </c>
      <c r="BD27" s="6">
        <v>0</v>
      </c>
      <c r="BE27" s="6">
        <v>0</v>
      </c>
      <c r="BF27" s="6">
        <v>0</v>
      </c>
      <c r="BG27" s="6">
        <v>0</v>
      </c>
      <c r="BH27" s="6">
        <v>0</v>
      </c>
      <c r="BI27" s="6">
        <v>0</v>
      </c>
      <c r="BJ27" s="6">
        <v>0</v>
      </c>
      <c r="BK27" s="6">
        <v>0</v>
      </c>
      <c r="BL27" s="6">
        <v>0</v>
      </c>
      <c r="BM27" s="6">
        <v>0</v>
      </c>
      <c r="BN27" s="6">
        <v>0</v>
      </c>
      <c r="BO27" s="6">
        <v>0</v>
      </c>
      <c r="BP27" s="6">
        <v>0</v>
      </c>
      <c r="BQ27" s="6">
        <v>0</v>
      </c>
      <c r="BR27" s="6">
        <v>0</v>
      </c>
      <c r="BS27" s="6">
        <v>0</v>
      </c>
      <c r="BT27" s="6">
        <v>0</v>
      </c>
      <c r="BU27" s="6">
        <v>0</v>
      </c>
      <c r="BV27" s="6">
        <v>0</v>
      </c>
      <c r="BW27" s="6">
        <v>0</v>
      </c>
      <c r="BX27" s="6">
        <v>0</v>
      </c>
      <c r="BY27" s="6">
        <v>0</v>
      </c>
      <c r="BZ27" s="6">
        <v>0</v>
      </c>
    </row>
    <row r="28" spans="1:78">
      <c r="B28" s="65" t="s">
        <v>927</v>
      </c>
      <c r="C28" s="31" t="s">
        <v>6522</v>
      </c>
      <c r="D28" s="46">
        <v>100</v>
      </c>
      <c r="E28" s="46">
        <v>280</v>
      </c>
      <c r="F28" s="5" t="s">
        <v>2460</v>
      </c>
      <c r="G28" s="5" t="s">
        <v>824</v>
      </c>
      <c r="H28" s="5" t="s">
        <v>1788</v>
      </c>
      <c r="I28" s="5" t="s">
        <v>1789</v>
      </c>
      <c r="J28" s="5" t="s">
        <v>80</v>
      </c>
      <c r="K28" s="6">
        <v>1.1253607562468773</v>
      </c>
      <c r="L28" s="6">
        <v>5.9486613034571665</v>
      </c>
      <c r="M28" s="6">
        <v>2.9980687038760188</v>
      </c>
      <c r="N28" s="6">
        <v>14.238176165611321</v>
      </c>
      <c r="O28" s="6">
        <v>3.454313946760891</v>
      </c>
      <c r="P28" s="6">
        <v>5.0409174876856468</v>
      </c>
      <c r="Q28" s="6">
        <v>8.1121088527768848</v>
      </c>
      <c r="R28" s="6">
        <v>11.927912414996854</v>
      </c>
      <c r="S28" s="6">
        <v>10.952599273526403</v>
      </c>
      <c r="T28" s="6">
        <v>71.431524931913657</v>
      </c>
      <c r="U28" s="5" t="s">
        <v>2461</v>
      </c>
      <c r="V28" s="5" t="s">
        <v>2462</v>
      </c>
      <c r="W28" s="5" t="s">
        <v>2463</v>
      </c>
      <c r="X28" s="5" t="s">
        <v>2464</v>
      </c>
      <c r="Y28" s="5" t="s">
        <v>2465</v>
      </c>
      <c r="Z28" s="5" t="s">
        <v>2466</v>
      </c>
      <c r="AA28" s="5" t="s">
        <v>2467</v>
      </c>
      <c r="AB28" s="6">
        <v>0.76286697387695313</v>
      </c>
      <c r="AC28" s="6">
        <v>2.4811675548553467</v>
      </c>
      <c r="AD28" s="6">
        <v>-0.51883244514465332</v>
      </c>
      <c r="AE28" s="6">
        <v>1.7548864335417057E-16</v>
      </c>
      <c r="AF28" s="6">
        <v>5.8296068506887878E-16</v>
      </c>
      <c r="AG28" s="6">
        <v>1</v>
      </c>
      <c r="AH28" s="6">
        <v>12.007999999999999</v>
      </c>
      <c r="AI28" s="7">
        <v>1501</v>
      </c>
      <c r="AJ28" s="6">
        <v>0.98104596138000488</v>
      </c>
      <c r="AK28" s="6">
        <v>2.5338704586029053</v>
      </c>
      <c r="AL28" s="7">
        <v>1</v>
      </c>
      <c r="AM28" s="7">
        <v>64</v>
      </c>
      <c r="AN28" s="6">
        <v>63.492061614990234</v>
      </c>
      <c r="AO28" s="5" t="s">
        <v>88</v>
      </c>
      <c r="AP28" s="5" t="s">
        <v>1797</v>
      </c>
      <c r="AQ28" s="8">
        <v>2</v>
      </c>
      <c r="AR28" s="8">
        <v>2</v>
      </c>
      <c r="AS28" s="8">
        <v>2</v>
      </c>
      <c r="AT28" s="5" t="s">
        <v>2468</v>
      </c>
      <c r="AU28" s="6">
        <v>1</v>
      </c>
      <c r="AV28" s="6">
        <v>1</v>
      </c>
      <c r="AW28" s="6">
        <v>0</v>
      </c>
      <c r="AX28" s="6" t="e">
        <v>#NUM!</v>
      </c>
      <c r="AY28" s="6">
        <v>-9.6432746655328721E-17</v>
      </c>
      <c r="AZ28" s="6">
        <v>-3.2034265038149181E-16</v>
      </c>
      <c r="BA28" s="6">
        <v>0</v>
      </c>
      <c r="BB28" s="6">
        <v>0.1506304429793994</v>
      </c>
      <c r="BC28" s="6">
        <v>42.876019462345454</v>
      </c>
      <c r="BD28" s="6">
        <v>3.4602076124567471E-3</v>
      </c>
      <c r="BE28" s="6">
        <v>289</v>
      </c>
      <c r="BF28" s="6">
        <v>5.2121260546504991E-4</v>
      </c>
      <c r="BG28" s="6">
        <v>43.532198021046426</v>
      </c>
      <c r="BH28" s="6">
        <v>0.14835992893545141</v>
      </c>
      <c r="BI28" s="6">
        <v>12391.169624617834</v>
      </c>
      <c r="BJ28" s="6">
        <v>282.30769230769232</v>
      </c>
      <c r="BK28" s="6">
        <v>33.150955163959217</v>
      </c>
      <c r="BL28" s="6">
        <v>0.18807974171065445</v>
      </c>
      <c r="BM28" s="6">
        <v>0</v>
      </c>
      <c r="BN28" s="6">
        <v>0</v>
      </c>
      <c r="BO28" s="6">
        <v>0</v>
      </c>
      <c r="BP28" s="6">
        <v>4.4385244391813407E-7</v>
      </c>
      <c r="BQ28" s="6">
        <v>2253001</v>
      </c>
      <c r="BR28" s="6">
        <v>3.4602076124567475E-3</v>
      </c>
      <c r="BS28" s="6">
        <v>289</v>
      </c>
      <c r="BT28" s="6">
        <v>1.5358216052530591E-9</v>
      </c>
      <c r="BU28" s="6">
        <v>1.2827335629234075E-4</v>
      </c>
      <c r="BV28" s="6">
        <v>7795.8512110726642</v>
      </c>
      <c r="BW28" s="6">
        <v>651117289</v>
      </c>
      <c r="BX28" s="6">
        <v>1</v>
      </c>
      <c r="BY28" s="6">
        <v>1</v>
      </c>
      <c r="BZ28" s="6">
        <v>6.6622251832111927E-4</v>
      </c>
    </row>
    <row r="29" spans="1:78">
      <c r="A29" s="59" t="s">
        <v>3247</v>
      </c>
      <c r="B29" s="64" t="s">
        <v>3248</v>
      </c>
      <c r="C29" s="37" t="s">
        <v>6522</v>
      </c>
      <c r="D29" s="89" t="s">
        <v>6514</v>
      </c>
      <c r="E29" s="89" t="s">
        <v>6514</v>
      </c>
      <c r="F29" s="5" t="s">
        <v>5132</v>
      </c>
      <c r="G29" s="5" t="s">
        <v>3250</v>
      </c>
      <c r="H29" s="5" t="s">
        <v>1788</v>
      </c>
      <c r="I29" s="5" t="s">
        <v>1789</v>
      </c>
      <c r="J29" s="5" t="s">
        <v>80</v>
      </c>
      <c r="K29" s="6">
        <v>2.0906647999493373</v>
      </c>
      <c r="L29" s="6">
        <v>2.6819016390155999</v>
      </c>
      <c r="M29" s="6">
        <v>0.29079572944974341</v>
      </c>
      <c r="N29" s="6">
        <v>3.2287940664689359</v>
      </c>
      <c r="O29" s="6">
        <v>2.4551053634551749</v>
      </c>
      <c r="P29" s="6">
        <v>2.7095863189427405</v>
      </c>
      <c r="Q29" s="6">
        <v>2.8922613189537287</v>
      </c>
      <c r="R29" s="6">
        <v>0</v>
      </c>
      <c r="S29" s="6">
        <v>0</v>
      </c>
      <c r="T29" s="6">
        <v>1.8451483276427325</v>
      </c>
      <c r="U29" s="5" t="s">
        <v>5133</v>
      </c>
      <c r="V29" s="5" t="s">
        <v>5134</v>
      </c>
      <c r="W29" s="5" t="s">
        <v>5135</v>
      </c>
      <c r="X29" s="5" t="s">
        <v>5136</v>
      </c>
      <c r="Y29" s="5" t="s">
        <v>5137</v>
      </c>
      <c r="Z29" s="5" t="s">
        <v>5138</v>
      </c>
      <c r="AA29" s="5" t="s">
        <v>5139</v>
      </c>
      <c r="AB29" s="6">
        <v>-0.16775557398796082</v>
      </c>
      <c r="AC29" s="6">
        <v>2.0158891677856445</v>
      </c>
      <c r="AD29" s="6">
        <v>-0.98411083221435547</v>
      </c>
      <c r="AE29" s="6">
        <v>2.8608838490210269E-15</v>
      </c>
      <c r="AF29" s="6">
        <v>9.503650375886942E-15</v>
      </c>
      <c r="AG29" s="6">
        <v>1</v>
      </c>
      <c r="AH29" s="6">
        <v>0.68799999999999994</v>
      </c>
      <c r="AI29" s="7">
        <v>86</v>
      </c>
      <c r="AJ29" s="6">
        <v>0</v>
      </c>
      <c r="AK29" s="6">
        <v>0</v>
      </c>
      <c r="AL29" s="7">
        <v>1</v>
      </c>
      <c r="AM29" s="7">
        <v>64</v>
      </c>
      <c r="AN29" s="6">
        <v>63.492061614990234</v>
      </c>
      <c r="AO29" s="5" t="s">
        <v>88</v>
      </c>
      <c r="AP29" s="5" t="s">
        <v>1797</v>
      </c>
      <c r="AQ29" s="8">
        <v>2</v>
      </c>
      <c r="AR29" s="8">
        <v>2</v>
      </c>
      <c r="AS29" s="8">
        <v>2</v>
      </c>
      <c r="AT29" s="5" t="s">
        <v>5140</v>
      </c>
      <c r="AU29" s="6">
        <v>0</v>
      </c>
      <c r="AV29" s="6">
        <v>0</v>
      </c>
      <c r="AW29" s="6">
        <v>0</v>
      </c>
      <c r="AX29" s="6">
        <v>0</v>
      </c>
      <c r="AY29" s="6">
        <v>0</v>
      </c>
      <c r="AZ29" s="6">
        <v>0</v>
      </c>
      <c r="BA29" s="6">
        <v>0</v>
      </c>
      <c r="BB29" s="6">
        <v>0</v>
      </c>
      <c r="BC29" s="6">
        <v>0</v>
      </c>
      <c r="BD29" s="6">
        <v>0</v>
      </c>
      <c r="BE29" s="6">
        <v>0</v>
      </c>
      <c r="BF29" s="6">
        <v>0</v>
      </c>
      <c r="BG29" s="6">
        <v>0</v>
      </c>
      <c r="BH29" s="6">
        <v>0</v>
      </c>
      <c r="BI29" s="6">
        <v>0</v>
      </c>
      <c r="BJ29" s="6">
        <v>0</v>
      </c>
      <c r="BK29" s="6">
        <v>0</v>
      </c>
      <c r="BL29" s="6">
        <v>0</v>
      </c>
      <c r="BM29" s="6">
        <v>0</v>
      </c>
      <c r="BN29" s="6">
        <v>0</v>
      </c>
      <c r="BO29" s="6">
        <v>0</v>
      </c>
      <c r="BP29" s="6">
        <v>0</v>
      </c>
      <c r="BQ29" s="6">
        <v>0</v>
      </c>
      <c r="BR29" s="6">
        <v>0</v>
      </c>
      <c r="BS29" s="6">
        <v>0</v>
      </c>
      <c r="BT29" s="6">
        <v>0</v>
      </c>
      <c r="BU29" s="6">
        <v>0</v>
      </c>
      <c r="BV29" s="6">
        <v>0</v>
      </c>
      <c r="BW29" s="6">
        <v>0</v>
      </c>
      <c r="BX29" s="6">
        <v>0</v>
      </c>
      <c r="BY29" s="6">
        <v>0</v>
      </c>
      <c r="BZ29" s="6">
        <v>0</v>
      </c>
    </row>
    <row r="30" spans="1:78">
      <c r="A30" s="62"/>
      <c r="B30" s="101" t="s">
        <v>979</v>
      </c>
      <c r="C30" s="51" t="s">
        <v>7370</v>
      </c>
      <c r="D30" s="45" t="s">
        <v>6590</v>
      </c>
      <c r="E30" s="45" t="s">
        <v>6590</v>
      </c>
      <c r="F30" s="5" t="s">
        <v>2505</v>
      </c>
      <c r="G30" s="5" t="s">
        <v>981</v>
      </c>
      <c r="H30" s="5" t="s">
        <v>1788</v>
      </c>
      <c r="I30" s="5" t="s">
        <v>1789</v>
      </c>
      <c r="J30" s="5" t="s">
        <v>80</v>
      </c>
      <c r="K30" s="6">
        <v>0.97292452329514134</v>
      </c>
      <c r="L30" s="6">
        <v>8.4544940508703466</v>
      </c>
      <c r="M30" s="6">
        <v>5.6573782725353494</v>
      </c>
      <c r="N30" s="6">
        <v>29.881925423583198</v>
      </c>
      <c r="O30" s="6">
        <v>4.018016483625928</v>
      </c>
      <c r="P30" s="6">
        <v>6.7770787498904497</v>
      </c>
      <c r="Q30" s="6">
        <v>11.407668932391516</v>
      </c>
      <c r="R30" s="6">
        <v>25.356473266812145</v>
      </c>
      <c r="S30" s="6">
        <v>23.453654994443923</v>
      </c>
      <c r="T30" s="6">
        <v>266.68856034065419</v>
      </c>
      <c r="U30" s="5" t="s">
        <v>2506</v>
      </c>
      <c r="V30" s="5" t="s">
        <v>2507</v>
      </c>
      <c r="W30" s="5" t="s">
        <v>2508</v>
      </c>
      <c r="X30" s="5" t="s">
        <v>2509</v>
      </c>
      <c r="Y30" s="5" t="s">
        <v>2510</v>
      </c>
      <c r="Z30" s="5" t="s">
        <v>2511</v>
      </c>
      <c r="AA30" s="5" t="s">
        <v>2512</v>
      </c>
      <c r="AB30" s="6">
        <v>1.2688041925430298</v>
      </c>
      <c r="AC30" s="6">
        <v>4.2897453308105469</v>
      </c>
      <c r="AD30" s="6">
        <v>1.2897453308105469</v>
      </c>
      <c r="AE30" s="6">
        <v>6.8292163721275973E-17</v>
      </c>
      <c r="AF30" s="6">
        <v>2.2686165482628691E-16</v>
      </c>
      <c r="AG30" s="6">
        <v>1</v>
      </c>
      <c r="AH30" s="6">
        <v>31.544</v>
      </c>
      <c r="AI30" s="7">
        <v>3943</v>
      </c>
      <c r="AJ30" s="6">
        <v>0.9973067045211792</v>
      </c>
      <c r="AK30" s="6">
        <v>3.3348715305328369</v>
      </c>
      <c r="AL30" s="7">
        <v>1</v>
      </c>
      <c r="AM30" s="7">
        <v>64</v>
      </c>
      <c r="AN30" s="6">
        <v>63.492061614990234</v>
      </c>
      <c r="AO30" s="5" t="s">
        <v>88</v>
      </c>
      <c r="AP30" s="5" t="s">
        <v>1797</v>
      </c>
      <c r="AQ30" s="8">
        <v>2</v>
      </c>
      <c r="AR30" s="8">
        <v>2</v>
      </c>
      <c r="AS30" s="8">
        <v>2</v>
      </c>
      <c r="AT30" s="5" t="s">
        <v>2513</v>
      </c>
      <c r="AU30" s="6">
        <v>1</v>
      </c>
      <c r="AV30" s="6">
        <v>1</v>
      </c>
      <c r="AW30" s="6">
        <v>0</v>
      </c>
      <c r="AX30" s="6" t="e">
        <v>#NUM!</v>
      </c>
      <c r="AY30" s="6">
        <v>-9.6432746655328721E-17</v>
      </c>
      <c r="AZ30" s="6">
        <v>-3.2034265038149181E-16</v>
      </c>
      <c r="BA30" s="6">
        <v>0</v>
      </c>
      <c r="BB30" s="6">
        <v>0.10227942559801272</v>
      </c>
      <c r="BC30" s="6">
        <v>99.88663964337016</v>
      </c>
      <c r="BD30" s="6">
        <v>3.4602076124567471E-3</v>
      </c>
      <c r="BE30" s="6">
        <v>289</v>
      </c>
      <c r="BF30" s="6">
        <v>3.5390804705194719E-4</v>
      </c>
      <c r="BG30" s="6">
        <v>29.558753997825686</v>
      </c>
      <c r="BH30" s="6">
        <v>0.34562851087671331</v>
      </c>
      <c r="BI30" s="6">
        <v>28867.238856933975</v>
      </c>
      <c r="BJ30" s="6">
        <v>476.30769230769232</v>
      </c>
      <c r="BK30" s="6">
        <v>42.184268280781986</v>
      </c>
      <c r="BL30" s="6">
        <v>0.12079829883532647</v>
      </c>
      <c r="BM30" s="6">
        <v>0</v>
      </c>
      <c r="BN30" s="6">
        <v>0</v>
      </c>
      <c r="BO30" s="6">
        <v>0</v>
      </c>
      <c r="BP30" s="6">
        <v>6.4320060738719763E-8</v>
      </c>
      <c r="BQ30" s="6">
        <v>15547249</v>
      </c>
      <c r="BR30" s="6">
        <v>3.4602076124567475E-3</v>
      </c>
      <c r="BS30" s="6">
        <v>289</v>
      </c>
      <c r="BT30" s="6">
        <v>2.2256076380179846E-10</v>
      </c>
      <c r="BU30" s="6">
        <v>1.8588497553490008E-5</v>
      </c>
      <c r="BV30" s="6">
        <v>53796.709342560556</v>
      </c>
      <c r="BW30" s="6">
        <v>4493154961</v>
      </c>
      <c r="BX30" s="6">
        <v>1</v>
      </c>
      <c r="BY30" s="6">
        <v>1</v>
      </c>
      <c r="BZ30" s="6">
        <v>2.5361399949277199E-4</v>
      </c>
    </row>
    <row r="31" spans="1:78">
      <c r="A31" s="59" t="s">
        <v>3259</v>
      </c>
      <c r="B31" s="64" t="s">
        <v>3260</v>
      </c>
      <c r="C31" s="37" t="s">
        <v>6522</v>
      </c>
      <c r="D31" s="89" t="s">
        <v>6528</v>
      </c>
      <c r="E31" s="89" t="s">
        <v>6528</v>
      </c>
      <c r="F31" s="5" t="s">
        <v>5141</v>
      </c>
      <c r="G31" s="5" t="s">
        <v>3262</v>
      </c>
      <c r="H31" s="5" t="s">
        <v>1788</v>
      </c>
      <c r="I31" s="5" t="s">
        <v>1789</v>
      </c>
      <c r="J31" s="5" t="s">
        <v>80</v>
      </c>
      <c r="K31" s="6">
        <v>1.0168657781091497</v>
      </c>
      <c r="L31" s="6">
        <v>5.2450463969922332</v>
      </c>
      <c r="M31" s="6">
        <v>2.3392054068932593</v>
      </c>
      <c r="N31" s="6">
        <v>11.034450432036806</v>
      </c>
      <c r="O31" s="6">
        <v>3.3560310200079257</v>
      </c>
      <c r="P31" s="6">
        <v>4.690002278093516</v>
      </c>
      <c r="Q31" s="6">
        <v>6.9741543702366044</v>
      </c>
      <c r="R31" s="6">
        <v>9.6463074067316938</v>
      </c>
      <c r="S31" s="6">
        <v>8.8881042928216516</v>
      </c>
      <c r="T31" s="6">
        <v>31.973802836064653</v>
      </c>
      <c r="U31" s="5" t="s">
        <v>5142</v>
      </c>
      <c r="V31" s="5" t="s">
        <v>5143</v>
      </c>
      <c r="W31" s="5" t="s">
        <v>5144</v>
      </c>
      <c r="X31" s="5" t="s">
        <v>5145</v>
      </c>
      <c r="Y31" s="5" t="s">
        <v>5146</v>
      </c>
      <c r="Z31" s="5" t="s">
        <v>5147</v>
      </c>
      <c r="AA31" s="5" t="s">
        <v>5148</v>
      </c>
      <c r="AB31" s="6">
        <v>0.58601921796798706</v>
      </c>
      <c r="AC31" s="6">
        <v>2.3856053352355957</v>
      </c>
      <c r="AD31" s="6">
        <v>-0.6143946647644043</v>
      </c>
      <c r="AE31" s="6">
        <v>3.4027531658735867E-16</v>
      </c>
      <c r="AF31" s="6">
        <v>1.1303701267920737E-15</v>
      </c>
      <c r="AG31" s="6">
        <v>1</v>
      </c>
      <c r="AH31" s="6">
        <v>6.0960000000000001</v>
      </c>
      <c r="AI31" s="7">
        <v>762</v>
      </c>
      <c r="AJ31" s="6">
        <v>1.0428836345672607</v>
      </c>
      <c r="AK31" s="6">
        <v>2.0212047100067139</v>
      </c>
      <c r="AL31" s="7">
        <v>1</v>
      </c>
      <c r="AM31" s="7">
        <v>64</v>
      </c>
      <c r="AN31" s="6">
        <v>63.492061614990234</v>
      </c>
      <c r="AO31" s="5" t="s">
        <v>88</v>
      </c>
      <c r="AP31" s="5" t="s">
        <v>1797</v>
      </c>
      <c r="AQ31" s="8">
        <v>2</v>
      </c>
      <c r="AR31" s="8">
        <v>2</v>
      </c>
      <c r="AS31" s="8">
        <v>2</v>
      </c>
      <c r="AT31" s="5" t="s">
        <v>5149</v>
      </c>
      <c r="AU31" s="6">
        <v>1</v>
      </c>
      <c r="AV31" s="6">
        <v>1</v>
      </c>
      <c r="AW31" s="6">
        <v>0</v>
      </c>
      <c r="AX31" s="6" t="e">
        <v>#NUM!</v>
      </c>
      <c r="AY31" s="6">
        <v>-9.6432746655328721E-17</v>
      </c>
      <c r="AZ31" s="6">
        <v>-3.2034265038149181E-16</v>
      </c>
      <c r="BA31" s="6">
        <v>0</v>
      </c>
      <c r="BB31" s="6">
        <v>0.14763629946671061</v>
      </c>
      <c r="BC31" s="6">
        <v>33.333388199711841</v>
      </c>
      <c r="BD31" s="6">
        <v>3.4602076124567471E-3</v>
      </c>
      <c r="BE31" s="6">
        <v>289</v>
      </c>
      <c r="BF31" s="6">
        <v>5.108522472896561E-4</v>
      </c>
      <c r="BG31" s="6">
        <v>42.666890545879369</v>
      </c>
      <c r="BH31" s="6">
        <v>0.1153404435976188</v>
      </c>
      <c r="BI31" s="6">
        <v>9633.3491897167223</v>
      </c>
      <c r="BJ31" s="6">
        <v>156.84615384615384</v>
      </c>
      <c r="BK31" s="6">
        <v>23.006600311473541</v>
      </c>
      <c r="BL31" s="6">
        <v>0.20583484756713102</v>
      </c>
      <c r="BM31" s="6">
        <v>0</v>
      </c>
      <c r="BN31" s="6">
        <v>0</v>
      </c>
      <c r="BO31" s="6">
        <v>0</v>
      </c>
      <c r="BP31" s="6">
        <v>1.7222256666735557E-6</v>
      </c>
      <c r="BQ31" s="6">
        <v>580644</v>
      </c>
      <c r="BR31" s="6">
        <v>3.4602076124567475E-3</v>
      </c>
      <c r="BS31" s="6">
        <v>289</v>
      </c>
      <c r="BT31" s="6">
        <v>5.9592583621922339E-9</v>
      </c>
      <c r="BU31" s="6">
        <v>4.9772321766865756E-4</v>
      </c>
      <c r="BV31" s="6">
        <v>2009.1487889273355</v>
      </c>
      <c r="BW31" s="6">
        <v>167806116</v>
      </c>
      <c r="BX31" s="6">
        <v>1</v>
      </c>
      <c r="BY31" s="6">
        <v>1</v>
      </c>
      <c r="BZ31" s="6">
        <v>1.3123359580052493E-3</v>
      </c>
    </row>
    <row r="32" spans="1:78">
      <c r="A32" s="59" t="s">
        <v>4523</v>
      </c>
      <c r="B32" s="64" t="s">
        <v>4524</v>
      </c>
      <c r="C32" s="37" t="s">
        <v>6533</v>
      </c>
      <c r="D32" s="89" t="s">
        <v>6590</v>
      </c>
      <c r="E32" s="89" t="s">
        <v>6590</v>
      </c>
      <c r="F32" s="5" t="s">
        <v>6084</v>
      </c>
      <c r="G32" s="5" t="s">
        <v>4526</v>
      </c>
      <c r="H32" s="5" t="s">
        <v>1788</v>
      </c>
      <c r="I32" s="5" t="s">
        <v>1789</v>
      </c>
      <c r="J32" s="5" t="s">
        <v>80</v>
      </c>
      <c r="K32" s="6">
        <v>1.0562891858858166</v>
      </c>
      <c r="L32" s="6">
        <v>7.6029342325407372</v>
      </c>
      <c r="M32" s="6">
        <v>3.5199975297395487</v>
      </c>
      <c r="N32" s="6">
        <v>16.529530407610309</v>
      </c>
      <c r="O32" s="6">
        <v>4.7036985956322042</v>
      </c>
      <c r="P32" s="6">
        <v>6.9283231759501405</v>
      </c>
      <c r="Q32" s="6">
        <v>10.308765381240619</v>
      </c>
      <c r="R32" s="6">
        <v>14.588036511920336</v>
      </c>
      <c r="S32" s="6">
        <v>13.775581122719132</v>
      </c>
      <c r="T32" s="6">
        <v>192.99288255881407</v>
      </c>
      <c r="U32" s="5" t="s">
        <v>6085</v>
      </c>
      <c r="V32" s="5" t="s">
        <v>6086</v>
      </c>
      <c r="W32" s="5" t="s">
        <v>6087</v>
      </c>
      <c r="X32" s="5" t="s">
        <v>6088</v>
      </c>
      <c r="Y32" s="5" t="s">
        <v>6089</v>
      </c>
      <c r="Z32" s="5" t="s">
        <v>6090</v>
      </c>
      <c r="AA32" s="5" t="s">
        <v>6091</v>
      </c>
      <c r="AB32" s="6">
        <v>0.48878374695777893</v>
      </c>
      <c r="AC32" s="6">
        <v>2.2419862747192383</v>
      </c>
      <c r="AD32" s="6">
        <v>-0.75801372528076172</v>
      </c>
      <c r="AE32" s="6">
        <v>8.444880764689442E-17</v>
      </c>
      <c r="AF32" s="6">
        <v>2.8053286520765119E-16</v>
      </c>
      <c r="AG32" s="6">
        <v>1</v>
      </c>
      <c r="AH32" s="6">
        <v>25.384</v>
      </c>
      <c r="AI32" s="7">
        <v>3173</v>
      </c>
      <c r="AJ32" s="6">
        <v>0.99427127838134766</v>
      </c>
      <c r="AK32" s="6">
        <v>3.1044578552246094</v>
      </c>
      <c r="AL32" s="7">
        <v>1</v>
      </c>
      <c r="AM32" s="7">
        <v>64</v>
      </c>
      <c r="AN32" s="6">
        <v>63.492061614990234</v>
      </c>
      <c r="AO32" s="5" t="s">
        <v>88</v>
      </c>
      <c r="AP32" s="5" t="s">
        <v>1797</v>
      </c>
      <c r="AQ32" s="8">
        <v>2</v>
      </c>
      <c r="AR32" s="8">
        <v>2</v>
      </c>
      <c r="AS32" s="8">
        <v>2</v>
      </c>
      <c r="AT32" s="5" t="s">
        <v>6092</v>
      </c>
      <c r="AU32" s="6">
        <v>1</v>
      </c>
      <c r="AV32" s="6">
        <v>1</v>
      </c>
      <c r="AW32" s="6">
        <v>0</v>
      </c>
      <c r="AX32" s="6" t="e">
        <v>#NUM!</v>
      </c>
      <c r="AY32" s="6">
        <v>-9.6432746655328721E-17</v>
      </c>
      <c r="AZ32" s="6">
        <v>-3.2034265038149181E-16</v>
      </c>
      <c r="BA32" s="6">
        <v>0</v>
      </c>
      <c r="BB32" s="6">
        <v>0.11719965838286689</v>
      </c>
      <c r="BC32" s="6">
        <v>83.609029005913939</v>
      </c>
      <c r="BD32" s="6">
        <v>3.4602076124567471E-3</v>
      </c>
      <c r="BE32" s="6">
        <v>289</v>
      </c>
      <c r="BF32" s="6">
        <v>4.0553515011372635E-4</v>
      </c>
      <c r="BG32" s="6">
        <v>33.870701272648532</v>
      </c>
      <c r="BH32" s="6">
        <v>0.28930459863638042</v>
      </c>
      <c r="BI32" s="6">
        <v>24163.00938270913</v>
      </c>
      <c r="BJ32" s="6">
        <v>415.76923076923077</v>
      </c>
      <c r="BK32" s="6">
        <v>37.2211134460266</v>
      </c>
      <c r="BL32" s="6">
        <v>0.13103347959950545</v>
      </c>
      <c r="BM32" s="6">
        <v>0</v>
      </c>
      <c r="BN32" s="6">
        <v>0</v>
      </c>
      <c r="BO32" s="6">
        <v>0</v>
      </c>
      <c r="BP32" s="6">
        <v>9.9325293215714968E-8</v>
      </c>
      <c r="BQ32" s="6">
        <v>10067929</v>
      </c>
      <c r="BR32" s="6">
        <v>3.4602076124567475E-3</v>
      </c>
      <c r="BS32" s="6">
        <v>289</v>
      </c>
      <c r="BT32" s="6">
        <v>3.4368613569451545E-10</v>
      </c>
      <c r="BU32" s="6">
        <v>2.8705009739341627E-5</v>
      </c>
      <c r="BV32" s="6">
        <v>34837.124567474049</v>
      </c>
      <c r="BW32" s="6">
        <v>2909631481</v>
      </c>
      <c r="BX32" s="6">
        <v>1</v>
      </c>
      <c r="BY32" s="6">
        <v>1</v>
      </c>
      <c r="BZ32" s="6">
        <v>3.1515915537346358E-4</v>
      </c>
    </row>
    <row r="33" spans="1:78">
      <c r="A33" s="60" t="s">
        <v>3271</v>
      </c>
      <c r="B33" s="64" t="s">
        <v>3272</v>
      </c>
      <c r="C33" s="31" t="s">
        <v>6522</v>
      </c>
      <c r="D33" s="90" t="s">
        <v>6556</v>
      </c>
      <c r="E33" s="90" t="s">
        <v>6557</v>
      </c>
      <c r="F33" s="5" t="s">
        <v>5150</v>
      </c>
      <c r="G33" s="5" t="s">
        <v>3274</v>
      </c>
      <c r="H33" s="5" t="s">
        <v>1809</v>
      </c>
      <c r="I33" s="5" t="s">
        <v>1846</v>
      </c>
      <c r="J33" s="5" t="s">
        <v>80</v>
      </c>
      <c r="K33" s="6">
        <v>0.97059655351216634</v>
      </c>
      <c r="L33" s="6">
        <v>3.9890807575547935</v>
      </c>
      <c r="M33" s="6">
        <v>1.4254143337851806</v>
      </c>
      <c r="N33" s="6">
        <v>7.3982976344586859</v>
      </c>
      <c r="O33" s="6">
        <v>2.754678929048282</v>
      </c>
      <c r="P33" s="6">
        <v>3.8431749087862954</v>
      </c>
      <c r="Q33" s="6">
        <v>4.9540253551094793</v>
      </c>
      <c r="R33" s="6">
        <v>0</v>
      </c>
      <c r="S33" s="6">
        <v>0</v>
      </c>
      <c r="T33" s="6">
        <v>5.137936015730574</v>
      </c>
      <c r="U33" s="5" t="s">
        <v>5151</v>
      </c>
      <c r="V33" s="5" t="s">
        <v>5152</v>
      </c>
      <c r="W33" s="5" t="s">
        <v>5153</v>
      </c>
      <c r="X33" s="5" t="s">
        <v>5154</v>
      </c>
      <c r="Y33" s="5" t="s">
        <v>5155</v>
      </c>
      <c r="Z33" s="5" t="s">
        <v>5156</v>
      </c>
      <c r="AA33" s="5" t="s">
        <v>5157</v>
      </c>
      <c r="AB33" s="6">
        <v>0.40528807044029236</v>
      </c>
      <c r="AC33" s="6">
        <v>2.6090004444122314</v>
      </c>
      <c r="AD33" s="6">
        <v>-0.39099955558776855</v>
      </c>
      <c r="AE33" s="6">
        <v>1.5518357218956844E-15</v>
      </c>
      <c r="AF33" s="6">
        <v>5.1550865627029291E-15</v>
      </c>
      <c r="AG33" s="6">
        <v>1</v>
      </c>
      <c r="AH33" s="6">
        <v>1.288</v>
      </c>
      <c r="AI33" s="7">
        <v>161</v>
      </c>
      <c r="AJ33" s="6">
        <v>0</v>
      </c>
      <c r="AK33" s="6">
        <v>0</v>
      </c>
      <c r="AL33" s="7">
        <v>1</v>
      </c>
      <c r="AM33" s="7">
        <v>64</v>
      </c>
      <c r="AN33" s="6">
        <v>63.492061614990234</v>
      </c>
      <c r="AO33" s="5" t="s">
        <v>88</v>
      </c>
      <c r="AP33" s="5" t="s">
        <v>1797</v>
      </c>
      <c r="AQ33" s="8">
        <v>2</v>
      </c>
      <c r="AR33" s="8">
        <v>2</v>
      </c>
      <c r="AS33" s="8">
        <v>2</v>
      </c>
      <c r="AT33" s="5" t="s">
        <v>5158</v>
      </c>
      <c r="AU33" s="6">
        <v>0</v>
      </c>
      <c r="AV33" s="6">
        <v>0</v>
      </c>
      <c r="AW33" s="6">
        <v>0</v>
      </c>
      <c r="AX33" s="6">
        <v>0</v>
      </c>
      <c r="AY33" s="6">
        <v>0</v>
      </c>
      <c r="AZ33" s="6">
        <v>0</v>
      </c>
      <c r="BA33" s="6">
        <v>0</v>
      </c>
      <c r="BB33" s="6">
        <v>0</v>
      </c>
      <c r="BC33" s="6">
        <v>0</v>
      </c>
      <c r="BD33" s="6">
        <v>0</v>
      </c>
      <c r="BE33" s="6">
        <v>0</v>
      </c>
      <c r="BF33" s="6">
        <v>0</v>
      </c>
      <c r="BG33" s="6">
        <v>0</v>
      </c>
      <c r="BH33" s="6">
        <v>0</v>
      </c>
      <c r="BI33" s="6">
        <v>0</v>
      </c>
      <c r="BJ33" s="6">
        <v>0</v>
      </c>
      <c r="BK33" s="6">
        <v>0</v>
      </c>
      <c r="BL33" s="6">
        <v>0</v>
      </c>
      <c r="BM33" s="6">
        <v>0</v>
      </c>
      <c r="BN33" s="6">
        <v>0</v>
      </c>
      <c r="BO33" s="6">
        <v>0</v>
      </c>
      <c r="BP33" s="6">
        <v>0</v>
      </c>
      <c r="BQ33" s="6">
        <v>0</v>
      </c>
      <c r="BR33" s="6">
        <v>0</v>
      </c>
      <c r="BS33" s="6">
        <v>0</v>
      </c>
      <c r="BT33" s="6">
        <v>0</v>
      </c>
      <c r="BU33" s="6">
        <v>0</v>
      </c>
      <c r="BV33" s="6">
        <v>0</v>
      </c>
      <c r="BW33" s="6">
        <v>0</v>
      </c>
      <c r="BX33" s="6">
        <v>0</v>
      </c>
      <c r="BY33" s="6">
        <v>0</v>
      </c>
      <c r="BZ33" s="6">
        <v>0</v>
      </c>
    </row>
    <row r="34" spans="1:78">
      <c r="A34" s="60" t="s">
        <v>3283</v>
      </c>
      <c r="B34" s="64" t="s">
        <v>3284</v>
      </c>
      <c r="C34" s="31" t="s">
        <v>6522</v>
      </c>
      <c r="D34" s="90" t="s">
        <v>6514</v>
      </c>
      <c r="E34" s="90" t="s">
        <v>6514</v>
      </c>
      <c r="F34" s="5" t="s">
        <v>5159</v>
      </c>
      <c r="G34" s="5" t="s">
        <v>3286</v>
      </c>
      <c r="H34" s="5" t="s">
        <v>1809</v>
      </c>
      <c r="I34" s="5" t="s">
        <v>1846</v>
      </c>
      <c r="J34" s="5" t="s">
        <v>80</v>
      </c>
      <c r="K34" s="6">
        <v>1.286788855475038</v>
      </c>
      <c r="L34" s="6">
        <v>4.1633994244604979</v>
      </c>
      <c r="M34" s="6">
        <v>1.4941055798577401</v>
      </c>
      <c r="N34" s="6">
        <v>8.1641883331861891</v>
      </c>
      <c r="O34" s="6">
        <v>3.0113463744172577</v>
      </c>
      <c r="P34" s="6">
        <v>3.9615978930168581</v>
      </c>
      <c r="Q34" s="6">
        <v>5.2627410963815464</v>
      </c>
      <c r="R34" s="6">
        <v>6.8140616158167404</v>
      </c>
      <c r="S34" s="6">
        <v>6.3458490413030404</v>
      </c>
      <c r="T34" s="6">
        <v>29.143795971223486</v>
      </c>
      <c r="U34" s="5" t="s">
        <v>5160</v>
      </c>
      <c r="V34" s="5" t="s">
        <v>5161</v>
      </c>
      <c r="W34" s="5" t="s">
        <v>5162</v>
      </c>
      <c r="X34" s="5" t="s">
        <v>5163</v>
      </c>
      <c r="Y34" s="5" t="s">
        <v>5164</v>
      </c>
      <c r="Z34" s="5" t="s">
        <v>5165</v>
      </c>
      <c r="AA34" s="5" t="s">
        <v>5166</v>
      </c>
      <c r="AB34" s="6">
        <v>0.41578739881515503</v>
      </c>
      <c r="AC34" s="6">
        <v>2.4092338085174561</v>
      </c>
      <c r="AD34" s="6">
        <v>-0.59076619148254395</v>
      </c>
      <c r="AE34" s="6">
        <v>2.9729127972017951E-16</v>
      </c>
      <c r="AF34" s="6">
        <v>9.8758027715925914E-16</v>
      </c>
      <c r="AG34" s="6">
        <v>1</v>
      </c>
      <c r="AH34" s="6">
        <v>7</v>
      </c>
      <c r="AI34" s="7">
        <v>875</v>
      </c>
      <c r="AJ34" s="6">
        <v>1.0090616941452026</v>
      </c>
      <c r="AK34" s="6">
        <v>2.010826587677002</v>
      </c>
      <c r="AL34" s="7">
        <v>1</v>
      </c>
      <c r="AM34" s="7">
        <v>64</v>
      </c>
      <c r="AN34" s="6">
        <v>63.492061614990234</v>
      </c>
      <c r="AO34" s="5" t="s">
        <v>88</v>
      </c>
      <c r="AP34" s="5" t="s">
        <v>1797</v>
      </c>
      <c r="AQ34" s="8">
        <v>2</v>
      </c>
      <c r="AR34" s="8">
        <v>2</v>
      </c>
      <c r="AS34" s="8">
        <v>2</v>
      </c>
      <c r="AT34" s="5" t="s">
        <v>5167</v>
      </c>
      <c r="AU34" s="6">
        <v>1</v>
      </c>
      <c r="AV34" s="6">
        <v>1</v>
      </c>
      <c r="AW34" s="6">
        <v>0</v>
      </c>
      <c r="AX34" s="6" t="e">
        <v>#NUM!</v>
      </c>
      <c r="AY34" s="6">
        <v>-9.6432746655328721E-17</v>
      </c>
      <c r="AZ34" s="6">
        <v>-3.2034265038149181E-16</v>
      </c>
      <c r="BA34" s="6">
        <v>0</v>
      </c>
      <c r="BB34" s="6">
        <v>0.12822425207313271</v>
      </c>
      <c r="BC34" s="6">
        <v>37.782348915831314</v>
      </c>
      <c r="BD34" s="6">
        <v>3.4602076124567471E-3</v>
      </c>
      <c r="BE34" s="6">
        <v>289</v>
      </c>
      <c r="BF34" s="6">
        <v>4.4368253312502659E-4</v>
      </c>
      <c r="BG34" s="6">
        <v>37.056808849135344</v>
      </c>
      <c r="BH34" s="6">
        <v>0.13073477133505645</v>
      </c>
      <c r="BI34" s="6">
        <v>10919.09883667525</v>
      </c>
      <c r="BJ34" s="6">
        <v>171.23076923076923</v>
      </c>
      <c r="BK34" s="6">
        <v>25.195968754789018</v>
      </c>
      <c r="BL34" s="6">
        <v>0.19569230769230769</v>
      </c>
      <c r="BM34" s="6">
        <v>0</v>
      </c>
      <c r="BN34" s="6">
        <v>0</v>
      </c>
      <c r="BO34" s="6">
        <v>0</v>
      </c>
      <c r="BP34" s="6">
        <v>1.3061224489795919E-6</v>
      </c>
      <c r="BQ34" s="6">
        <v>765625</v>
      </c>
      <c r="BR34" s="6">
        <v>3.4602076124567475E-3</v>
      </c>
      <c r="BS34" s="6">
        <v>289</v>
      </c>
      <c r="BT34" s="6">
        <v>4.5194548407598334E-9</v>
      </c>
      <c r="BU34" s="6">
        <v>3.7746938775510202E-4</v>
      </c>
      <c r="BV34" s="6">
        <v>2649.2214532871972</v>
      </c>
      <c r="BW34" s="6">
        <v>221265625</v>
      </c>
      <c r="BX34" s="6">
        <v>1</v>
      </c>
      <c r="BY34" s="6">
        <v>1</v>
      </c>
      <c r="BZ34" s="6">
        <v>1.1428571428571429E-3</v>
      </c>
    </row>
    <row r="35" spans="1:78">
      <c r="A35" s="61" t="s">
        <v>3295</v>
      </c>
      <c r="B35" s="64" t="s">
        <v>3296</v>
      </c>
      <c r="C35" s="37" t="s">
        <v>6522</v>
      </c>
      <c r="D35" s="89" t="s">
        <v>6514</v>
      </c>
      <c r="E35" s="89" t="s">
        <v>6514</v>
      </c>
      <c r="F35" s="5" t="s">
        <v>5168</v>
      </c>
      <c r="G35" s="5" t="s">
        <v>3298</v>
      </c>
      <c r="H35" s="5" t="s">
        <v>1809</v>
      </c>
      <c r="I35" s="5" t="s">
        <v>1789</v>
      </c>
      <c r="J35" s="5" t="s">
        <v>80</v>
      </c>
      <c r="K35" s="6">
        <v>1.4882840929345775</v>
      </c>
      <c r="L35" s="6">
        <v>2.4857184678242841</v>
      </c>
      <c r="M35" s="6">
        <v>0.51145128974943299</v>
      </c>
      <c r="N35" s="6">
        <v>3.3554920512649744</v>
      </c>
      <c r="O35" s="6">
        <v>2.0862068559775793</v>
      </c>
      <c r="P35" s="6">
        <v>2.4207046755513772</v>
      </c>
      <c r="Q35" s="6">
        <v>2.9225896373585414</v>
      </c>
      <c r="R35" s="6">
        <v>0</v>
      </c>
      <c r="S35" s="6">
        <v>0</v>
      </c>
      <c r="T35" s="6">
        <v>0.65622967550561107</v>
      </c>
      <c r="U35" s="5" t="s">
        <v>5169</v>
      </c>
      <c r="V35" s="5" t="s">
        <v>5170</v>
      </c>
      <c r="W35" s="5" t="s">
        <v>5171</v>
      </c>
      <c r="X35" s="5" t="s">
        <v>5172</v>
      </c>
      <c r="Y35" s="5" t="s">
        <v>5173</v>
      </c>
      <c r="Z35" s="5" t="s">
        <v>5174</v>
      </c>
      <c r="AA35" s="5" t="s">
        <v>5175</v>
      </c>
      <c r="AB35" s="6">
        <v>-2.3390751332044601E-2</v>
      </c>
      <c r="AC35" s="6">
        <v>1.9144319295883179</v>
      </c>
      <c r="AD35" s="6">
        <v>-1.0855680704116821</v>
      </c>
      <c r="AE35" s="6">
        <v>7.2792995047497866E-15</v>
      </c>
      <c r="AF35" s="6">
        <v>2.418130833645258E-14</v>
      </c>
      <c r="AG35" s="6">
        <v>1</v>
      </c>
      <c r="AH35" s="6">
        <v>0.26400000000000001</v>
      </c>
      <c r="AI35" s="7">
        <v>33</v>
      </c>
      <c r="AJ35" s="6">
        <v>0</v>
      </c>
      <c r="AK35" s="6">
        <v>0</v>
      </c>
      <c r="AL35" s="7">
        <v>1</v>
      </c>
      <c r="AM35" s="7">
        <v>64</v>
      </c>
      <c r="AN35" s="6">
        <v>63.492061614990234</v>
      </c>
      <c r="AO35" s="5" t="s">
        <v>88</v>
      </c>
      <c r="AP35" s="5" t="s">
        <v>1797</v>
      </c>
      <c r="AQ35" s="8">
        <v>2</v>
      </c>
      <c r="AR35" s="8">
        <v>2</v>
      </c>
      <c r="AS35" s="8">
        <v>2</v>
      </c>
      <c r="AT35" s="102" t="s">
        <v>5176</v>
      </c>
      <c r="AU35" s="6">
        <v>0</v>
      </c>
      <c r="AV35" s="6">
        <v>0</v>
      </c>
      <c r="AW35" s="6">
        <v>0</v>
      </c>
      <c r="AX35" s="6">
        <v>0</v>
      </c>
      <c r="AY35" s="6">
        <v>0</v>
      </c>
      <c r="AZ35" s="6">
        <v>0</v>
      </c>
      <c r="BA35" s="6">
        <v>0</v>
      </c>
      <c r="BB35" s="6">
        <v>0</v>
      </c>
      <c r="BC35" s="6">
        <v>0</v>
      </c>
      <c r="BD35" s="6">
        <v>0</v>
      </c>
      <c r="BE35" s="6">
        <v>0</v>
      </c>
      <c r="BF35" s="6">
        <v>0</v>
      </c>
      <c r="BG35" s="6">
        <v>0</v>
      </c>
      <c r="BH35" s="6">
        <v>0</v>
      </c>
      <c r="BI35" s="6">
        <v>0</v>
      </c>
      <c r="BJ35" s="6">
        <v>0</v>
      </c>
      <c r="BK35" s="6">
        <v>0</v>
      </c>
      <c r="BL35" s="6">
        <v>0</v>
      </c>
      <c r="BM35" s="6">
        <v>0</v>
      </c>
      <c r="BN35" s="6">
        <v>0</v>
      </c>
      <c r="BO35" s="6">
        <v>0</v>
      </c>
      <c r="BP35" s="6">
        <v>0</v>
      </c>
      <c r="BQ35" s="6">
        <v>0</v>
      </c>
      <c r="BR35" s="6">
        <v>0</v>
      </c>
      <c r="BS35" s="6">
        <v>0</v>
      </c>
      <c r="BT35" s="6">
        <v>0</v>
      </c>
      <c r="BU35" s="6">
        <v>0</v>
      </c>
      <c r="BV35" s="6">
        <v>0</v>
      </c>
      <c r="BW35" s="6">
        <v>0</v>
      </c>
      <c r="BX35" s="6">
        <v>0</v>
      </c>
      <c r="BY35" s="6">
        <v>0</v>
      </c>
      <c r="BZ35" s="6">
        <v>0</v>
      </c>
    </row>
    <row r="36" spans="1:78">
      <c r="A36" s="62"/>
      <c r="B36" s="100" t="s">
        <v>1252</v>
      </c>
      <c r="C36" s="51" t="s">
        <v>7370</v>
      </c>
      <c r="D36" s="46">
        <v>50</v>
      </c>
      <c r="E36" s="46">
        <v>125</v>
      </c>
      <c r="F36" s="5" t="s">
        <v>2722</v>
      </c>
      <c r="G36" s="5" t="s">
        <v>1254</v>
      </c>
      <c r="H36" s="5" t="s">
        <v>1809</v>
      </c>
      <c r="I36" s="5" t="s">
        <v>1789</v>
      </c>
      <c r="J36" s="5" t="s">
        <v>80</v>
      </c>
      <c r="K36" s="6">
        <v>0.55261198729449035</v>
      </c>
      <c r="L36" s="6">
        <v>7.1973670321835321</v>
      </c>
      <c r="M36" s="6">
        <v>3.0203339607501181</v>
      </c>
      <c r="N36" s="6">
        <v>16.437994538834346</v>
      </c>
      <c r="O36" s="6">
        <v>4.9354797702393967</v>
      </c>
      <c r="P36" s="6">
        <v>7.1692790992215123</v>
      </c>
      <c r="Q36" s="6">
        <v>9.2473996981883602</v>
      </c>
      <c r="R36" s="6">
        <v>8.0248487960777766</v>
      </c>
      <c r="S36" s="6">
        <v>0</v>
      </c>
      <c r="T36" s="6">
        <v>199.39585625961257</v>
      </c>
      <c r="U36" s="5" t="s">
        <v>2723</v>
      </c>
      <c r="V36" s="5" t="s">
        <v>2724</v>
      </c>
      <c r="W36" s="5" t="s">
        <v>2725</v>
      </c>
      <c r="X36" s="5" t="s">
        <v>2726</v>
      </c>
      <c r="Y36" s="5" t="s">
        <v>2727</v>
      </c>
      <c r="Z36" s="5" t="s">
        <v>2728</v>
      </c>
      <c r="AA36" s="5" t="s">
        <v>2729</v>
      </c>
      <c r="AB36" s="6">
        <v>0.18785758316516876</v>
      </c>
      <c r="AC36" s="6">
        <v>2.4944872856140137</v>
      </c>
      <c r="AD36" s="6">
        <v>-0.50551271438598633</v>
      </c>
      <c r="AE36" s="6">
        <v>7.7530295473280498E-17</v>
      </c>
      <c r="AF36" s="6">
        <v>2.5755005555200424E-16</v>
      </c>
      <c r="AG36" s="6">
        <v>1</v>
      </c>
      <c r="AH36" s="6">
        <v>27.704000000000001</v>
      </c>
      <c r="AI36" s="7">
        <v>3463</v>
      </c>
      <c r="AJ36" s="6">
        <v>0.98808890581130981</v>
      </c>
      <c r="AK36" s="6">
        <v>3.907113790512085</v>
      </c>
      <c r="AL36" s="7">
        <v>1</v>
      </c>
      <c r="AM36" s="7">
        <v>64</v>
      </c>
      <c r="AN36" s="6">
        <v>63.492061614990234</v>
      </c>
      <c r="AO36" s="5" t="s">
        <v>88</v>
      </c>
      <c r="AP36" s="5" t="s">
        <v>1797</v>
      </c>
      <c r="AQ36" s="8">
        <v>2</v>
      </c>
      <c r="AR36" s="8">
        <v>2</v>
      </c>
      <c r="AS36" s="8">
        <v>2</v>
      </c>
      <c r="AT36" s="5" t="s">
        <v>2730</v>
      </c>
      <c r="AU36" s="6">
        <v>1</v>
      </c>
      <c r="AV36" s="6">
        <v>1</v>
      </c>
      <c r="AW36" s="6">
        <v>0</v>
      </c>
      <c r="AX36" s="6" t="e">
        <v>#NUM!</v>
      </c>
      <c r="AY36" s="6">
        <v>-9.6432746655328721E-17</v>
      </c>
      <c r="AZ36" s="6">
        <v>-3.2034265038149181E-16</v>
      </c>
      <c r="BA36" s="6">
        <v>0</v>
      </c>
      <c r="BB36" s="6">
        <v>0.32654360684674505</v>
      </c>
      <c r="BC36" s="6">
        <v>18.599667744595614</v>
      </c>
      <c r="BD36" s="6">
        <v>3.4602076124567471E-3</v>
      </c>
      <c r="BE36" s="6">
        <v>289</v>
      </c>
      <c r="BF36" s="6">
        <v>1.1299086742101903E-3</v>
      </c>
      <c r="BG36" s="6">
        <v>94.37110237870931</v>
      </c>
      <c r="BH36" s="6">
        <v>6.435871191901596E-2</v>
      </c>
      <c r="BI36" s="6">
        <v>5375.3039781881316</v>
      </c>
      <c r="BJ36" s="6">
        <v>1047</v>
      </c>
      <c r="BK36" s="6">
        <v>189.09100369422654</v>
      </c>
      <c r="BL36" s="6">
        <v>0.30233901241697952</v>
      </c>
      <c r="BM36" s="6">
        <v>0</v>
      </c>
      <c r="BN36" s="6">
        <v>0</v>
      </c>
      <c r="BO36" s="6">
        <v>0</v>
      </c>
      <c r="BP36" s="6">
        <v>8.3386360109499627E-8</v>
      </c>
      <c r="BQ36" s="6">
        <v>11992369</v>
      </c>
      <c r="BR36" s="6">
        <v>3.4602076124567475E-3</v>
      </c>
      <c r="BS36" s="6">
        <v>289</v>
      </c>
      <c r="BT36" s="6">
        <v>2.8853411802595031E-10</v>
      </c>
      <c r="BU36" s="6">
        <v>2.4098658071645393E-5</v>
      </c>
      <c r="BV36" s="6">
        <v>41496.086505190309</v>
      </c>
      <c r="BW36" s="6">
        <v>3465794641</v>
      </c>
      <c r="BX36" s="6">
        <v>1</v>
      </c>
      <c r="BY36" s="6">
        <v>1</v>
      </c>
      <c r="BZ36" s="6">
        <v>2.8876696505919725E-4</v>
      </c>
    </row>
    <row r="37" spans="1:78">
      <c r="B37" s="65" t="s">
        <v>504</v>
      </c>
      <c r="C37" s="31" t="s">
        <v>6522</v>
      </c>
      <c r="D37" s="46">
        <v>0</v>
      </c>
      <c r="E37" s="46">
        <v>0</v>
      </c>
      <c r="F37" s="5" t="s">
        <v>2126</v>
      </c>
      <c r="G37" s="5" t="s">
        <v>506</v>
      </c>
      <c r="H37" s="5" t="s">
        <v>1788</v>
      </c>
      <c r="I37" s="5" t="s">
        <v>1789</v>
      </c>
      <c r="J37" s="5" t="s">
        <v>80</v>
      </c>
      <c r="K37" s="6">
        <v>1.5857919985145941</v>
      </c>
      <c r="L37" s="6">
        <v>2.9186214533973969</v>
      </c>
      <c r="M37" s="6">
        <v>0.4340183468424304</v>
      </c>
      <c r="N37" s="6">
        <v>3.7732207397112916</v>
      </c>
      <c r="O37" s="6">
        <v>2.7380596388672984</v>
      </c>
      <c r="P37" s="6">
        <v>2.9446351817955474</v>
      </c>
      <c r="Q37" s="6">
        <v>3.1896176966500889</v>
      </c>
      <c r="R37" s="6">
        <v>0</v>
      </c>
      <c r="S37" s="6">
        <v>0</v>
      </c>
      <c r="T37" s="6">
        <v>2.9186214533973969</v>
      </c>
      <c r="U37" s="5" t="s">
        <v>2127</v>
      </c>
      <c r="V37" s="5" t="s">
        <v>2128</v>
      </c>
      <c r="W37" s="5" t="s">
        <v>2129</v>
      </c>
      <c r="X37" s="5" t="s">
        <v>2130</v>
      </c>
      <c r="Y37" s="5" t="s">
        <v>2131</v>
      </c>
      <c r="Z37" s="5" t="s">
        <v>2132</v>
      </c>
      <c r="AA37" s="5" t="s">
        <v>2133</v>
      </c>
      <c r="AB37" s="6">
        <v>-1.045650839805603</v>
      </c>
      <c r="AC37" s="6">
        <v>4.8414764404296875</v>
      </c>
      <c r="AD37" s="6">
        <v>1.8414764404296875</v>
      </c>
      <c r="AE37" s="6">
        <v>1.9864635737249165E-15</v>
      </c>
      <c r="AF37" s="6">
        <v>6.5988893731651951E-15</v>
      </c>
      <c r="AG37" s="6">
        <v>1</v>
      </c>
      <c r="AH37" s="6">
        <v>1</v>
      </c>
      <c r="AI37" s="7">
        <v>125</v>
      </c>
      <c r="AJ37" s="6">
        <v>0</v>
      </c>
      <c r="AK37" s="6">
        <v>0</v>
      </c>
      <c r="AL37" s="7">
        <v>1</v>
      </c>
      <c r="AM37" s="7">
        <v>64</v>
      </c>
      <c r="AN37" s="6">
        <v>63.492061614990234</v>
      </c>
      <c r="AO37" s="5" t="s">
        <v>88</v>
      </c>
      <c r="AP37" s="5" t="s">
        <v>1797</v>
      </c>
      <c r="AQ37" s="8">
        <v>2</v>
      </c>
      <c r="AR37" s="8">
        <v>2</v>
      </c>
      <c r="AS37" s="8">
        <v>2</v>
      </c>
      <c r="AT37" s="5" t="s">
        <v>2134</v>
      </c>
      <c r="AU37" s="6">
        <v>0</v>
      </c>
      <c r="AV37" s="6">
        <v>0</v>
      </c>
      <c r="AW37" s="6">
        <v>0</v>
      </c>
      <c r="AX37" s="6">
        <v>0</v>
      </c>
      <c r="AY37" s="6">
        <v>0</v>
      </c>
      <c r="AZ37" s="6">
        <v>0</v>
      </c>
      <c r="BA37" s="6">
        <v>0</v>
      </c>
      <c r="BB37" s="6">
        <v>0</v>
      </c>
      <c r="BC37" s="6">
        <v>0</v>
      </c>
      <c r="BD37" s="6">
        <v>0</v>
      </c>
      <c r="BE37" s="6">
        <v>0</v>
      </c>
      <c r="BF37" s="6">
        <v>0</v>
      </c>
      <c r="BG37" s="6">
        <v>0</v>
      </c>
      <c r="BH37" s="6">
        <v>0</v>
      </c>
      <c r="BI37" s="6">
        <v>0</v>
      </c>
      <c r="BJ37" s="6">
        <v>0</v>
      </c>
      <c r="BK37" s="6">
        <v>0</v>
      </c>
      <c r="BL37" s="6">
        <v>0</v>
      </c>
      <c r="BM37" s="6">
        <v>0</v>
      </c>
      <c r="BN37" s="6">
        <v>0</v>
      </c>
      <c r="BO37" s="6">
        <v>0</v>
      </c>
      <c r="BP37" s="6">
        <v>0</v>
      </c>
      <c r="BQ37" s="6">
        <v>0</v>
      </c>
      <c r="BR37" s="6">
        <v>0</v>
      </c>
      <c r="BS37" s="6">
        <v>0</v>
      </c>
      <c r="BT37" s="6">
        <v>0</v>
      </c>
      <c r="BU37" s="6">
        <v>0</v>
      </c>
      <c r="BV37" s="6">
        <v>0</v>
      </c>
      <c r="BW37" s="6">
        <v>0</v>
      </c>
      <c r="BX37" s="6">
        <v>0</v>
      </c>
      <c r="BY37" s="6">
        <v>0</v>
      </c>
      <c r="BZ37" s="6">
        <v>0</v>
      </c>
    </row>
    <row r="38" spans="1:78">
      <c r="B38" s="65" t="s">
        <v>846</v>
      </c>
      <c r="C38" s="31" t="s">
        <v>6522</v>
      </c>
      <c r="D38" s="46">
        <v>10</v>
      </c>
      <c r="E38" s="46">
        <v>20</v>
      </c>
      <c r="F38" s="5" t="s">
        <v>2397</v>
      </c>
      <c r="G38" s="5" t="s">
        <v>848</v>
      </c>
      <c r="H38" s="5" t="s">
        <v>1809</v>
      </c>
      <c r="I38" s="5" t="s">
        <v>1789</v>
      </c>
      <c r="J38" s="5" t="s">
        <v>80</v>
      </c>
      <c r="K38" s="6">
        <v>1.4236390064076687</v>
      </c>
      <c r="L38" s="6">
        <v>5.0862742880705474</v>
      </c>
      <c r="M38" s="6">
        <v>1.9662188500249114</v>
      </c>
      <c r="N38" s="6">
        <v>11.632913029141037</v>
      </c>
      <c r="O38" s="6">
        <v>3.4745916491797857</v>
      </c>
      <c r="P38" s="6">
        <v>4.8236421972868015</v>
      </c>
      <c r="Q38" s="6">
        <v>6.5516738412920006</v>
      </c>
      <c r="R38" s="6">
        <v>9.2672648717308448</v>
      </c>
      <c r="S38" s="6">
        <v>8.5670460097369983</v>
      </c>
      <c r="T38" s="6">
        <v>74.585126160266512</v>
      </c>
      <c r="U38" s="5" t="s">
        <v>2398</v>
      </c>
      <c r="V38" s="5" t="s">
        <v>2399</v>
      </c>
      <c r="W38" s="5" t="s">
        <v>2400</v>
      </c>
      <c r="X38" s="5" t="s">
        <v>2401</v>
      </c>
      <c r="Y38" s="5" t="s">
        <v>2402</v>
      </c>
      <c r="Z38" s="5" t="s">
        <v>2403</v>
      </c>
      <c r="AA38" s="5" t="s">
        <v>2404</v>
      </c>
      <c r="AB38" s="6">
        <v>0.49289500713348389</v>
      </c>
      <c r="AC38" s="6">
        <v>2.6625385284423828</v>
      </c>
      <c r="AD38" s="6">
        <v>-0.33746147155761719</v>
      </c>
      <c r="AE38" s="6">
        <v>1.4436575443118119E-16</v>
      </c>
      <c r="AF38" s="6">
        <v>4.7957269055996614E-16</v>
      </c>
      <c r="AG38" s="6">
        <v>1</v>
      </c>
      <c r="AH38" s="6">
        <v>14.664</v>
      </c>
      <c r="AI38" s="7">
        <v>1833</v>
      </c>
      <c r="AJ38" s="6">
        <v>0.97078782320022583</v>
      </c>
      <c r="AK38" s="6">
        <v>2.4526481628417969</v>
      </c>
      <c r="AL38" s="7">
        <v>1</v>
      </c>
      <c r="AM38" s="7">
        <v>64</v>
      </c>
      <c r="AN38" s="6">
        <v>63.492061614990234</v>
      </c>
      <c r="AO38" s="5" t="s">
        <v>88</v>
      </c>
      <c r="AP38" s="5" t="s">
        <v>1797</v>
      </c>
      <c r="AQ38" s="8">
        <v>2</v>
      </c>
      <c r="AR38" s="8">
        <v>2</v>
      </c>
      <c r="AS38" s="8">
        <v>2</v>
      </c>
      <c r="AT38" s="5" t="s">
        <v>2405</v>
      </c>
      <c r="AU38" s="6">
        <v>1</v>
      </c>
      <c r="AV38" s="6">
        <v>1</v>
      </c>
      <c r="AW38" s="6">
        <v>0</v>
      </c>
      <c r="AX38" s="6" t="e">
        <v>#NUM!</v>
      </c>
      <c r="AY38" s="6">
        <v>-9.6432746655328721E-17</v>
      </c>
      <c r="AZ38" s="6">
        <v>-3.2034265038149181E-16</v>
      </c>
      <c r="BA38" s="6">
        <v>0</v>
      </c>
      <c r="BB38" s="6">
        <v>0.10146726867387382</v>
      </c>
      <c r="BC38" s="6">
        <v>62.636774710502998</v>
      </c>
      <c r="BD38" s="6">
        <v>3.4602076124567471E-3</v>
      </c>
      <c r="BE38" s="6">
        <v>289</v>
      </c>
      <c r="BF38" s="6">
        <v>3.5109781548053231E-4</v>
      </c>
      <c r="BG38" s="6">
        <v>29.324040646749534</v>
      </c>
      <c r="BH38" s="6">
        <v>0.21673624467302072</v>
      </c>
      <c r="BI38" s="6">
        <v>18102.027891335361</v>
      </c>
      <c r="BJ38" s="6">
        <v>278.61538461538464</v>
      </c>
      <c r="BK38" s="6">
        <v>32.437938430525335</v>
      </c>
      <c r="BL38" s="6">
        <v>0.15199966427462336</v>
      </c>
      <c r="BM38" s="6">
        <v>0</v>
      </c>
      <c r="BN38" s="6">
        <v>0</v>
      </c>
      <c r="BO38" s="6">
        <v>0</v>
      </c>
      <c r="BP38" s="6">
        <v>2.9762888000169053E-7</v>
      </c>
      <c r="BQ38" s="6">
        <v>3359889</v>
      </c>
      <c r="BR38" s="6">
        <v>3.4602076124567475E-3</v>
      </c>
      <c r="BS38" s="6">
        <v>289</v>
      </c>
      <c r="BT38" s="6">
        <v>1.0298577162688254E-9</v>
      </c>
      <c r="BU38" s="6">
        <v>8.6014746320488557E-5</v>
      </c>
      <c r="BV38" s="6">
        <v>11625.913494809689</v>
      </c>
      <c r="BW38" s="6">
        <v>971007921</v>
      </c>
      <c r="BX38" s="6">
        <v>1</v>
      </c>
      <c r="BY38" s="6">
        <v>1</v>
      </c>
      <c r="BZ38" s="6">
        <v>5.455537370430987E-4</v>
      </c>
    </row>
    <row r="39" spans="1:78">
      <c r="B39" s="65" t="s">
        <v>1628</v>
      </c>
      <c r="C39" s="51" t="s">
        <v>7370</v>
      </c>
      <c r="D39" s="46">
        <v>3</v>
      </c>
      <c r="E39" s="46">
        <v>150</v>
      </c>
      <c r="F39" s="5" t="s">
        <v>3033</v>
      </c>
      <c r="G39" s="5" t="s">
        <v>1630</v>
      </c>
      <c r="H39" s="5" t="s">
        <v>1788</v>
      </c>
      <c r="I39" s="5" t="s">
        <v>1789</v>
      </c>
      <c r="J39" s="5" t="s">
        <v>80</v>
      </c>
      <c r="K39" s="6">
        <v>1.2396742825172566</v>
      </c>
      <c r="L39" s="6">
        <v>4.4294728690665126</v>
      </c>
      <c r="M39" s="6">
        <v>1.3238363113132083</v>
      </c>
      <c r="N39" s="6">
        <v>7.8927373210995029</v>
      </c>
      <c r="O39" s="6">
        <v>3.3689330142083804</v>
      </c>
      <c r="P39" s="6">
        <v>4.2635937797093675</v>
      </c>
      <c r="Q39" s="6">
        <v>5.4281107450485706</v>
      </c>
      <c r="R39" s="6">
        <v>6.9283088600062683</v>
      </c>
      <c r="S39" s="6">
        <v>6.5856466871406383</v>
      </c>
      <c r="T39" s="6">
        <v>48.015485900680993</v>
      </c>
      <c r="U39" s="5" t="s">
        <v>3034</v>
      </c>
      <c r="V39" s="5" t="s">
        <v>3035</v>
      </c>
      <c r="W39" s="5" t="s">
        <v>3036</v>
      </c>
      <c r="X39" s="5" t="s">
        <v>3037</v>
      </c>
      <c r="Y39" s="5" t="s">
        <v>3038</v>
      </c>
      <c r="Z39" s="5" t="s">
        <v>3039</v>
      </c>
      <c r="AA39" s="5" t="s">
        <v>3040</v>
      </c>
      <c r="AB39" s="6">
        <v>0.30842471122741699</v>
      </c>
      <c r="AC39" s="6">
        <v>2.2245693206787109</v>
      </c>
      <c r="AD39" s="6">
        <v>-0.77543067932128906</v>
      </c>
      <c r="AE39" s="6">
        <v>1.9393858266236573E-16</v>
      </c>
      <c r="AF39" s="6">
        <v>6.4425003036850943E-16</v>
      </c>
      <c r="AG39" s="6">
        <v>1</v>
      </c>
      <c r="AH39" s="6">
        <v>10.84</v>
      </c>
      <c r="AI39" s="7">
        <v>1355</v>
      </c>
      <c r="AJ39" s="6">
        <v>1.0344694852828979</v>
      </c>
      <c r="AK39" s="6">
        <v>2.4673926830291748</v>
      </c>
      <c r="AL39" s="7">
        <v>1</v>
      </c>
      <c r="AM39" s="7">
        <v>64</v>
      </c>
      <c r="AN39" s="6">
        <v>63.492061614990234</v>
      </c>
      <c r="AO39" s="5" t="s">
        <v>88</v>
      </c>
      <c r="AP39" s="5" t="s">
        <v>1797</v>
      </c>
      <c r="AQ39" s="8">
        <v>2</v>
      </c>
      <c r="AR39" s="8">
        <v>2</v>
      </c>
      <c r="AS39" s="8">
        <v>2</v>
      </c>
      <c r="AT39" s="5" t="s">
        <v>3041</v>
      </c>
      <c r="AU39" s="6">
        <v>1</v>
      </c>
      <c r="AV39" s="6">
        <v>1</v>
      </c>
      <c r="AW39" s="6">
        <v>0</v>
      </c>
      <c r="AX39" s="6" t="e">
        <v>#NUM!</v>
      </c>
      <c r="AY39" s="6">
        <v>-9.6432746655328721E-17</v>
      </c>
      <c r="AZ39" s="6">
        <v>-3.2034265038149181E-16</v>
      </c>
      <c r="BA39" s="6">
        <v>0</v>
      </c>
      <c r="BB39" s="6">
        <v>0.14277992141490017</v>
      </c>
      <c r="BC39" s="6">
        <v>47.647048642728542</v>
      </c>
      <c r="BD39" s="6">
        <v>3.4602076124567471E-3</v>
      </c>
      <c r="BE39" s="6">
        <v>289</v>
      </c>
      <c r="BF39" s="6">
        <v>4.9404817098581369E-4</v>
      </c>
      <c r="BG39" s="6">
        <v>41.263397288906148</v>
      </c>
      <c r="BH39" s="6">
        <v>0.16486868042466624</v>
      </c>
      <c r="BI39" s="6">
        <v>13769.997057748547</v>
      </c>
      <c r="BJ39" s="6">
        <v>233.76923076923077</v>
      </c>
      <c r="BK39" s="6">
        <v>27.560605424369975</v>
      </c>
      <c r="BL39" s="6">
        <v>0.17252341754186773</v>
      </c>
      <c r="BM39" s="6">
        <v>0</v>
      </c>
      <c r="BN39" s="6">
        <v>0</v>
      </c>
      <c r="BO39" s="6">
        <v>0</v>
      </c>
      <c r="BP39" s="6">
        <v>5.4465489304339541E-7</v>
      </c>
      <c r="BQ39" s="6">
        <v>1836025</v>
      </c>
      <c r="BR39" s="6">
        <v>3.4602076124567475E-3</v>
      </c>
      <c r="BS39" s="6">
        <v>289</v>
      </c>
      <c r="BT39" s="6">
        <v>1.8846190070705721E-9</v>
      </c>
      <c r="BU39" s="6">
        <v>1.5740526408954125E-4</v>
      </c>
      <c r="BV39" s="6">
        <v>6353.0276816608994</v>
      </c>
      <c r="BW39" s="6">
        <v>530611225</v>
      </c>
      <c r="BX39" s="6">
        <v>1</v>
      </c>
      <c r="BY39" s="6">
        <v>1</v>
      </c>
      <c r="BZ39" s="6">
        <v>7.3800738007380072E-4</v>
      </c>
    </row>
    <row r="40" spans="1:78">
      <c r="B40" s="65" t="s">
        <v>880</v>
      </c>
      <c r="C40" s="31" t="s">
        <v>6522</v>
      </c>
      <c r="D40" s="46">
        <v>0</v>
      </c>
      <c r="E40" s="46">
        <v>0</v>
      </c>
      <c r="F40" s="5" t="s">
        <v>2424</v>
      </c>
      <c r="G40" s="5" t="s">
        <v>882</v>
      </c>
      <c r="H40" s="5" t="s">
        <v>1809</v>
      </c>
      <c r="I40" s="5" t="s">
        <v>1789</v>
      </c>
      <c r="J40" s="5" t="s">
        <v>80</v>
      </c>
      <c r="K40" s="6">
        <v>1.2936664959420341</v>
      </c>
      <c r="L40" s="6">
        <v>2.2199136472191383</v>
      </c>
      <c r="M40" s="6">
        <v>0.70089513933523151</v>
      </c>
      <c r="N40" s="6">
        <v>3.4471827909055719</v>
      </c>
      <c r="O40" s="6">
        <v>1.551211474401839</v>
      </c>
      <c r="P40" s="6">
        <v>2.0492289981109479</v>
      </c>
      <c r="Q40" s="6">
        <v>2.8065086917786175</v>
      </c>
      <c r="R40" s="6">
        <v>0</v>
      </c>
      <c r="S40" s="6">
        <v>0</v>
      </c>
      <c r="T40" s="6">
        <v>0.24863032848854349</v>
      </c>
      <c r="U40" s="5" t="s">
        <v>2425</v>
      </c>
      <c r="V40" s="5" t="s">
        <v>2426</v>
      </c>
      <c r="W40" s="5" t="s">
        <v>2427</v>
      </c>
      <c r="X40" s="5" t="s">
        <v>2428</v>
      </c>
      <c r="Y40" s="5" t="s">
        <v>2429</v>
      </c>
      <c r="Z40" s="5" t="s">
        <v>2430</v>
      </c>
      <c r="AA40" s="5" t="s">
        <v>2431</v>
      </c>
      <c r="AB40" s="6">
        <v>0.38941925764083862</v>
      </c>
      <c r="AC40" s="6">
        <v>1.8006953001022339</v>
      </c>
      <c r="AD40" s="6">
        <v>-1.1993046998977661</v>
      </c>
      <c r="AE40" s="6">
        <v>1.6882693092373606E-14</v>
      </c>
      <c r="AF40" s="6">
        <v>5.6083091594166454E-14</v>
      </c>
      <c r="AG40" s="6">
        <v>1</v>
      </c>
      <c r="AH40" s="6">
        <v>0.112</v>
      </c>
      <c r="AI40" s="7">
        <v>14</v>
      </c>
      <c r="AJ40" s="6">
        <v>0</v>
      </c>
      <c r="AK40" s="6">
        <v>0</v>
      </c>
      <c r="AL40" s="7">
        <v>1</v>
      </c>
      <c r="AM40" s="7">
        <v>64</v>
      </c>
      <c r="AN40" s="6">
        <v>63.492061614990234</v>
      </c>
      <c r="AO40" s="5" t="s">
        <v>88</v>
      </c>
      <c r="AP40" s="5" t="s">
        <v>1797</v>
      </c>
      <c r="AQ40" s="8">
        <v>2</v>
      </c>
      <c r="AR40" s="8">
        <v>2</v>
      </c>
      <c r="AS40" s="8">
        <v>2</v>
      </c>
      <c r="AT40" s="102" t="s">
        <v>2432</v>
      </c>
      <c r="AU40" s="6">
        <v>0</v>
      </c>
      <c r="AV40" s="6">
        <v>0</v>
      </c>
      <c r="AW40" s="6">
        <v>0</v>
      </c>
      <c r="AX40" s="6">
        <v>0</v>
      </c>
      <c r="AY40" s="6">
        <v>0</v>
      </c>
      <c r="AZ40" s="6">
        <v>0</v>
      </c>
      <c r="BA40" s="6">
        <v>0</v>
      </c>
      <c r="BB40" s="6">
        <v>0</v>
      </c>
      <c r="BC40" s="6">
        <v>0</v>
      </c>
      <c r="BD40" s="6">
        <v>0</v>
      </c>
      <c r="BE40" s="6">
        <v>0</v>
      </c>
      <c r="BF40" s="6">
        <v>0</v>
      </c>
      <c r="BG40" s="6">
        <v>0</v>
      </c>
      <c r="BH40" s="6">
        <v>0</v>
      </c>
      <c r="BI40" s="6">
        <v>0</v>
      </c>
      <c r="BJ40" s="6">
        <v>0</v>
      </c>
      <c r="BK40" s="6">
        <v>0</v>
      </c>
      <c r="BL40" s="6">
        <v>0</v>
      </c>
      <c r="BM40" s="6">
        <v>0</v>
      </c>
      <c r="BN40" s="6">
        <v>0</v>
      </c>
      <c r="BO40" s="6">
        <v>0</v>
      </c>
      <c r="BP40" s="6">
        <v>0</v>
      </c>
      <c r="BQ40" s="6">
        <v>0</v>
      </c>
      <c r="BR40" s="6">
        <v>0</v>
      </c>
      <c r="BS40" s="6">
        <v>0</v>
      </c>
      <c r="BT40" s="6">
        <v>0</v>
      </c>
      <c r="BU40" s="6">
        <v>0</v>
      </c>
      <c r="BV40" s="6">
        <v>0</v>
      </c>
      <c r="BW40" s="6">
        <v>0</v>
      </c>
      <c r="BX40" s="6">
        <v>0</v>
      </c>
      <c r="BY40" s="6">
        <v>0</v>
      </c>
      <c r="BZ40" s="6">
        <v>0</v>
      </c>
    </row>
    <row r="41" spans="1:78">
      <c r="A41" s="59" t="s">
        <v>4535</v>
      </c>
      <c r="B41" s="64" t="s">
        <v>4536</v>
      </c>
      <c r="C41" s="37" t="s">
        <v>6533</v>
      </c>
      <c r="D41" s="89" t="s">
        <v>6514</v>
      </c>
      <c r="E41" s="89" t="s">
        <v>6514</v>
      </c>
      <c r="F41" s="5" t="s">
        <v>6093</v>
      </c>
      <c r="G41" s="5" t="s">
        <v>4538</v>
      </c>
      <c r="H41" s="5" t="s">
        <v>1809</v>
      </c>
      <c r="I41" s="5" t="s">
        <v>1846</v>
      </c>
      <c r="J41" s="5" t="s">
        <v>80</v>
      </c>
      <c r="K41" s="6">
        <v>1.6386750182748528</v>
      </c>
      <c r="L41" s="6">
        <v>4.7799166026905588</v>
      </c>
      <c r="M41" s="6">
        <v>1.7998488384670208</v>
      </c>
      <c r="N41" s="6">
        <v>10.493221336154193</v>
      </c>
      <c r="O41" s="6">
        <v>3.3031837769983667</v>
      </c>
      <c r="P41" s="6">
        <v>4.3300286254185494</v>
      </c>
      <c r="Q41" s="6">
        <v>6.0004482968845423</v>
      </c>
      <c r="R41" s="6">
        <v>9.3192421622500206</v>
      </c>
      <c r="S41" s="6">
        <v>8.9445971303766783</v>
      </c>
      <c r="T41" s="6">
        <v>816.60095240365513</v>
      </c>
      <c r="U41" s="5" t="s">
        <v>6094</v>
      </c>
      <c r="V41" s="5" t="s">
        <v>6095</v>
      </c>
      <c r="W41" s="5" t="s">
        <v>6096</v>
      </c>
      <c r="X41" s="5" t="s">
        <v>6097</v>
      </c>
      <c r="Y41" s="5" t="s">
        <v>6098</v>
      </c>
      <c r="Z41" s="5" t="s">
        <v>6099</v>
      </c>
      <c r="AA41" s="5" t="s">
        <v>6100</v>
      </c>
      <c r="AB41" s="6">
        <v>0.71726948022842407</v>
      </c>
      <c r="AC41" s="6">
        <v>2.6513290405273438</v>
      </c>
      <c r="AD41" s="6">
        <v>-0.34867095947265625</v>
      </c>
      <c r="AE41" s="6">
        <v>1.3090106723872061E-17</v>
      </c>
      <c r="AF41" s="6">
        <v>4.3484391802267583E-17</v>
      </c>
      <c r="AG41" s="6">
        <v>1</v>
      </c>
      <c r="AH41" s="6">
        <v>170.84</v>
      </c>
      <c r="AI41" s="7">
        <v>21355</v>
      </c>
      <c r="AJ41" s="6">
        <v>0.92003339529037476</v>
      </c>
      <c r="AK41" s="6">
        <v>5.7157459259033203</v>
      </c>
      <c r="AL41" s="7">
        <v>1</v>
      </c>
      <c r="AM41" s="7">
        <v>64</v>
      </c>
      <c r="AN41" s="6">
        <v>63.492061614990234</v>
      </c>
      <c r="AO41" s="5" t="s">
        <v>88</v>
      </c>
      <c r="AP41" s="5" t="s">
        <v>1797</v>
      </c>
      <c r="AQ41" s="8">
        <v>2</v>
      </c>
      <c r="AR41" s="8">
        <v>2</v>
      </c>
      <c r="AS41" s="8">
        <v>2</v>
      </c>
      <c r="AT41" s="5" t="s">
        <v>6101</v>
      </c>
      <c r="AU41" s="6">
        <v>1</v>
      </c>
      <c r="AV41" s="6">
        <v>1</v>
      </c>
      <c r="AW41" s="6">
        <v>0</v>
      </c>
      <c r="AX41" s="6" t="e">
        <v>#NUM!</v>
      </c>
      <c r="AY41" s="6">
        <v>-9.6432746655328721E-17</v>
      </c>
      <c r="AZ41" s="6">
        <v>-3.2034265038149181E-16</v>
      </c>
      <c r="BA41" s="6">
        <v>0</v>
      </c>
      <c r="BB41" s="6">
        <v>0.10302333037169922</v>
      </c>
      <c r="BC41" s="6">
        <v>178.93662532881157</v>
      </c>
      <c r="BD41" s="6">
        <v>3.4602076124567471E-3</v>
      </c>
      <c r="BE41" s="6">
        <v>289</v>
      </c>
      <c r="BF41" s="6">
        <v>3.564821120128E-4</v>
      </c>
      <c r="BG41" s="6">
        <v>29.773742477421074</v>
      </c>
      <c r="BH41" s="6">
        <v>0.61915787311007453</v>
      </c>
      <c r="BI41" s="6">
        <v>51712.684720026533</v>
      </c>
      <c r="BJ41" s="6">
        <v>2017</v>
      </c>
      <c r="BK41" s="6">
        <v>103.17447479706183</v>
      </c>
      <c r="BL41" s="6">
        <v>9.4450948255677833E-2</v>
      </c>
      <c r="BM41" s="6">
        <v>0</v>
      </c>
      <c r="BN41" s="6">
        <v>0</v>
      </c>
      <c r="BO41" s="6">
        <v>0</v>
      </c>
      <c r="BP41" s="6">
        <v>2.1928092194032258E-9</v>
      </c>
      <c r="BQ41" s="6">
        <v>456036025</v>
      </c>
      <c r="BR41" s="6">
        <v>3.4602076124567475E-3</v>
      </c>
      <c r="BS41" s="6">
        <v>289</v>
      </c>
      <c r="BT41" s="6">
        <v>7.5875751536443808E-12</v>
      </c>
      <c r="BU41" s="6">
        <v>6.337218644075323E-7</v>
      </c>
      <c r="BV41" s="6">
        <v>1577979.3252595155</v>
      </c>
      <c r="BW41" s="6">
        <v>131794411225</v>
      </c>
      <c r="BX41" s="6">
        <v>1</v>
      </c>
      <c r="BY41" s="6">
        <v>1</v>
      </c>
      <c r="BZ41" s="6">
        <v>4.6827440880355889E-5</v>
      </c>
    </row>
    <row r="42" spans="1:78">
      <c r="A42" s="62"/>
      <c r="B42" s="100" t="s">
        <v>1218</v>
      </c>
      <c r="C42" s="51" t="s">
        <v>7370</v>
      </c>
      <c r="D42" s="46">
        <v>0</v>
      </c>
      <c r="E42" s="46">
        <v>0</v>
      </c>
      <c r="F42" s="5" t="s">
        <v>2695</v>
      </c>
      <c r="G42" s="5" t="s">
        <v>1220</v>
      </c>
      <c r="H42" s="5" t="s">
        <v>1809</v>
      </c>
      <c r="I42" s="5" t="s">
        <v>2063</v>
      </c>
      <c r="J42" s="5" t="s">
        <v>80</v>
      </c>
      <c r="K42" s="6">
        <v>0.92005106941334702</v>
      </c>
      <c r="L42" s="6">
        <v>8.4460363896156174</v>
      </c>
      <c r="M42" s="6">
        <v>4.1534957924980702</v>
      </c>
      <c r="N42" s="6">
        <v>17.494339693815164</v>
      </c>
      <c r="O42" s="6">
        <v>4.701935034232406</v>
      </c>
      <c r="P42" s="6">
        <v>8.0983450191124575</v>
      </c>
      <c r="Q42" s="6">
        <v>12.053398103260406</v>
      </c>
      <c r="R42" s="6">
        <v>16.316495005582738</v>
      </c>
      <c r="S42" s="6">
        <v>15.908905457370793</v>
      </c>
      <c r="T42" s="6">
        <v>382.77436917737981</v>
      </c>
      <c r="U42" s="5" t="s">
        <v>2696</v>
      </c>
      <c r="V42" s="5" t="s">
        <v>2697</v>
      </c>
      <c r="W42" s="5" t="s">
        <v>2698</v>
      </c>
      <c r="X42" s="5" t="s">
        <v>2699</v>
      </c>
      <c r="Y42" s="5" t="s">
        <v>2700</v>
      </c>
      <c r="Z42" s="5" t="s">
        <v>2701</v>
      </c>
      <c r="AA42" s="5" t="s">
        <v>2702</v>
      </c>
      <c r="AB42" s="6">
        <v>0.20498678088188171</v>
      </c>
      <c r="AC42" s="6">
        <v>1.8193937540054321</v>
      </c>
      <c r="AD42" s="6">
        <v>-1.1806062459945679</v>
      </c>
      <c r="AE42" s="6">
        <v>4.7921884916369556E-17</v>
      </c>
      <c r="AF42" s="6">
        <v>1.5919305293797791E-16</v>
      </c>
      <c r="AG42" s="6">
        <v>1</v>
      </c>
      <c r="AH42" s="6">
        <v>45.32</v>
      </c>
      <c r="AI42" s="7">
        <v>5665</v>
      </c>
      <c r="AJ42" s="6">
        <v>0.9984734058380127</v>
      </c>
      <c r="AK42" s="6">
        <v>3.8245835304260254</v>
      </c>
      <c r="AL42" s="7">
        <v>1</v>
      </c>
      <c r="AM42" s="7">
        <v>64</v>
      </c>
      <c r="AN42" s="6">
        <v>63.492061614990234</v>
      </c>
      <c r="AO42" s="5" t="s">
        <v>88</v>
      </c>
      <c r="AP42" s="5" t="s">
        <v>1797</v>
      </c>
      <c r="AQ42" s="8">
        <v>2</v>
      </c>
      <c r="AR42" s="8">
        <v>2</v>
      </c>
      <c r="AS42" s="8">
        <v>2</v>
      </c>
      <c r="AT42" s="5" t="s">
        <v>2703</v>
      </c>
      <c r="AU42" s="6">
        <v>1</v>
      </c>
      <c r="AV42" s="6">
        <v>1</v>
      </c>
      <c r="AW42" s="6">
        <v>0</v>
      </c>
      <c r="AX42" s="6" t="e">
        <v>#NUM!</v>
      </c>
      <c r="AY42" s="6">
        <v>-9.6432746655328721E-17</v>
      </c>
      <c r="AZ42" s="6">
        <v>-3.2034265038149181E-16</v>
      </c>
      <c r="BA42" s="6">
        <v>0</v>
      </c>
      <c r="BB42" s="6">
        <v>0.1088879234415536</v>
      </c>
      <c r="BC42" s="6">
        <v>121.76782057093304</v>
      </c>
      <c r="BD42" s="6">
        <v>3.4602076124567471E-3</v>
      </c>
      <c r="BE42" s="6">
        <v>289</v>
      </c>
      <c r="BF42" s="6">
        <v>3.7677482159707121E-4</v>
      </c>
      <c r="BG42" s="6">
        <v>31.468609874608983</v>
      </c>
      <c r="BH42" s="6">
        <v>0.42134193969180989</v>
      </c>
      <c r="BI42" s="6">
        <v>35190.900144999658</v>
      </c>
      <c r="BJ42" s="6">
        <v>624</v>
      </c>
      <c r="BK42" s="6">
        <v>47.901503341879305</v>
      </c>
      <c r="BL42" s="6">
        <v>0.11015004413062665</v>
      </c>
      <c r="BM42" s="6">
        <v>0</v>
      </c>
      <c r="BN42" s="6">
        <v>0</v>
      </c>
      <c r="BO42" s="6">
        <v>0</v>
      </c>
      <c r="BP42" s="6">
        <v>3.116019534326461E-8</v>
      </c>
      <c r="BQ42" s="6">
        <v>32092225</v>
      </c>
      <c r="BR42" s="6">
        <v>3.4602076124567475E-3</v>
      </c>
      <c r="BS42" s="6">
        <v>289</v>
      </c>
      <c r="BT42" s="6">
        <v>1.0782074513240348E-10</v>
      </c>
      <c r="BU42" s="6">
        <v>9.0052964542034718E-6</v>
      </c>
      <c r="BV42" s="6">
        <v>111045.76124567474</v>
      </c>
      <c r="BW42" s="6">
        <v>9274653025</v>
      </c>
      <c r="BX42" s="6">
        <v>1</v>
      </c>
      <c r="BY42" s="6">
        <v>1</v>
      </c>
      <c r="BZ42" s="6">
        <v>1.7652250661959399E-4</v>
      </c>
    </row>
    <row r="43" spans="1:78">
      <c r="A43" s="62"/>
      <c r="B43" s="100" t="s">
        <v>468</v>
      </c>
      <c r="C43" s="31" t="s">
        <v>6522</v>
      </c>
      <c r="D43" s="46">
        <v>0</v>
      </c>
      <c r="E43" s="46">
        <v>0</v>
      </c>
      <c r="F43" s="5" t="s">
        <v>2099</v>
      </c>
      <c r="G43" s="5" t="s">
        <v>470</v>
      </c>
      <c r="H43" s="5" t="s">
        <v>1788</v>
      </c>
      <c r="I43" s="5" t="s">
        <v>2063</v>
      </c>
      <c r="J43" s="5" t="s">
        <v>80</v>
      </c>
      <c r="K43" s="6">
        <v>1.2717653172677501</v>
      </c>
      <c r="L43" s="6">
        <v>3.1272041250192029</v>
      </c>
      <c r="M43" s="6">
        <v>0.51554189588342081</v>
      </c>
      <c r="N43" s="6">
        <v>4.4629049576039961</v>
      </c>
      <c r="O43" s="6">
        <v>2.7701907601819471</v>
      </c>
      <c r="P43" s="6">
        <v>3.0285343268647011</v>
      </c>
      <c r="Q43" s="6">
        <v>3.4755652948194893</v>
      </c>
      <c r="R43" s="6">
        <v>3.7220070349377465</v>
      </c>
      <c r="S43" s="6">
        <v>3.5151933748448414</v>
      </c>
      <c r="T43" s="6">
        <v>14.78542110309079</v>
      </c>
      <c r="U43" s="5" t="s">
        <v>2100</v>
      </c>
      <c r="V43" s="5" t="s">
        <v>2101</v>
      </c>
      <c r="W43" s="5" t="s">
        <v>2102</v>
      </c>
      <c r="X43" s="5" t="s">
        <v>2103</v>
      </c>
      <c r="Y43" s="5" t="s">
        <v>2104</v>
      </c>
      <c r="Z43" s="5" t="s">
        <v>2105</v>
      </c>
      <c r="AA43" s="5" t="s">
        <v>2106</v>
      </c>
      <c r="AB43" s="6">
        <v>0.28088659048080444</v>
      </c>
      <c r="AC43" s="6">
        <v>3.2992103099822998</v>
      </c>
      <c r="AD43" s="6">
        <v>0.2992103099822998</v>
      </c>
      <c r="AE43" s="6">
        <v>4.3611825923948523E-16</v>
      </c>
      <c r="AF43" s="6">
        <v>1.4487535062807306E-15</v>
      </c>
      <c r="AG43" s="6">
        <v>1</v>
      </c>
      <c r="AH43" s="6">
        <v>4.7279999999999998</v>
      </c>
      <c r="AI43" s="7">
        <v>591</v>
      </c>
      <c r="AJ43" s="6">
        <v>1.0039268732070923</v>
      </c>
      <c r="AK43" s="6">
        <v>1.8031784296035767</v>
      </c>
      <c r="AL43" s="7">
        <v>1</v>
      </c>
      <c r="AM43" s="7">
        <v>64</v>
      </c>
      <c r="AN43" s="6">
        <v>63.492061614990234</v>
      </c>
      <c r="AO43" s="5" t="s">
        <v>88</v>
      </c>
      <c r="AP43" s="5" t="s">
        <v>1797</v>
      </c>
      <c r="AQ43" s="8">
        <v>2</v>
      </c>
      <c r="AR43" s="8">
        <v>2</v>
      </c>
      <c r="AS43" s="8">
        <v>2</v>
      </c>
      <c r="AT43" s="5" t="s">
        <v>2107</v>
      </c>
      <c r="AU43" s="6">
        <v>1</v>
      </c>
      <c r="AV43" s="6">
        <v>1</v>
      </c>
      <c r="AW43" s="6">
        <v>0</v>
      </c>
      <c r="AX43" s="6" t="e">
        <v>#NUM!</v>
      </c>
      <c r="AY43" s="6">
        <v>-9.6432746655328721E-17</v>
      </c>
      <c r="AZ43" s="6">
        <v>-3.2034265038149181E-16</v>
      </c>
      <c r="BA43" s="6">
        <v>0</v>
      </c>
      <c r="BB43" s="6">
        <v>0.18680752444021603</v>
      </c>
      <c r="BC43" s="6">
        <v>26.07067020507877</v>
      </c>
      <c r="BD43" s="6">
        <v>3.4602076124567471E-3</v>
      </c>
      <c r="BE43" s="6">
        <v>289</v>
      </c>
      <c r="BF43" s="6">
        <v>6.4639281813223543E-4</v>
      </c>
      <c r="BG43" s="6">
        <v>53.987374563222438</v>
      </c>
      <c r="BH43" s="6">
        <v>9.0209931505462887E-2</v>
      </c>
      <c r="BI43" s="6">
        <v>7534.4236892677627</v>
      </c>
      <c r="BJ43" s="6">
        <v>140.92307692307693</v>
      </c>
      <c r="BK43" s="6">
        <v>22.973887453818989</v>
      </c>
      <c r="BL43" s="6">
        <v>0.2384485227124821</v>
      </c>
      <c r="BM43" s="6">
        <v>0</v>
      </c>
      <c r="BN43" s="6">
        <v>0</v>
      </c>
      <c r="BO43" s="6">
        <v>0</v>
      </c>
      <c r="BP43" s="6">
        <v>2.8630243271177077E-6</v>
      </c>
      <c r="BQ43" s="6">
        <v>349281</v>
      </c>
      <c r="BR43" s="6">
        <v>3.4602076124567475E-3</v>
      </c>
      <c r="BS43" s="6">
        <v>289</v>
      </c>
      <c r="BT43" s="6">
        <v>9.9066585713415478E-9</v>
      </c>
      <c r="BU43" s="6">
        <v>8.2741403053701753E-4</v>
      </c>
      <c r="BV43" s="6">
        <v>1208.5847750865053</v>
      </c>
      <c r="BW43" s="6">
        <v>100942209</v>
      </c>
      <c r="BX43" s="6">
        <v>1</v>
      </c>
      <c r="BY43" s="6">
        <v>1</v>
      </c>
      <c r="BZ43" s="6">
        <v>1.6920473773265651E-3</v>
      </c>
    </row>
    <row r="44" spans="1:78">
      <c r="B44" s="66" t="s">
        <v>1059</v>
      </c>
      <c r="C44" s="51" t="s">
        <v>7370</v>
      </c>
      <c r="D44" s="45" t="s">
        <v>6514</v>
      </c>
      <c r="E44" s="45" t="s">
        <v>6514</v>
      </c>
      <c r="F44" s="5" t="s">
        <v>2568</v>
      </c>
      <c r="G44" s="5" t="s">
        <v>1061</v>
      </c>
      <c r="H44" s="5" t="s">
        <v>1788</v>
      </c>
      <c r="I44" s="5" t="s">
        <v>1789</v>
      </c>
      <c r="J44" s="5" t="s">
        <v>80</v>
      </c>
      <c r="K44" s="6">
        <v>1.1813084554225952</v>
      </c>
      <c r="L44" s="6">
        <v>3.9659897209819435</v>
      </c>
      <c r="M44" s="6">
        <v>1.0982978349920587</v>
      </c>
      <c r="N44" s="6">
        <v>6.492722384118224</v>
      </c>
      <c r="O44" s="6">
        <v>3.1211179032629275</v>
      </c>
      <c r="P44" s="6">
        <v>3.9620504645456549</v>
      </c>
      <c r="Q44" s="6">
        <v>4.7482095692868143</v>
      </c>
      <c r="R44" s="6">
        <v>5.9076542084962966</v>
      </c>
      <c r="S44" s="6">
        <v>5.6542016470166345</v>
      </c>
      <c r="T44" s="6">
        <v>37.438942966069547</v>
      </c>
      <c r="U44" s="5" t="s">
        <v>2569</v>
      </c>
      <c r="V44" s="5" t="s">
        <v>2570</v>
      </c>
      <c r="W44" s="5" t="s">
        <v>2571</v>
      </c>
      <c r="X44" s="5" t="s">
        <v>2572</v>
      </c>
      <c r="Y44" s="5" t="s">
        <v>2573</v>
      </c>
      <c r="Z44" s="5" t="s">
        <v>2574</v>
      </c>
      <c r="AA44" s="5" t="s">
        <v>2575</v>
      </c>
      <c r="AB44" s="6">
        <v>7.368776947259903E-2</v>
      </c>
      <c r="AC44" s="6">
        <v>2.3786985874176025</v>
      </c>
      <c r="AD44" s="6">
        <v>-0.62130141258239746</v>
      </c>
      <c r="AE44" s="6">
        <v>2.2198868751562272E-16</v>
      </c>
      <c r="AF44" s="6">
        <v>7.374304308300605E-16</v>
      </c>
      <c r="AG44" s="6">
        <v>1</v>
      </c>
      <c r="AH44" s="6">
        <v>9.44</v>
      </c>
      <c r="AI44" s="7">
        <v>1180</v>
      </c>
      <c r="AJ44" s="6">
        <v>0.97026562690734863</v>
      </c>
      <c r="AK44" s="6">
        <v>2.1482279300689697</v>
      </c>
      <c r="AL44" s="7">
        <v>1</v>
      </c>
      <c r="AM44" s="7">
        <v>64</v>
      </c>
      <c r="AN44" s="6">
        <v>63.492061614990234</v>
      </c>
      <c r="AO44" s="5" t="s">
        <v>88</v>
      </c>
      <c r="AP44" s="5" t="s">
        <v>1797</v>
      </c>
      <c r="AQ44" s="8">
        <v>2</v>
      </c>
      <c r="AR44" s="8">
        <v>2</v>
      </c>
      <c r="AS44" s="8">
        <v>2</v>
      </c>
      <c r="AT44" s="5" t="s">
        <v>2576</v>
      </c>
      <c r="AU44" s="6">
        <v>1</v>
      </c>
      <c r="AV44" s="6">
        <v>1</v>
      </c>
      <c r="AW44" s="6">
        <v>0</v>
      </c>
      <c r="AX44" s="6" t="e">
        <v>#NUM!</v>
      </c>
      <c r="AY44" s="6">
        <v>-9.6432746655328721E-17</v>
      </c>
      <c r="AZ44" s="6">
        <v>-3.2034265038149181E-16</v>
      </c>
      <c r="BA44" s="6">
        <v>0</v>
      </c>
      <c r="BB44" s="6">
        <v>0.12567686120199462</v>
      </c>
      <c r="BC44" s="6">
        <v>46.250769130485182</v>
      </c>
      <c r="BD44" s="6">
        <v>3.4602076124567471E-3</v>
      </c>
      <c r="BE44" s="6">
        <v>289</v>
      </c>
      <c r="BF44" s="6">
        <v>4.3486803184081176E-4</v>
      </c>
      <c r="BG44" s="6">
        <v>36.320612887376441</v>
      </c>
      <c r="BH44" s="6">
        <v>0.1600372634272843</v>
      </c>
      <c r="BI44" s="6">
        <v>13366.472278710215</v>
      </c>
      <c r="BJ44" s="6">
        <v>214.30769230769232</v>
      </c>
      <c r="BK44" s="6">
        <v>29.241069661984202</v>
      </c>
      <c r="BL44" s="6">
        <v>0.18161668839634942</v>
      </c>
      <c r="BM44" s="6">
        <v>0</v>
      </c>
      <c r="BN44" s="6">
        <v>0</v>
      </c>
      <c r="BO44" s="6">
        <v>0</v>
      </c>
      <c r="BP44" s="6">
        <v>7.1818442976156279E-7</v>
      </c>
      <c r="BQ44" s="6">
        <v>1392400</v>
      </c>
      <c r="BR44" s="6">
        <v>3.4602076124567475E-3</v>
      </c>
      <c r="BS44" s="6">
        <v>289</v>
      </c>
      <c r="BT44" s="6">
        <v>2.4850672310088678E-9</v>
      </c>
      <c r="BU44" s="6">
        <v>2.0755530020109163E-4</v>
      </c>
      <c r="BV44" s="6">
        <v>4817.9930795847749</v>
      </c>
      <c r="BW44" s="6">
        <v>402403600</v>
      </c>
      <c r="BX44" s="6">
        <v>1</v>
      </c>
      <c r="BY44" s="6">
        <v>1</v>
      </c>
      <c r="BZ44" s="6">
        <v>8.4745762711864404E-4</v>
      </c>
    </row>
    <row r="45" spans="1:78">
      <c r="B45" s="66" t="s">
        <v>229</v>
      </c>
      <c r="C45" s="31" t="s">
        <v>6522</v>
      </c>
      <c r="D45" s="45" t="s">
        <v>6514</v>
      </c>
      <c r="E45" s="45" t="s">
        <v>6514</v>
      </c>
      <c r="F45" s="5" t="s">
        <v>1909</v>
      </c>
      <c r="G45" s="5" t="s">
        <v>231</v>
      </c>
      <c r="H45" s="5" t="s">
        <v>1788</v>
      </c>
      <c r="I45" s="5" t="s">
        <v>1789</v>
      </c>
      <c r="J45" s="5" t="s">
        <v>80</v>
      </c>
      <c r="K45" s="6">
        <v>1.2406646728221915</v>
      </c>
      <c r="L45" s="6">
        <v>5.6975502482217886</v>
      </c>
      <c r="M45" s="6">
        <v>2.7659678201430373</v>
      </c>
      <c r="N45" s="6">
        <v>14.456944077881531</v>
      </c>
      <c r="O45" s="6">
        <v>3.4816264738923053</v>
      </c>
      <c r="P45" s="6">
        <v>4.9954023278704085</v>
      </c>
      <c r="Q45" s="6">
        <v>7.4567831907579318</v>
      </c>
      <c r="R45" s="6">
        <v>12.212429924601906</v>
      </c>
      <c r="S45" s="6">
        <v>11.537233251614225</v>
      </c>
      <c r="T45" s="6">
        <v>92.847278845022259</v>
      </c>
      <c r="U45" s="5" t="s">
        <v>1910</v>
      </c>
      <c r="V45" s="5" t="s">
        <v>1911</v>
      </c>
      <c r="W45" s="5" t="s">
        <v>1912</v>
      </c>
      <c r="X45" s="5" t="s">
        <v>1913</v>
      </c>
      <c r="Y45" s="5" t="s">
        <v>1914</v>
      </c>
      <c r="Z45" s="5" t="s">
        <v>1915</v>
      </c>
      <c r="AA45" s="5" t="s">
        <v>1916</v>
      </c>
      <c r="AB45" s="6">
        <v>0.80598843097686768</v>
      </c>
      <c r="AC45" s="6">
        <v>2.8086047172546387</v>
      </c>
      <c r="AD45" s="6">
        <v>-0.19139528274536133</v>
      </c>
      <c r="AE45" s="6">
        <v>1.3022264678752912E-16</v>
      </c>
      <c r="AF45" s="6">
        <v>4.3259026113505266E-16</v>
      </c>
      <c r="AG45" s="6">
        <v>1</v>
      </c>
      <c r="AH45" s="6">
        <v>16.295999999999999</v>
      </c>
      <c r="AI45" s="7">
        <v>2037</v>
      </c>
      <c r="AJ45" s="6">
        <v>0.98633134365081787</v>
      </c>
      <c r="AK45" s="6">
        <v>2.699897289276123</v>
      </c>
      <c r="AL45" s="7">
        <v>1</v>
      </c>
      <c r="AM45" s="7">
        <v>64</v>
      </c>
      <c r="AN45" s="6">
        <v>63.492061614990234</v>
      </c>
      <c r="AO45" s="5" t="s">
        <v>88</v>
      </c>
      <c r="AP45" s="5" t="s">
        <v>1797</v>
      </c>
      <c r="AQ45" s="8">
        <v>2</v>
      </c>
      <c r="AR45" s="8">
        <v>2</v>
      </c>
      <c r="AS45" s="8">
        <v>2</v>
      </c>
      <c r="AT45" s="5" t="s">
        <v>1917</v>
      </c>
      <c r="AU45" s="6">
        <v>1</v>
      </c>
      <c r="AV45" s="6">
        <v>1</v>
      </c>
      <c r="AW45" s="6">
        <v>0</v>
      </c>
      <c r="AX45" s="6" t="e">
        <v>#NUM!</v>
      </c>
      <c r="AY45" s="6">
        <v>-9.6432746655328721E-17</v>
      </c>
      <c r="AZ45" s="6">
        <v>-3.2034265038149181E-16</v>
      </c>
      <c r="BA45" s="6">
        <v>0</v>
      </c>
      <c r="BB45" s="6">
        <v>0.13665360748102612</v>
      </c>
      <c r="BC45" s="6">
        <v>59.955886107910324</v>
      </c>
      <c r="BD45" s="6">
        <v>3.4602076124567471E-3</v>
      </c>
      <c r="BE45" s="6">
        <v>289</v>
      </c>
      <c r="BF45" s="6">
        <v>4.7284985287552288E-4</v>
      </c>
      <c r="BG45" s="6">
        <v>39.492892562016557</v>
      </c>
      <c r="BH45" s="6">
        <v>0.20745981352218107</v>
      </c>
      <c r="BI45" s="6">
        <v>17327.251085186082</v>
      </c>
      <c r="BJ45" s="6">
        <v>320.38461538461536</v>
      </c>
      <c r="BK45" s="6">
        <v>34.232067236446298</v>
      </c>
      <c r="BL45" s="6">
        <v>0.15728257996299233</v>
      </c>
      <c r="BM45" s="6">
        <v>0</v>
      </c>
      <c r="BN45" s="6">
        <v>0</v>
      </c>
      <c r="BO45" s="6">
        <v>0</v>
      </c>
      <c r="BP45" s="6">
        <v>2.4100049911203367E-7</v>
      </c>
      <c r="BQ45" s="6">
        <v>4149369</v>
      </c>
      <c r="BR45" s="6">
        <v>3.4602076124567475E-3</v>
      </c>
      <c r="BS45" s="6">
        <v>289</v>
      </c>
      <c r="BT45" s="6">
        <v>8.3391176163333445E-10</v>
      </c>
      <c r="BU45" s="6">
        <v>6.9649144243377723E-5</v>
      </c>
      <c r="BV45" s="6">
        <v>14357.678200692042</v>
      </c>
      <c r="BW45" s="6">
        <v>1199167641</v>
      </c>
      <c r="BX45" s="6">
        <v>1</v>
      </c>
      <c r="BY45" s="6">
        <v>1</v>
      </c>
      <c r="BZ45" s="6">
        <v>4.9091801669121256E-4</v>
      </c>
    </row>
    <row r="46" spans="1:78">
      <c r="B46" s="66" t="s">
        <v>961</v>
      </c>
      <c r="C46" s="51" t="s">
        <v>7370</v>
      </c>
      <c r="D46" s="45" t="s">
        <v>6701</v>
      </c>
      <c r="E46" s="45" t="s">
        <v>6701</v>
      </c>
      <c r="F46" s="5" t="s">
        <v>2487</v>
      </c>
      <c r="G46" s="5" t="s">
        <v>152</v>
      </c>
      <c r="H46" s="5" t="s">
        <v>1788</v>
      </c>
      <c r="I46" s="5" t="s">
        <v>1789</v>
      </c>
      <c r="J46" s="5" t="s">
        <v>80</v>
      </c>
      <c r="K46" s="6">
        <v>0.88760113418062758</v>
      </c>
      <c r="L46" s="6">
        <v>5.0985379426635573</v>
      </c>
      <c r="M46" s="6">
        <v>2.0831485086559596</v>
      </c>
      <c r="N46" s="6">
        <v>10.187034670165872</v>
      </c>
      <c r="O46" s="6">
        <v>3.3476786556207756</v>
      </c>
      <c r="P46" s="6">
        <v>4.6089298588194367</v>
      </c>
      <c r="Q46" s="6">
        <v>6.5991412836815471</v>
      </c>
      <c r="R46" s="6">
        <v>9.3805532394301281</v>
      </c>
      <c r="S46" s="6">
        <v>9.1384474063206653</v>
      </c>
      <c r="T46" s="6">
        <v>89.000078327135057</v>
      </c>
      <c r="U46" s="5" t="s">
        <v>2488</v>
      </c>
      <c r="V46" s="5" t="s">
        <v>2489</v>
      </c>
      <c r="W46" s="5" t="s">
        <v>2490</v>
      </c>
      <c r="X46" s="5" t="s">
        <v>2491</v>
      </c>
      <c r="Y46" s="5" t="s">
        <v>2492</v>
      </c>
      <c r="Z46" s="5" t="s">
        <v>2493</v>
      </c>
      <c r="AA46" s="5" t="s">
        <v>2494</v>
      </c>
      <c r="AB46" s="6">
        <v>0.5788770318031311</v>
      </c>
      <c r="AC46" s="6">
        <v>2.258249044418335</v>
      </c>
      <c r="AD46" s="6">
        <v>-0.74175095558166504</v>
      </c>
      <c r="AE46" s="6">
        <v>1.2176044353732384E-16</v>
      </c>
      <c r="AF46" s="6">
        <v>4.0447943460738937E-16</v>
      </c>
      <c r="AG46" s="6">
        <v>1</v>
      </c>
      <c r="AH46" s="6">
        <v>17.456</v>
      </c>
      <c r="AI46" s="7">
        <v>2182</v>
      </c>
      <c r="AJ46" s="6">
        <v>0.96239703893661499</v>
      </c>
      <c r="AK46" s="6">
        <v>2.6551640033721924</v>
      </c>
      <c r="AL46" s="7">
        <v>1</v>
      </c>
      <c r="AM46" s="7">
        <v>64</v>
      </c>
      <c r="AN46" s="6">
        <v>63.492061614990234</v>
      </c>
      <c r="AO46" s="5" t="s">
        <v>88</v>
      </c>
      <c r="AP46" s="5" t="s">
        <v>1797</v>
      </c>
      <c r="AQ46" s="8">
        <v>2</v>
      </c>
      <c r="AR46" s="8">
        <v>2</v>
      </c>
      <c r="AS46" s="8">
        <v>2</v>
      </c>
      <c r="AT46" s="5" t="s">
        <v>2495</v>
      </c>
      <c r="AU46" s="6">
        <v>1</v>
      </c>
      <c r="AV46" s="6">
        <v>1</v>
      </c>
      <c r="AW46" s="6">
        <v>0</v>
      </c>
      <c r="AX46" s="6" t="e">
        <v>#NUM!</v>
      </c>
      <c r="AY46" s="6">
        <v>-9.6432746655328721E-17</v>
      </c>
      <c r="AZ46" s="6">
        <v>-3.2034265038149181E-16</v>
      </c>
      <c r="BA46" s="6">
        <v>0</v>
      </c>
      <c r="BB46" s="6">
        <v>0.12622130883828925</v>
      </c>
      <c r="BC46" s="6">
        <v>65.736219019633793</v>
      </c>
      <c r="BD46" s="6">
        <v>3.4602076124567471E-3</v>
      </c>
      <c r="BE46" s="6">
        <v>289</v>
      </c>
      <c r="BF46" s="6">
        <v>4.3675193369650242E-4</v>
      </c>
      <c r="BG46" s="6">
        <v>36.477958254265587</v>
      </c>
      <c r="BH46" s="6">
        <v>0.22746096546586095</v>
      </c>
      <c r="BI46" s="6">
        <v>18997.767296674167</v>
      </c>
      <c r="BJ46" s="6">
        <v>333.38461538461536</v>
      </c>
      <c r="BK46" s="6">
        <v>36.852843094075837</v>
      </c>
      <c r="BL46" s="6">
        <v>0.1527885496721427</v>
      </c>
      <c r="BM46" s="6">
        <v>0</v>
      </c>
      <c r="BN46" s="6">
        <v>0</v>
      </c>
      <c r="BO46" s="6">
        <v>0</v>
      </c>
      <c r="BP46" s="6">
        <v>2.100344372463309E-7</v>
      </c>
      <c r="BQ46" s="6">
        <v>4761124</v>
      </c>
      <c r="BR46" s="6">
        <v>3.4602076124567475E-3</v>
      </c>
      <c r="BS46" s="6">
        <v>289</v>
      </c>
      <c r="BT46" s="6">
        <v>7.2676275863782324E-10</v>
      </c>
      <c r="BU46" s="6">
        <v>6.0699952364189636E-5</v>
      </c>
      <c r="BV46" s="6">
        <v>16474.477508650518</v>
      </c>
      <c r="BW46" s="6">
        <v>1375964836</v>
      </c>
      <c r="BX46" s="6">
        <v>1</v>
      </c>
      <c r="BY46" s="6">
        <v>1</v>
      </c>
      <c r="BZ46" s="6">
        <v>4.5829514207149406E-4</v>
      </c>
    </row>
    <row r="47" spans="1:78">
      <c r="A47" s="59" t="s">
        <v>4547</v>
      </c>
      <c r="B47" s="64" t="s">
        <v>4548</v>
      </c>
      <c r="C47" s="37" t="s">
        <v>6533</v>
      </c>
      <c r="D47" s="89" t="s">
        <v>6514</v>
      </c>
      <c r="E47" s="89" t="s">
        <v>6514</v>
      </c>
      <c r="F47" s="5" t="s">
        <v>6102</v>
      </c>
      <c r="G47" s="5" t="s">
        <v>4550</v>
      </c>
      <c r="H47" s="5" t="s">
        <v>1809</v>
      </c>
      <c r="I47" s="5" t="s">
        <v>1789</v>
      </c>
      <c r="J47" s="5" t="s">
        <v>80</v>
      </c>
      <c r="K47" s="6">
        <v>1.6224397700442097</v>
      </c>
      <c r="L47" s="6">
        <v>4.1013335885955939</v>
      </c>
      <c r="M47" s="6">
        <v>1.1185708917926109</v>
      </c>
      <c r="N47" s="6">
        <v>8.1258592818281841</v>
      </c>
      <c r="O47" s="6">
        <v>3.3502337773638899</v>
      </c>
      <c r="P47" s="6">
        <v>3.9338034378581739</v>
      </c>
      <c r="Q47" s="6">
        <v>4.5763134807667711</v>
      </c>
      <c r="R47" s="6">
        <v>6.3905433147857025</v>
      </c>
      <c r="S47" s="6">
        <v>5.6029602966539755</v>
      </c>
      <c r="T47" s="6">
        <v>27.889068402450039</v>
      </c>
      <c r="U47" s="5" t="s">
        <v>6103</v>
      </c>
      <c r="V47" s="5" t="s">
        <v>6104</v>
      </c>
      <c r="W47" s="5" t="s">
        <v>6105</v>
      </c>
      <c r="X47" s="5" t="s">
        <v>6106</v>
      </c>
      <c r="Y47" s="5" t="s">
        <v>6107</v>
      </c>
      <c r="Z47" s="5" t="s">
        <v>6108</v>
      </c>
      <c r="AA47" s="5" t="s">
        <v>6109</v>
      </c>
      <c r="AB47" s="6">
        <v>1.0213537216186523</v>
      </c>
      <c r="AC47" s="6">
        <v>4.2562603950500488</v>
      </c>
      <c r="AD47" s="6">
        <v>1.2562603950500488</v>
      </c>
      <c r="AE47" s="6">
        <v>3.0582794246040437E-16</v>
      </c>
      <c r="AF47" s="6">
        <v>1.0159385167168595E-15</v>
      </c>
      <c r="AG47" s="6">
        <v>1</v>
      </c>
      <c r="AH47" s="6">
        <v>6.8</v>
      </c>
      <c r="AI47" s="7">
        <v>850</v>
      </c>
      <c r="AJ47" s="6">
        <v>1.0138990879058838</v>
      </c>
      <c r="AK47" s="6">
        <v>2.0530481338500977</v>
      </c>
      <c r="AL47" s="7">
        <v>1</v>
      </c>
      <c r="AM47" s="7">
        <v>64</v>
      </c>
      <c r="AN47" s="6">
        <v>63.492061614990234</v>
      </c>
      <c r="AO47" s="5" t="s">
        <v>88</v>
      </c>
      <c r="AP47" s="5" t="s">
        <v>1797</v>
      </c>
      <c r="AQ47" s="8">
        <v>2</v>
      </c>
      <c r="AR47" s="8">
        <v>2</v>
      </c>
      <c r="AS47" s="8">
        <v>2</v>
      </c>
      <c r="AT47" s="5" t="s">
        <v>6110</v>
      </c>
      <c r="AU47" s="6">
        <v>1</v>
      </c>
      <c r="AV47" s="6">
        <v>1</v>
      </c>
      <c r="AW47" s="6">
        <v>0</v>
      </c>
      <c r="AX47" s="6" t="e">
        <v>#NUM!</v>
      </c>
      <c r="AY47" s="6">
        <v>-9.6432746655328721E-17</v>
      </c>
      <c r="AZ47" s="6">
        <v>-3.2034265038149181E-16</v>
      </c>
      <c r="BA47" s="6">
        <v>0</v>
      </c>
      <c r="BB47" s="6">
        <v>0.17015390142356718</v>
      </c>
      <c r="BC47" s="6">
        <v>32.963881477385868</v>
      </c>
      <c r="BD47" s="6">
        <v>3.4602076124567471E-3</v>
      </c>
      <c r="BE47" s="6">
        <v>289</v>
      </c>
      <c r="BF47" s="6">
        <v>5.8876782499504203E-4</v>
      </c>
      <c r="BG47" s="6">
        <v>49.174477511410906</v>
      </c>
      <c r="BH47" s="6">
        <v>0.11406187362417256</v>
      </c>
      <c r="BI47" s="6">
        <v>9526.5617469645149</v>
      </c>
      <c r="BJ47" s="6">
        <v>176</v>
      </c>
      <c r="BK47" s="6">
        <v>23.861086005106774</v>
      </c>
      <c r="BL47" s="6">
        <v>0.20705882352941177</v>
      </c>
      <c r="BM47" s="6">
        <v>0</v>
      </c>
      <c r="BN47" s="6">
        <v>0</v>
      </c>
      <c r="BO47" s="6">
        <v>0</v>
      </c>
      <c r="BP47" s="6">
        <v>1.384083044982699E-6</v>
      </c>
      <c r="BQ47" s="6">
        <v>722500</v>
      </c>
      <c r="BR47" s="6">
        <v>3.4602076124567475E-3</v>
      </c>
      <c r="BS47" s="6">
        <v>289</v>
      </c>
      <c r="BT47" s="6">
        <v>4.7892146885214501E-9</v>
      </c>
      <c r="BU47" s="6">
        <v>4.0000000000000002E-4</v>
      </c>
      <c r="BV47" s="6">
        <v>2500</v>
      </c>
      <c r="BW47" s="6">
        <v>208802500</v>
      </c>
      <c r="BX47" s="6">
        <v>1</v>
      </c>
      <c r="BY47" s="6">
        <v>1</v>
      </c>
      <c r="BZ47" s="6">
        <v>1.176470588235294E-3</v>
      </c>
    </row>
    <row r="48" spans="1:78">
      <c r="A48" s="61" t="s">
        <v>3306</v>
      </c>
      <c r="B48" s="64" t="s">
        <v>3307</v>
      </c>
      <c r="C48" s="37" t="s">
        <v>6522</v>
      </c>
      <c r="D48" s="89" t="s">
        <v>6514</v>
      </c>
      <c r="E48" s="89" t="s">
        <v>6514</v>
      </c>
      <c r="F48" s="5" t="s">
        <v>5177</v>
      </c>
      <c r="G48" s="5" t="s">
        <v>3309</v>
      </c>
      <c r="H48" s="5" t="s">
        <v>1809</v>
      </c>
      <c r="I48" s="5" t="s">
        <v>1789</v>
      </c>
      <c r="J48" s="5" t="s">
        <v>80</v>
      </c>
      <c r="K48" s="6">
        <v>1.1791696584519968</v>
      </c>
      <c r="L48" s="6">
        <v>3.4095986083098127</v>
      </c>
      <c r="M48" s="6">
        <v>0.77603085188757193</v>
      </c>
      <c r="N48" s="6">
        <v>5.3441202102169427</v>
      </c>
      <c r="O48" s="6">
        <v>2.8463992395288074</v>
      </c>
      <c r="P48" s="6">
        <v>3.3718663934603796</v>
      </c>
      <c r="Q48" s="6">
        <v>3.9406043696540962</v>
      </c>
      <c r="R48" s="6">
        <v>0</v>
      </c>
      <c r="S48" s="6">
        <v>0</v>
      </c>
      <c r="T48" s="6">
        <v>6.6009829056877969</v>
      </c>
      <c r="U48" s="5" t="s">
        <v>5178</v>
      </c>
      <c r="V48" s="5" t="s">
        <v>5179</v>
      </c>
      <c r="W48" s="5" t="s">
        <v>5180</v>
      </c>
      <c r="X48" s="5" t="s">
        <v>5181</v>
      </c>
      <c r="Y48" s="5" t="s">
        <v>5182</v>
      </c>
      <c r="Z48" s="5" t="s">
        <v>5183</v>
      </c>
      <c r="AA48" s="5" t="s">
        <v>5184</v>
      </c>
      <c r="AB48" s="6">
        <v>0.12259512394666672</v>
      </c>
      <c r="AC48" s="6">
        <v>2.7655956745147705</v>
      </c>
      <c r="AD48" s="6">
        <v>-0.23440432548522949</v>
      </c>
      <c r="AE48" s="6">
        <v>1.0426504418623527E-15</v>
      </c>
      <c r="AF48" s="6">
        <v>3.463609836155848E-15</v>
      </c>
      <c r="AG48" s="6">
        <v>1</v>
      </c>
      <c r="AH48" s="6">
        <v>1.9359999999999999</v>
      </c>
      <c r="AI48" s="7">
        <v>242</v>
      </c>
      <c r="AJ48" s="6">
        <v>0</v>
      </c>
      <c r="AK48" s="6">
        <v>0</v>
      </c>
      <c r="AL48" s="7">
        <v>1</v>
      </c>
      <c r="AM48" s="7">
        <v>64</v>
      </c>
      <c r="AN48" s="6">
        <v>63.492061614990234</v>
      </c>
      <c r="AO48" s="5" t="s">
        <v>88</v>
      </c>
      <c r="AP48" s="5" t="s">
        <v>1797</v>
      </c>
      <c r="AQ48" s="8">
        <v>2</v>
      </c>
      <c r="AR48" s="8">
        <v>2</v>
      </c>
      <c r="AS48" s="8">
        <v>2</v>
      </c>
      <c r="AT48" s="5" t="s">
        <v>3011</v>
      </c>
      <c r="AU48" s="6">
        <v>0</v>
      </c>
      <c r="AV48" s="6">
        <v>0</v>
      </c>
      <c r="AW48" s="6">
        <v>0</v>
      </c>
      <c r="AX48" s="6">
        <v>0</v>
      </c>
      <c r="AY48" s="6">
        <v>0</v>
      </c>
      <c r="AZ48" s="6">
        <v>0</v>
      </c>
      <c r="BA48" s="6">
        <v>0</v>
      </c>
      <c r="BB48" s="6">
        <v>0</v>
      </c>
      <c r="BC48" s="6">
        <v>0</v>
      </c>
      <c r="BD48" s="6">
        <v>0</v>
      </c>
      <c r="BE48" s="6">
        <v>0</v>
      </c>
      <c r="BF48" s="6">
        <v>0</v>
      </c>
      <c r="BG48" s="6">
        <v>0</v>
      </c>
      <c r="BH48" s="6">
        <v>0</v>
      </c>
      <c r="BI48" s="6">
        <v>0</v>
      </c>
      <c r="BJ48" s="6">
        <v>0</v>
      </c>
      <c r="BK48" s="6">
        <v>0</v>
      </c>
      <c r="BL48" s="6">
        <v>0</v>
      </c>
      <c r="BM48" s="6">
        <v>0</v>
      </c>
      <c r="BN48" s="6">
        <v>0</v>
      </c>
      <c r="BO48" s="6">
        <v>0</v>
      </c>
      <c r="BP48" s="6">
        <v>0</v>
      </c>
      <c r="BQ48" s="6">
        <v>0</v>
      </c>
      <c r="BR48" s="6">
        <v>0</v>
      </c>
      <c r="BS48" s="6">
        <v>0</v>
      </c>
      <c r="BT48" s="6">
        <v>0</v>
      </c>
      <c r="BU48" s="6">
        <v>0</v>
      </c>
      <c r="BV48" s="6">
        <v>0</v>
      </c>
      <c r="BW48" s="6">
        <v>0</v>
      </c>
      <c r="BX48" s="6">
        <v>0</v>
      </c>
      <c r="BY48" s="6">
        <v>0</v>
      </c>
      <c r="BZ48" s="6">
        <v>0</v>
      </c>
    </row>
    <row r="49" spans="1:78">
      <c r="A49" s="62"/>
      <c r="B49" s="101" t="s">
        <v>331</v>
      </c>
      <c r="C49" s="31" t="s">
        <v>6522</v>
      </c>
      <c r="D49" s="45" t="s">
        <v>6514</v>
      </c>
      <c r="E49" s="45" t="s">
        <v>6514</v>
      </c>
      <c r="F49" s="5" t="s">
        <v>1991</v>
      </c>
      <c r="G49" s="5" t="s">
        <v>333</v>
      </c>
      <c r="H49" s="5" t="s">
        <v>1809</v>
      </c>
      <c r="I49" s="5" t="s">
        <v>1937</v>
      </c>
      <c r="J49" s="5" t="s">
        <v>80</v>
      </c>
      <c r="K49" s="6">
        <v>1.3498063098551256</v>
      </c>
      <c r="L49" s="6">
        <v>2.5260075564451046</v>
      </c>
      <c r="M49" s="6">
        <v>0.40148722246059976</v>
      </c>
      <c r="N49" s="6">
        <v>2.9404454948606826</v>
      </c>
      <c r="O49" s="6">
        <v>2.0627029099597252</v>
      </c>
      <c r="P49" s="6">
        <v>2.7016526116990462</v>
      </c>
      <c r="Q49" s="6">
        <v>2.8425638652670955</v>
      </c>
      <c r="R49" s="6">
        <v>0</v>
      </c>
      <c r="S49" s="6">
        <v>0</v>
      </c>
      <c r="T49" s="6">
        <v>0.80832241806243343</v>
      </c>
      <c r="U49" s="5" t="s">
        <v>1992</v>
      </c>
      <c r="V49" s="5" t="s">
        <v>1993</v>
      </c>
      <c r="W49" s="5" t="s">
        <v>1994</v>
      </c>
      <c r="X49" s="5" t="s">
        <v>1995</v>
      </c>
      <c r="Y49" s="5" t="s">
        <v>1996</v>
      </c>
      <c r="Z49" s="5" t="s">
        <v>1997</v>
      </c>
      <c r="AA49" s="5" t="s">
        <v>1998</v>
      </c>
      <c r="AB49" s="6">
        <v>-0.99528568983078003</v>
      </c>
      <c r="AC49" s="6">
        <v>2.9615836143493652</v>
      </c>
      <c r="AD49" s="6">
        <v>-3.8416385650634766E-2</v>
      </c>
      <c r="AE49" s="6">
        <v>6.0346396459011638E-15</v>
      </c>
      <c r="AF49" s="6">
        <v>2.0046638977175117E-14</v>
      </c>
      <c r="AG49" s="6">
        <v>1</v>
      </c>
      <c r="AH49" s="6">
        <v>0.32</v>
      </c>
      <c r="AI49" s="7">
        <v>40</v>
      </c>
      <c r="AJ49" s="6">
        <v>0</v>
      </c>
      <c r="AK49" s="6">
        <v>0</v>
      </c>
      <c r="AL49" s="7">
        <v>1</v>
      </c>
      <c r="AM49" s="7">
        <v>64</v>
      </c>
      <c r="AN49" s="6">
        <v>63.492061614990234</v>
      </c>
      <c r="AO49" s="5" t="s">
        <v>88</v>
      </c>
      <c r="AP49" s="5" t="s">
        <v>1797</v>
      </c>
      <c r="AQ49" s="8">
        <v>2</v>
      </c>
      <c r="AR49" s="8">
        <v>2</v>
      </c>
      <c r="AS49" s="8">
        <v>2</v>
      </c>
      <c r="AT49" s="102" t="s">
        <v>1999</v>
      </c>
      <c r="AU49" s="6">
        <v>0</v>
      </c>
      <c r="AV49" s="6">
        <v>0</v>
      </c>
      <c r="AW49" s="6">
        <v>0</v>
      </c>
      <c r="AX49" s="6">
        <v>0</v>
      </c>
      <c r="AY49" s="6">
        <v>0</v>
      </c>
      <c r="AZ49" s="6">
        <v>0</v>
      </c>
      <c r="BA49" s="6">
        <v>0</v>
      </c>
      <c r="BB49" s="6">
        <v>0</v>
      </c>
      <c r="BC49" s="6">
        <v>0</v>
      </c>
      <c r="BD49" s="6">
        <v>0</v>
      </c>
      <c r="BE49" s="6">
        <v>0</v>
      </c>
      <c r="BF49" s="6">
        <v>0</v>
      </c>
      <c r="BG49" s="6">
        <v>0</v>
      </c>
      <c r="BH49" s="6">
        <v>0</v>
      </c>
      <c r="BI49" s="6">
        <v>0</v>
      </c>
      <c r="BJ49" s="6">
        <v>0</v>
      </c>
      <c r="BK49" s="6">
        <v>0</v>
      </c>
      <c r="BL49" s="6">
        <v>0</v>
      </c>
      <c r="BM49" s="6">
        <v>0</v>
      </c>
      <c r="BN49" s="6">
        <v>0</v>
      </c>
      <c r="BO49" s="6">
        <v>0</v>
      </c>
      <c r="BP49" s="6">
        <v>0</v>
      </c>
      <c r="BQ49" s="6">
        <v>0</v>
      </c>
      <c r="BR49" s="6">
        <v>0</v>
      </c>
      <c r="BS49" s="6">
        <v>0</v>
      </c>
      <c r="BT49" s="6">
        <v>0</v>
      </c>
      <c r="BU49" s="6">
        <v>0</v>
      </c>
      <c r="BV49" s="6">
        <v>0</v>
      </c>
      <c r="BW49" s="6">
        <v>0</v>
      </c>
      <c r="BX49" s="6">
        <v>0</v>
      </c>
      <c r="BY49" s="6">
        <v>0</v>
      </c>
      <c r="BZ49" s="6">
        <v>0</v>
      </c>
    </row>
    <row r="50" spans="1:78">
      <c r="B50" s="65" t="s">
        <v>733</v>
      </c>
      <c r="C50" s="31" t="s">
        <v>6522</v>
      </c>
      <c r="D50" s="46">
        <v>0</v>
      </c>
      <c r="E50" s="46">
        <v>0</v>
      </c>
      <c r="F50" s="5" t="s">
        <v>2306</v>
      </c>
      <c r="G50" s="5" t="s">
        <v>735</v>
      </c>
      <c r="H50" s="5" t="s">
        <v>1809</v>
      </c>
      <c r="I50" s="5" t="s">
        <v>1789</v>
      </c>
      <c r="J50" s="5" t="s">
        <v>80</v>
      </c>
      <c r="K50" s="6">
        <v>2.5712039498373542</v>
      </c>
      <c r="L50" s="6">
        <v>6.3835995844827407</v>
      </c>
      <c r="M50" s="6">
        <v>2.8357431277029659</v>
      </c>
      <c r="N50" s="6">
        <v>13.898767275068167</v>
      </c>
      <c r="O50" s="6">
        <v>4.0534739998985287</v>
      </c>
      <c r="P50" s="6">
        <v>5.7383793744709237</v>
      </c>
      <c r="Q50" s="6">
        <v>8.4465739394410093</v>
      </c>
      <c r="R50" s="6">
        <v>11.732495980530985</v>
      </c>
      <c r="S50" s="6">
        <v>11.05284197101264</v>
      </c>
      <c r="T50" s="6">
        <v>60.544190530454784</v>
      </c>
      <c r="U50" s="5" t="s">
        <v>2307</v>
      </c>
      <c r="V50" s="5" t="s">
        <v>2308</v>
      </c>
      <c r="W50" s="5" t="s">
        <v>2309</v>
      </c>
      <c r="X50" s="5" t="s">
        <v>2310</v>
      </c>
      <c r="Y50" s="5" t="s">
        <v>2311</v>
      </c>
      <c r="Z50" s="5" t="s">
        <v>2312</v>
      </c>
      <c r="AA50" s="5" t="s">
        <v>2313</v>
      </c>
      <c r="AB50" s="6">
        <v>0.56993347406387329</v>
      </c>
      <c r="AC50" s="6">
        <v>2.3052942752838135</v>
      </c>
      <c r="AD50" s="6">
        <v>-0.69470572471618652</v>
      </c>
      <c r="AE50" s="6">
        <v>1.8836286917305609E-15</v>
      </c>
      <c r="AF50" s="6">
        <v>6.2572788679551676E-15</v>
      </c>
      <c r="AG50" s="6">
        <v>1</v>
      </c>
      <c r="AH50" s="6">
        <v>9.4843339920043945</v>
      </c>
      <c r="AI50" s="7">
        <v>132</v>
      </c>
      <c r="AJ50" s="6">
        <v>1.1411964893341064</v>
      </c>
      <c r="AK50" s="6">
        <v>1.1933828592300415</v>
      </c>
      <c r="AL50" s="7">
        <v>1</v>
      </c>
      <c r="AM50" s="7">
        <v>64</v>
      </c>
      <c r="AN50" s="6">
        <v>63.492061614990234</v>
      </c>
      <c r="AO50" s="5" t="s">
        <v>88</v>
      </c>
      <c r="AP50" s="5" t="s">
        <v>1797</v>
      </c>
      <c r="AQ50" s="8">
        <v>3.27001953125</v>
      </c>
      <c r="AR50" s="8">
        <v>4.6875</v>
      </c>
      <c r="AS50" s="8">
        <v>4.6875</v>
      </c>
      <c r="AT50" s="5" t="s">
        <v>2314</v>
      </c>
      <c r="AU50" s="6">
        <v>1</v>
      </c>
      <c r="AV50" s="6">
        <v>1</v>
      </c>
      <c r="AW50" s="6">
        <v>0</v>
      </c>
      <c r="AX50" s="6" t="e">
        <v>#NUM!</v>
      </c>
      <c r="AY50" s="6">
        <v>-9.6432746655328721E-17</v>
      </c>
      <c r="AZ50" s="6">
        <v>-3.2034265038149181E-16</v>
      </c>
      <c r="BA50" s="6">
        <v>0</v>
      </c>
      <c r="BB50" s="6">
        <v>0.27372881283171691</v>
      </c>
      <c r="BC50" s="6">
        <v>10.808988873551227</v>
      </c>
      <c r="BD50" s="6">
        <v>3.4602076124567471E-3</v>
      </c>
      <c r="BE50" s="6">
        <v>289</v>
      </c>
      <c r="BF50" s="6">
        <v>9.4715852190905496E-4</v>
      </c>
      <c r="BG50" s="6">
        <v>79.107626908366171</v>
      </c>
      <c r="BH50" s="6">
        <v>3.7401345583222237E-2</v>
      </c>
      <c r="BI50" s="6">
        <v>3123.7977844563038</v>
      </c>
      <c r="BJ50" s="6">
        <v>46.307692307692307</v>
      </c>
      <c r="BK50" s="6">
        <v>12.183769579907313</v>
      </c>
      <c r="BL50" s="6">
        <v>0.35081585081585082</v>
      </c>
      <c r="BM50" s="6">
        <v>0</v>
      </c>
      <c r="BN50" s="6">
        <v>0</v>
      </c>
      <c r="BO50" s="6">
        <v>0</v>
      </c>
      <c r="BP50" s="6">
        <v>5.7392102846648301E-5</v>
      </c>
      <c r="BQ50" s="6">
        <v>17424</v>
      </c>
      <c r="BR50" s="6">
        <v>3.4602076124567475E-3</v>
      </c>
      <c r="BS50" s="6">
        <v>289</v>
      </c>
      <c r="BT50" s="6">
        <v>1.9858859116487301E-7</v>
      </c>
      <c r="BU50" s="6">
        <v>1.6586317722681359E-2</v>
      </c>
      <c r="BV50" s="6">
        <v>60.290657439446363</v>
      </c>
      <c r="BW50" s="6">
        <v>5035536</v>
      </c>
      <c r="BX50" s="6">
        <v>1</v>
      </c>
      <c r="BY50" s="6">
        <v>1</v>
      </c>
      <c r="BZ50" s="6">
        <v>7.575757575757576E-3</v>
      </c>
    </row>
    <row r="51" spans="1:78">
      <c r="A51" s="61" t="s">
        <v>3318</v>
      </c>
      <c r="B51" s="64" t="s">
        <v>3319</v>
      </c>
      <c r="C51" s="37" t="s">
        <v>6522</v>
      </c>
      <c r="D51" s="89" t="s">
        <v>6557</v>
      </c>
      <c r="E51" s="89" t="s">
        <v>6900</v>
      </c>
      <c r="F51" s="5" t="s">
        <v>5185</v>
      </c>
      <c r="G51" s="5" t="s">
        <v>3321</v>
      </c>
      <c r="H51" s="5" t="s">
        <v>1788</v>
      </c>
      <c r="I51" s="5" t="s">
        <v>1789</v>
      </c>
      <c r="J51" s="5" t="s">
        <v>80</v>
      </c>
      <c r="K51" s="6">
        <v>1.2409614346273514</v>
      </c>
      <c r="L51" s="6">
        <v>4.3567521373872786</v>
      </c>
      <c r="M51" s="6">
        <v>1.6714667594601709</v>
      </c>
      <c r="N51" s="6">
        <v>8.8035931187501433</v>
      </c>
      <c r="O51" s="6">
        <v>3.0834098961822676</v>
      </c>
      <c r="P51" s="6">
        <v>4.2532248997337661</v>
      </c>
      <c r="Q51" s="6">
        <v>5.4015073821082353</v>
      </c>
      <c r="R51" s="6">
        <v>6.4906373664725834</v>
      </c>
      <c r="S51" s="6">
        <v>0</v>
      </c>
      <c r="T51" s="6">
        <v>10.386497095531272</v>
      </c>
      <c r="U51" s="5" t="s">
        <v>5186</v>
      </c>
      <c r="V51" s="5" t="s">
        <v>5187</v>
      </c>
      <c r="W51" s="5" t="s">
        <v>5188</v>
      </c>
      <c r="X51" s="5" t="s">
        <v>5189</v>
      </c>
      <c r="Y51" s="5" t="s">
        <v>5190</v>
      </c>
      <c r="Z51" s="5" t="s">
        <v>5191</v>
      </c>
      <c r="AA51" s="5" t="s">
        <v>5192</v>
      </c>
      <c r="AB51" s="6">
        <v>0.38683485984802246</v>
      </c>
      <c r="AC51" s="6">
        <v>2.5814225673675537</v>
      </c>
      <c r="AD51" s="6">
        <v>-0.41857743263244629</v>
      </c>
      <c r="AE51" s="6">
        <v>8.5095979199777128E-16</v>
      </c>
      <c r="AF51" s="6">
        <v>2.8268271953107733E-15</v>
      </c>
      <c r="AG51" s="6">
        <v>1</v>
      </c>
      <c r="AH51" s="6">
        <v>2.3839999999999999</v>
      </c>
      <c r="AI51" s="7">
        <v>298</v>
      </c>
      <c r="AJ51" s="6">
        <v>0</v>
      </c>
      <c r="AK51" s="6">
        <v>0</v>
      </c>
      <c r="AL51" s="7">
        <v>1</v>
      </c>
      <c r="AM51" s="7">
        <v>64</v>
      </c>
      <c r="AN51" s="6">
        <v>63.492061614990234</v>
      </c>
      <c r="AO51" s="5" t="s">
        <v>88</v>
      </c>
      <c r="AP51" s="5" t="s">
        <v>1797</v>
      </c>
      <c r="AQ51" s="8">
        <v>2</v>
      </c>
      <c r="AR51" s="8">
        <v>2</v>
      </c>
      <c r="AS51" s="8">
        <v>2</v>
      </c>
      <c r="AT51" s="5" t="s">
        <v>3592</v>
      </c>
      <c r="AU51" s="6">
        <v>0</v>
      </c>
      <c r="AV51" s="6">
        <v>0</v>
      </c>
      <c r="AW51" s="6">
        <v>0</v>
      </c>
      <c r="AX51" s="6">
        <v>0</v>
      </c>
      <c r="AY51" s="6">
        <v>0</v>
      </c>
      <c r="AZ51" s="6">
        <v>0</v>
      </c>
      <c r="BA51" s="6">
        <v>0</v>
      </c>
      <c r="BB51" s="6">
        <v>0</v>
      </c>
      <c r="BC51" s="6">
        <v>0</v>
      </c>
      <c r="BD51" s="6">
        <v>0</v>
      </c>
      <c r="BE51" s="6">
        <v>0</v>
      </c>
      <c r="BF51" s="6">
        <v>0</v>
      </c>
      <c r="BG51" s="6">
        <v>0</v>
      </c>
      <c r="BH51" s="6">
        <v>0</v>
      </c>
      <c r="BI51" s="6">
        <v>0</v>
      </c>
      <c r="BJ51" s="6">
        <v>0</v>
      </c>
      <c r="BK51" s="6">
        <v>0</v>
      </c>
      <c r="BL51" s="6">
        <v>0</v>
      </c>
      <c r="BM51" s="6">
        <v>0</v>
      </c>
      <c r="BN51" s="6">
        <v>0</v>
      </c>
      <c r="BO51" s="6">
        <v>0</v>
      </c>
      <c r="BP51" s="6">
        <v>0</v>
      </c>
      <c r="BQ51" s="6">
        <v>0</v>
      </c>
      <c r="BR51" s="6">
        <v>0</v>
      </c>
      <c r="BS51" s="6">
        <v>0</v>
      </c>
      <c r="BT51" s="6">
        <v>0</v>
      </c>
      <c r="BU51" s="6">
        <v>0</v>
      </c>
      <c r="BV51" s="6">
        <v>0</v>
      </c>
      <c r="BW51" s="6">
        <v>0</v>
      </c>
      <c r="BX51" s="6">
        <v>0</v>
      </c>
      <c r="BY51" s="6">
        <v>0</v>
      </c>
      <c r="BZ51" s="6">
        <v>0</v>
      </c>
    </row>
    <row r="52" spans="1:78">
      <c r="A52" s="62"/>
      <c r="B52" s="100" t="s">
        <v>598</v>
      </c>
      <c r="C52" s="31" t="s">
        <v>6522</v>
      </c>
      <c r="D52" s="46">
        <v>0</v>
      </c>
      <c r="E52" s="46">
        <v>0</v>
      </c>
      <c r="F52" s="5" t="s">
        <v>2198</v>
      </c>
      <c r="G52" s="5" t="s">
        <v>600</v>
      </c>
      <c r="H52" s="5" t="s">
        <v>1788</v>
      </c>
      <c r="I52" s="5" t="s">
        <v>1789</v>
      </c>
      <c r="J52" s="5" t="s">
        <v>80</v>
      </c>
      <c r="K52" s="6">
        <v>1.3499574718042595</v>
      </c>
      <c r="L52" s="6">
        <v>3.8897525695438069</v>
      </c>
      <c r="M52" s="6">
        <v>1.0396717084976959</v>
      </c>
      <c r="N52" s="6">
        <v>6.1641229998713243</v>
      </c>
      <c r="O52" s="6">
        <v>3.0265038483850049</v>
      </c>
      <c r="P52" s="6">
        <v>3.8328330663675558</v>
      </c>
      <c r="Q52" s="6">
        <v>4.6928804703433968</v>
      </c>
      <c r="R52" s="6">
        <v>5.4120168258720014</v>
      </c>
      <c r="S52" s="6">
        <v>5.0464546826140122</v>
      </c>
      <c r="T52" s="6">
        <v>17.488327552668956</v>
      </c>
      <c r="U52" s="5" t="s">
        <v>2199</v>
      </c>
      <c r="V52" s="5" t="s">
        <v>2200</v>
      </c>
      <c r="W52" s="5" t="s">
        <v>2201</v>
      </c>
      <c r="X52" s="5" t="s">
        <v>2202</v>
      </c>
      <c r="Y52" s="5" t="s">
        <v>2203</v>
      </c>
      <c r="Z52" s="5" t="s">
        <v>2204</v>
      </c>
      <c r="AA52" s="5" t="s">
        <v>2205</v>
      </c>
      <c r="AB52" s="6">
        <v>0.1662108302116394</v>
      </c>
      <c r="AC52" s="6">
        <v>2.2744302749633789</v>
      </c>
      <c r="AD52" s="6">
        <v>-0.72556972503662109</v>
      </c>
      <c r="AE52" s="6">
        <v>4.5807864718823703E-16</v>
      </c>
      <c r="AF52" s="6">
        <v>1.521704430621244E-15</v>
      </c>
      <c r="AG52" s="6">
        <v>1</v>
      </c>
      <c r="AH52" s="6">
        <v>4.4960000000000004</v>
      </c>
      <c r="AI52" s="7">
        <v>562</v>
      </c>
      <c r="AJ52" s="6">
        <v>0.94428455829620361</v>
      </c>
      <c r="AK52" s="6">
        <v>1.5644690990447998</v>
      </c>
      <c r="AL52" s="7">
        <v>1</v>
      </c>
      <c r="AM52" s="7">
        <v>64</v>
      </c>
      <c r="AN52" s="6">
        <v>63.492061614990234</v>
      </c>
      <c r="AO52" s="5" t="s">
        <v>88</v>
      </c>
      <c r="AP52" s="5" t="s">
        <v>1797</v>
      </c>
      <c r="AQ52" s="8">
        <v>2</v>
      </c>
      <c r="AR52" s="8">
        <v>2</v>
      </c>
      <c r="AS52" s="8">
        <v>2</v>
      </c>
      <c r="AT52" s="5" t="s">
        <v>2206</v>
      </c>
      <c r="AU52" s="6">
        <v>1</v>
      </c>
      <c r="AV52" s="6">
        <v>1</v>
      </c>
      <c r="AW52" s="6">
        <v>0</v>
      </c>
      <c r="AX52" s="6" t="e">
        <v>#NUM!</v>
      </c>
      <c r="AY52" s="6">
        <v>-9.6432746655328721E-17</v>
      </c>
      <c r="AZ52" s="6">
        <v>-3.2034265038149181E-16</v>
      </c>
      <c r="BA52" s="6">
        <v>0</v>
      </c>
      <c r="BB52" s="6">
        <v>0.16008810041301574</v>
      </c>
      <c r="BC52" s="6">
        <v>28.091336034435418</v>
      </c>
      <c r="BD52" s="6">
        <v>3.4602076124567471E-3</v>
      </c>
      <c r="BE52" s="6">
        <v>289</v>
      </c>
      <c r="BF52" s="6">
        <v>5.5393806371285728E-4</v>
      </c>
      <c r="BG52" s="6">
        <v>46.265461019361545</v>
      </c>
      <c r="BH52" s="6">
        <v>9.7201854790433986E-2</v>
      </c>
      <c r="BI52" s="6">
        <v>8118.396113951836</v>
      </c>
      <c r="BJ52" s="6">
        <v>127</v>
      </c>
      <c r="BK52" s="6">
        <v>20.976935157623334</v>
      </c>
      <c r="BL52" s="6">
        <v>0.22597864768683273</v>
      </c>
      <c r="BM52" s="6">
        <v>0</v>
      </c>
      <c r="BN52" s="6">
        <v>0</v>
      </c>
      <c r="BO52" s="6">
        <v>0</v>
      </c>
      <c r="BP52" s="6">
        <v>3.1661199832828864E-6</v>
      </c>
      <c r="BQ52" s="6">
        <v>315844</v>
      </c>
      <c r="BR52" s="6">
        <v>3.4602076124567475E-3</v>
      </c>
      <c r="BS52" s="6">
        <v>289</v>
      </c>
      <c r="BT52" s="6">
        <v>1.0955432468106874E-8</v>
      </c>
      <c r="BU52" s="6">
        <v>9.1500867516875416E-4</v>
      </c>
      <c r="BV52" s="6">
        <v>1092.8858131487889</v>
      </c>
      <c r="BW52" s="6">
        <v>91278916</v>
      </c>
      <c r="BX52" s="6">
        <v>1</v>
      </c>
      <c r="BY52" s="6">
        <v>1</v>
      </c>
      <c r="BZ52" s="6">
        <v>1.7793594306049821E-3</v>
      </c>
    </row>
    <row r="53" spans="1:78">
      <c r="A53" s="60" t="s">
        <v>3327</v>
      </c>
      <c r="B53" s="64" t="s">
        <v>3328</v>
      </c>
      <c r="C53" s="31" t="s">
        <v>6522</v>
      </c>
      <c r="D53" s="90" t="s">
        <v>6514</v>
      </c>
      <c r="E53" s="90" t="s">
        <v>6514</v>
      </c>
      <c r="F53" s="5" t="s">
        <v>5193</v>
      </c>
      <c r="G53" s="5" t="s">
        <v>3330</v>
      </c>
      <c r="H53" s="5" t="s">
        <v>1809</v>
      </c>
      <c r="I53" s="5" t="s">
        <v>5194</v>
      </c>
      <c r="J53" s="5" t="s">
        <v>80</v>
      </c>
      <c r="K53" s="6">
        <v>1.7126036521930814</v>
      </c>
      <c r="L53" s="6">
        <v>2.9436458674811194</v>
      </c>
      <c r="M53" s="6">
        <v>0.50616806798193537</v>
      </c>
      <c r="N53" s="6">
        <v>3.86434606180012</v>
      </c>
      <c r="O53" s="6">
        <v>2.6376749317769566</v>
      </c>
      <c r="P53" s="6">
        <v>3.0020380086489808</v>
      </c>
      <c r="Q53" s="6">
        <v>3.3049303885526626</v>
      </c>
      <c r="R53" s="6">
        <v>0</v>
      </c>
      <c r="S53" s="6">
        <v>0</v>
      </c>
      <c r="T53" s="6">
        <v>1.3187533486315415</v>
      </c>
      <c r="U53" s="5" t="s">
        <v>5195</v>
      </c>
      <c r="V53" s="5" t="s">
        <v>5196</v>
      </c>
      <c r="W53" s="5" t="s">
        <v>5197</v>
      </c>
      <c r="X53" s="5" t="s">
        <v>5198</v>
      </c>
      <c r="Y53" s="5" t="s">
        <v>5199</v>
      </c>
      <c r="Z53" s="5" t="s">
        <v>5200</v>
      </c>
      <c r="AA53" s="5" t="s">
        <v>5201</v>
      </c>
      <c r="AB53" s="6">
        <v>-0.63173210620880127</v>
      </c>
      <c r="AC53" s="6">
        <v>3.0358800888061523</v>
      </c>
      <c r="AD53" s="6">
        <v>3.5880088806152344E-2</v>
      </c>
      <c r="AE53" s="6">
        <v>4.3469595327819133E-15</v>
      </c>
      <c r="AF53" s="6">
        <v>1.4440287141492987E-14</v>
      </c>
      <c r="AG53" s="6">
        <v>1</v>
      </c>
      <c r="AH53" s="6">
        <v>0.44800000000000001</v>
      </c>
      <c r="AI53" s="7">
        <v>56</v>
      </c>
      <c r="AJ53" s="6">
        <v>0</v>
      </c>
      <c r="AK53" s="6">
        <v>0</v>
      </c>
      <c r="AL53" s="7">
        <v>1</v>
      </c>
      <c r="AM53" s="7">
        <v>64</v>
      </c>
      <c r="AN53" s="6">
        <v>63.492061614990234</v>
      </c>
      <c r="AO53" s="5" t="s">
        <v>88</v>
      </c>
      <c r="AP53" s="5" t="s">
        <v>1797</v>
      </c>
      <c r="AQ53" s="8">
        <v>2</v>
      </c>
      <c r="AR53" s="8">
        <v>2</v>
      </c>
      <c r="AS53" s="8">
        <v>2</v>
      </c>
      <c r="AT53" s="102" t="s">
        <v>5202</v>
      </c>
      <c r="AU53" s="6">
        <v>0</v>
      </c>
      <c r="AV53" s="6">
        <v>0</v>
      </c>
      <c r="AW53" s="6">
        <v>0</v>
      </c>
      <c r="AX53" s="6">
        <v>0</v>
      </c>
      <c r="AY53" s="6">
        <v>0</v>
      </c>
      <c r="AZ53" s="6">
        <v>0</v>
      </c>
      <c r="BA53" s="6">
        <v>0</v>
      </c>
      <c r="BB53" s="6">
        <v>0</v>
      </c>
      <c r="BC53" s="6">
        <v>0</v>
      </c>
      <c r="BD53" s="6">
        <v>0</v>
      </c>
      <c r="BE53" s="6">
        <v>0</v>
      </c>
      <c r="BF53" s="6">
        <v>0</v>
      </c>
      <c r="BG53" s="6">
        <v>0</v>
      </c>
      <c r="BH53" s="6">
        <v>0</v>
      </c>
      <c r="BI53" s="6">
        <v>0</v>
      </c>
      <c r="BJ53" s="6">
        <v>0</v>
      </c>
      <c r="BK53" s="6">
        <v>0</v>
      </c>
      <c r="BL53" s="6">
        <v>0</v>
      </c>
      <c r="BM53" s="6">
        <v>0</v>
      </c>
      <c r="BN53" s="6">
        <v>0</v>
      </c>
      <c r="BO53" s="6">
        <v>0</v>
      </c>
      <c r="BP53" s="6">
        <v>0</v>
      </c>
      <c r="BQ53" s="6">
        <v>0</v>
      </c>
      <c r="BR53" s="6">
        <v>0</v>
      </c>
      <c r="BS53" s="6">
        <v>0</v>
      </c>
      <c r="BT53" s="6">
        <v>0</v>
      </c>
      <c r="BU53" s="6">
        <v>0</v>
      </c>
      <c r="BV53" s="6">
        <v>0</v>
      </c>
      <c r="BW53" s="6">
        <v>0</v>
      </c>
      <c r="BX53" s="6">
        <v>0</v>
      </c>
      <c r="BY53" s="6">
        <v>0</v>
      </c>
      <c r="BZ53" s="6">
        <v>0</v>
      </c>
    </row>
    <row r="54" spans="1:78">
      <c r="B54" s="65" t="s">
        <v>687</v>
      </c>
      <c r="C54" s="31" t="s">
        <v>6522</v>
      </c>
      <c r="D54" s="46">
        <v>0</v>
      </c>
      <c r="E54" s="46">
        <v>0</v>
      </c>
      <c r="F54" s="5" t="s">
        <v>2270</v>
      </c>
      <c r="G54" s="5" t="s">
        <v>689</v>
      </c>
      <c r="H54" s="5" t="s">
        <v>1809</v>
      </c>
      <c r="I54" s="5" t="s">
        <v>1789</v>
      </c>
      <c r="J54" s="5" t="s">
        <v>80</v>
      </c>
      <c r="K54" s="6">
        <v>1.0764777401721659</v>
      </c>
      <c r="L54" s="6">
        <v>5.4032927810913867</v>
      </c>
      <c r="M54" s="6">
        <v>2.2208646683065423</v>
      </c>
      <c r="N54" s="6">
        <v>12.190295581610826</v>
      </c>
      <c r="O54" s="6">
        <v>3.5916902007744511</v>
      </c>
      <c r="P54" s="6">
        <v>4.9763829420686534</v>
      </c>
      <c r="Q54" s="6">
        <v>6.9261660766912314</v>
      </c>
      <c r="R54" s="6">
        <v>10.200309447980089</v>
      </c>
      <c r="S54" s="6">
        <v>9.8294204989929312</v>
      </c>
      <c r="T54" s="6">
        <v>119.0021202107567</v>
      </c>
      <c r="U54" s="5" t="s">
        <v>2271</v>
      </c>
      <c r="V54" s="5" t="s">
        <v>2272</v>
      </c>
      <c r="W54" s="5" t="s">
        <v>2273</v>
      </c>
      <c r="X54" s="5" t="s">
        <v>2274</v>
      </c>
      <c r="Y54" s="5" t="s">
        <v>2275</v>
      </c>
      <c r="Z54" s="5" t="s">
        <v>2276</v>
      </c>
      <c r="AA54" s="5" t="s">
        <v>2277</v>
      </c>
      <c r="AB54" s="6">
        <v>0.6113055944442749</v>
      </c>
      <c r="AC54" s="6">
        <v>2.5750246047973633</v>
      </c>
      <c r="AD54" s="6">
        <v>-0.42497539520263672</v>
      </c>
      <c r="AE54" s="6">
        <v>9.7019061134278955E-17</v>
      </c>
      <c r="AF54" s="6">
        <v>3.2229034542764691E-16</v>
      </c>
      <c r="AG54" s="6">
        <v>1</v>
      </c>
      <c r="AH54" s="6">
        <v>22.024000000000001</v>
      </c>
      <c r="AI54" s="7">
        <v>2753</v>
      </c>
      <c r="AJ54" s="6">
        <v>1.01850426197052</v>
      </c>
      <c r="AK54" s="6">
        <v>3.0663824081420898</v>
      </c>
      <c r="AL54" s="7">
        <v>1</v>
      </c>
      <c r="AM54" s="7">
        <v>64</v>
      </c>
      <c r="AN54" s="6">
        <v>63.492061614990234</v>
      </c>
      <c r="AO54" s="5" t="s">
        <v>88</v>
      </c>
      <c r="AP54" s="5" t="s">
        <v>1797</v>
      </c>
      <c r="AQ54" s="8">
        <v>2</v>
      </c>
      <c r="AR54" s="8">
        <v>2</v>
      </c>
      <c r="AS54" s="8">
        <v>2</v>
      </c>
      <c r="AT54" s="5" t="s">
        <v>2278</v>
      </c>
      <c r="AU54" s="6">
        <v>1</v>
      </c>
      <c r="AV54" s="6">
        <v>1</v>
      </c>
      <c r="AW54" s="6">
        <v>0</v>
      </c>
      <c r="AX54" s="6" t="e">
        <v>#NUM!</v>
      </c>
      <c r="AY54" s="6">
        <v>-9.6432746655328721E-17</v>
      </c>
      <c r="AZ54" s="6">
        <v>-3.2034265038149181E-16</v>
      </c>
      <c r="BA54" s="6">
        <v>0</v>
      </c>
      <c r="BB54" s="6">
        <v>0.12182241872562041</v>
      </c>
      <c r="BC54" s="6">
        <v>77.488695989049234</v>
      </c>
      <c r="BD54" s="6">
        <v>3.4602076124567471E-3</v>
      </c>
      <c r="BE54" s="6">
        <v>289</v>
      </c>
      <c r="BF54" s="6">
        <v>4.2153086064228502E-4</v>
      </c>
      <c r="BG54" s="6">
        <v>35.206679011704288</v>
      </c>
      <c r="BH54" s="6">
        <v>0.26812697574065475</v>
      </c>
      <c r="BI54" s="6">
        <v>22394.233140835226</v>
      </c>
      <c r="BJ54" s="6">
        <v>379.23076923076923</v>
      </c>
      <c r="BK54" s="6">
        <v>37.555253623664669</v>
      </c>
      <c r="BL54" s="6">
        <v>0.1377518231858951</v>
      </c>
      <c r="BM54" s="6">
        <v>0</v>
      </c>
      <c r="BN54" s="6">
        <v>0</v>
      </c>
      <c r="BO54" s="6">
        <v>0</v>
      </c>
      <c r="BP54" s="6">
        <v>1.3194337148827768E-7</v>
      </c>
      <c r="BQ54" s="6">
        <v>7579009</v>
      </c>
      <c r="BR54" s="6">
        <v>3.4602076124567475E-3</v>
      </c>
      <c r="BS54" s="6">
        <v>289</v>
      </c>
      <c r="BT54" s="6">
        <v>4.5655145843694703E-10</v>
      </c>
      <c r="BU54" s="6">
        <v>3.8131634360112255E-5</v>
      </c>
      <c r="BV54" s="6">
        <v>26224.944636678199</v>
      </c>
      <c r="BW54" s="6">
        <v>2190333601</v>
      </c>
      <c r="BX54" s="6">
        <v>1</v>
      </c>
      <c r="BY54" s="6">
        <v>1</v>
      </c>
      <c r="BZ54" s="6">
        <v>3.6324010170722849E-4</v>
      </c>
    </row>
    <row r="55" spans="1:78">
      <c r="A55" s="60" t="s">
        <v>3340</v>
      </c>
      <c r="B55" s="64" t="s">
        <v>3341</v>
      </c>
      <c r="C55" s="31" t="s">
        <v>6522</v>
      </c>
      <c r="D55" s="90" t="s">
        <v>6514</v>
      </c>
      <c r="E55" s="90" t="s">
        <v>6514</v>
      </c>
      <c r="F55" s="5" t="s">
        <v>5203</v>
      </c>
      <c r="G55" s="5" t="s">
        <v>3343</v>
      </c>
      <c r="H55" s="5" t="s">
        <v>1809</v>
      </c>
      <c r="I55" s="5" t="s">
        <v>1789</v>
      </c>
      <c r="J55" s="5" t="s">
        <v>80</v>
      </c>
      <c r="K55" s="6">
        <v>1.581558488011126</v>
      </c>
      <c r="L55" s="6">
        <v>4.2766301122682604</v>
      </c>
      <c r="M55" s="6">
        <v>1.5454767908798814</v>
      </c>
      <c r="N55" s="6">
        <v>8.4629755337219876</v>
      </c>
      <c r="O55" s="6">
        <v>3.0787364565168787</v>
      </c>
      <c r="P55" s="6">
        <v>3.9515140602418626</v>
      </c>
      <c r="Q55" s="6">
        <v>5.320197503653219</v>
      </c>
      <c r="R55" s="6">
        <v>6.9065063746558053</v>
      </c>
      <c r="S55" s="6">
        <v>6.25304749304604</v>
      </c>
      <c r="T55" s="6">
        <v>19.877776761822872</v>
      </c>
      <c r="U55" s="5" t="s">
        <v>5204</v>
      </c>
      <c r="V55" s="5" t="s">
        <v>5205</v>
      </c>
      <c r="W55" s="5" t="s">
        <v>5206</v>
      </c>
      <c r="X55" s="5" t="s">
        <v>5207</v>
      </c>
      <c r="Y55" s="5" t="s">
        <v>5208</v>
      </c>
      <c r="Z55" s="5" t="s">
        <v>5209</v>
      </c>
      <c r="AA55" s="5" t="s">
        <v>5210</v>
      </c>
      <c r="AB55" s="6">
        <v>0.65080970525741577</v>
      </c>
      <c r="AC55" s="6">
        <v>2.6665689945220947</v>
      </c>
      <c r="AD55" s="6">
        <v>-0.33343100547790527</v>
      </c>
      <c r="AE55" s="6">
        <v>4.4344615302441899E-16</v>
      </c>
      <c r="AF55" s="6">
        <v>1.4730961743936351E-15</v>
      </c>
      <c r="AG55" s="6">
        <v>1</v>
      </c>
      <c r="AH55" s="6">
        <v>4.6479999999999997</v>
      </c>
      <c r="AI55" s="7">
        <v>581</v>
      </c>
      <c r="AJ55" s="6">
        <v>1.0194250345230103</v>
      </c>
      <c r="AK55" s="6">
        <v>1.8142532110214233</v>
      </c>
      <c r="AL55" s="7">
        <v>1</v>
      </c>
      <c r="AM55" s="7">
        <v>64</v>
      </c>
      <c r="AN55" s="6">
        <v>63.492061614990234</v>
      </c>
      <c r="AO55" s="5" t="s">
        <v>88</v>
      </c>
      <c r="AP55" s="5" t="s">
        <v>1797</v>
      </c>
      <c r="AQ55" s="8">
        <v>2</v>
      </c>
      <c r="AR55" s="8">
        <v>2</v>
      </c>
      <c r="AS55" s="8">
        <v>2</v>
      </c>
      <c r="AT55" s="5" t="s">
        <v>5211</v>
      </c>
      <c r="AU55" s="6">
        <v>1</v>
      </c>
      <c r="AV55" s="6">
        <v>1</v>
      </c>
      <c r="AW55" s="6">
        <v>0</v>
      </c>
      <c r="AX55" s="6" t="e">
        <v>#NUM!</v>
      </c>
      <c r="AY55" s="6">
        <v>-9.6432746655328721E-17</v>
      </c>
      <c r="AZ55" s="6">
        <v>-3.2034265038149181E-16</v>
      </c>
      <c r="BA55" s="6">
        <v>0</v>
      </c>
      <c r="BB55" s="6">
        <v>0.18333523401371019</v>
      </c>
      <c r="BC55" s="6">
        <v>27.110711269569624</v>
      </c>
      <c r="BD55" s="6">
        <v>3.4602076124567471E-3</v>
      </c>
      <c r="BE55" s="6">
        <v>289</v>
      </c>
      <c r="BF55" s="6">
        <v>6.3437797236577903E-4</v>
      </c>
      <c r="BG55" s="6">
        <v>52.983882629962245</v>
      </c>
      <c r="BH55" s="6">
        <v>9.3808689514081736E-2</v>
      </c>
      <c r="BI55" s="6">
        <v>7834.9955569056201</v>
      </c>
      <c r="BJ55" s="6">
        <v>133.15384615384616</v>
      </c>
      <c r="BK55" s="6">
        <v>20.676651842620679</v>
      </c>
      <c r="BL55" s="6">
        <v>0.22918045809612075</v>
      </c>
      <c r="BM55" s="6">
        <v>0</v>
      </c>
      <c r="BN55" s="6">
        <v>0</v>
      </c>
      <c r="BO55" s="6">
        <v>0</v>
      </c>
      <c r="BP55" s="6">
        <v>2.9624275316165077E-6</v>
      </c>
      <c r="BQ55" s="6">
        <v>337561</v>
      </c>
      <c r="BR55" s="6">
        <v>3.4602076124567475E-3</v>
      </c>
      <c r="BS55" s="6">
        <v>289</v>
      </c>
      <c r="BT55" s="6">
        <v>1.0250614296250893E-8</v>
      </c>
      <c r="BU55" s="6">
        <v>8.5614155663717075E-4</v>
      </c>
      <c r="BV55" s="6">
        <v>1168.0311418685121</v>
      </c>
      <c r="BW55" s="6">
        <v>97555129</v>
      </c>
      <c r="BX55" s="6">
        <v>1</v>
      </c>
      <c r="BY55" s="6">
        <v>1</v>
      </c>
      <c r="BZ55" s="6">
        <v>1.7211703958691911E-3</v>
      </c>
    </row>
    <row r="56" spans="1:78">
      <c r="A56" s="62"/>
      <c r="B56" s="101" t="s">
        <v>251</v>
      </c>
      <c r="C56" s="31" t="s">
        <v>6522</v>
      </c>
      <c r="D56" s="45" t="s">
        <v>6514</v>
      </c>
      <c r="E56" s="45" t="s">
        <v>6514</v>
      </c>
      <c r="F56" s="5" t="s">
        <v>1927</v>
      </c>
      <c r="G56" s="5" t="s">
        <v>253</v>
      </c>
      <c r="H56" s="5" t="s">
        <v>1788</v>
      </c>
      <c r="I56" s="5" t="s">
        <v>1789</v>
      </c>
      <c r="J56" s="5" t="s">
        <v>80</v>
      </c>
      <c r="K56" s="6">
        <v>1.0126790190492656</v>
      </c>
      <c r="L56" s="6">
        <v>5.513679867253428</v>
      </c>
      <c r="M56" s="6">
        <v>2.7534712257347604</v>
      </c>
      <c r="N56" s="6">
        <v>13.457676672141702</v>
      </c>
      <c r="O56" s="6">
        <v>3.3209377168377756</v>
      </c>
      <c r="P56" s="6">
        <v>4.8086700532170426</v>
      </c>
      <c r="Q56" s="6">
        <v>7.1306033773563513</v>
      </c>
      <c r="R56" s="6">
        <v>10.737523957543999</v>
      </c>
      <c r="S56" s="6">
        <v>9.6230658278489045</v>
      </c>
      <c r="T56" s="6">
        <v>33.743720787590981</v>
      </c>
      <c r="U56" s="5" t="s">
        <v>1928</v>
      </c>
      <c r="V56" s="5" t="s">
        <v>1929</v>
      </c>
      <c r="W56" s="5" t="s">
        <v>1930</v>
      </c>
      <c r="X56" s="5" t="s">
        <v>1931</v>
      </c>
      <c r="Y56" s="5" t="s">
        <v>1932</v>
      </c>
      <c r="Z56" s="5" t="s">
        <v>1933</v>
      </c>
      <c r="AA56" s="5" t="s">
        <v>1934</v>
      </c>
      <c r="AB56" s="6">
        <v>0.80454427003860474</v>
      </c>
      <c r="AC56" s="6">
        <v>2.8538992404937744</v>
      </c>
      <c r="AD56" s="6">
        <v>-0.14610075950622559</v>
      </c>
      <c r="AE56" s="6">
        <v>3.3897210345844872E-16</v>
      </c>
      <c r="AF56" s="6">
        <v>1.126040941398657E-15</v>
      </c>
      <c r="AG56" s="6">
        <v>1</v>
      </c>
      <c r="AH56" s="6">
        <v>6.12</v>
      </c>
      <c r="AI56" s="7">
        <v>765</v>
      </c>
      <c r="AJ56" s="6">
        <v>1.0027401447296143</v>
      </c>
      <c r="AK56" s="6">
        <v>1.9203124046325684</v>
      </c>
      <c r="AL56" s="7">
        <v>1</v>
      </c>
      <c r="AM56" s="7">
        <v>64</v>
      </c>
      <c r="AN56" s="6">
        <v>63.492061614990234</v>
      </c>
      <c r="AO56" s="5" t="s">
        <v>88</v>
      </c>
      <c r="AP56" s="5" t="s">
        <v>1797</v>
      </c>
      <c r="AQ56" s="8">
        <v>2</v>
      </c>
      <c r="AR56" s="8">
        <v>2</v>
      </c>
      <c r="AS56" s="8">
        <v>2</v>
      </c>
      <c r="AT56" s="5" t="s">
        <v>1935</v>
      </c>
      <c r="AU56" s="6">
        <v>1</v>
      </c>
      <c r="AV56" s="6">
        <v>1</v>
      </c>
      <c r="AW56" s="6">
        <v>0</v>
      </c>
      <c r="AX56" s="6" t="e">
        <v>#NUM!</v>
      </c>
      <c r="AY56" s="6">
        <v>-9.6432746655328721E-17</v>
      </c>
      <c r="AZ56" s="6">
        <v>-3.2034265038149181E-16</v>
      </c>
      <c r="BA56" s="6">
        <v>0</v>
      </c>
      <c r="BB56" s="6">
        <v>0.16213085450485387</v>
      </c>
      <c r="BC56" s="6">
        <v>33.584525638682791</v>
      </c>
      <c r="BD56" s="6">
        <v>3.4602076124567471E-3</v>
      </c>
      <c r="BE56" s="6">
        <v>289</v>
      </c>
      <c r="BF56" s="6">
        <v>5.6100641697181251E-4</v>
      </c>
      <c r="BG56" s="6">
        <v>46.855816951902767</v>
      </c>
      <c r="BH56" s="6">
        <v>0.11620943127571899</v>
      </c>
      <c r="BI56" s="6">
        <v>9705.9279095793263</v>
      </c>
      <c r="BJ56" s="6">
        <v>158.61538461538461</v>
      </c>
      <c r="BK56" s="6">
        <v>24.006227284321184</v>
      </c>
      <c r="BL56" s="6">
        <v>0.20734037204625441</v>
      </c>
      <c r="BM56" s="6">
        <v>0</v>
      </c>
      <c r="BN56" s="6">
        <v>0</v>
      </c>
      <c r="BO56" s="6">
        <v>0</v>
      </c>
      <c r="BP56" s="6">
        <v>1.7087444999786407E-6</v>
      </c>
      <c r="BQ56" s="6">
        <v>585225</v>
      </c>
      <c r="BR56" s="6">
        <v>3.4602076124567475E-3</v>
      </c>
      <c r="BS56" s="6">
        <v>289</v>
      </c>
      <c r="BT56" s="6">
        <v>5.9126107265696912E-9</v>
      </c>
      <c r="BU56" s="6">
        <v>4.9382716049382717E-4</v>
      </c>
      <c r="BV56" s="6">
        <v>2025</v>
      </c>
      <c r="BW56" s="6">
        <v>169130025</v>
      </c>
      <c r="BX56" s="6">
        <v>1</v>
      </c>
      <c r="BY56" s="6">
        <v>1</v>
      </c>
      <c r="BZ56" s="6">
        <v>1.30718954248366E-3</v>
      </c>
    </row>
    <row r="57" spans="1:78">
      <c r="B57" s="66" t="s">
        <v>990</v>
      </c>
      <c r="C57" s="51" t="s">
        <v>7370</v>
      </c>
      <c r="D57" s="45" t="s">
        <v>6557</v>
      </c>
      <c r="E57" s="45" t="s">
        <v>7184</v>
      </c>
      <c r="F57" s="5" t="s">
        <v>2514</v>
      </c>
      <c r="G57" s="5" t="s">
        <v>992</v>
      </c>
      <c r="H57" s="5" t="s">
        <v>1809</v>
      </c>
      <c r="I57" s="5" t="s">
        <v>1846</v>
      </c>
      <c r="J57" s="5" t="s">
        <v>80</v>
      </c>
      <c r="K57" s="6">
        <v>1.164634069828594</v>
      </c>
      <c r="L57" s="6">
        <v>7.9183661396516447</v>
      </c>
      <c r="M57" s="6">
        <v>3.0066658300422109</v>
      </c>
      <c r="N57" s="6">
        <v>14.334447098246528</v>
      </c>
      <c r="O57" s="6">
        <v>5.6028200868804561</v>
      </c>
      <c r="P57" s="6">
        <v>8.4756566828200448</v>
      </c>
      <c r="Q57" s="6">
        <v>10.19334570079377</v>
      </c>
      <c r="R57" s="6">
        <v>11.70120413872155</v>
      </c>
      <c r="S57" s="6">
        <v>0</v>
      </c>
      <c r="T57" s="6">
        <v>76.333049586241856</v>
      </c>
      <c r="U57" s="5" t="s">
        <v>2515</v>
      </c>
      <c r="V57" s="5" t="s">
        <v>2516</v>
      </c>
      <c r="W57" s="5" t="s">
        <v>2517</v>
      </c>
      <c r="X57" s="5" t="s">
        <v>2518</v>
      </c>
      <c r="Y57" s="5" t="s">
        <v>2519</v>
      </c>
      <c r="Z57" s="5" t="s">
        <v>2520</v>
      </c>
      <c r="AA57" s="5" t="s">
        <v>2521</v>
      </c>
      <c r="AB57" s="6">
        <v>-0.33258160948753357</v>
      </c>
      <c r="AC57" s="6">
        <v>2.2531702518463135</v>
      </c>
      <c r="AD57" s="6">
        <v>-0.74682974815368652</v>
      </c>
      <c r="AE57" s="6">
        <v>2.1748881174844445E-16</v>
      </c>
      <c r="AF57" s="6">
        <v>7.2248220513515342E-16</v>
      </c>
      <c r="AG57" s="6">
        <v>1</v>
      </c>
      <c r="AH57" s="6">
        <v>9.64</v>
      </c>
      <c r="AI57" s="7">
        <v>1205</v>
      </c>
      <c r="AJ57" s="6">
        <v>0.98593002557754517</v>
      </c>
      <c r="AK57" s="6">
        <v>2.5003526210784912</v>
      </c>
      <c r="AL57" s="7">
        <v>1</v>
      </c>
      <c r="AM57" s="7">
        <v>64</v>
      </c>
      <c r="AN57" s="6">
        <v>63.492061614990234</v>
      </c>
      <c r="AO57" s="5" t="s">
        <v>88</v>
      </c>
      <c r="AP57" s="5" t="s">
        <v>1797</v>
      </c>
      <c r="AQ57" s="8">
        <v>2</v>
      </c>
      <c r="AR57" s="8">
        <v>2</v>
      </c>
      <c r="AS57" s="8">
        <v>2</v>
      </c>
      <c r="AT57" s="5" t="s">
        <v>2522</v>
      </c>
      <c r="AU57" s="6">
        <v>1</v>
      </c>
      <c r="AV57" s="6">
        <v>1</v>
      </c>
      <c r="AW57" s="6">
        <v>0</v>
      </c>
      <c r="AX57" s="6" t="e">
        <v>#NUM!</v>
      </c>
      <c r="AY57" s="6">
        <v>-9.6432746655328721E-17</v>
      </c>
      <c r="AZ57" s="6">
        <v>-3.2034265038149181E-16</v>
      </c>
      <c r="BA57" s="6">
        <v>0</v>
      </c>
      <c r="BB57" s="6">
        <v>0.31920895079253681</v>
      </c>
      <c r="BC57" s="6">
        <v>20.720090618063992</v>
      </c>
      <c r="BD57" s="6">
        <v>3.4602076124567466E-3</v>
      </c>
      <c r="BE57" s="6">
        <v>289</v>
      </c>
      <c r="BF57" s="6">
        <v>1.104529241496667E-3</v>
      </c>
      <c r="BG57" s="6">
        <v>92.251386779043131</v>
      </c>
      <c r="BH57" s="6">
        <v>7.1695815287418654E-2</v>
      </c>
      <c r="BI57" s="6">
        <v>5988.1061886204925</v>
      </c>
      <c r="BJ57" s="6">
        <v>343.07692307692309</v>
      </c>
      <c r="BK57" s="6">
        <v>57.894195393430543</v>
      </c>
      <c r="BL57" s="6">
        <v>0.2847111394829237</v>
      </c>
      <c r="BM57" s="6">
        <v>0</v>
      </c>
      <c r="BN57" s="6">
        <v>0</v>
      </c>
      <c r="BO57" s="6">
        <v>0</v>
      </c>
      <c r="BP57" s="6">
        <v>6.8869337649145156E-7</v>
      </c>
      <c r="BQ57" s="6">
        <v>1452025</v>
      </c>
      <c r="BR57" s="6">
        <v>3.4602076124567475E-3</v>
      </c>
      <c r="BS57" s="6">
        <v>289</v>
      </c>
      <c r="BT57" s="6">
        <v>2.3830220639842614E-9</v>
      </c>
      <c r="BU57" s="6">
        <v>1.9903238580602951E-4</v>
      </c>
      <c r="BV57" s="6">
        <v>5024.3079584775087</v>
      </c>
      <c r="BW57" s="6">
        <v>419635225</v>
      </c>
      <c r="BX57" s="6">
        <v>1</v>
      </c>
      <c r="BY57" s="6">
        <v>1</v>
      </c>
      <c r="BZ57" s="6">
        <v>8.2987551867219915E-4</v>
      </c>
    </row>
    <row r="58" spans="1:78">
      <c r="A58" s="62"/>
      <c r="B58" s="101" t="s">
        <v>1012</v>
      </c>
      <c r="C58" s="51" t="s">
        <v>7370</v>
      </c>
      <c r="D58" s="45" t="s">
        <v>6529</v>
      </c>
      <c r="E58" s="45" t="s">
        <v>6529</v>
      </c>
      <c r="F58" s="5" t="s">
        <v>2532</v>
      </c>
      <c r="G58" s="5" t="s">
        <v>1014</v>
      </c>
      <c r="H58" s="5" t="s">
        <v>1788</v>
      </c>
      <c r="I58" s="5" t="s">
        <v>1789</v>
      </c>
      <c r="J58" s="5" t="s">
        <v>80</v>
      </c>
      <c r="K58" s="6">
        <v>1.5425131297752444</v>
      </c>
      <c r="L58" s="6">
        <v>5.0674683755014067</v>
      </c>
      <c r="M58" s="6">
        <v>1.7648756233958101</v>
      </c>
      <c r="N58" s="6">
        <v>9.780379822656414</v>
      </c>
      <c r="O58" s="6">
        <v>3.5819014287133868</v>
      </c>
      <c r="P58" s="6">
        <v>4.7909154772859495</v>
      </c>
      <c r="Q58" s="6">
        <v>6.445137733018484</v>
      </c>
      <c r="R58" s="6">
        <v>9.0736614146206875</v>
      </c>
      <c r="S58" s="6">
        <v>8.8333223667198126</v>
      </c>
      <c r="T58" s="6">
        <v>278.4269824235493</v>
      </c>
      <c r="U58" s="5" t="s">
        <v>2533</v>
      </c>
      <c r="V58" s="5" t="s">
        <v>2534</v>
      </c>
      <c r="W58" s="5" t="s">
        <v>2535</v>
      </c>
      <c r="X58" s="5" t="s">
        <v>2536</v>
      </c>
      <c r="Y58" s="5" t="s">
        <v>2537</v>
      </c>
      <c r="Z58" s="5" t="s">
        <v>2538</v>
      </c>
      <c r="AA58" s="5" t="s">
        <v>2539</v>
      </c>
      <c r="AB58" s="6">
        <v>0.38746514916419983</v>
      </c>
      <c r="AC58" s="6">
        <v>2.12408447265625</v>
      </c>
      <c r="AD58" s="6">
        <v>-0.87591552734375</v>
      </c>
      <c r="AE58" s="6">
        <v>3.9698217393767415E-17</v>
      </c>
      <c r="AF58" s="6">
        <v>1.3187462573247102E-16</v>
      </c>
      <c r="AG58" s="6">
        <v>1</v>
      </c>
      <c r="AH58" s="6">
        <v>54.944000000000003</v>
      </c>
      <c r="AI58" s="7">
        <v>6868</v>
      </c>
      <c r="AJ58" s="6">
        <v>1.0028318166732788</v>
      </c>
      <c r="AK58" s="6">
        <v>4.1430277824401855</v>
      </c>
      <c r="AL58" s="7">
        <v>1</v>
      </c>
      <c r="AM58" s="7">
        <v>64</v>
      </c>
      <c r="AN58" s="6">
        <v>63.492061614990234</v>
      </c>
      <c r="AO58" s="5" t="s">
        <v>88</v>
      </c>
      <c r="AP58" s="5" t="s">
        <v>1797</v>
      </c>
      <c r="AQ58" s="8">
        <v>2</v>
      </c>
      <c r="AR58" s="8">
        <v>2</v>
      </c>
      <c r="AS58" s="8">
        <v>2</v>
      </c>
      <c r="AT58" s="5" t="s">
        <v>2540</v>
      </c>
      <c r="AU58" s="6">
        <v>1</v>
      </c>
      <c r="AV58" s="6">
        <v>1</v>
      </c>
      <c r="AW58" s="6">
        <v>0</v>
      </c>
      <c r="AX58" s="6" t="e">
        <v>#NUM!</v>
      </c>
      <c r="AY58" s="6">
        <v>-9.6432746655328721E-17</v>
      </c>
      <c r="AZ58" s="6">
        <v>-3.2034265038149181E-16</v>
      </c>
      <c r="BA58" s="6">
        <v>0</v>
      </c>
      <c r="BB58" s="6">
        <v>0.11625026262920421</v>
      </c>
      <c r="BC58" s="6">
        <v>134.10467215482157</v>
      </c>
      <c r="BD58" s="6">
        <v>3.4602076124567471E-3</v>
      </c>
      <c r="BE58" s="6">
        <v>289</v>
      </c>
      <c r="BF58" s="6">
        <v>4.0225004369966844E-4</v>
      </c>
      <c r="BG58" s="6">
        <v>33.596325899840011</v>
      </c>
      <c r="BH58" s="6">
        <v>0.46403000745612988</v>
      </c>
      <c r="BI58" s="6">
        <v>38756.250252743426</v>
      </c>
      <c r="BJ58" s="6">
        <v>722.61538461538464</v>
      </c>
      <c r="BK58" s="6">
        <v>52.699166037021783</v>
      </c>
      <c r="BL58" s="6">
        <v>0.10521482012454639</v>
      </c>
      <c r="BM58" s="6">
        <v>0</v>
      </c>
      <c r="BN58" s="6">
        <v>0</v>
      </c>
      <c r="BO58" s="6">
        <v>0</v>
      </c>
      <c r="BP58" s="6">
        <v>2.1200174078869395E-8</v>
      </c>
      <c r="BQ58" s="6">
        <v>47169424</v>
      </c>
      <c r="BR58" s="6">
        <v>3.4602076124567475E-3</v>
      </c>
      <c r="BS58" s="6">
        <v>289</v>
      </c>
      <c r="BT58" s="6">
        <v>7.3357003733112096E-11</v>
      </c>
      <c r="BU58" s="6">
        <v>6.1268503087932551E-6</v>
      </c>
      <c r="BV58" s="6">
        <v>163216</v>
      </c>
      <c r="BW58" s="6">
        <v>13631963536</v>
      </c>
      <c r="BX58" s="6">
        <v>1</v>
      </c>
      <c r="BY58" s="6">
        <v>1</v>
      </c>
      <c r="BZ58" s="6">
        <v>1.4560279557367502E-4</v>
      </c>
    </row>
    <row r="59" spans="1:78">
      <c r="A59" s="59" t="s">
        <v>3352</v>
      </c>
      <c r="B59" s="64" t="s">
        <v>3353</v>
      </c>
      <c r="C59" s="37" t="s">
        <v>6522</v>
      </c>
      <c r="D59" s="89" t="s">
        <v>6514</v>
      </c>
      <c r="E59" s="89" t="s">
        <v>6514</v>
      </c>
      <c r="F59" s="5" t="s">
        <v>5212</v>
      </c>
      <c r="G59" s="5" t="s">
        <v>3355</v>
      </c>
      <c r="H59" s="5" t="s">
        <v>1809</v>
      </c>
      <c r="I59" s="5" t="s">
        <v>1937</v>
      </c>
      <c r="J59" s="5" t="s">
        <v>80</v>
      </c>
      <c r="K59" s="6">
        <v>1.3061850794670136</v>
      </c>
      <c r="L59" s="6">
        <v>3.2765218504113527</v>
      </c>
      <c r="M59" s="6">
        <v>0.54487284362864608</v>
      </c>
      <c r="N59" s="6">
        <v>4.9060856119249365</v>
      </c>
      <c r="O59" s="6">
        <v>2.9015237940857332</v>
      </c>
      <c r="P59" s="6">
        <v>3.2539625585500289</v>
      </c>
      <c r="Q59" s="6">
        <v>3.6574767566662558</v>
      </c>
      <c r="R59" s="6">
        <v>4.2779932231410385</v>
      </c>
      <c r="S59" s="6">
        <v>4.0304414538304627</v>
      </c>
      <c r="T59" s="6">
        <v>30.012940149767992</v>
      </c>
      <c r="U59" s="5" t="s">
        <v>5213</v>
      </c>
      <c r="V59" s="5" t="s">
        <v>5214</v>
      </c>
      <c r="W59" s="5" t="s">
        <v>5215</v>
      </c>
      <c r="X59" s="5" t="s">
        <v>5216</v>
      </c>
      <c r="Y59" s="5" t="s">
        <v>5217</v>
      </c>
      <c r="Z59" s="5" t="s">
        <v>5218</v>
      </c>
      <c r="AA59" s="5" t="s">
        <v>5219</v>
      </c>
      <c r="AB59" s="6">
        <v>-4.9850881099700928E-2</v>
      </c>
      <c r="AC59" s="6">
        <v>3.5364954471588135</v>
      </c>
      <c r="AD59" s="6">
        <v>0.53649544715881348</v>
      </c>
      <c r="AE59" s="6">
        <v>2.2861461598040929E-16</v>
      </c>
      <c r="AF59" s="6">
        <v>7.5944127017873314E-16</v>
      </c>
      <c r="AG59" s="6">
        <v>1</v>
      </c>
      <c r="AH59" s="6">
        <v>9.16</v>
      </c>
      <c r="AI59" s="7">
        <v>1145</v>
      </c>
      <c r="AJ59" s="6">
        <v>1.0220885276794434</v>
      </c>
      <c r="AK59" s="6">
        <v>2.2587599754333496</v>
      </c>
      <c r="AL59" s="7">
        <v>1</v>
      </c>
      <c r="AM59" s="7">
        <v>64</v>
      </c>
      <c r="AN59" s="6">
        <v>63.492061614990234</v>
      </c>
      <c r="AO59" s="5" t="s">
        <v>88</v>
      </c>
      <c r="AP59" s="5" t="s">
        <v>1797</v>
      </c>
      <c r="AQ59" s="8">
        <v>2</v>
      </c>
      <c r="AR59" s="8">
        <v>2</v>
      </c>
      <c r="AS59" s="8">
        <v>2</v>
      </c>
      <c r="AT59" s="5" t="s">
        <v>5220</v>
      </c>
      <c r="AU59" s="6">
        <v>1</v>
      </c>
      <c r="AV59" s="6">
        <v>1</v>
      </c>
      <c r="AW59" s="6">
        <v>0</v>
      </c>
      <c r="AX59" s="6" t="e">
        <v>#NUM!</v>
      </c>
      <c r="AY59" s="6">
        <v>-9.6432746655328721E-17</v>
      </c>
      <c r="AZ59" s="6">
        <v>-3.2034265038149181E-16</v>
      </c>
      <c r="BA59" s="6">
        <v>0</v>
      </c>
      <c r="BB59" s="6">
        <v>0.1397318553370572</v>
      </c>
      <c r="BC59" s="6">
        <v>43.868147157541564</v>
      </c>
      <c r="BD59" s="6">
        <v>3.4602076124567471E-3</v>
      </c>
      <c r="BE59" s="6">
        <v>289</v>
      </c>
      <c r="BF59" s="6">
        <v>4.8350122953999048E-4</v>
      </c>
      <c r="BG59" s="6">
        <v>40.382506192409544</v>
      </c>
      <c r="BH59" s="6">
        <v>0.15179289673889815</v>
      </c>
      <c r="BI59" s="6">
        <v>12677.894528529516</v>
      </c>
      <c r="BJ59" s="6">
        <v>206.38461538461539</v>
      </c>
      <c r="BK59" s="6">
        <v>25.981643843193702</v>
      </c>
      <c r="BL59" s="6">
        <v>0.18024857238831038</v>
      </c>
      <c r="BM59" s="6">
        <v>0</v>
      </c>
      <c r="BN59" s="6">
        <v>0</v>
      </c>
      <c r="BO59" s="6">
        <v>0</v>
      </c>
      <c r="BP59" s="6">
        <v>7.6276196106100194E-7</v>
      </c>
      <c r="BQ59" s="6">
        <v>1311025</v>
      </c>
      <c r="BR59" s="6">
        <v>3.4602076124567475E-3</v>
      </c>
      <c r="BS59" s="6">
        <v>289</v>
      </c>
      <c r="BT59" s="6">
        <v>2.6393147441557158E-9</v>
      </c>
      <c r="BU59" s="6">
        <v>2.2043820674662955E-4</v>
      </c>
      <c r="BV59" s="6">
        <v>4536.418685121107</v>
      </c>
      <c r="BW59" s="6">
        <v>378886225</v>
      </c>
      <c r="BX59" s="6">
        <v>1</v>
      </c>
      <c r="BY59" s="6">
        <v>1</v>
      </c>
      <c r="BZ59" s="6">
        <v>8.7336244541484718E-4</v>
      </c>
    </row>
    <row r="60" spans="1:78">
      <c r="A60" s="62"/>
      <c r="B60" s="100" t="s">
        <v>1361</v>
      </c>
      <c r="C60" s="51" t="s">
        <v>7370</v>
      </c>
      <c r="D60" s="46">
        <v>0</v>
      </c>
      <c r="E60" s="46">
        <v>0</v>
      </c>
      <c r="F60" s="5" t="s">
        <v>2812</v>
      </c>
      <c r="G60" s="5" t="s">
        <v>1363</v>
      </c>
      <c r="H60" s="5" t="s">
        <v>1788</v>
      </c>
      <c r="I60" s="5" t="s">
        <v>1789</v>
      </c>
      <c r="J60" s="5" t="s">
        <v>80</v>
      </c>
      <c r="K60" s="6">
        <v>1.5443343749173977</v>
      </c>
      <c r="L60" s="6">
        <v>6.595037896534758</v>
      </c>
      <c r="M60" s="6">
        <v>3.6818330896398055</v>
      </c>
      <c r="N60" s="6">
        <v>17.851669084675223</v>
      </c>
      <c r="O60" s="6">
        <v>3.803472220809283</v>
      </c>
      <c r="P60" s="6">
        <v>5.4426670728111617</v>
      </c>
      <c r="Q60" s="6">
        <v>8.6173466327240931</v>
      </c>
      <c r="R60" s="6">
        <v>13.48902957121436</v>
      </c>
      <c r="S60" s="6">
        <v>11.683350878931265</v>
      </c>
      <c r="T60" s="6">
        <v>32.447586450951007</v>
      </c>
      <c r="U60" s="5" t="s">
        <v>2813</v>
      </c>
      <c r="V60" s="5" t="s">
        <v>2814</v>
      </c>
      <c r="W60" s="5" t="s">
        <v>2815</v>
      </c>
      <c r="X60" s="5" t="s">
        <v>2816</v>
      </c>
      <c r="Y60" s="5" t="s">
        <v>2817</v>
      </c>
      <c r="Z60" s="5" t="s">
        <v>2818</v>
      </c>
      <c r="AA60" s="5" t="s">
        <v>2819</v>
      </c>
      <c r="AB60" s="6">
        <v>0.99808341264724731</v>
      </c>
      <c r="AC60" s="6">
        <v>3.2346293926239014</v>
      </c>
      <c r="AD60" s="6">
        <v>0.23462939262390137</v>
      </c>
      <c r="AE60" s="6">
        <v>4.1949222009474499E-16</v>
      </c>
      <c r="AF60" s="6">
        <v>1.3935230405923691E-15</v>
      </c>
      <c r="AG60" s="6">
        <v>1</v>
      </c>
      <c r="AH60" s="6">
        <v>4.92</v>
      </c>
      <c r="AI60" s="7">
        <v>615</v>
      </c>
      <c r="AJ60" s="6">
        <v>1.0113316774368286</v>
      </c>
      <c r="AK60" s="6">
        <v>1.7413457632064819</v>
      </c>
      <c r="AL60" s="7">
        <v>1</v>
      </c>
      <c r="AM60" s="7">
        <v>64</v>
      </c>
      <c r="AN60" s="6">
        <v>63.492061614990234</v>
      </c>
      <c r="AO60" s="5" t="s">
        <v>88</v>
      </c>
      <c r="AP60" s="5" t="s">
        <v>1797</v>
      </c>
      <c r="AQ60" s="8">
        <v>2</v>
      </c>
      <c r="AR60" s="8">
        <v>2</v>
      </c>
      <c r="AS60" s="8">
        <v>2</v>
      </c>
      <c r="AT60" s="5" t="s">
        <v>2820</v>
      </c>
      <c r="AU60" s="6">
        <v>1</v>
      </c>
      <c r="AV60" s="6">
        <v>1</v>
      </c>
      <c r="AW60" s="6">
        <v>0</v>
      </c>
      <c r="AX60" s="6" t="e">
        <v>#NUM!</v>
      </c>
      <c r="AY60" s="6">
        <v>-9.6432746655328721E-17</v>
      </c>
      <c r="AZ60" s="6">
        <v>-3.2034265038149181E-16</v>
      </c>
      <c r="BA60" s="6">
        <v>0</v>
      </c>
      <c r="BB60" s="6">
        <v>0.14133114598585583</v>
      </c>
      <c r="BC60" s="6">
        <v>31.208507055928735</v>
      </c>
      <c r="BD60" s="6">
        <v>3.4602076124567471E-3</v>
      </c>
      <c r="BE60" s="6">
        <v>289</v>
      </c>
      <c r="BF60" s="6">
        <v>4.8903510721749418E-4</v>
      </c>
      <c r="BG60" s="6">
        <v>40.844701189912335</v>
      </c>
      <c r="BH60" s="6">
        <v>0.10798791368833476</v>
      </c>
      <c r="BI60" s="6">
        <v>9019.2585391634075</v>
      </c>
      <c r="BJ60" s="6">
        <v>130.69230769230768</v>
      </c>
      <c r="BK60" s="6">
        <v>21.26568945322915</v>
      </c>
      <c r="BL60" s="6">
        <v>0.21250781738586616</v>
      </c>
      <c r="BM60" s="6">
        <v>0</v>
      </c>
      <c r="BN60" s="6">
        <v>0</v>
      </c>
      <c r="BO60" s="6">
        <v>0</v>
      </c>
      <c r="BP60" s="6">
        <v>2.6439288783131732E-6</v>
      </c>
      <c r="BQ60" s="6">
        <v>378225</v>
      </c>
      <c r="BR60" s="6">
        <v>3.4602076124567475E-3</v>
      </c>
      <c r="BS60" s="6">
        <v>289</v>
      </c>
      <c r="BT60" s="6">
        <v>9.1485428315334712E-9</v>
      </c>
      <c r="BU60" s="6">
        <v>7.640954458325071E-4</v>
      </c>
      <c r="BV60" s="6">
        <v>1308.7370242214533</v>
      </c>
      <c r="BW60" s="6">
        <v>109307025</v>
      </c>
      <c r="BX60" s="6">
        <v>1</v>
      </c>
      <c r="BY60" s="6">
        <v>1</v>
      </c>
      <c r="BZ60" s="6">
        <v>1.6260162601626016E-3</v>
      </c>
    </row>
    <row r="61" spans="1:78">
      <c r="A61" s="62"/>
      <c r="B61" s="100" t="s">
        <v>745</v>
      </c>
      <c r="C61" s="31" t="s">
        <v>6522</v>
      </c>
      <c r="D61" s="46">
        <v>1</v>
      </c>
      <c r="E61" s="46">
        <v>1</v>
      </c>
      <c r="F61" s="5" t="s">
        <v>2315</v>
      </c>
      <c r="G61" s="5" t="s">
        <v>747</v>
      </c>
      <c r="H61" s="5" t="s">
        <v>1809</v>
      </c>
      <c r="I61" s="5" t="s">
        <v>2316</v>
      </c>
      <c r="J61" s="5" t="s">
        <v>80</v>
      </c>
      <c r="K61" s="6">
        <v>1.4934549369563683</v>
      </c>
      <c r="L61" s="6">
        <v>3.4232600136722762</v>
      </c>
      <c r="M61" s="6">
        <v>0.73595458790356838</v>
      </c>
      <c r="N61" s="6">
        <v>5.5955646660579532</v>
      </c>
      <c r="O61" s="6">
        <v>2.8881012748704507</v>
      </c>
      <c r="P61" s="6">
        <v>3.3722829266309873</v>
      </c>
      <c r="Q61" s="6">
        <v>3.8464711347676825</v>
      </c>
      <c r="R61" s="6">
        <v>0</v>
      </c>
      <c r="S61" s="6">
        <v>0</v>
      </c>
      <c r="T61" s="6">
        <v>9.9959192399230457</v>
      </c>
      <c r="U61" s="5" t="s">
        <v>2317</v>
      </c>
      <c r="V61" s="5" t="s">
        <v>2318</v>
      </c>
      <c r="W61" s="5" t="s">
        <v>2319</v>
      </c>
      <c r="X61" s="5" t="s">
        <v>2320</v>
      </c>
      <c r="Y61" s="5" t="s">
        <v>2321</v>
      </c>
      <c r="Z61" s="5" t="s">
        <v>2322</v>
      </c>
      <c r="AA61" s="5" t="s">
        <v>2323</v>
      </c>
      <c r="AB61" s="6">
        <v>0.34866395592689514</v>
      </c>
      <c r="AC61" s="6">
        <v>2.9950971603393555</v>
      </c>
      <c r="AD61" s="6">
        <v>-4.9028396606445313E-3</v>
      </c>
      <c r="AE61" s="6">
        <v>6.981318078466052E-16</v>
      </c>
      <c r="AF61" s="6">
        <v>2.319143598813805E-15</v>
      </c>
      <c r="AG61" s="6">
        <v>1</v>
      </c>
      <c r="AH61" s="6">
        <v>2.92</v>
      </c>
      <c r="AI61" s="7">
        <v>365</v>
      </c>
      <c r="AJ61" s="6">
        <v>0</v>
      </c>
      <c r="AK61" s="6">
        <v>0</v>
      </c>
      <c r="AL61" s="7">
        <v>1</v>
      </c>
      <c r="AM61" s="7">
        <v>64</v>
      </c>
      <c r="AN61" s="6">
        <v>63.492061614990234</v>
      </c>
      <c r="AO61" s="5" t="s">
        <v>88</v>
      </c>
      <c r="AP61" s="5" t="s">
        <v>1797</v>
      </c>
      <c r="AQ61" s="8">
        <v>2</v>
      </c>
      <c r="AR61" s="8">
        <v>2</v>
      </c>
      <c r="AS61" s="8">
        <v>2</v>
      </c>
      <c r="AT61" s="5" t="s">
        <v>2324</v>
      </c>
      <c r="AU61" s="6">
        <v>0</v>
      </c>
      <c r="AV61" s="6">
        <v>0</v>
      </c>
      <c r="AW61" s="6">
        <v>0</v>
      </c>
      <c r="AX61" s="6">
        <v>0</v>
      </c>
      <c r="AY61" s="6">
        <v>0</v>
      </c>
      <c r="AZ61" s="6">
        <v>0</v>
      </c>
      <c r="BA61" s="6">
        <v>0</v>
      </c>
      <c r="BB61" s="6">
        <v>0</v>
      </c>
      <c r="BC61" s="6">
        <v>0</v>
      </c>
      <c r="BD61" s="6">
        <v>0</v>
      </c>
      <c r="BE61" s="6">
        <v>0</v>
      </c>
      <c r="BF61" s="6">
        <v>0</v>
      </c>
      <c r="BG61" s="6">
        <v>0</v>
      </c>
      <c r="BH61" s="6">
        <v>0</v>
      </c>
      <c r="BI61" s="6">
        <v>0</v>
      </c>
      <c r="BJ61" s="6">
        <v>0</v>
      </c>
      <c r="BK61" s="6">
        <v>0</v>
      </c>
      <c r="BL61" s="6">
        <v>0</v>
      </c>
      <c r="BM61" s="6">
        <v>0</v>
      </c>
      <c r="BN61" s="6">
        <v>0</v>
      </c>
      <c r="BO61" s="6">
        <v>0</v>
      </c>
      <c r="BP61" s="6">
        <v>0</v>
      </c>
      <c r="BQ61" s="6">
        <v>0</v>
      </c>
      <c r="BR61" s="6">
        <v>0</v>
      </c>
      <c r="BS61" s="6">
        <v>0</v>
      </c>
      <c r="BT61" s="6">
        <v>0</v>
      </c>
      <c r="BU61" s="6">
        <v>0</v>
      </c>
      <c r="BV61" s="6">
        <v>0</v>
      </c>
      <c r="BW61" s="6">
        <v>0</v>
      </c>
      <c r="BX61" s="6">
        <v>0</v>
      </c>
      <c r="BY61" s="6">
        <v>0</v>
      </c>
      <c r="BZ61" s="6">
        <v>0</v>
      </c>
    </row>
    <row r="62" spans="1:78">
      <c r="A62" s="60" t="s">
        <v>3364</v>
      </c>
      <c r="B62" s="64" t="s">
        <v>3365</v>
      </c>
      <c r="C62" s="31" t="s">
        <v>6522</v>
      </c>
      <c r="D62" s="90" t="s">
        <v>6514</v>
      </c>
      <c r="E62" s="90" t="s">
        <v>6514</v>
      </c>
      <c r="F62" s="5" t="s">
        <v>5221</v>
      </c>
      <c r="G62" s="5" t="s">
        <v>3367</v>
      </c>
      <c r="H62" s="5" t="s">
        <v>1809</v>
      </c>
      <c r="I62" s="5" t="s">
        <v>1846</v>
      </c>
      <c r="J62" s="5" t="s">
        <v>80</v>
      </c>
      <c r="K62" s="6">
        <v>1.3708671658239524</v>
      </c>
      <c r="L62" s="6">
        <v>5.6481312360362033</v>
      </c>
      <c r="M62" s="6">
        <v>2.3641603357675085</v>
      </c>
      <c r="N62" s="6">
        <v>10.929957850975711</v>
      </c>
      <c r="O62" s="6">
        <v>3.6499431566284102</v>
      </c>
      <c r="P62" s="6">
        <v>5.2147686900957524</v>
      </c>
      <c r="Q62" s="6">
        <v>7.5206210368003212</v>
      </c>
      <c r="R62" s="6">
        <v>9.6702545562027353</v>
      </c>
      <c r="S62" s="6">
        <v>9.0653062857211353</v>
      </c>
      <c r="T62" s="6">
        <v>32.939901368563135</v>
      </c>
      <c r="U62" s="5" t="s">
        <v>5222</v>
      </c>
      <c r="V62" s="5" t="s">
        <v>5223</v>
      </c>
      <c r="W62" s="5" t="s">
        <v>5224</v>
      </c>
      <c r="X62" s="5" t="s">
        <v>5225</v>
      </c>
      <c r="Y62" s="5" t="s">
        <v>5226</v>
      </c>
      <c r="Z62" s="5" t="s">
        <v>5227</v>
      </c>
      <c r="AA62" s="5" t="s">
        <v>5228</v>
      </c>
      <c r="AB62" s="6">
        <v>0.38359454274177551</v>
      </c>
      <c r="AC62" s="6">
        <v>2.0390253067016602</v>
      </c>
      <c r="AD62" s="6">
        <v>-0.96097469329833984</v>
      </c>
      <c r="AE62" s="6">
        <v>3.5530978082420808E-16</v>
      </c>
      <c r="AF62" s="6">
        <v>1.1803135187027922E-15</v>
      </c>
      <c r="AG62" s="6">
        <v>1</v>
      </c>
      <c r="AH62" s="6">
        <v>5.8319999999999999</v>
      </c>
      <c r="AI62" s="7">
        <v>729</v>
      </c>
      <c r="AJ62" s="6">
        <v>1.0238113403320312</v>
      </c>
      <c r="AK62" s="6">
        <v>1.9160505533218384</v>
      </c>
      <c r="AL62" s="7">
        <v>1</v>
      </c>
      <c r="AM62" s="7">
        <v>64</v>
      </c>
      <c r="AN62" s="6">
        <v>63.492061614990234</v>
      </c>
      <c r="AO62" s="5" t="s">
        <v>88</v>
      </c>
      <c r="AP62" s="5" t="s">
        <v>1797</v>
      </c>
      <c r="AQ62" s="8">
        <v>2</v>
      </c>
      <c r="AR62" s="8">
        <v>2</v>
      </c>
      <c r="AS62" s="8">
        <v>2</v>
      </c>
      <c r="AT62" s="5" t="s">
        <v>1428</v>
      </c>
      <c r="AU62" s="6">
        <v>1</v>
      </c>
      <c r="AV62" s="6">
        <v>1</v>
      </c>
      <c r="AW62" s="6">
        <v>0</v>
      </c>
      <c r="AX62" s="6" t="e">
        <v>#NUM!</v>
      </c>
      <c r="AY62" s="6">
        <v>-9.6432746655328721E-17</v>
      </c>
      <c r="AZ62" s="6">
        <v>-3.2034265038149181E-16</v>
      </c>
      <c r="BA62" s="6">
        <v>0</v>
      </c>
      <c r="BB62" s="6">
        <v>0.14332585242238879</v>
      </c>
      <c r="BC62" s="6">
        <v>33.537913395667267</v>
      </c>
      <c r="BD62" s="6">
        <v>3.4602076124567471E-3</v>
      </c>
      <c r="BE62" s="6">
        <v>289</v>
      </c>
      <c r="BF62" s="6">
        <v>4.9593720561380203E-4</v>
      </c>
      <c r="BG62" s="6">
        <v>41.421171350070367</v>
      </c>
      <c r="BH62" s="6">
        <v>0.11604814323760299</v>
      </c>
      <c r="BI62" s="6">
        <v>9692.4569713478395</v>
      </c>
      <c r="BJ62" s="6">
        <v>150.61538461538461</v>
      </c>
      <c r="BK62" s="6">
        <v>23.728668795916512</v>
      </c>
      <c r="BL62" s="6">
        <v>0.20660546586472511</v>
      </c>
      <c r="BM62" s="6">
        <v>0</v>
      </c>
      <c r="BN62" s="6">
        <v>0</v>
      </c>
      <c r="BO62" s="6">
        <v>0</v>
      </c>
      <c r="BP62" s="6">
        <v>1.8816764231589208E-6</v>
      </c>
      <c r="BQ62" s="6">
        <v>531441</v>
      </c>
      <c r="BR62" s="6">
        <v>3.4602076124567475E-3</v>
      </c>
      <c r="BS62" s="6">
        <v>289</v>
      </c>
      <c r="BT62" s="6">
        <v>6.5109910835948818E-9</v>
      </c>
      <c r="BU62" s="6">
        <v>5.4380448629292807E-4</v>
      </c>
      <c r="BV62" s="6">
        <v>1838.8961937716263</v>
      </c>
      <c r="BW62" s="6">
        <v>153586449</v>
      </c>
      <c r="BX62" s="6">
        <v>1</v>
      </c>
      <c r="BY62" s="6">
        <v>1</v>
      </c>
      <c r="BZ62" s="6">
        <v>1.3717421124828531E-3</v>
      </c>
    </row>
    <row r="63" spans="1:78">
      <c r="B63" s="65" t="s">
        <v>1372</v>
      </c>
      <c r="C63" s="51" t="s">
        <v>7370</v>
      </c>
      <c r="D63" s="46">
        <v>50</v>
      </c>
      <c r="E63" s="46">
        <v>150</v>
      </c>
      <c r="F63" s="5" t="s">
        <v>2821</v>
      </c>
      <c r="G63" s="5" t="s">
        <v>1374</v>
      </c>
      <c r="H63" s="5" t="s">
        <v>1809</v>
      </c>
      <c r="I63" s="5" t="s">
        <v>1789</v>
      </c>
      <c r="J63" s="5" t="s">
        <v>80</v>
      </c>
      <c r="K63" s="6">
        <v>1.1971093294977493</v>
      </c>
      <c r="L63" s="6">
        <v>7.8769551452700295</v>
      </c>
      <c r="M63" s="6">
        <v>3.2491142487613751</v>
      </c>
      <c r="N63" s="6">
        <v>16.090847920075021</v>
      </c>
      <c r="O63" s="6">
        <v>4.8546437377395932</v>
      </c>
      <c r="P63" s="6">
        <v>8.3893666142922143</v>
      </c>
      <c r="Q63" s="6">
        <v>10.700005270372344</v>
      </c>
      <c r="R63" s="6">
        <v>13.772985541304934</v>
      </c>
      <c r="S63" s="6">
        <v>13.392075594167181</v>
      </c>
      <c r="T63" s="6">
        <v>922.92708046099881</v>
      </c>
      <c r="U63" s="5" t="s">
        <v>2822</v>
      </c>
      <c r="V63" s="5" t="s">
        <v>2823</v>
      </c>
      <c r="W63" s="5" t="s">
        <v>2824</v>
      </c>
      <c r="X63" s="5" t="s">
        <v>2825</v>
      </c>
      <c r="Y63" s="5" t="s">
        <v>2826</v>
      </c>
      <c r="Z63" s="5" t="s">
        <v>2827</v>
      </c>
      <c r="AA63" s="5" t="s">
        <v>2828</v>
      </c>
      <c r="AB63" s="6">
        <v>-0.16332091391086578</v>
      </c>
      <c r="AC63" s="6">
        <v>1.777056097984314</v>
      </c>
      <c r="AD63" s="6">
        <v>-1.222943902015686</v>
      </c>
      <c r="AE63" s="6">
        <v>1.8929955526382134E-17</v>
      </c>
      <c r="AF63" s="6">
        <v>6.2883950997285872E-17</v>
      </c>
      <c r="AG63" s="6">
        <v>1</v>
      </c>
      <c r="AH63" s="6">
        <v>117.16800000000001</v>
      </c>
      <c r="AI63" s="7">
        <v>14646</v>
      </c>
      <c r="AJ63" s="6">
        <v>0.98719197511672974</v>
      </c>
      <c r="AK63" s="6">
        <v>5.3037662506103516</v>
      </c>
      <c r="AL63" s="7">
        <v>1</v>
      </c>
      <c r="AM63" s="7">
        <v>64</v>
      </c>
      <c r="AN63" s="6">
        <v>63.492061614990234</v>
      </c>
      <c r="AO63" s="5" t="s">
        <v>88</v>
      </c>
      <c r="AP63" s="5" t="s">
        <v>1797</v>
      </c>
      <c r="AQ63" s="8">
        <v>2</v>
      </c>
      <c r="AR63" s="8">
        <v>2</v>
      </c>
      <c r="AS63" s="8">
        <v>2</v>
      </c>
      <c r="AT63" s="5" t="s">
        <v>2829</v>
      </c>
      <c r="AU63" s="6">
        <v>1</v>
      </c>
      <c r="AV63" s="6">
        <v>1</v>
      </c>
      <c r="AW63" s="6">
        <v>0</v>
      </c>
      <c r="AX63" s="6" t="e">
        <v>#NUM!</v>
      </c>
      <c r="AY63" s="6">
        <v>-9.6432746655328721E-17</v>
      </c>
      <c r="AZ63" s="6">
        <v>-3.2034265038149181E-16</v>
      </c>
      <c r="BA63" s="6">
        <v>0</v>
      </c>
      <c r="BB63" s="6">
        <v>9.4343501573503616E-2</v>
      </c>
      <c r="BC63" s="6">
        <v>214.02455950656923</v>
      </c>
      <c r="BD63" s="6">
        <v>3.4602076124567471E-3</v>
      </c>
      <c r="BE63" s="6">
        <v>289</v>
      </c>
      <c r="BF63" s="6">
        <v>3.2644810233046237E-4</v>
      </c>
      <c r="BG63" s="6">
        <v>27.265271954742545</v>
      </c>
      <c r="BH63" s="6">
        <v>0.74056941005733279</v>
      </c>
      <c r="BI63" s="6">
        <v>61853.097697398509</v>
      </c>
      <c r="BJ63" s="6">
        <v>1224.9230769230769</v>
      </c>
      <c r="BK63" s="6">
        <v>70.960726533799459</v>
      </c>
      <c r="BL63" s="6">
        <v>8.363533230391075E-2</v>
      </c>
      <c r="BM63" s="6">
        <v>0</v>
      </c>
      <c r="BN63" s="6">
        <v>0</v>
      </c>
      <c r="BO63" s="6">
        <v>0</v>
      </c>
      <c r="BP63" s="6">
        <v>4.6618891253958477E-9</v>
      </c>
      <c r="BQ63" s="6">
        <v>214505316</v>
      </c>
      <c r="BR63" s="6">
        <v>3.4602076124567475E-3</v>
      </c>
      <c r="BS63" s="6">
        <v>289</v>
      </c>
      <c r="BT63" s="6">
        <v>1.6131104240124041E-11</v>
      </c>
      <c r="BU63" s="6">
        <v>1.3472859572394001E-6</v>
      </c>
      <c r="BV63" s="6">
        <v>742232.92733564018</v>
      </c>
      <c r="BW63" s="6">
        <v>61992036324</v>
      </c>
      <c r="BX63" s="6">
        <v>1</v>
      </c>
      <c r="BY63" s="6">
        <v>1</v>
      </c>
      <c r="BZ63" s="6">
        <v>6.8278028130547587E-5</v>
      </c>
    </row>
    <row r="64" spans="1:78">
      <c r="B64" s="66" t="s">
        <v>91</v>
      </c>
      <c r="C64" s="31" t="s">
        <v>6522</v>
      </c>
      <c r="D64" s="45" t="s">
        <v>6514</v>
      </c>
      <c r="E64" s="45" t="s">
        <v>6514</v>
      </c>
      <c r="F64" s="5" t="s">
        <v>1799</v>
      </c>
      <c r="G64" s="5" t="s">
        <v>93</v>
      </c>
      <c r="H64" s="5" t="s">
        <v>1788</v>
      </c>
      <c r="I64" s="5" t="s">
        <v>1789</v>
      </c>
      <c r="J64" s="5" t="s">
        <v>80</v>
      </c>
      <c r="K64" s="6">
        <v>1.6529655374827712</v>
      </c>
      <c r="L64" s="6">
        <v>3.4302699359129423</v>
      </c>
      <c r="M64" s="6">
        <v>0.81076853475067323</v>
      </c>
      <c r="N64" s="6">
        <v>5.4866295078094254</v>
      </c>
      <c r="O64" s="6">
        <v>2.8856231618759978</v>
      </c>
      <c r="P64" s="6">
        <v>3.3501573892700378</v>
      </c>
      <c r="Q64" s="6">
        <v>4.0490101711520765</v>
      </c>
      <c r="R64" s="6">
        <v>0</v>
      </c>
      <c r="S64" s="6">
        <v>0</v>
      </c>
      <c r="T64" s="6">
        <v>7.3270565831100454</v>
      </c>
      <c r="U64" s="5" t="s">
        <v>1800</v>
      </c>
      <c r="V64" s="5" t="s">
        <v>1801</v>
      </c>
      <c r="W64" s="5" t="s">
        <v>1802</v>
      </c>
      <c r="X64" s="5" t="s">
        <v>1803</v>
      </c>
      <c r="Y64" s="5" t="s">
        <v>1804</v>
      </c>
      <c r="Z64" s="5" t="s">
        <v>1805</v>
      </c>
      <c r="AA64" s="5" t="s">
        <v>1806</v>
      </c>
      <c r="AB64" s="6">
        <v>0.13339640200138092</v>
      </c>
      <c r="AC64" s="6">
        <v>2.550316333770752</v>
      </c>
      <c r="AD64" s="6">
        <v>-0.44968366622924805</v>
      </c>
      <c r="AE64" s="6">
        <v>9.4726097947436241E-16</v>
      </c>
      <c r="AF64" s="6">
        <v>3.1467329047638829E-15</v>
      </c>
      <c r="AG64" s="6">
        <v>1</v>
      </c>
      <c r="AH64" s="6">
        <v>2.1360000000000001</v>
      </c>
      <c r="AI64" s="7">
        <v>267</v>
      </c>
      <c r="AJ64" s="6">
        <v>0</v>
      </c>
      <c r="AK64" s="6">
        <v>0</v>
      </c>
      <c r="AL64" s="7">
        <v>1</v>
      </c>
      <c r="AM64" s="7">
        <v>64</v>
      </c>
      <c r="AN64" s="6">
        <v>63.492061614990234</v>
      </c>
      <c r="AO64" s="5" t="s">
        <v>88</v>
      </c>
      <c r="AP64" s="5" t="s">
        <v>1797</v>
      </c>
      <c r="AQ64" s="8">
        <v>2</v>
      </c>
      <c r="AR64" s="8">
        <v>2</v>
      </c>
      <c r="AS64" s="8">
        <v>2</v>
      </c>
      <c r="AT64" s="5" t="s">
        <v>1807</v>
      </c>
      <c r="AU64" s="6">
        <v>0</v>
      </c>
      <c r="AV64" s="6">
        <v>0</v>
      </c>
      <c r="AW64" s="6">
        <v>0</v>
      </c>
      <c r="AX64" s="6">
        <v>0</v>
      </c>
      <c r="AY64" s="6">
        <v>0</v>
      </c>
      <c r="AZ64" s="6">
        <v>0</v>
      </c>
      <c r="BA64" s="6">
        <v>0</v>
      </c>
      <c r="BB64" s="6">
        <v>0</v>
      </c>
      <c r="BC64" s="6">
        <v>0</v>
      </c>
      <c r="BD64" s="6">
        <v>0</v>
      </c>
      <c r="BE64" s="6">
        <v>0</v>
      </c>
      <c r="BF64" s="6">
        <v>0</v>
      </c>
      <c r="BG64" s="6">
        <v>0</v>
      </c>
      <c r="BH64" s="6">
        <v>0</v>
      </c>
      <c r="BI64" s="6">
        <v>0</v>
      </c>
      <c r="BJ64" s="6">
        <v>0</v>
      </c>
      <c r="BK64" s="6">
        <v>0</v>
      </c>
      <c r="BL64" s="6">
        <v>0</v>
      </c>
      <c r="BM64" s="6">
        <v>0</v>
      </c>
      <c r="BN64" s="6">
        <v>0</v>
      </c>
      <c r="BO64" s="6">
        <v>0</v>
      </c>
      <c r="BP64" s="6">
        <v>0</v>
      </c>
      <c r="BQ64" s="6">
        <v>0</v>
      </c>
      <c r="BR64" s="6">
        <v>0</v>
      </c>
      <c r="BS64" s="6">
        <v>0</v>
      </c>
      <c r="BT64" s="6">
        <v>0</v>
      </c>
      <c r="BU64" s="6">
        <v>0</v>
      </c>
      <c r="BV64" s="6">
        <v>0</v>
      </c>
      <c r="BW64" s="6">
        <v>0</v>
      </c>
      <c r="BX64" s="6">
        <v>0</v>
      </c>
      <c r="BY64" s="6">
        <v>0</v>
      </c>
      <c r="BZ64" s="6">
        <v>0</v>
      </c>
    </row>
    <row r="65" spans="1:78">
      <c r="B65" s="66" t="s">
        <v>115</v>
      </c>
      <c r="C65" s="31" t="s">
        <v>6522</v>
      </c>
      <c r="D65" s="45" t="s">
        <v>6514</v>
      </c>
      <c r="E65" s="45" t="s">
        <v>6514</v>
      </c>
      <c r="F65" s="5" t="s">
        <v>1818</v>
      </c>
      <c r="G65" s="5" t="s">
        <v>105</v>
      </c>
      <c r="H65" s="5" t="s">
        <v>1809</v>
      </c>
      <c r="I65" s="5" t="s">
        <v>1789</v>
      </c>
      <c r="J65" s="5" t="s">
        <v>80</v>
      </c>
      <c r="K65" s="6">
        <v>1.1853606743447784</v>
      </c>
      <c r="L65" s="6">
        <v>3.7400479554335138</v>
      </c>
      <c r="M65" s="6">
        <v>1.014590853156123</v>
      </c>
      <c r="N65" s="6">
        <v>6.5546483673561511</v>
      </c>
      <c r="O65" s="6">
        <v>2.9801857343412763</v>
      </c>
      <c r="P65" s="6">
        <v>3.6075697157616275</v>
      </c>
      <c r="Q65" s="6">
        <v>4.4219912934270837</v>
      </c>
      <c r="R65" s="6">
        <v>5.8377595426227344</v>
      </c>
      <c r="S65" s="6">
        <v>5.5417399188169725</v>
      </c>
      <c r="T65" s="6">
        <v>42.516865157368187</v>
      </c>
      <c r="U65" s="5" t="s">
        <v>1819</v>
      </c>
      <c r="V65" s="5" t="s">
        <v>1820</v>
      </c>
      <c r="W65" s="5" t="s">
        <v>1821</v>
      </c>
      <c r="X65" s="5" t="s">
        <v>1822</v>
      </c>
      <c r="Y65" s="5" t="s">
        <v>1823</v>
      </c>
      <c r="Z65" s="5" t="s">
        <v>1824</v>
      </c>
      <c r="AA65" s="5" t="s">
        <v>1825</v>
      </c>
      <c r="AB65" s="6">
        <v>0.37726929783821106</v>
      </c>
      <c r="AC65" s="6">
        <v>2.6342236995697021</v>
      </c>
      <c r="AD65" s="6">
        <v>-0.36577630043029785</v>
      </c>
      <c r="AE65" s="6">
        <v>1.8513421780613911E-16</v>
      </c>
      <c r="AF65" s="6">
        <v>6.1500256503496968E-16</v>
      </c>
      <c r="AG65" s="6">
        <v>1</v>
      </c>
      <c r="AH65" s="6">
        <v>11.368</v>
      </c>
      <c r="AI65" s="7">
        <v>1421</v>
      </c>
      <c r="AJ65" s="6">
        <v>0.99980401992797852</v>
      </c>
      <c r="AK65" s="6">
        <v>2.3996367454528809</v>
      </c>
      <c r="AL65" s="7">
        <v>1</v>
      </c>
      <c r="AM65" s="7">
        <v>64</v>
      </c>
      <c r="AN65" s="6">
        <v>63.492061614990234</v>
      </c>
      <c r="AO65" s="5" t="s">
        <v>88</v>
      </c>
      <c r="AP65" s="5" t="s">
        <v>1797</v>
      </c>
      <c r="AQ65" s="8">
        <v>2</v>
      </c>
      <c r="AR65" s="8">
        <v>2</v>
      </c>
      <c r="AS65" s="8">
        <v>2</v>
      </c>
      <c r="AT65" s="5" t="s">
        <v>1826</v>
      </c>
      <c r="AU65" s="6">
        <v>1</v>
      </c>
      <c r="AV65" s="6">
        <v>1</v>
      </c>
      <c r="AW65" s="6">
        <v>0</v>
      </c>
      <c r="AX65" s="6" t="e">
        <v>#NUM!</v>
      </c>
      <c r="AY65" s="6">
        <v>-9.6432746655328721E-17</v>
      </c>
      <c r="AZ65" s="6">
        <v>-3.2034265038149181E-16</v>
      </c>
      <c r="BA65" s="6">
        <v>0</v>
      </c>
      <c r="BB65" s="6">
        <v>0.13789720843380296</v>
      </c>
      <c r="BC65" s="6">
        <v>48.66334294402273</v>
      </c>
      <c r="BD65" s="6">
        <v>3.4602076124567471E-3</v>
      </c>
      <c r="BE65" s="6">
        <v>289</v>
      </c>
      <c r="BF65" s="6">
        <v>4.7715297035917989E-4</v>
      </c>
      <c r="BG65" s="6">
        <v>39.852293237369061</v>
      </c>
      <c r="BH65" s="6">
        <v>0.16838526970250073</v>
      </c>
      <c r="BI65" s="6">
        <v>14063.706110822568</v>
      </c>
      <c r="BJ65" s="6">
        <v>246.76923076923077</v>
      </c>
      <c r="BK65" s="6">
        <v>31.728902544149431</v>
      </c>
      <c r="BL65" s="6">
        <v>0.17365885346180912</v>
      </c>
      <c r="BM65" s="6">
        <v>0</v>
      </c>
      <c r="BN65" s="6">
        <v>0</v>
      </c>
      <c r="BO65" s="6">
        <v>0</v>
      </c>
      <c r="BP65" s="6">
        <v>4.9523558604445923E-7</v>
      </c>
      <c r="BQ65" s="6">
        <v>2019241</v>
      </c>
      <c r="BR65" s="6">
        <v>3.4602076124567475E-3</v>
      </c>
      <c r="BS65" s="6">
        <v>289</v>
      </c>
      <c r="BT65" s="6">
        <v>1.7136179447905165E-9</v>
      </c>
      <c r="BU65" s="6">
        <v>1.4312308436684873E-4</v>
      </c>
      <c r="BV65" s="6">
        <v>6986.9930795847749</v>
      </c>
      <c r="BW65" s="6">
        <v>583560649</v>
      </c>
      <c r="BX65" s="6">
        <v>1</v>
      </c>
      <c r="BY65" s="6">
        <v>1</v>
      </c>
      <c r="BZ65" s="6">
        <v>7.0372976776917663E-4</v>
      </c>
    </row>
    <row r="66" spans="1:78">
      <c r="A66" s="60" t="s">
        <v>4559</v>
      </c>
      <c r="B66" s="64" t="s">
        <v>4560</v>
      </c>
      <c r="C66" s="31" t="s">
        <v>6533</v>
      </c>
      <c r="D66" s="90" t="s">
        <v>6706</v>
      </c>
      <c r="E66" s="90" t="s">
        <v>6556</v>
      </c>
      <c r="F66" s="5" t="s">
        <v>6111</v>
      </c>
      <c r="G66" s="5" t="s">
        <v>4562</v>
      </c>
      <c r="H66" s="5" t="s">
        <v>1809</v>
      </c>
      <c r="I66" s="5" t="s">
        <v>1789</v>
      </c>
      <c r="J66" s="5" t="s">
        <v>80</v>
      </c>
      <c r="K66" s="6">
        <v>1.384893603434989</v>
      </c>
      <c r="L66" s="6">
        <v>7.4402684123567777</v>
      </c>
      <c r="M66" s="6">
        <v>4.2622393673703343</v>
      </c>
      <c r="N66" s="6">
        <v>19.83093735487796</v>
      </c>
      <c r="O66" s="6">
        <v>4.0018008985591393</v>
      </c>
      <c r="P66" s="6">
        <v>6.1949076294404506</v>
      </c>
      <c r="Q66" s="6">
        <v>10.095757441356852</v>
      </c>
      <c r="R66" s="6">
        <v>16.198316747160675</v>
      </c>
      <c r="S66" s="6">
        <v>15.458084794639262</v>
      </c>
      <c r="T66" s="6">
        <v>136.90093878736471</v>
      </c>
      <c r="U66" s="5" t="s">
        <v>6112</v>
      </c>
      <c r="V66" s="5" t="s">
        <v>6113</v>
      </c>
      <c r="W66" s="5" t="s">
        <v>6114</v>
      </c>
      <c r="X66" s="5" t="s">
        <v>6115</v>
      </c>
      <c r="Y66" s="5" t="s">
        <v>6116</v>
      </c>
      <c r="Z66" s="5" t="s">
        <v>6117</v>
      </c>
      <c r="AA66" s="5" t="s">
        <v>6118</v>
      </c>
      <c r="AB66" s="6">
        <v>0.84372627735137939</v>
      </c>
      <c r="AC66" s="6">
        <v>2.6967647075653076</v>
      </c>
      <c r="AD66" s="6">
        <v>-0.30323529243469238</v>
      </c>
      <c r="AE66" s="6">
        <v>1.1565271394779969E-16</v>
      </c>
      <c r="AF66" s="6">
        <v>3.8419000443555389E-16</v>
      </c>
      <c r="AG66" s="6">
        <v>1</v>
      </c>
      <c r="AH66" s="6">
        <v>18.399999999999999</v>
      </c>
      <c r="AI66" s="7">
        <v>2300</v>
      </c>
      <c r="AJ66" s="6">
        <v>0.91118431091308594</v>
      </c>
      <c r="AK66" s="6">
        <v>2.6254012584686279</v>
      </c>
      <c r="AL66" s="7">
        <v>1</v>
      </c>
      <c r="AM66" s="7">
        <v>64</v>
      </c>
      <c r="AN66" s="6">
        <v>63.492061614990234</v>
      </c>
      <c r="AO66" s="5" t="s">
        <v>88</v>
      </c>
      <c r="AP66" s="5" t="s">
        <v>1797</v>
      </c>
      <c r="AQ66" s="8">
        <v>2</v>
      </c>
      <c r="AR66" s="8">
        <v>2</v>
      </c>
      <c r="AS66" s="8">
        <v>2</v>
      </c>
      <c r="AT66" s="5" t="s">
        <v>6119</v>
      </c>
      <c r="AU66" s="6">
        <v>1</v>
      </c>
      <c r="AV66" s="6">
        <v>1</v>
      </c>
      <c r="AW66" s="6">
        <v>0</v>
      </c>
      <c r="AX66" s="6" t="e">
        <v>#NUM!</v>
      </c>
      <c r="AY66" s="6">
        <v>-9.6432746655328721E-17</v>
      </c>
      <c r="AZ66" s="6">
        <v>-3.2034265038149181E-16</v>
      </c>
      <c r="BA66" s="6">
        <v>0</v>
      </c>
      <c r="BB66" s="6">
        <v>0.1340732592991998</v>
      </c>
      <c r="BC66" s="6">
        <v>63.878544058339379</v>
      </c>
      <c r="BD66" s="6">
        <v>3.4602076124567471E-3</v>
      </c>
      <c r="BE66" s="6">
        <v>289</v>
      </c>
      <c r="BF66" s="6">
        <v>4.6392131245397855E-4</v>
      </c>
      <c r="BG66" s="6">
        <v>38.74717193746875</v>
      </c>
      <c r="BH66" s="6">
        <v>0.22103302442331965</v>
      </c>
      <c r="BI66" s="6">
        <v>18460.899232860083</v>
      </c>
      <c r="BJ66" s="6">
        <v>370.84615384615387</v>
      </c>
      <c r="BK66" s="6">
        <v>39.28369666296809</v>
      </c>
      <c r="BL66" s="6">
        <v>0.16123745819397994</v>
      </c>
      <c r="BM66" s="6">
        <v>0</v>
      </c>
      <c r="BN66" s="6">
        <v>0</v>
      </c>
      <c r="BO66" s="6">
        <v>0</v>
      </c>
      <c r="BP66" s="6">
        <v>1.8903591682419661E-7</v>
      </c>
      <c r="BQ66" s="6">
        <v>5290000</v>
      </c>
      <c r="BR66" s="6">
        <v>3.4602076124567475E-3</v>
      </c>
      <c r="BS66" s="6">
        <v>289</v>
      </c>
      <c r="BT66" s="6">
        <v>6.5410351842282559E-10</v>
      </c>
      <c r="BU66" s="6">
        <v>5.4631379962192819E-5</v>
      </c>
      <c r="BV66" s="6">
        <v>18304.498269896194</v>
      </c>
      <c r="BW66" s="6">
        <v>1528810000</v>
      </c>
      <c r="BX66" s="6">
        <v>1</v>
      </c>
      <c r="BY66" s="6">
        <v>1</v>
      </c>
      <c r="BZ66" s="6">
        <v>4.3478260869565219E-4</v>
      </c>
    </row>
    <row r="67" spans="1:78">
      <c r="A67" s="59" t="s">
        <v>3376</v>
      </c>
      <c r="B67" s="64" t="s">
        <v>3377</v>
      </c>
      <c r="C67" s="37" t="s">
        <v>6522</v>
      </c>
      <c r="D67" s="89" t="s">
        <v>6557</v>
      </c>
      <c r="E67" s="89" t="s">
        <v>6900</v>
      </c>
      <c r="F67" s="5" t="s">
        <v>5229</v>
      </c>
      <c r="G67" s="5" t="s">
        <v>3379</v>
      </c>
      <c r="H67" s="5" t="s">
        <v>1788</v>
      </c>
      <c r="I67" s="5" t="s">
        <v>1789</v>
      </c>
      <c r="J67" s="5" t="s">
        <v>80</v>
      </c>
      <c r="K67" s="6">
        <v>1.1113714861575517</v>
      </c>
      <c r="L67" s="6">
        <v>5.5720681449129632</v>
      </c>
      <c r="M67" s="6">
        <v>2.3173571444523438</v>
      </c>
      <c r="N67" s="6">
        <v>13.254631840016145</v>
      </c>
      <c r="O67" s="6">
        <v>3.7032378079389048</v>
      </c>
      <c r="P67" s="6">
        <v>5.0914673533537211</v>
      </c>
      <c r="Q67" s="6">
        <v>7.1000230175747276</v>
      </c>
      <c r="R67" s="6">
        <v>11.084061949152783</v>
      </c>
      <c r="S67" s="6">
        <v>10.225123270029144</v>
      </c>
      <c r="T67" s="6">
        <v>179.42059426619744</v>
      </c>
      <c r="U67" s="5" t="s">
        <v>5230</v>
      </c>
      <c r="V67" s="5" t="s">
        <v>5231</v>
      </c>
      <c r="W67" s="5" t="s">
        <v>5232</v>
      </c>
      <c r="X67" s="5" t="s">
        <v>5233</v>
      </c>
      <c r="Y67" s="5" t="s">
        <v>5234</v>
      </c>
      <c r="Z67" s="5" t="s">
        <v>5235</v>
      </c>
      <c r="AA67" s="5" t="s">
        <v>5236</v>
      </c>
      <c r="AB67" s="6">
        <v>0.64951169490814209</v>
      </c>
      <c r="AC67" s="6">
        <v>2.6147892475128174</v>
      </c>
      <c r="AD67" s="6">
        <v>-0.38521075248718262</v>
      </c>
      <c r="AE67" s="6">
        <v>6.6931941304548874E-17</v>
      </c>
      <c r="AF67" s="6">
        <v>2.2234310462959964E-16</v>
      </c>
      <c r="AG67" s="6">
        <v>1</v>
      </c>
      <c r="AH67" s="6">
        <v>32.200000000000003</v>
      </c>
      <c r="AI67" s="7">
        <v>4025</v>
      </c>
      <c r="AJ67" s="6">
        <v>0.98351204395294189</v>
      </c>
      <c r="AK67" s="6">
        <v>3.4078223705291748</v>
      </c>
      <c r="AL67" s="7">
        <v>1</v>
      </c>
      <c r="AM67" s="7">
        <v>64</v>
      </c>
      <c r="AN67" s="6">
        <v>63.492061614990234</v>
      </c>
      <c r="AO67" s="5" t="s">
        <v>88</v>
      </c>
      <c r="AP67" s="5" t="s">
        <v>1797</v>
      </c>
      <c r="AQ67" s="8">
        <v>2</v>
      </c>
      <c r="AR67" s="8">
        <v>2</v>
      </c>
      <c r="AS67" s="8">
        <v>2</v>
      </c>
      <c r="AT67" s="5" t="s">
        <v>5237</v>
      </c>
      <c r="AU67" s="6">
        <v>1</v>
      </c>
      <c r="AV67" s="6">
        <v>1</v>
      </c>
      <c r="AW67" s="6">
        <v>0</v>
      </c>
      <c r="AX67" s="6" t="e">
        <v>#NUM!</v>
      </c>
      <c r="AY67" s="6">
        <v>-9.6432746655328721E-17</v>
      </c>
      <c r="AZ67" s="6">
        <v>-3.2034265038149181E-16</v>
      </c>
      <c r="BA67" s="6">
        <v>0</v>
      </c>
      <c r="BB67" s="6">
        <v>0.11662267759174189</v>
      </c>
      <c r="BC67" s="6">
        <v>89.491122436084368</v>
      </c>
      <c r="BD67" s="6">
        <v>3.4602076124567471E-3</v>
      </c>
      <c r="BE67" s="6">
        <v>289</v>
      </c>
      <c r="BF67" s="6">
        <v>4.035386767880343E-4</v>
      </c>
      <c r="BG67" s="6">
        <v>33.703953824013411</v>
      </c>
      <c r="BH67" s="6">
        <v>0.30965786310063798</v>
      </c>
      <c r="BI67" s="6">
        <v>25862.934384028376</v>
      </c>
      <c r="BJ67" s="6">
        <v>521.46153846153845</v>
      </c>
      <c r="BK67" s="6">
        <v>43.781324334506877</v>
      </c>
      <c r="BL67" s="6">
        <v>0.12955566172957478</v>
      </c>
      <c r="BM67" s="6">
        <v>0</v>
      </c>
      <c r="BN67" s="6">
        <v>0</v>
      </c>
      <c r="BO67" s="6">
        <v>0</v>
      </c>
      <c r="BP67" s="6">
        <v>6.1726013656880523E-8</v>
      </c>
      <c r="BQ67" s="6">
        <v>16200625</v>
      </c>
      <c r="BR67" s="6">
        <v>3.4602076124567475E-3</v>
      </c>
      <c r="BS67" s="6">
        <v>289</v>
      </c>
      <c r="BT67" s="6">
        <v>2.1358482234214714E-10</v>
      </c>
      <c r="BU67" s="6">
        <v>1.7838817946838469E-5</v>
      </c>
      <c r="BV67" s="6">
        <v>56057.525951557094</v>
      </c>
      <c r="BW67" s="6">
        <v>4681980625</v>
      </c>
      <c r="BX67" s="6">
        <v>1</v>
      </c>
      <c r="BY67" s="6">
        <v>1</v>
      </c>
      <c r="BZ67" s="6">
        <v>2.4844720496894411E-4</v>
      </c>
    </row>
    <row r="68" spans="1:78">
      <c r="A68" s="62"/>
      <c r="B68" s="100" t="s">
        <v>1527</v>
      </c>
      <c r="C68" s="51" t="s">
        <v>7371</v>
      </c>
      <c r="D68" s="46">
        <v>70</v>
      </c>
      <c r="E68" s="46">
        <v>190</v>
      </c>
      <c r="F68" s="5" t="s">
        <v>2948</v>
      </c>
      <c r="G68" s="5" t="s">
        <v>1529</v>
      </c>
      <c r="H68" s="5" t="s">
        <v>1788</v>
      </c>
      <c r="I68" s="5" t="s">
        <v>2949</v>
      </c>
      <c r="J68" s="5" t="s">
        <v>80</v>
      </c>
      <c r="K68" s="6">
        <v>1.7757779018395468</v>
      </c>
      <c r="L68" s="6">
        <v>3.3680364326037244</v>
      </c>
      <c r="M68" s="6">
        <v>0.62877878279667687</v>
      </c>
      <c r="N68" s="6">
        <v>6.0731498504956107</v>
      </c>
      <c r="O68" s="6">
        <v>2.9047595267618362</v>
      </c>
      <c r="P68" s="6">
        <v>3.3032362431090405</v>
      </c>
      <c r="Q68" s="6">
        <v>3.7281719689510737</v>
      </c>
      <c r="R68" s="6">
        <v>5.2648534823656519</v>
      </c>
      <c r="S68" s="6">
        <v>5.0045739731076537</v>
      </c>
      <c r="T68" s="6">
        <v>120.09070704091839</v>
      </c>
      <c r="U68" s="5" t="s">
        <v>2950</v>
      </c>
      <c r="V68" s="5" t="s">
        <v>2951</v>
      </c>
      <c r="W68" s="5" t="s">
        <v>2952</v>
      </c>
      <c r="X68" s="5" t="s">
        <v>2953</v>
      </c>
      <c r="Y68" s="5" t="s">
        <v>2954</v>
      </c>
      <c r="Z68" s="5" t="s">
        <v>2955</v>
      </c>
      <c r="AA68" s="5" t="s">
        <v>2956</v>
      </c>
      <c r="AB68" s="6">
        <v>0.7997734546661377</v>
      </c>
      <c r="AC68" s="6">
        <v>4.1140031814575195</v>
      </c>
      <c r="AD68" s="6">
        <v>1.1140031814575195</v>
      </c>
      <c r="AE68" s="6">
        <v>6.0583449217212594E-17</v>
      </c>
      <c r="AF68" s="6">
        <v>2.0125386359731929E-16</v>
      </c>
      <c r="AG68" s="6">
        <v>1</v>
      </c>
      <c r="AH68" s="6">
        <v>35.655999999999999</v>
      </c>
      <c r="AI68" s="7">
        <v>4457</v>
      </c>
      <c r="AJ68" s="6">
        <v>0.9784085750579834</v>
      </c>
      <c r="AK68" s="6">
        <v>3.563469409942627</v>
      </c>
      <c r="AL68" s="7">
        <v>1</v>
      </c>
      <c r="AM68" s="7">
        <v>64</v>
      </c>
      <c r="AN68" s="6">
        <v>63.492061614990234</v>
      </c>
      <c r="AO68" s="5" t="s">
        <v>88</v>
      </c>
      <c r="AP68" s="5" t="s">
        <v>1797</v>
      </c>
      <c r="AQ68" s="8">
        <v>2</v>
      </c>
      <c r="AR68" s="8">
        <v>2</v>
      </c>
      <c r="AS68" s="8">
        <v>2</v>
      </c>
      <c r="AT68" s="5" t="s">
        <v>2957</v>
      </c>
      <c r="AU68" s="6">
        <v>1</v>
      </c>
      <c r="AV68" s="6">
        <v>1</v>
      </c>
      <c r="AW68" s="6">
        <v>0</v>
      </c>
      <c r="AX68" s="6" t="e">
        <v>#NUM!</v>
      </c>
      <c r="AY68" s="6">
        <v>-9.6432746655328721E-17</v>
      </c>
      <c r="AZ68" s="6">
        <v>-3.2034265038149181E-16</v>
      </c>
      <c r="BA68" s="6">
        <v>0</v>
      </c>
      <c r="BB68" s="6">
        <v>0.13399559290951774</v>
      </c>
      <c r="BC68" s="6">
        <v>93.253183272665581</v>
      </c>
      <c r="BD68" s="6">
        <v>3.4602076124567471E-3</v>
      </c>
      <c r="BE68" s="6">
        <v>289</v>
      </c>
      <c r="BF68" s="6">
        <v>4.6365257062116864E-4</v>
      </c>
      <c r="BG68" s="6">
        <v>38.724726350850631</v>
      </c>
      <c r="BH68" s="6">
        <v>0.32267537464590174</v>
      </c>
      <c r="BI68" s="6">
        <v>26950.169965800356</v>
      </c>
      <c r="BJ68" s="6">
        <v>578.30769230769226</v>
      </c>
      <c r="BK68" s="6">
        <v>45.866666747912511</v>
      </c>
      <c r="BL68" s="6">
        <v>0.12975267944978514</v>
      </c>
      <c r="BM68" s="6">
        <v>0</v>
      </c>
      <c r="BN68" s="6">
        <v>0</v>
      </c>
      <c r="BO68" s="6">
        <v>0</v>
      </c>
      <c r="BP68" s="6">
        <v>5.0340176258072737E-8</v>
      </c>
      <c r="BQ68" s="6">
        <v>19864849</v>
      </c>
      <c r="BR68" s="6">
        <v>3.4602076124567475E-3</v>
      </c>
      <c r="BS68" s="6">
        <v>289</v>
      </c>
      <c r="BT68" s="6">
        <v>1.7418746110059772E-10</v>
      </c>
      <c r="BU68" s="6">
        <v>1.4548310938583021E-5</v>
      </c>
      <c r="BV68" s="6">
        <v>68736.501730103802</v>
      </c>
      <c r="BW68" s="6">
        <v>5740941361</v>
      </c>
      <c r="BX68" s="6">
        <v>1</v>
      </c>
      <c r="BY68" s="6">
        <v>1</v>
      </c>
      <c r="BZ68" s="6">
        <v>2.243661655822302E-4</v>
      </c>
    </row>
    <row r="69" spans="1:78">
      <c r="A69" s="59" t="s">
        <v>3388</v>
      </c>
      <c r="B69" s="64" t="s">
        <v>3389</v>
      </c>
      <c r="C69" s="37" t="s">
        <v>6522</v>
      </c>
      <c r="D69" s="89" t="s">
        <v>6514</v>
      </c>
      <c r="E69" s="89" t="s">
        <v>6514</v>
      </c>
      <c r="F69" s="5" t="s">
        <v>5238</v>
      </c>
      <c r="G69" s="5" t="s">
        <v>3391</v>
      </c>
      <c r="H69" s="5" t="s">
        <v>1809</v>
      </c>
      <c r="I69" s="5" t="s">
        <v>1789</v>
      </c>
      <c r="J69" s="5" t="s">
        <v>80</v>
      </c>
      <c r="K69" s="6">
        <v>2.2255733873258237</v>
      </c>
      <c r="L69" s="6">
        <v>4.3376384584837142</v>
      </c>
      <c r="M69" s="6">
        <v>1.0972294470850987</v>
      </c>
      <c r="N69" s="6">
        <v>6.7017830928025433</v>
      </c>
      <c r="O69" s="6">
        <v>3.4539622361607769</v>
      </c>
      <c r="P69" s="6">
        <v>4.3206347222424597</v>
      </c>
      <c r="Q69" s="6">
        <v>5.2395004469191235</v>
      </c>
      <c r="R69" s="6">
        <v>0</v>
      </c>
      <c r="S69" s="6">
        <v>0</v>
      </c>
      <c r="T69" s="6">
        <v>2.8801919364331865</v>
      </c>
      <c r="U69" s="5" t="s">
        <v>5239</v>
      </c>
      <c r="V69" s="5" t="s">
        <v>5240</v>
      </c>
      <c r="W69" s="5" t="s">
        <v>5241</v>
      </c>
      <c r="X69" s="5" t="s">
        <v>5242</v>
      </c>
      <c r="Y69" s="5" t="s">
        <v>5243</v>
      </c>
      <c r="Z69" s="5" t="s">
        <v>5244</v>
      </c>
      <c r="AA69" s="5" t="s">
        <v>5245</v>
      </c>
      <c r="AB69" s="6">
        <v>0.22322563827037811</v>
      </c>
      <c r="AC69" s="6">
        <v>2.1442923545837402</v>
      </c>
      <c r="AD69" s="6">
        <v>-0.85570764541625977</v>
      </c>
      <c r="AE69" s="6">
        <v>2.9616902988649453E-15</v>
      </c>
      <c r="AF69" s="6">
        <v>9.8385223104850879E-15</v>
      </c>
      <c r="AG69" s="6">
        <v>1</v>
      </c>
      <c r="AH69" s="6">
        <v>0.66400000000000003</v>
      </c>
      <c r="AI69" s="7">
        <v>83</v>
      </c>
      <c r="AJ69" s="6">
        <v>0</v>
      </c>
      <c r="AK69" s="6">
        <v>0</v>
      </c>
      <c r="AL69" s="7">
        <v>1</v>
      </c>
      <c r="AM69" s="7">
        <v>64</v>
      </c>
      <c r="AN69" s="6">
        <v>63.492061614990234</v>
      </c>
      <c r="AO69" s="5" t="s">
        <v>88</v>
      </c>
      <c r="AP69" s="5" t="s">
        <v>1797</v>
      </c>
      <c r="AQ69" s="8">
        <v>2</v>
      </c>
      <c r="AR69" s="8">
        <v>2</v>
      </c>
      <c r="AS69" s="8">
        <v>2</v>
      </c>
      <c r="AT69" s="5" t="s">
        <v>5246</v>
      </c>
      <c r="AU69" s="6">
        <v>0</v>
      </c>
      <c r="AV69" s="6">
        <v>0</v>
      </c>
      <c r="AW69" s="6">
        <v>0</v>
      </c>
      <c r="AX69" s="6">
        <v>0</v>
      </c>
      <c r="AY69" s="6">
        <v>0</v>
      </c>
      <c r="AZ69" s="6">
        <v>0</v>
      </c>
      <c r="BA69" s="6">
        <v>0</v>
      </c>
      <c r="BB69" s="6">
        <v>0</v>
      </c>
      <c r="BC69" s="6">
        <v>0</v>
      </c>
      <c r="BD69" s="6">
        <v>0</v>
      </c>
      <c r="BE69" s="6">
        <v>0</v>
      </c>
      <c r="BF69" s="6">
        <v>0</v>
      </c>
      <c r="BG69" s="6">
        <v>0</v>
      </c>
      <c r="BH69" s="6">
        <v>0</v>
      </c>
      <c r="BI69" s="6">
        <v>0</v>
      </c>
      <c r="BJ69" s="6">
        <v>0</v>
      </c>
      <c r="BK69" s="6">
        <v>0</v>
      </c>
      <c r="BL69" s="6">
        <v>0</v>
      </c>
      <c r="BM69" s="6">
        <v>0</v>
      </c>
      <c r="BN69" s="6">
        <v>0</v>
      </c>
      <c r="BO69" s="6">
        <v>0</v>
      </c>
      <c r="BP69" s="6">
        <v>0</v>
      </c>
      <c r="BQ69" s="6">
        <v>0</v>
      </c>
      <c r="BR69" s="6">
        <v>0</v>
      </c>
      <c r="BS69" s="6">
        <v>0</v>
      </c>
      <c r="BT69" s="6">
        <v>0</v>
      </c>
      <c r="BU69" s="6">
        <v>0</v>
      </c>
      <c r="BV69" s="6">
        <v>0</v>
      </c>
      <c r="BW69" s="6">
        <v>0</v>
      </c>
      <c r="BX69" s="6">
        <v>0</v>
      </c>
      <c r="BY69" s="6">
        <v>0</v>
      </c>
      <c r="BZ69" s="6">
        <v>0</v>
      </c>
    </row>
    <row r="70" spans="1:78">
      <c r="B70" s="65" t="s">
        <v>1716</v>
      </c>
      <c r="C70" s="51" t="s">
        <v>7370</v>
      </c>
      <c r="D70" s="46">
        <v>0</v>
      </c>
      <c r="E70" s="46">
        <v>0</v>
      </c>
      <c r="F70" s="5" t="s">
        <v>3104</v>
      </c>
      <c r="G70" s="5" t="s">
        <v>1718</v>
      </c>
      <c r="H70" s="5" t="s">
        <v>1809</v>
      </c>
      <c r="I70" s="5" t="s">
        <v>1789</v>
      </c>
      <c r="J70" s="5" t="s">
        <v>80</v>
      </c>
      <c r="K70" s="6">
        <v>1.181324397336958</v>
      </c>
      <c r="L70" s="6">
        <v>5.6091584310030287</v>
      </c>
      <c r="M70" s="6">
        <v>2.6763335768831347</v>
      </c>
      <c r="N70" s="6">
        <v>14.410104766783434</v>
      </c>
      <c r="O70" s="6">
        <v>3.4738120616938772</v>
      </c>
      <c r="P70" s="6">
        <v>4.9061137214073369</v>
      </c>
      <c r="Q70" s="6">
        <v>7.013365401924716</v>
      </c>
      <c r="R70" s="6">
        <v>11.404626012717074</v>
      </c>
      <c r="S70" s="6">
        <v>10.193855114681867</v>
      </c>
      <c r="T70" s="6">
        <v>54.610766484245488</v>
      </c>
      <c r="U70" s="5" t="s">
        <v>3105</v>
      </c>
      <c r="V70" s="5" t="s">
        <v>3106</v>
      </c>
      <c r="W70" s="5" t="s">
        <v>3107</v>
      </c>
      <c r="X70" s="5" t="s">
        <v>3108</v>
      </c>
      <c r="Y70" s="5" t="s">
        <v>3109</v>
      </c>
      <c r="Z70" s="5" t="s">
        <v>3110</v>
      </c>
      <c r="AA70" s="5" t="s">
        <v>3111</v>
      </c>
      <c r="AB70" s="6">
        <v>0.9963492751121521</v>
      </c>
      <c r="AC70" s="6">
        <v>3.3099579811096191</v>
      </c>
      <c r="AD70" s="6">
        <v>0.30995798110961914</v>
      </c>
      <c r="AE70" s="6">
        <v>2.1539376839763955E-16</v>
      </c>
      <c r="AF70" s="6">
        <v>7.1552261186359767E-16</v>
      </c>
      <c r="AG70" s="6">
        <v>1</v>
      </c>
      <c r="AH70" s="6">
        <v>9.7360000000000007</v>
      </c>
      <c r="AI70" s="7">
        <v>1217</v>
      </c>
      <c r="AJ70" s="6">
        <v>0.95494586229324341</v>
      </c>
      <c r="AK70" s="6">
        <v>2.1357178688049316</v>
      </c>
      <c r="AL70" s="7">
        <v>1</v>
      </c>
      <c r="AM70" s="7">
        <v>64</v>
      </c>
      <c r="AN70" s="6">
        <v>63.492061614990234</v>
      </c>
      <c r="AO70" s="5" t="s">
        <v>88</v>
      </c>
      <c r="AP70" s="5" t="s">
        <v>1797</v>
      </c>
      <c r="AQ70" s="8">
        <v>2</v>
      </c>
      <c r="AR70" s="8">
        <v>2</v>
      </c>
      <c r="AS70" s="8">
        <v>2</v>
      </c>
      <c r="AT70" s="5" t="s">
        <v>3112</v>
      </c>
      <c r="AU70" s="6">
        <v>1</v>
      </c>
      <c r="AV70" s="6">
        <v>1</v>
      </c>
      <c r="AW70" s="6">
        <v>0</v>
      </c>
      <c r="AX70" s="6" t="e">
        <v>#NUM!</v>
      </c>
      <c r="AY70" s="6">
        <v>-9.6432746655328721E-17</v>
      </c>
      <c r="AZ70" s="6">
        <v>-3.2034265038149181E-16</v>
      </c>
      <c r="BA70" s="6">
        <v>0</v>
      </c>
      <c r="BB70" s="6">
        <v>0.15230589594295244</v>
      </c>
      <c r="BC70" s="6">
        <v>45.985401544952659</v>
      </c>
      <c r="BD70" s="6">
        <v>3.4602076124567471E-3</v>
      </c>
      <c r="BE70" s="6">
        <v>289</v>
      </c>
      <c r="BF70" s="6">
        <v>5.270100205638493E-4</v>
      </c>
      <c r="BG70" s="6">
        <v>44.016403927513252</v>
      </c>
      <c r="BH70" s="6">
        <v>0.15911903648772546</v>
      </c>
      <c r="BI70" s="6">
        <v>13289.781046491318</v>
      </c>
      <c r="BJ70" s="6">
        <v>225.46153846153845</v>
      </c>
      <c r="BK70" s="6">
        <v>30.688578397600889</v>
      </c>
      <c r="BL70" s="6">
        <v>0.18526009733897983</v>
      </c>
      <c r="BM70" s="6">
        <v>0</v>
      </c>
      <c r="BN70" s="6">
        <v>0</v>
      </c>
      <c r="BO70" s="6">
        <v>0</v>
      </c>
      <c r="BP70" s="6">
        <v>6.7517887176260168E-7</v>
      </c>
      <c r="BQ70" s="6">
        <v>1481089</v>
      </c>
      <c r="BR70" s="6">
        <v>3.4602076124567475E-3</v>
      </c>
      <c r="BS70" s="6">
        <v>289</v>
      </c>
      <c r="BT70" s="6">
        <v>2.3362590718429127E-9</v>
      </c>
      <c r="BU70" s="6">
        <v>1.951266939393919E-4</v>
      </c>
      <c r="BV70" s="6">
        <v>5124.8754325259515</v>
      </c>
      <c r="BW70" s="6">
        <v>428034721</v>
      </c>
      <c r="BX70" s="6">
        <v>1</v>
      </c>
      <c r="BY70" s="6">
        <v>1</v>
      </c>
      <c r="BZ70" s="6">
        <v>8.2169268693508624E-4</v>
      </c>
    </row>
    <row r="71" spans="1:78">
      <c r="B71" s="65" t="s">
        <v>756</v>
      </c>
      <c r="C71" s="31" t="s">
        <v>6522</v>
      </c>
      <c r="D71" s="46">
        <v>0</v>
      </c>
      <c r="E71" s="46">
        <v>0</v>
      </c>
      <c r="F71" s="5" t="s">
        <v>2325</v>
      </c>
      <c r="G71" s="5" t="s">
        <v>758</v>
      </c>
      <c r="H71" s="5" t="s">
        <v>1809</v>
      </c>
      <c r="I71" s="5" t="s">
        <v>1789</v>
      </c>
      <c r="J71" s="5" t="s">
        <v>80</v>
      </c>
      <c r="K71" s="6">
        <v>1.3930000429085965</v>
      </c>
      <c r="L71" s="6">
        <v>5.9366165988144415</v>
      </c>
      <c r="M71" s="6">
        <v>1.8458023319012151</v>
      </c>
      <c r="N71" s="6">
        <v>10.707954565366435</v>
      </c>
      <c r="O71" s="6">
        <v>4.3943933754043769</v>
      </c>
      <c r="P71" s="6">
        <v>6.1507733594070828</v>
      </c>
      <c r="Q71" s="6">
        <v>7.4211906129140743</v>
      </c>
      <c r="R71" s="6">
        <v>9.6885337850100086</v>
      </c>
      <c r="S71" s="6">
        <v>9.5216834927571199</v>
      </c>
      <c r="T71" s="6">
        <v>582.78577827241611</v>
      </c>
      <c r="U71" s="5" t="s">
        <v>2326</v>
      </c>
      <c r="V71" s="5" t="s">
        <v>2327</v>
      </c>
      <c r="W71" s="5" t="s">
        <v>2328</v>
      </c>
      <c r="X71" s="5" t="s">
        <v>2329</v>
      </c>
      <c r="Y71" s="5" t="s">
        <v>2330</v>
      </c>
      <c r="Z71" s="5" t="s">
        <v>2331</v>
      </c>
      <c r="AA71" s="5" t="s">
        <v>2332</v>
      </c>
      <c r="AB71" s="6">
        <v>-0.13303229212760925</v>
      </c>
      <c r="AC71" s="6">
        <v>2.0607550144195557</v>
      </c>
      <c r="AD71" s="6">
        <v>-0.93924498558044434</v>
      </c>
      <c r="AE71" s="6">
        <v>2.2506171643081642E-17</v>
      </c>
      <c r="AF71" s="6">
        <v>7.4763885867547953E-17</v>
      </c>
      <c r="AG71" s="6">
        <v>1</v>
      </c>
      <c r="AH71" s="6">
        <v>98.168000000000006</v>
      </c>
      <c r="AI71" s="7">
        <v>12271</v>
      </c>
      <c r="AJ71" s="6">
        <v>1.0029617547988892</v>
      </c>
      <c r="AK71" s="6">
        <v>5.1023473739624023</v>
      </c>
      <c r="AL71" s="7">
        <v>1</v>
      </c>
      <c r="AM71" s="7">
        <v>64</v>
      </c>
      <c r="AN71" s="6">
        <v>63.492061614990234</v>
      </c>
      <c r="AO71" s="5" t="s">
        <v>88</v>
      </c>
      <c r="AP71" s="5" t="s">
        <v>1797</v>
      </c>
      <c r="AQ71" s="8">
        <v>2</v>
      </c>
      <c r="AR71" s="8">
        <v>2</v>
      </c>
      <c r="AS71" s="8">
        <v>2</v>
      </c>
      <c r="AT71" s="5" t="s">
        <v>2333</v>
      </c>
      <c r="AU71" s="6">
        <v>1</v>
      </c>
      <c r="AV71" s="6">
        <v>1</v>
      </c>
      <c r="AW71" s="6">
        <v>0</v>
      </c>
      <c r="AX71" s="6" t="e">
        <v>#NUM!</v>
      </c>
      <c r="AY71" s="6">
        <v>-9.6432746655328721E-17</v>
      </c>
      <c r="AZ71" s="6">
        <v>-3.2034265038149181E-16</v>
      </c>
      <c r="BA71" s="6">
        <v>0</v>
      </c>
      <c r="BB71" s="6">
        <v>0.11416920500863018</v>
      </c>
      <c r="BC71" s="6">
        <v>177.12675111149008</v>
      </c>
      <c r="BD71" s="6">
        <v>3.4602076124567466E-3</v>
      </c>
      <c r="BE71" s="6">
        <v>289</v>
      </c>
      <c r="BF71" s="6">
        <v>3.9504915227899705E-4</v>
      </c>
      <c r="BG71" s="6">
        <v>32.994900247494115</v>
      </c>
      <c r="BH71" s="6">
        <v>0.61289533256570972</v>
      </c>
      <c r="BI71" s="6">
        <v>51189.631071220654</v>
      </c>
      <c r="BJ71" s="6">
        <v>1135.6153846153845</v>
      </c>
      <c r="BK71" s="6">
        <v>63.560812395406934</v>
      </c>
      <c r="BL71" s="6">
        <v>9.2544648734038351E-2</v>
      </c>
      <c r="BM71" s="6">
        <v>0</v>
      </c>
      <c r="BN71" s="6">
        <v>0</v>
      </c>
      <c r="BO71" s="6">
        <v>0</v>
      </c>
      <c r="BP71" s="6">
        <v>6.6411010398297313E-9</v>
      </c>
      <c r="BQ71" s="6">
        <v>150577441</v>
      </c>
      <c r="BR71" s="6">
        <v>3.4602076124567475E-3</v>
      </c>
      <c r="BS71" s="6">
        <v>289</v>
      </c>
      <c r="BT71" s="6">
        <v>2.2979588373113256E-11</v>
      </c>
      <c r="BU71" s="6">
        <v>1.9192782005107923E-6</v>
      </c>
      <c r="BV71" s="6">
        <v>521029.20761245675</v>
      </c>
      <c r="BW71" s="6">
        <v>43516880449</v>
      </c>
      <c r="BX71" s="6">
        <v>1</v>
      </c>
      <c r="BY71" s="6">
        <v>1</v>
      </c>
      <c r="BZ71" s="6">
        <v>8.1492950859750636E-5</v>
      </c>
    </row>
    <row r="72" spans="1:78">
      <c r="A72" s="60" t="s">
        <v>3400</v>
      </c>
      <c r="B72" s="64" t="s">
        <v>3401</v>
      </c>
      <c r="C72" s="31" t="s">
        <v>6522</v>
      </c>
      <c r="D72" s="90" t="s">
        <v>6514</v>
      </c>
      <c r="E72" s="90" t="s">
        <v>6514</v>
      </c>
      <c r="F72" s="5" t="s">
        <v>5247</v>
      </c>
      <c r="G72" s="5" t="s">
        <v>3403</v>
      </c>
      <c r="H72" s="5" t="s">
        <v>1809</v>
      </c>
      <c r="I72" s="5" t="s">
        <v>5248</v>
      </c>
      <c r="J72" s="5" t="s">
        <v>80</v>
      </c>
      <c r="K72" s="6">
        <v>2.0467762282159185</v>
      </c>
      <c r="L72" s="6">
        <v>3.2823446264294356</v>
      </c>
      <c r="M72" s="6">
        <v>0.67192120649781117</v>
      </c>
      <c r="N72" s="6">
        <v>4.7896462328251346</v>
      </c>
      <c r="O72" s="6">
        <v>2.7215645190063427</v>
      </c>
      <c r="P72" s="6">
        <v>3.2918936838752586</v>
      </c>
      <c r="Q72" s="6">
        <v>3.7214040109310957</v>
      </c>
      <c r="R72" s="6">
        <v>0</v>
      </c>
      <c r="S72" s="6">
        <v>0</v>
      </c>
      <c r="T72" s="6">
        <v>4.4639886919440324</v>
      </c>
      <c r="U72" s="5" t="s">
        <v>5249</v>
      </c>
      <c r="V72" s="5" t="s">
        <v>5250</v>
      </c>
      <c r="W72" s="5" t="s">
        <v>5251</v>
      </c>
      <c r="X72" s="5" t="s">
        <v>5252</v>
      </c>
      <c r="Y72" s="5" t="s">
        <v>5253</v>
      </c>
      <c r="Z72" s="5" t="s">
        <v>5254</v>
      </c>
      <c r="AA72" s="5" t="s">
        <v>5255</v>
      </c>
      <c r="AB72" s="6">
        <v>0.13869057595729828</v>
      </c>
      <c r="AC72" s="6">
        <v>2.2560527324676514</v>
      </c>
      <c r="AD72" s="6">
        <v>-0.74394726753234863</v>
      </c>
      <c r="AE72" s="6">
        <v>1.4716235017357151E-15</v>
      </c>
      <c r="AF72" s="6">
        <v>4.8886277851886185E-15</v>
      </c>
      <c r="AG72" s="6">
        <v>1</v>
      </c>
      <c r="AH72" s="6">
        <v>1.36</v>
      </c>
      <c r="AI72" s="7">
        <v>170</v>
      </c>
      <c r="AJ72" s="6">
        <v>0</v>
      </c>
      <c r="AK72" s="6">
        <v>0</v>
      </c>
      <c r="AL72" s="7">
        <v>1</v>
      </c>
      <c r="AM72" s="7">
        <v>64</v>
      </c>
      <c r="AN72" s="6">
        <v>63.492061614990234</v>
      </c>
      <c r="AO72" s="5" t="s">
        <v>88</v>
      </c>
      <c r="AP72" s="5" t="s">
        <v>1797</v>
      </c>
      <c r="AQ72" s="8">
        <v>2</v>
      </c>
      <c r="AR72" s="8">
        <v>2</v>
      </c>
      <c r="AS72" s="8">
        <v>2</v>
      </c>
      <c r="AT72" s="5" t="s">
        <v>5256</v>
      </c>
      <c r="AU72" s="6">
        <v>0</v>
      </c>
      <c r="AV72" s="6">
        <v>0</v>
      </c>
      <c r="AW72" s="6">
        <v>0</v>
      </c>
      <c r="AX72" s="6">
        <v>0</v>
      </c>
      <c r="AY72" s="6">
        <v>0</v>
      </c>
      <c r="AZ72" s="6">
        <v>0</v>
      </c>
      <c r="BA72" s="6">
        <v>0</v>
      </c>
      <c r="BB72" s="6">
        <v>0</v>
      </c>
      <c r="BC72" s="6">
        <v>0</v>
      </c>
      <c r="BD72" s="6">
        <v>0</v>
      </c>
      <c r="BE72" s="6">
        <v>0</v>
      </c>
      <c r="BF72" s="6">
        <v>0</v>
      </c>
      <c r="BG72" s="6">
        <v>0</v>
      </c>
      <c r="BH72" s="6">
        <v>0</v>
      </c>
      <c r="BI72" s="6">
        <v>0</v>
      </c>
      <c r="BJ72" s="6">
        <v>0</v>
      </c>
      <c r="BK72" s="6">
        <v>0</v>
      </c>
      <c r="BL72" s="6">
        <v>0</v>
      </c>
      <c r="BM72" s="6">
        <v>0</v>
      </c>
      <c r="BN72" s="6">
        <v>0</v>
      </c>
      <c r="BO72" s="6">
        <v>0</v>
      </c>
      <c r="BP72" s="6">
        <v>0</v>
      </c>
      <c r="BQ72" s="6">
        <v>0</v>
      </c>
      <c r="BR72" s="6">
        <v>0</v>
      </c>
      <c r="BS72" s="6">
        <v>0</v>
      </c>
      <c r="BT72" s="6">
        <v>0</v>
      </c>
      <c r="BU72" s="6">
        <v>0</v>
      </c>
      <c r="BV72" s="6">
        <v>0</v>
      </c>
      <c r="BW72" s="6">
        <v>0</v>
      </c>
      <c r="BX72" s="6">
        <v>0</v>
      </c>
      <c r="BY72" s="6">
        <v>0</v>
      </c>
      <c r="BZ72" s="6">
        <v>0</v>
      </c>
    </row>
    <row r="73" spans="1:78">
      <c r="A73" s="60" t="s">
        <v>4571</v>
      </c>
      <c r="B73" s="64" t="s">
        <v>4572</v>
      </c>
      <c r="C73" s="31" t="s">
        <v>6533</v>
      </c>
      <c r="D73" s="90" t="s">
        <v>6571</v>
      </c>
      <c r="E73" s="90" t="s">
        <v>6556</v>
      </c>
      <c r="F73" s="5" t="s">
        <v>6120</v>
      </c>
      <c r="G73" s="5" t="s">
        <v>4574</v>
      </c>
      <c r="H73" s="5" t="s">
        <v>1788</v>
      </c>
      <c r="I73" s="5" t="s">
        <v>1789</v>
      </c>
      <c r="J73" s="5" t="s">
        <v>80</v>
      </c>
      <c r="K73" s="6">
        <v>1.7104960387938206</v>
      </c>
      <c r="L73" s="6">
        <v>6.7226716606999162</v>
      </c>
      <c r="M73" s="6">
        <v>3.6344036656889283</v>
      </c>
      <c r="N73" s="6">
        <v>17.743927536687806</v>
      </c>
      <c r="O73" s="6">
        <v>3.9164209919762385</v>
      </c>
      <c r="P73" s="6">
        <v>5.6230810917106169</v>
      </c>
      <c r="Q73" s="6">
        <v>8.5632002730701231</v>
      </c>
      <c r="R73" s="6">
        <v>15.422602435466843</v>
      </c>
      <c r="S73" s="6">
        <v>15.164427462281992</v>
      </c>
      <c r="T73" s="6">
        <v>432.94005494907464</v>
      </c>
      <c r="U73" s="5" t="s">
        <v>6121</v>
      </c>
      <c r="V73" s="5" t="s">
        <v>6122</v>
      </c>
      <c r="W73" s="5" t="s">
        <v>6123</v>
      </c>
      <c r="X73" s="5" t="s">
        <v>6124</v>
      </c>
      <c r="Y73" s="5" t="s">
        <v>6125</v>
      </c>
      <c r="Z73" s="5" t="s">
        <v>6126</v>
      </c>
      <c r="AA73" s="5" t="s">
        <v>6127</v>
      </c>
      <c r="AB73" s="6">
        <v>1.077484130859375</v>
      </c>
      <c r="AC73" s="6">
        <v>3.3073415756225586</v>
      </c>
      <c r="AD73" s="6">
        <v>0.30734157562255859</v>
      </c>
      <c r="AE73" s="6">
        <v>3.3989082980375422E-17</v>
      </c>
      <c r="AF73" s="6">
        <v>1.1290929334565122E-16</v>
      </c>
      <c r="AG73" s="6">
        <v>1</v>
      </c>
      <c r="AH73" s="6">
        <v>64.400000000000006</v>
      </c>
      <c r="AI73" s="7">
        <v>8050</v>
      </c>
      <c r="AJ73" s="6">
        <v>0.97049051523208618</v>
      </c>
      <c r="AK73" s="6">
        <v>4.3301453590393066</v>
      </c>
      <c r="AL73" s="7">
        <v>1</v>
      </c>
      <c r="AM73" s="7">
        <v>64</v>
      </c>
      <c r="AN73" s="6">
        <v>63.492061614990234</v>
      </c>
      <c r="AO73" s="5" t="s">
        <v>88</v>
      </c>
      <c r="AP73" s="5" t="s">
        <v>1797</v>
      </c>
      <c r="AQ73" s="8">
        <v>2</v>
      </c>
      <c r="AR73" s="8">
        <v>2</v>
      </c>
      <c r="AS73" s="8">
        <v>2</v>
      </c>
      <c r="AT73" s="5" t="s">
        <v>6128</v>
      </c>
      <c r="AU73" s="6">
        <v>1</v>
      </c>
      <c r="AV73" s="6">
        <v>1</v>
      </c>
      <c r="AW73" s="6">
        <v>0</v>
      </c>
      <c r="AX73" s="6" t="e">
        <v>#NUM!</v>
      </c>
      <c r="AY73" s="6">
        <v>-9.6432746655328721E-17</v>
      </c>
      <c r="AZ73" s="6">
        <v>-3.2034265038149181E-16</v>
      </c>
      <c r="BA73" s="6">
        <v>0</v>
      </c>
      <c r="BB73" s="6">
        <v>0.12907535799840267</v>
      </c>
      <c r="BC73" s="6">
        <v>131.91240048010738</v>
      </c>
      <c r="BD73" s="6">
        <v>3.4602076124567471E-3</v>
      </c>
      <c r="BE73" s="6">
        <v>289</v>
      </c>
      <c r="BF73" s="6">
        <v>4.466275363266528E-4</v>
      </c>
      <c r="BG73" s="6">
        <v>37.302778461538374</v>
      </c>
      <c r="BH73" s="6">
        <v>0.45644429231871064</v>
      </c>
      <c r="BI73" s="6">
        <v>38122.683738751039</v>
      </c>
      <c r="BJ73" s="6">
        <v>881.38461538461536</v>
      </c>
      <c r="BK73" s="6">
        <v>58.56791988548477</v>
      </c>
      <c r="BL73" s="6">
        <v>0.10948877209746775</v>
      </c>
      <c r="BM73" s="6">
        <v>0</v>
      </c>
      <c r="BN73" s="6">
        <v>0</v>
      </c>
      <c r="BO73" s="6">
        <v>0</v>
      </c>
      <c r="BP73" s="6">
        <v>1.5431503414220131E-8</v>
      </c>
      <c r="BQ73" s="6">
        <v>64802500</v>
      </c>
      <c r="BR73" s="6">
        <v>3.4602076124567475E-3</v>
      </c>
      <c r="BS73" s="6">
        <v>289</v>
      </c>
      <c r="BT73" s="6">
        <v>5.3396205585536784E-11</v>
      </c>
      <c r="BU73" s="6">
        <v>4.4597044867096173E-6</v>
      </c>
      <c r="BV73" s="6">
        <v>224230.10380622838</v>
      </c>
      <c r="BW73" s="6">
        <v>18727922500</v>
      </c>
      <c r="BX73" s="6">
        <v>1</v>
      </c>
      <c r="BY73" s="6">
        <v>1</v>
      </c>
      <c r="BZ73" s="6">
        <v>1.2422360248447205E-4</v>
      </c>
    </row>
    <row r="74" spans="1:78">
      <c r="A74" s="60" t="s">
        <v>3411</v>
      </c>
      <c r="B74" s="64" t="s">
        <v>3412</v>
      </c>
      <c r="C74" s="31" t="s">
        <v>6522</v>
      </c>
      <c r="D74" s="90" t="s">
        <v>6514</v>
      </c>
      <c r="E74" s="90" t="s">
        <v>6514</v>
      </c>
      <c r="F74" s="5" t="s">
        <v>5257</v>
      </c>
      <c r="G74" s="5" t="s">
        <v>3414</v>
      </c>
      <c r="H74" s="5" t="s">
        <v>1809</v>
      </c>
      <c r="I74" s="5" t="s">
        <v>1937</v>
      </c>
      <c r="J74" s="5" t="s">
        <v>80</v>
      </c>
      <c r="K74" s="6">
        <v>1.1782925806854507</v>
      </c>
      <c r="L74" s="6">
        <v>5.4157563641256337</v>
      </c>
      <c r="M74" s="6">
        <v>2.0800572628761951</v>
      </c>
      <c r="N74" s="6">
        <v>11.710870828436327</v>
      </c>
      <c r="O74" s="6">
        <v>3.7505829993978637</v>
      </c>
      <c r="P74" s="6">
        <v>5.0220429390598156</v>
      </c>
      <c r="Q74" s="6">
        <v>6.9144382101808333</v>
      </c>
      <c r="R74" s="6">
        <v>10.017616222937022</v>
      </c>
      <c r="S74" s="6">
        <v>9.4598265126263641</v>
      </c>
      <c r="T74" s="6">
        <v>173.34752970293329</v>
      </c>
      <c r="U74" s="5" t="s">
        <v>5258</v>
      </c>
      <c r="V74" s="5" t="s">
        <v>5259</v>
      </c>
      <c r="W74" s="5" t="s">
        <v>5260</v>
      </c>
      <c r="X74" s="5" t="s">
        <v>5261</v>
      </c>
      <c r="Y74" s="5" t="s">
        <v>5262</v>
      </c>
      <c r="Z74" s="5" t="s">
        <v>5263</v>
      </c>
      <c r="AA74" s="5" t="s">
        <v>5264</v>
      </c>
      <c r="AB74" s="6">
        <v>0.57688438892364502</v>
      </c>
      <c r="AC74" s="6">
        <v>2.5424201488494873</v>
      </c>
      <c r="AD74" s="6">
        <v>-0.4575798511505127</v>
      </c>
      <c r="AE74" s="6">
        <v>6.732434916969913E-17</v>
      </c>
      <c r="AF74" s="6">
        <v>2.2364666186564441E-16</v>
      </c>
      <c r="AG74" s="6">
        <v>1</v>
      </c>
      <c r="AH74" s="6">
        <v>32.008000000000003</v>
      </c>
      <c r="AI74" s="7">
        <v>4001</v>
      </c>
      <c r="AJ74" s="6">
        <v>0.98567461967468262</v>
      </c>
      <c r="AK74" s="6">
        <v>3.3839349746704102</v>
      </c>
      <c r="AL74" s="7">
        <v>1</v>
      </c>
      <c r="AM74" s="7">
        <v>64</v>
      </c>
      <c r="AN74" s="6">
        <v>63.492061614990234</v>
      </c>
      <c r="AO74" s="5" t="s">
        <v>88</v>
      </c>
      <c r="AP74" s="5" t="s">
        <v>1797</v>
      </c>
      <c r="AQ74" s="8">
        <v>2</v>
      </c>
      <c r="AR74" s="8">
        <v>2</v>
      </c>
      <c r="AS74" s="8">
        <v>2</v>
      </c>
      <c r="AT74" s="5" t="s">
        <v>5265</v>
      </c>
      <c r="AU74" s="6">
        <v>1</v>
      </c>
      <c r="AV74" s="6">
        <v>1</v>
      </c>
      <c r="AW74" s="6">
        <v>0</v>
      </c>
      <c r="AX74" s="6" t="e">
        <v>#NUM!</v>
      </c>
      <c r="AY74" s="6">
        <v>-9.6432746655328721E-17</v>
      </c>
      <c r="AZ74" s="6">
        <v>-3.2034265038149181E-16</v>
      </c>
      <c r="BA74" s="6">
        <v>0</v>
      </c>
      <c r="BB74" s="6">
        <v>0.10592936340847052</v>
      </c>
      <c r="BC74" s="6">
        <v>93.549202539417919</v>
      </c>
      <c r="BD74" s="6">
        <v>3.4602076124567471E-3</v>
      </c>
      <c r="BE74" s="6">
        <v>289</v>
      </c>
      <c r="BF74" s="6">
        <v>3.6653758964868703E-4</v>
      </c>
      <c r="BG74" s="6">
        <v>30.613586025047979</v>
      </c>
      <c r="BH74" s="6">
        <v>0.32369966276615203</v>
      </c>
      <c r="BI74" s="6">
        <v>27035.719533891774</v>
      </c>
      <c r="BJ74" s="6">
        <v>502.69230769230768</v>
      </c>
      <c r="BK74" s="6">
        <v>42.88214302978492</v>
      </c>
      <c r="BL74" s="6">
        <v>0.12564166650645031</v>
      </c>
      <c r="BM74" s="6">
        <v>0</v>
      </c>
      <c r="BN74" s="6">
        <v>0</v>
      </c>
      <c r="BO74" s="6">
        <v>0</v>
      </c>
      <c r="BP74" s="6">
        <v>6.2468761714844967E-8</v>
      </c>
      <c r="BQ74" s="6">
        <v>16008001</v>
      </c>
      <c r="BR74" s="6">
        <v>3.4602076124567475E-3</v>
      </c>
      <c r="BS74" s="6">
        <v>289</v>
      </c>
      <c r="BT74" s="6">
        <v>2.1615488482645318E-10</v>
      </c>
      <c r="BU74" s="6">
        <v>1.8053472135590198E-5</v>
      </c>
      <c r="BV74" s="6">
        <v>55391.006920415224</v>
      </c>
      <c r="BW74" s="6">
        <v>4626312289</v>
      </c>
      <c r="BX74" s="6">
        <v>1</v>
      </c>
      <c r="BY74" s="6">
        <v>1</v>
      </c>
      <c r="BZ74" s="6">
        <v>2.4993751562109475E-4</v>
      </c>
    </row>
    <row r="75" spans="1:78">
      <c r="A75" s="62"/>
      <c r="B75" s="101" t="s">
        <v>103</v>
      </c>
      <c r="C75" s="31" t="s">
        <v>6522</v>
      </c>
      <c r="D75" s="45" t="s">
        <v>6514</v>
      </c>
      <c r="E75" s="45" t="s">
        <v>6514</v>
      </c>
      <c r="F75" s="5" t="s">
        <v>1808</v>
      </c>
      <c r="G75" s="5" t="s">
        <v>105</v>
      </c>
      <c r="H75" s="5" t="s">
        <v>1809</v>
      </c>
      <c r="I75" s="5" t="s">
        <v>1789</v>
      </c>
      <c r="J75" s="5" t="s">
        <v>80</v>
      </c>
      <c r="K75" s="6">
        <v>0.51249483960054221</v>
      </c>
      <c r="L75" s="6">
        <v>4.2531013306055421</v>
      </c>
      <c r="M75" s="6">
        <v>1.5719493283608719</v>
      </c>
      <c r="N75" s="6">
        <v>6.9597991638631242</v>
      </c>
      <c r="O75" s="6">
        <v>3.1984815983031041</v>
      </c>
      <c r="P75" s="6">
        <v>4.4574518628991768</v>
      </c>
      <c r="Q75" s="6">
        <v>5.6212380399438189</v>
      </c>
      <c r="R75" s="6">
        <v>0</v>
      </c>
      <c r="S75" s="6">
        <v>0</v>
      </c>
      <c r="T75" s="6">
        <v>3.1643073899705234</v>
      </c>
      <c r="U75" s="5" t="s">
        <v>1810</v>
      </c>
      <c r="V75" s="5" t="s">
        <v>1811</v>
      </c>
      <c r="W75" s="5" t="s">
        <v>1812</v>
      </c>
      <c r="X75" s="5" t="s">
        <v>1813</v>
      </c>
      <c r="Y75" s="5" t="s">
        <v>1814</v>
      </c>
      <c r="Z75" s="5" t="s">
        <v>1815</v>
      </c>
      <c r="AA75" s="5" t="s">
        <v>1816</v>
      </c>
      <c r="AB75" s="6">
        <v>-0.34247651696205139</v>
      </c>
      <c r="AC75" s="6">
        <v>2.3120510578155518</v>
      </c>
      <c r="AD75" s="6">
        <v>-0.68794894218444824</v>
      </c>
      <c r="AE75" s="6">
        <v>2.6506602241496398E-15</v>
      </c>
      <c r="AF75" s="6">
        <v>8.8053030510948198E-15</v>
      </c>
      <c r="AG75" s="6">
        <v>1</v>
      </c>
      <c r="AH75" s="6">
        <v>0.74399999999999999</v>
      </c>
      <c r="AI75" s="7">
        <v>93</v>
      </c>
      <c r="AJ75" s="6">
        <v>0</v>
      </c>
      <c r="AK75" s="6">
        <v>0</v>
      </c>
      <c r="AL75" s="7">
        <v>1</v>
      </c>
      <c r="AM75" s="7">
        <v>64</v>
      </c>
      <c r="AN75" s="6">
        <v>63.492061614990234</v>
      </c>
      <c r="AO75" s="5" t="s">
        <v>88</v>
      </c>
      <c r="AP75" s="5" t="s">
        <v>1797</v>
      </c>
      <c r="AQ75" s="8">
        <v>2</v>
      </c>
      <c r="AR75" s="8">
        <v>2</v>
      </c>
      <c r="AS75" s="8">
        <v>2</v>
      </c>
      <c r="AT75" s="5" t="s">
        <v>1817</v>
      </c>
      <c r="AU75" s="6">
        <v>0</v>
      </c>
      <c r="AV75" s="6">
        <v>0</v>
      </c>
      <c r="AW75" s="6">
        <v>0</v>
      </c>
      <c r="AX75" s="6">
        <v>0</v>
      </c>
      <c r="AY75" s="6">
        <v>0</v>
      </c>
      <c r="AZ75" s="6">
        <v>0</v>
      </c>
      <c r="BA75" s="6">
        <v>0</v>
      </c>
      <c r="BB75" s="6">
        <v>0</v>
      </c>
      <c r="BC75" s="6">
        <v>0</v>
      </c>
      <c r="BD75" s="6">
        <v>0</v>
      </c>
      <c r="BE75" s="6">
        <v>0</v>
      </c>
      <c r="BF75" s="6">
        <v>0</v>
      </c>
      <c r="BG75" s="6">
        <v>0</v>
      </c>
      <c r="BH75" s="6">
        <v>0</v>
      </c>
      <c r="BI75" s="6">
        <v>0</v>
      </c>
      <c r="BJ75" s="6">
        <v>0</v>
      </c>
      <c r="BK75" s="6">
        <v>0</v>
      </c>
      <c r="BL75" s="6">
        <v>0</v>
      </c>
      <c r="BM75" s="6">
        <v>0</v>
      </c>
      <c r="BN75" s="6">
        <v>0</v>
      </c>
      <c r="BO75" s="6">
        <v>0</v>
      </c>
      <c r="BP75" s="6">
        <v>0</v>
      </c>
      <c r="BQ75" s="6">
        <v>0</v>
      </c>
      <c r="BR75" s="6">
        <v>0</v>
      </c>
      <c r="BS75" s="6">
        <v>0</v>
      </c>
      <c r="BT75" s="6">
        <v>0</v>
      </c>
      <c r="BU75" s="6">
        <v>0</v>
      </c>
      <c r="BV75" s="6">
        <v>0</v>
      </c>
      <c r="BW75" s="6">
        <v>0</v>
      </c>
      <c r="BX75" s="6">
        <v>0</v>
      </c>
      <c r="BY75" s="6">
        <v>0</v>
      </c>
      <c r="BZ75" s="6">
        <v>0</v>
      </c>
    </row>
    <row r="76" spans="1:78">
      <c r="A76" s="62"/>
      <c r="B76" s="100" t="s">
        <v>1206</v>
      </c>
      <c r="C76" s="51" t="s">
        <v>7370</v>
      </c>
      <c r="D76" s="46">
        <v>0</v>
      </c>
      <c r="E76" s="46">
        <v>0</v>
      </c>
      <c r="F76" s="5" t="s">
        <v>2686</v>
      </c>
      <c r="G76" s="5" t="s">
        <v>1208</v>
      </c>
      <c r="H76" s="5" t="s">
        <v>1809</v>
      </c>
      <c r="I76" s="5" t="s">
        <v>2063</v>
      </c>
      <c r="J76" s="5" t="s">
        <v>80</v>
      </c>
      <c r="K76" s="6">
        <v>1.5729503230582935</v>
      </c>
      <c r="L76" s="6">
        <v>6.0680347752849553</v>
      </c>
      <c r="M76" s="6">
        <v>2.482931619175317</v>
      </c>
      <c r="N76" s="6">
        <v>15.080032084858658</v>
      </c>
      <c r="O76" s="6">
        <v>3.9553368483148006</v>
      </c>
      <c r="P76" s="6">
        <v>5.7642869289686018</v>
      </c>
      <c r="Q76" s="6">
        <v>7.8701350159033723</v>
      </c>
      <c r="R76" s="6">
        <v>12.271320974748278</v>
      </c>
      <c r="S76" s="6">
        <v>11.639234037789038</v>
      </c>
      <c r="T76" s="6">
        <v>1826.86682158639</v>
      </c>
      <c r="U76" s="5" t="s">
        <v>2687</v>
      </c>
      <c r="V76" s="5" t="s">
        <v>2688</v>
      </c>
      <c r="W76" s="5" t="s">
        <v>2689</v>
      </c>
      <c r="X76" s="5" t="s">
        <v>2690</v>
      </c>
      <c r="Y76" s="5" t="s">
        <v>2691</v>
      </c>
      <c r="Z76" s="5" t="s">
        <v>2692</v>
      </c>
      <c r="AA76" s="5" t="s">
        <v>2693</v>
      </c>
      <c r="AB76" s="6">
        <v>0.47718226909637451</v>
      </c>
      <c r="AC76" s="6">
        <v>2.4032440185546875</v>
      </c>
      <c r="AD76" s="6">
        <v>-0.5967559814453125</v>
      </c>
      <c r="AE76" s="6">
        <v>7.5195027292061617E-18</v>
      </c>
      <c r="AF76" s="6">
        <v>2.4979246459990633E-17</v>
      </c>
      <c r="AG76" s="6">
        <v>1</v>
      </c>
      <c r="AH76" s="6">
        <v>301.06400000000002</v>
      </c>
      <c r="AI76" s="7">
        <v>37633</v>
      </c>
      <c r="AJ76" s="6">
        <v>0.966022789478302</v>
      </c>
      <c r="AK76" s="6">
        <v>7.1252555847167969</v>
      </c>
      <c r="AL76" s="7">
        <v>1</v>
      </c>
      <c r="AM76" s="7">
        <v>64</v>
      </c>
      <c r="AN76" s="6">
        <v>63.492061614990234</v>
      </c>
      <c r="AO76" s="5" t="s">
        <v>88</v>
      </c>
      <c r="AP76" s="5" t="s">
        <v>1797</v>
      </c>
      <c r="AQ76" s="8">
        <v>2</v>
      </c>
      <c r="AR76" s="8">
        <v>2</v>
      </c>
      <c r="AS76" s="8">
        <v>2</v>
      </c>
      <c r="AT76" s="5" t="s">
        <v>2694</v>
      </c>
      <c r="AU76" s="6">
        <v>1</v>
      </c>
      <c r="AV76" s="6">
        <v>1</v>
      </c>
      <c r="AW76" s="6">
        <v>0</v>
      </c>
      <c r="AX76" s="6" t="e">
        <v>#NUM!</v>
      </c>
      <c r="AY76" s="6">
        <v>-9.6432746655328721E-17</v>
      </c>
      <c r="AZ76" s="6">
        <v>-3.2034265038149181E-16</v>
      </c>
      <c r="BA76" s="6">
        <v>0</v>
      </c>
      <c r="BB76" s="6">
        <v>7.9062286970895554E-2</v>
      </c>
      <c r="BC76" s="6">
        <v>295.24647527947639</v>
      </c>
      <c r="BD76" s="6">
        <v>3.4602076124567471E-3</v>
      </c>
      <c r="BE76" s="6">
        <v>289</v>
      </c>
      <c r="BF76" s="6">
        <v>2.7357192723493278E-4</v>
      </c>
      <c r="BG76" s="6">
        <v>22.849000934588819</v>
      </c>
      <c r="BH76" s="6">
        <v>1.0216141013130673</v>
      </c>
      <c r="BI76" s="6">
        <v>85326.231355768701</v>
      </c>
      <c r="BJ76" s="6">
        <v>2721.0769230769229</v>
      </c>
      <c r="BK76" s="6">
        <v>111.87095712998756</v>
      </c>
      <c r="BL76" s="6">
        <v>7.2305607394492155E-2</v>
      </c>
      <c r="BM76" s="6">
        <v>0</v>
      </c>
      <c r="BN76" s="6">
        <v>0</v>
      </c>
      <c r="BO76" s="6">
        <v>0</v>
      </c>
      <c r="BP76" s="6">
        <v>7.0609367149220281E-10</v>
      </c>
      <c r="BQ76" s="6">
        <v>1416242689</v>
      </c>
      <c r="BR76" s="6">
        <v>3.4602076124567475E-3</v>
      </c>
      <c r="BS76" s="6">
        <v>289</v>
      </c>
      <c r="BT76" s="6">
        <v>2.443230697204854E-12</v>
      </c>
      <c r="BU76" s="6">
        <v>2.0406107106124663E-7</v>
      </c>
      <c r="BV76" s="6">
        <v>4900493.7335640136</v>
      </c>
      <c r="BW76" s="6">
        <v>409294137121</v>
      </c>
      <c r="BX76" s="6">
        <v>1</v>
      </c>
      <c r="BY76" s="6">
        <v>1</v>
      </c>
      <c r="BZ76" s="6">
        <v>2.657242313926607E-5</v>
      </c>
    </row>
    <row r="77" spans="1:78">
      <c r="A77" s="59" t="s">
        <v>3423</v>
      </c>
      <c r="B77" s="64" t="s">
        <v>3424</v>
      </c>
      <c r="C77" s="37" t="s">
        <v>6522</v>
      </c>
      <c r="D77" s="89" t="s">
        <v>6514</v>
      </c>
      <c r="E77" s="89" t="s">
        <v>6514</v>
      </c>
      <c r="F77" s="5" t="s">
        <v>5266</v>
      </c>
      <c r="G77" s="5" t="s">
        <v>3426</v>
      </c>
      <c r="H77" s="5" t="s">
        <v>1809</v>
      </c>
      <c r="I77" s="5" t="s">
        <v>1846</v>
      </c>
      <c r="J77" s="5" t="s">
        <v>80</v>
      </c>
      <c r="K77" s="6">
        <v>1.1707072995334187</v>
      </c>
      <c r="L77" s="6">
        <v>3.6379167052999115</v>
      </c>
      <c r="M77" s="6">
        <v>0.75791970166138389</v>
      </c>
      <c r="N77" s="6">
        <v>5.5225307389915201</v>
      </c>
      <c r="O77" s="6">
        <v>3.0629886332112335</v>
      </c>
      <c r="P77" s="6">
        <v>3.6032287289940399</v>
      </c>
      <c r="Q77" s="6">
        <v>4.2087154395705042</v>
      </c>
      <c r="R77" s="6">
        <v>4.7550522832103184</v>
      </c>
      <c r="S77" s="6">
        <v>4.5325604662967294</v>
      </c>
      <c r="T77" s="6">
        <v>17.462000185439575</v>
      </c>
      <c r="U77" s="5" t="s">
        <v>5267</v>
      </c>
      <c r="V77" s="5" t="s">
        <v>5268</v>
      </c>
      <c r="W77" s="5" t="s">
        <v>5269</v>
      </c>
      <c r="X77" s="5" t="s">
        <v>5270</v>
      </c>
      <c r="Y77" s="5" t="s">
        <v>5271</v>
      </c>
      <c r="Z77" s="5" t="s">
        <v>5272</v>
      </c>
      <c r="AA77" s="5" t="s">
        <v>5273</v>
      </c>
      <c r="AB77" s="6">
        <v>0.13034462928771973</v>
      </c>
      <c r="AC77" s="6">
        <v>2.5368988513946533</v>
      </c>
      <c r="AD77" s="6">
        <v>-0.46310114860534668</v>
      </c>
      <c r="AE77" s="6">
        <v>4.2972951323481967E-16</v>
      </c>
      <c r="AF77" s="6">
        <v>1.427530566391682E-15</v>
      </c>
      <c r="AG77" s="6">
        <v>1</v>
      </c>
      <c r="AH77" s="6">
        <v>4.8</v>
      </c>
      <c r="AI77" s="7">
        <v>600</v>
      </c>
      <c r="AJ77" s="6">
        <v>1.0157492160797119</v>
      </c>
      <c r="AK77" s="6">
        <v>1.7974129915237427</v>
      </c>
      <c r="AL77" s="7">
        <v>1</v>
      </c>
      <c r="AM77" s="7">
        <v>64</v>
      </c>
      <c r="AN77" s="6">
        <v>63.492061614990234</v>
      </c>
      <c r="AO77" s="5" t="s">
        <v>88</v>
      </c>
      <c r="AP77" s="5" t="s">
        <v>1797</v>
      </c>
      <c r="AQ77" s="8">
        <v>2</v>
      </c>
      <c r="AR77" s="8">
        <v>2</v>
      </c>
      <c r="AS77" s="8">
        <v>2</v>
      </c>
      <c r="AT77" s="5" t="s">
        <v>5274</v>
      </c>
      <c r="AU77" s="6">
        <v>1</v>
      </c>
      <c r="AV77" s="6">
        <v>1</v>
      </c>
      <c r="AW77" s="6">
        <v>0</v>
      </c>
      <c r="AX77" s="6" t="e">
        <v>#NUM!</v>
      </c>
      <c r="AY77" s="6">
        <v>-9.6432746655328721E-17</v>
      </c>
      <c r="AZ77" s="6">
        <v>-3.2034265038149181E-16</v>
      </c>
      <c r="BA77" s="6">
        <v>0</v>
      </c>
      <c r="BB77" s="6">
        <v>0.18132759422408393</v>
      </c>
      <c r="BC77" s="6">
        <v>28.535660778455473</v>
      </c>
      <c r="BD77" s="6">
        <v>3.4602076124567471E-3</v>
      </c>
      <c r="BE77" s="6">
        <v>289</v>
      </c>
      <c r="BF77" s="6">
        <v>6.2743112188264332E-4</v>
      </c>
      <c r="BG77" s="6">
        <v>52.403674730760258</v>
      </c>
      <c r="BH77" s="6">
        <v>9.8739310652095055E-2</v>
      </c>
      <c r="BI77" s="6">
        <v>8246.8059649736315</v>
      </c>
      <c r="BJ77" s="6">
        <v>135.07692307692307</v>
      </c>
      <c r="BK77" s="6">
        <v>21.759592850483248</v>
      </c>
      <c r="BL77" s="6">
        <v>0.22512820512820514</v>
      </c>
      <c r="BM77" s="6">
        <v>0</v>
      </c>
      <c r="BN77" s="6">
        <v>0</v>
      </c>
      <c r="BO77" s="6">
        <v>0</v>
      </c>
      <c r="BP77" s="6">
        <v>2.7777777777777779E-6</v>
      </c>
      <c r="BQ77" s="6">
        <v>360000</v>
      </c>
      <c r="BR77" s="6">
        <v>3.4602076124567475E-3</v>
      </c>
      <c r="BS77" s="6">
        <v>289</v>
      </c>
      <c r="BT77" s="6">
        <v>9.6116878123798531E-9</v>
      </c>
      <c r="BU77" s="6">
        <v>8.027777777777778E-4</v>
      </c>
      <c r="BV77" s="6">
        <v>1245.6747404844291</v>
      </c>
      <c r="BW77" s="6">
        <v>104040000</v>
      </c>
      <c r="BX77" s="6">
        <v>1</v>
      </c>
      <c r="BY77" s="6">
        <v>1</v>
      </c>
      <c r="BZ77" s="6">
        <v>1.6666666666666668E-3</v>
      </c>
    </row>
    <row r="78" spans="1:78">
      <c r="A78" s="62"/>
      <c r="B78" s="100" t="s">
        <v>563</v>
      </c>
      <c r="C78" s="31" t="s">
        <v>6522</v>
      </c>
      <c r="D78" s="46">
        <v>0</v>
      </c>
      <c r="E78" s="46">
        <v>0</v>
      </c>
      <c r="F78" s="5" t="s">
        <v>2171</v>
      </c>
      <c r="G78" s="5" t="s">
        <v>565</v>
      </c>
      <c r="H78" s="5" t="s">
        <v>1788</v>
      </c>
      <c r="I78" s="5" t="s">
        <v>1789</v>
      </c>
      <c r="J78" s="5" t="s">
        <v>80</v>
      </c>
      <c r="K78" s="6">
        <v>1.725184368675059</v>
      </c>
      <c r="L78" s="6">
        <v>2.8172165357533991</v>
      </c>
      <c r="M78" s="6">
        <v>0.45374867447273964</v>
      </c>
      <c r="N78" s="6">
        <v>3.6034178436705133</v>
      </c>
      <c r="O78" s="6">
        <v>2.4990665351385815</v>
      </c>
      <c r="P78" s="6">
        <v>2.8304448810397389</v>
      </c>
      <c r="Q78" s="6">
        <v>3.1532306156475443</v>
      </c>
      <c r="R78" s="6">
        <v>0</v>
      </c>
      <c r="S78" s="6">
        <v>0</v>
      </c>
      <c r="T78" s="6">
        <v>1.4198771340197132</v>
      </c>
      <c r="U78" s="5" t="s">
        <v>2172</v>
      </c>
      <c r="V78" s="5" t="s">
        <v>2173</v>
      </c>
      <c r="W78" s="5" t="s">
        <v>2174</v>
      </c>
      <c r="X78" s="5" t="s">
        <v>2175</v>
      </c>
      <c r="Y78" s="5" t="s">
        <v>2176</v>
      </c>
      <c r="Z78" s="5" t="s">
        <v>2177</v>
      </c>
      <c r="AA78" s="5" t="s">
        <v>2178</v>
      </c>
      <c r="AB78" s="6">
        <v>-0.40682217478752136</v>
      </c>
      <c r="AC78" s="6">
        <v>2.6440222263336182</v>
      </c>
      <c r="AD78" s="6">
        <v>-0.35597777366638184</v>
      </c>
      <c r="AE78" s="6">
        <v>3.875322270388299E-15</v>
      </c>
      <c r="AF78" s="6">
        <v>1.2873542157417969E-14</v>
      </c>
      <c r="AG78" s="6">
        <v>1</v>
      </c>
      <c r="AH78" s="6">
        <v>0.504</v>
      </c>
      <c r="AI78" s="7">
        <v>63</v>
      </c>
      <c r="AJ78" s="6">
        <v>0</v>
      </c>
      <c r="AK78" s="6">
        <v>0</v>
      </c>
      <c r="AL78" s="7">
        <v>1</v>
      </c>
      <c r="AM78" s="7">
        <v>64</v>
      </c>
      <c r="AN78" s="6">
        <v>63.492061614990234</v>
      </c>
      <c r="AO78" s="5" t="s">
        <v>88</v>
      </c>
      <c r="AP78" s="5" t="s">
        <v>1797</v>
      </c>
      <c r="AQ78" s="8">
        <v>2</v>
      </c>
      <c r="AR78" s="8">
        <v>2</v>
      </c>
      <c r="AS78" s="8">
        <v>2</v>
      </c>
      <c r="AT78" s="102" t="s">
        <v>2179</v>
      </c>
      <c r="AU78" s="6">
        <v>0</v>
      </c>
      <c r="AV78" s="6">
        <v>0</v>
      </c>
      <c r="AW78" s="6">
        <v>0</v>
      </c>
      <c r="AX78" s="6">
        <v>0</v>
      </c>
      <c r="AY78" s="6">
        <v>0</v>
      </c>
      <c r="AZ78" s="6">
        <v>0</v>
      </c>
      <c r="BA78" s="6">
        <v>0</v>
      </c>
      <c r="BB78" s="6">
        <v>0</v>
      </c>
      <c r="BC78" s="6">
        <v>0</v>
      </c>
      <c r="BD78" s="6">
        <v>0</v>
      </c>
      <c r="BE78" s="6">
        <v>0</v>
      </c>
      <c r="BF78" s="6">
        <v>0</v>
      </c>
      <c r="BG78" s="6">
        <v>0</v>
      </c>
      <c r="BH78" s="6">
        <v>0</v>
      </c>
      <c r="BI78" s="6">
        <v>0</v>
      </c>
      <c r="BJ78" s="6">
        <v>0</v>
      </c>
      <c r="BK78" s="6">
        <v>0</v>
      </c>
      <c r="BL78" s="6">
        <v>0</v>
      </c>
      <c r="BM78" s="6">
        <v>0</v>
      </c>
      <c r="BN78" s="6">
        <v>0</v>
      </c>
      <c r="BO78" s="6">
        <v>0</v>
      </c>
      <c r="BP78" s="6">
        <v>0</v>
      </c>
      <c r="BQ78" s="6">
        <v>0</v>
      </c>
      <c r="BR78" s="6">
        <v>0</v>
      </c>
      <c r="BS78" s="6">
        <v>0</v>
      </c>
      <c r="BT78" s="6">
        <v>0</v>
      </c>
      <c r="BU78" s="6">
        <v>0</v>
      </c>
      <c r="BV78" s="6">
        <v>0</v>
      </c>
      <c r="BW78" s="6">
        <v>0</v>
      </c>
      <c r="BX78" s="6">
        <v>0</v>
      </c>
      <c r="BY78" s="6">
        <v>0</v>
      </c>
      <c r="BZ78" s="6">
        <v>0</v>
      </c>
    </row>
    <row r="79" spans="1:78">
      <c r="A79" s="59" t="s">
        <v>4583</v>
      </c>
      <c r="B79" s="64" t="s">
        <v>4584</v>
      </c>
      <c r="C79" s="37" t="s">
        <v>6533</v>
      </c>
      <c r="D79" s="89" t="s">
        <v>6556</v>
      </c>
      <c r="E79" s="89" t="s">
        <v>6547</v>
      </c>
      <c r="F79" s="5" t="s">
        <v>6129</v>
      </c>
      <c r="G79" s="5" t="s">
        <v>3379</v>
      </c>
      <c r="H79" s="5" t="s">
        <v>1809</v>
      </c>
      <c r="I79" s="5" t="s">
        <v>1846</v>
      </c>
      <c r="J79" s="5" t="s">
        <v>80</v>
      </c>
      <c r="K79" s="6">
        <v>1.4512970168959782</v>
      </c>
      <c r="L79" s="6">
        <v>5.632345954180539</v>
      </c>
      <c r="M79" s="6">
        <v>2.7571623909933374</v>
      </c>
      <c r="N79" s="6">
        <v>15.128034449604456</v>
      </c>
      <c r="O79" s="6">
        <v>3.6185790452586843</v>
      </c>
      <c r="P79" s="6">
        <v>4.8263226110802862</v>
      </c>
      <c r="Q79" s="6">
        <v>7.074659430229076</v>
      </c>
      <c r="R79" s="6">
        <v>12.387870168557129</v>
      </c>
      <c r="S79" s="6">
        <v>11.287975816769176</v>
      </c>
      <c r="T79" s="6">
        <v>61.054630143317041</v>
      </c>
      <c r="U79" s="5" t="s">
        <v>6130</v>
      </c>
      <c r="V79" s="5" t="s">
        <v>6131</v>
      </c>
      <c r="W79" s="5" t="s">
        <v>6132</v>
      </c>
      <c r="X79" s="5" t="s">
        <v>6133</v>
      </c>
      <c r="Y79" s="5" t="s">
        <v>6134</v>
      </c>
      <c r="Z79" s="5" t="s">
        <v>6135</v>
      </c>
      <c r="AA79" s="5" t="s">
        <v>6136</v>
      </c>
      <c r="AB79" s="6">
        <v>1.0992734432220459</v>
      </c>
      <c r="AC79" s="6">
        <v>3.7114052772521973</v>
      </c>
      <c r="AD79" s="6">
        <v>0.71140527725219727</v>
      </c>
      <c r="AE79" s="6">
        <v>1.9393858266236573E-16</v>
      </c>
      <c r="AF79" s="6">
        <v>6.4425003036850943E-16</v>
      </c>
      <c r="AG79" s="6">
        <v>1</v>
      </c>
      <c r="AH79" s="6">
        <v>10.84</v>
      </c>
      <c r="AI79" s="7">
        <v>1355</v>
      </c>
      <c r="AJ79" s="6">
        <v>1.002839207649231</v>
      </c>
      <c r="AK79" s="6">
        <v>2.335468053817749</v>
      </c>
      <c r="AL79" s="7">
        <v>1</v>
      </c>
      <c r="AM79" s="7">
        <v>64</v>
      </c>
      <c r="AN79" s="6">
        <v>63.492061614990234</v>
      </c>
      <c r="AO79" s="5" t="s">
        <v>88</v>
      </c>
      <c r="AP79" s="5" t="s">
        <v>1797</v>
      </c>
      <c r="AQ79" s="8">
        <v>2</v>
      </c>
      <c r="AR79" s="8">
        <v>2</v>
      </c>
      <c r="AS79" s="8">
        <v>2</v>
      </c>
      <c r="AT79" s="5" t="s">
        <v>3041</v>
      </c>
      <c r="AU79" s="6">
        <v>1</v>
      </c>
      <c r="AV79" s="6">
        <v>1</v>
      </c>
      <c r="AW79" s="6">
        <v>0</v>
      </c>
      <c r="AX79" s="6" t="e">
        <v>#NUM!</v>
      </c>
      <c r="AY79" s="6">
        <v>-9.6432746655328721E-17</v>
      </c>
      <c r="AZ79" s="6">
        <v>-3.2034265038149181E-16</v>
      </c>
      <c r="BA79" s="6">
        <v>0</v>
      </c>
      <c r="BB79" s="6">
        <v>0.12998504589578544</v>
      </c>
      <c r="BC79" s="6">
        <v>49.161195569460055</v>
      </c>
      <c r="BD79" s="6">
        <v>3.4602076124567471E-3</v>
      </c>
      <c r="BE79" s="6">
        <v>289</v>
      </c>
      <c r="BF79" s="6">
        <v>4.4977524531413649E-4</v>
      </c>
      <c r="BG79" s="6">
        <v>37.565678263881999</v>
      </c>
      <c r="BH79" s="6">
        <v>0.1701079431469206</v>
      </c>
      <c r="BI79" s="6">
        <v>14207.585519573955</v>
      </c>
      <c r="BJ79" s="6">
        <v>231.15384615384616</v>
      </c>
      <c r="BK79" s="6">
        <v>28.211398298471408</v>
      </c>
      <c r="BL79" s="6">
        <v>0.17059324439398241</v>
      </c>
      <c r="BM79" s="6">
        <v>0</v>
      </c>
      <c r="BN79" s="6">
        <v>0</v>
      </c>
      <c r="BO79" s="6">
        <v>0</v>
      </c>
      <c r="BP79" s="6">
        <v>5.4465489304339541E-7</v>
      </c>
      <c r="BQ79" s="6">
        <v>1836025</v>
      </c>
      <c r="BR79" s="6">
        <v>3.4602076124567475E-3</v>
      </c>
      <c r="BS79" s="6">
        <v>289</v>
      </c>
      <c r="BT79" s="6">
        <v>1.8846190070705721E-9</v>
      </c>
      <c r="BU79" s="6">
        <v>1.5740526408954125E-4</v>
      </c>
      <c r="BV79" s="6">
        <v>6353.0276816608994</v>
      </c>
      <c r="BW79" s="6">
        <v>530611225</v>
      </c>
      <c r="BX79" s="6">
        <v>1</v>
      </c>
      <c r="BY79" s="6">
        <v>1</v>
      </c>
      <c r="BZ79" s="6">
        <v>7.3800738007380072E-4</v>
      </c>
    </row>
    <row r="80" spans="1:78">
      <c r="B80" s="65" t="s">
        <v>822</v>
      </c>
      <c r="C80" s="31" t="s">
        <v>6522</v>
      </c>
      <c r="D80" s="46">
        <v>30</v>
      </c>
      <c r="E80" s="46">
        <v>60</v>
      </c>
      <c r="F80" s="5" t="s">
        <v>2379</v>
      </c>
      <c r="G80" s="5" t="s">
        <v>824</v>
      </c>
      <c r="H80" s="5" t="s">
        <v>1809</v>
      </c>
      <c r="I80" s="5" t="s">
        <v>1789</v>
      </c>
      <c r="J80" s="5" t="s">
        <v>80</v>
      </c>
      <c r="K80" s="6">
        <v>2.0049061068706919</v>
      </c>
      <c r="L80" s="6">
        <v>5.8661777924523753</v>
      </c>
      <c r="M80" s="6">
        <v>2.4600441613529114</v>
      </c>
      <c r="N80" s="6">
        <v>12.705688830470081</v>
      </c>
      <c r="O80" s="6">
        <v>3.8601742616849322</v>
      </c>
      <c r="P80" s="6">
        <v>5.307455627096715</v>
      </c>
      <c r="Q80" s="6">
        <v>7.5149477677176719</v>
      </c>
      <c r="R80" s="6">
        <v>10.792504734263957</v>
      </c>
      <c r="S80" s="6">
        <v>10.06237260832313</v>
      </c>
      <c r="T80" s="6">
        <v>49.04124634490185</v>
      </c>
      <c r="U80" s="5" t="s">
        <v>2380</v>
      </c>
      <c r="V80" s="5" t="s">
        <v>2381</v>
      </c>
      <c r="W80" s="5" t="s">
        <v>2382</v>
      </c>
      <c r="X80" s="5" t="s">
        <v>2383</v>
      </c>
      <c r="Y80" s="5" t="s">
        <v>2384</v>
      </c>
      <c r="Z80" s="5" t="s">
        <v>2385</v>
      </c>
      <c r="AA80" s="5" t="s">
        <v>2386</v>
      </c>
      <c r="AB80" s="6">
        <v>0.66279083490371704</v>
      </c>
      <c r="AC80" s="6">
        <v>2.539010763168335</v>
      </c>
      <c r="AD80" s="6">
        <v>-0.46098923683166504</v>
      </c>
      <c r="AE80" s="6">
        <v>2.4996029623747089E-16</v>
      </c>
      <c r="AF80" s="6">
        <v>8.3035015690209406E-16</v>
      </c>
      <c r="AG80" s="6">
        <v>1</v>
      </c>
      <c r="AH80" s="6">
        <v>8.36</v>
      </c>
      <c r="AI80" s="7">
        <v>1045</v>
      </c>
      <c r="AJ80" s="6">
        <v>0.99392753839492798</v>
      </c>
      <c r="AK80" s="6">
        <v>2.2242653369903564</v>
      </c>
      <c r="AL80" s="7">
        <v>1</v>
      </c>
      <c r="AM80" s="7">
        <v>64</v>
      </c>
      <c r="AN80" s="6">
        <v>63.492061614990234</v>
      </c>
      <c r="AO80" s="5" t="s">
        <v>88</v>
      </c>
      <c r="AP80" s="5" t="s">
        <v>1797</v>
      </c>
      <c r="AQ80" s="8">
        <v>2</v>
      </c>
      <c r="AR80" s="8">
        <v>2</v>
      </c>
      <c r="AS80" s="8">
        <v>2</v>
      </c>
      <c r="AT80" s="5" t="s">
        <v>2387</v>
      </c>
      <c r="AU80" s="6">
        <v>1</v>
      </c>
      <c r="AV80" s="6">
        <v>1</v>
      </c>
      <c r="AW80" s="6">
        <v>0</v>
      </c>
      <c r="AX80" s="6" t="e">
        <v>#NUM!</v>
      </c>
      <c r="AY80" s="6">
        <v>-9.6432746655328721E-17</v>
      </c>
      <c r="AZ80" s="6">
        <v>-3.2034265038149181E-16</v>
      </c>
      <c r="BA80" s="6">
        <v>0</v>
      </c>
      <c r="BB80" s="6">
        <v>0.19348189447523023</v>
      </c>
      <c r="BC80" s="6">
        <v>35.023117559676116</v>
      </c>
      <c r="BD80" s="6">
        <v>3.4602076124567471E-3</v>
      </c>
      <c r="BE80" s="6">
        <v>289</v>
      </c>
      <c r="BF80" s="6">
        <v>6.6948752413574487E-4</v>
      </c>
      <c r="BG80" s="6">
        <v>55.916267503341537</v>
      </c>
      <c r="BH80" s="6">
        <v>0.1211872579919589</v>
      </c>
      <c r="BI80" s="6">
        <v>10121.680974746398</v>
      </c>
      <c r="BJ80" s="6">
        <v>216.69230769230768</v>
      </c>
      <c r="BK80" s="6">
        <v>30.711339129394386</v>
      </c>
      <c r="BL80" s="6">
        <v>0.20736105999263893</v>
      </c>
      <c r="BM80" s="6">
        <v>0</v>
      </c>
      <c r="BN80" s="6">
        <v>0</v>
      </c>
      <c r="BO80" s="6">
        <v>0</v>
      </c>
      <c r="BP80" s="6">
        <v>9.1572995123738013E-7</v>
      </c>
      <c r="BQ80" s="6">
        <v>1092025</v>
      </c>
      <c r="BR80" s="6">
        <v>3.4602076124567475E-3</v>
      </c>
      <c r="BS80" s="6">
        <v>289</v>
      </c>
      <c r="BT80" s="6">
        <v>3.1686157482262287E-9</v>
      </c>
      <c r="BU80" s="6">
        <v>2.6464595590760284E-4</v>
      </c>
      <c r="BV80" s="6">
        <v>3778.6332179930796</v>
      </c>
      <c r="BW80" s="6">
        <v>315595225</v>
      </c>
      <c r="BX80" s="6">
        <v>1</v>
      </c>
      <c r="BY80" s="6">
        <v>1</v>
      </c>
      <c r="BZ80" s="6">
        <v>9.5693779904306223E-4</v>
      </c>
    </row>
    <row r="81" spans="1:78">
      <c r="A81" s="60" t="s">
        <v>4594</v>
      </c>
      <c r="B81" s="64" t="s">
        <v>4595</v>
      </c>
      <c r="C81" s="31" t="s">
        <v>6533</v>
      </c>
      <c r="D81" s="90" t="s">
        <v>6514</v>
      </c>
      <c r="E81" s="90" t="s">
        <v>6514</v>
      </c>
      <c r="F81" s="5" t="s">
        <v>6137</v>
      </c>
      <c r="G81" s="5" t="s">
        <v>4597</v>
      </c>
      <c r="H81" s="5" t="s">
        <v>6138</v>
      </c>
      <c r="I81" s="5" t="s">
        <v>1789</v>
      </c>
      <c r="J81" s="5" t="s">
        <v>80</v>
      </c>
      <c r="K81" s="6">
        <v>1.9461289182086716</v>
      </c>
      <c r="L81" s="6">
        <v>3.6185330247310974</v>
      </c>
      <c r="M81" s="6">
        <v>0.94730969490371841</v>
      </c>
      <c r="N81" s="6">
        <v>6.0649107228523462</v>
      </c>
      <c r="O81" s="6">
        <v>2.8911466585930299</v>
      </c>
      <c r="P81" s="6">
        <v>3.5190435557595094</v>
      </c>
      <c r="Q81" s="6">
        <v>4.2460919245548183</v>
      </c>
      <c r="R81" s="6">
        <v>4.3965221200775773</v>
      </c>
      <c r="S81" s="6">
        <v>0</v>
      </c>
      <c r="T81" s="6">
        <v>4.8633083852385948</v>
      </c>
      <c r="U81" s="5" t="s">
        <v>6139</v>
      </c>
      <c r="V81" s="5" t="s">
        <v>6140</v>
      </c>
      <c r="W81" s="5" t="s">
        <v>6141</v>
      </c>
      <c r="X81" s="5" t="s">
        <v>6142</v>
      </c>
      <c r="Y81" s="5" t="s">
        <v>6143</v>
      </c>
      <c r="Z81" s="5" t="s">
        <v>6144</v>
      </c>
      <c r="AA81" s="5" t="s">
        <v>6145</v>
      </c>
      <c r="AB81" s="6">
        <v>0.42646557092666626</v>
      </c>
      <c r="AC81" s="6">
        <v>2.499953031539917</v>
      </c>
      <c r="AD81" s="6">
        <v>-0.50004696846008301</v>
      </c>
      <c r="AE81" s="6">
        <v>1.4887149325454123E-15</v>
      </c>
      <c r="AF81" s="6">
        <v>4.9454039801266007E-15</v>
      </c>
      <c r="AG81" s="6">
        <v>1</v>
      </c>
      <c r="AH81" s="6">
        <v>1.3440000000000001</v>
      </c>
      <c r="AI81" s="7">
        <v>168</v>
      </c>
      <c r="AJ81" s="6">
        <v>0</v>
      </c>
      <c r="AK81" s="6">
        <v>0</v>
      </c>
      <c r="AL81" s="7">
        <v>1</v>
      </c>
      <c r="AM81" s="7">
        <v>64</v>
      </c>
      <c r="AN81" s="6">
        <v>63.492061614990234</v>
      </c>
      <c r="AO81" s="5" t="s">
        <v>88</v>
      </c>
      <c r="AP81" s="5" t="s">
        <v>1797</v>
      </c>
      <c r="AQ81" s="8">
        <v>2</v>
      </c>
      <c r="AR81" s="8">
        <v>2</v>
      </c>
      <c r="AS81" s="8">
        <v>2</v>
      </c>
      <c r="AT81" s="5" t="s">
        <v>6146</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6">
        <v>0</v>
      </c>
      <c r="BO81" s="6">
        <v>0</v>
      </c>
      <c r="BP81" s="6">
        <v>0</v>
      </c>
      <c r="BQ81" s="6">
        <v>0</v>
      </c>
      <c r="BR81" s="6">
        <v>0</v>
      </c>
      <c r="BS81" s="6">
        <v>0</v>
      </c>
      <c r="BT81" s="6">
        <v>0</v>
      </c>
      <c r="BU81" s="6">
        <v>0</v>
      </c>
      <c r="BV81" s="6">
        <v>0</v>
      </c>
      <c r="BW81" s="6">
        <v>0</v>
      </c>
      <c r="BX81" s="6">
        <v>0</v>
      </c>
      <c r="BY81" s="6">
        <v>0</v>
      </c>
      <c r="BZ81" s="6">
        <v>0</v>
      </c>
    </row>
    <row r="82" spans="1:78">
      <c r="A82" s="62"/>
      <c r="B82" s="100" t="s">
        <v>1285</v>
      </c>
      <c r="C82" s="51" t="s">
        <v>7370</v>
      </c>
      <c r="D82" s="46">
        <v>0</v>
      </c>
      <c r="E82" s="46">
        <v>0</v>
      </c>
      <c r="F82" s="5" t="s">
        <v>2749</v>
      </c>
      <c r="G82" s="5" t="s">
        <v>1287</v>
      </c>
      <c r="H82" s="5" t="s">
        <v>1788</v>
      </c>
      <c r="I82" s="5" t="s">
        <v>1789</v>
      </c>
      <c r="J82" s="5" t="s">
        <v>80</v>
      </c>
      <c r="K82" s="6">
        <v>1.8182022270067932</v>
      </c>
      <c r="L82" s="6">
        <v>4.5524668454532442</v>
      </c>
      <c r="M82" s="6">
        <v>1.3689726975552388</v>
      </c>
      <c r="N82" s="6">
        <v>9.6119826436438416</v>
      </c>
      <c r="O82" s="6">
        <v>3.4987504608848496</v>
      </c>
      <c r="P82" s="6">
        <v>4.4554578502248887</v>
      </c>
      <c r="Q82" s="6">
        <v>5.3052204800830793</v>
      </c>
      <c r="R82" s="6">
        <v>8.4084696333241027</v>
      </c>
      <c r="S82" s="6">
        <v>7.8932724686382016</v>
      </c>
      <c r="T82" s="6">
        <v>154.2011569891923</v>
      </c>
      <c r="U82" s="5" t="s">
        <v>2750</v>
      </c>
      <c r="V82" s="5" t="s">
        <v>2751</v>
      </c>
      <c r="W82" s="5" t="s">
        <v>2752</v>
      </c>
      <c r="X82" s="5" t="s">
        <v>2753</v>
      </c>
      <c r="Y82" s="5" t="s">
        <v>2754</v>
      </c>
      <c r="Z82" s="5" t="s">
        <v>2755</v>
      </c>
      <c r="AA82" s="5" t="s">
        <v>2756</v>
      </c>
      <c r="AB82" s="6">
        <v>0.67242193222045898</v>
      </c>
      <c r="AC82" s="6">
        <v>3.3183193206787109</v>
      </c>
      <c r="AD82" s="6">
        <v>0.31831932067871094</v>
      </c>
      <c r="AE82" s="6">
        <v>6.3700662812006428E-17</v>
      </c>
      <c r="AF82" s="6">
        <v>2.1160901343107052E-16</v>
      </c>
      <c r="AG82" s="6">
        <v>1</v>
      </c>
      <c r="AH82" s="6">
        <v>33.872</v>
      </c>
      <c r="AI82" s="7">
        <v>4234</v>
      </c>
      <c r="AJ82" s="6">
        <v>0.97625857591629028</v>
      </c>
      <c r="AK82" s="6">
        <v>3.340545654296875</v>
      </c>
      <c r="AL82" s="7">
        <v>1</v>
      </c>
      <c r="AM82" s="7">
        <v>64</v>
      </c>
      <c r="AN82" s="6">
        <v>63.492061614990234</v>
      </c>
      <c r="AO82" s="5" t="s">
        <v>88</v>
      </c>
      <c r="AP82" s="5" t="s">
        <v>1797</v>
      </c>
      <c r="AQ82" s="8">
        <v>2</v>
      </c>
      <c r="AR82" s="8">
        <v>2</v>
      </c>
      <c r="AS82" s="8">
        <v>2</v>
      </c>
      <c r="AT82" s="5" t="s">
        <v>2757</v>
      </c>
      <c r="AU82" s="6">
        <v>1</v>
      </c>
      <c r="AV82" s="6">
        <v>1</v>
      </c>
      <c r="AW82" s="6">
        <v>0</v>
      </c>
      <c r="AX82" s="6" t="e">
        <v>#NUM!</v>
      </c>
      <c r="AY82" s="6">
        <v>-9.6432746655328721E-17</v>
      </c>
      <c r="AZ82" s="6">
        <v>-3.2034265038149181E-16</v>
      </c>
      <c r="BA82" s="6">
        <v>0</v>
      </c>
      <c r="BB82" s="6">
        <v>9.875114505932385E-2</v>
      </c>
      <c r="BC82" s="6">
        <v>102.36434045948951</v>
      </c>
      <c r="BD82" s="6">
        <v>3.4602076124567471E-3</v>
      </c>
      <c r="BE82" s="6">
        <v>289</v>
      </c>
      <c r="BF82" s="6">
        <v>3.4169946387309282E-4</v>
      </c>
      <c r="BG82" s="6">
        <v>28.539080922144585</v>
      </c>
      <c r="BH82" s="6">
        <v>0.35420187010203985</v>
      </c>
      <c r="BI82" s="6">
        <v>29583.294392792457</v>
      </c>
      <c r="BJ82" s="6">
        <v>507.92307692307691</v>
      </c>
      <c r="BK82" s="6">
        <v>45.62252846577293</v>
      </c>
      <c r="BL82" s="6">
        <v>0.11996293739326333</v>
      </c>
      <c r="BM82" s="6">
        <v>0</v>
      </c>
      <c r="BN82" s="6">
        <v>0</v>
      </c>
      <c r="BO82" s="6">
        <v>0</v>
      </c>
      <c r="BP82" s="6">
        <v>5.5782540912588979E-8</v>
      </c>
      <c r="BQ82" s="6">
        <v>17926756</v>
      </c>
      <c r="BR82" s="6">
        <v>3.4602076124567475E-3</v>
      </c>
      <c r="BS82" s="6">
        <v>289</v>
      </c>
      <c r="BT82" s="6">
        <v>1.9301917270792036E-10</v>
      </c>
      <c r="BU82" s="6">
        <v>1.6121154323738217E-5</v>
      </c>
      <c r="BV82" s="6">
        <v>62030.297577854668</v>
      </c>
      <c r="BW82" s="6">
        <v>5180832484</v>
      </c>
      <c r="BX82" s="6">
        <v>1</v>
      </c>
      <c r="BY82" s="6">
        <v>1</v>
      </c>
      <c r="BZ82" s="6">
        <v>2.3618327822390176E-4</v>
      </c>
    </row>
    <row r="83" spans="1:78">
      <c r="A83" s="62" t="s">
        <v>3435</v>
      </c>
      <c r="B83" s="64" t="s">
        <v>3436</v>
      </c>
      <c r="C83" s="38" t="s">
        <v>6522</v>
      </c>
      <c r="D83" s="89" t="s">
        <v>6514</v>
      </c>
      <c r="E83" s="89" t="s">
        <v>6514</v>
      </c>
      <c r="F83" s="5" t="s">
        <v>5275</v>
      </c>
      <c r="G83" s="5" t="s">
        <v>3438</v>
      </c>
      <c r="H83" s="5" t="s">
        <v>1809</v>
      </c>
      <c r="I83" s="5" t="s">
        <v>1789</v>
      </c>
      <c r="J83" s="5" t="s">
        <v>80</v>
      </c>
      <c r="K83" s="6">
        <v>1.6539086534919534</v>
      </c>
      <c r="L83" s="6">
        <v>4.3900178186636625</v>
      </c>
      <c r="M83" s="6">
        <v>1.2773556537158506</v>
      </c>
      <c r="N83" s="6">
        <v>7.5889572956242546</v>
      </c>
      <c r="O83" s="6">
        <v>3.3314302542624574</v>
      </c>
      <c r="P83" s="6">
        <v>4.2397127034156767</v>
      </c>
      <c r="Q83" s="6">
        <v>5.3750924633654051</v>
      </c>
      <c r="R83" s="6">
        <v>7.0136315756400336</v>
      </c>
      <c r="S83" s="6">
        <v>6.7295050513862975</v>
      </c>
      <c r="T83" s="6">
        <v>93.208858325866885</v>
      </c>
      <c r="U83" s="5" t="s">
        <v>5276</v>
      </c>
      <c r="V83" s="5" t="s">
        <v>5277</v>
      </c>
      <c r="W83" s="5" t="s">
        <v>5278</v>
      </c>
      <c r="X83" s="5" t="s">
        <v>5279</v>
      </c>
      <c r="Y83" s="5" t="s">
        <v>5280</v>
      </c>
      <c r="Z83" s="5" t="s">
        <v>5281</v>
      </c>
      <c r="AA83" s="5" t="s">
        <v>5282</v>
      </c>
      <c r="AB83" s="6">
        <v>0.30054283142089844</v>
      </c>
      <c r="AC83" s="6">
        <v>2.1627650260925293</v>
      </c>
      <c r="AD83" s="6">
        <v>-0.8372349739074707</v>
      </c>
      <c r="AE83" s="6">
        <v>1.0055424578387338E-16</v>
      </c>
      <c r="AF83" s="6">
        <v>3.3403398078529496E-16</v>
      </c>
      <c r="AG83" s="6">
        <v>1</v>
      </c>
      <c r="AH83" s="6">
        <v>21.231999999999999</v>
      </c>
      <c r="AI83" s="7">
        <v>2654</v>
      </c>
      <c r="AJ83" s="6">
        <v>1.0250400304794312</v>
      </c>
      <c r="AK83" s="6">
        <v>3.0293052196502686</v>
      </c>
      <c r="AL83" s="7">
        <v>1</v>
      </c>
      <c r="AM83" s="7">
        <v>64</v>
      </c>
      <c r="AN83" s="6">
        <v>63.492061614990234</v>
      </c>
      <c r="AO83" s="5" t="s">
        <v>88</v>
      </c>
      <c r="AP83" s="5" t="s">
        <v>1797</v>
      </c>
      <c r="AQ83" s="8">
        <v>2</v>
      </c>
      <c r="AR83" s="8">
        <v>2</v>
      </c>
      <c r="AS83" s="8">
        <v>2</v>
      </c>
      <c r="AT83" s="5" t="s">
        <v>5283</v>
      </c>
      <c r="AU83" s="6">
        <v>1</v>
      </c>
      <c r="AV83" s="6">
        <v>1</v>
      </c>
      <c r="AW83" s="6">
        <v>0</v>
      </c>
      <c r="AX83" s="6" t="e">
        <v>#NUM!</v>
      </c>
      <c r="AY83" s="6">
        <v>-9.6432746655328721E-17</v>
      </c>
      <c r="AZ83" s="6">
        <v>-3.2034265038149181E-16</v>
      </c>
      <c r="BA83" s="6">
        <v>0</v>
      </c>
      <c r="BB83" s="6">
        <v>0.10747350797158345</v>
      </c>
      <c r="BC83" s="6">
        <v>76.372474364974565</v>
      </c>
      <c r="BD83" s="6">
        <v>3.4602076124567471E-3</v>
      </c>
      <c r="BE83" s="6">
        <v>289</v>
      </c>
      <c r="BF83" s="6">
        <v>3.71880650420704E-4</v>
      </c>
      <c r="BG83" s="6">
        <v>31.059843803787619</v>
      </c>
      <c r="BH83" s="6">
        <v>0.26426461717984273</v>
      </c>
      <c r="BI83" s="6">
        <v>22071.645091477647</v>
      </c>
      <c r="BJ83" s="6">
        <v>359.69230769230768</v>
      </c>
      <c r="BK83" s="6">
        <v>34.812307564809373</v>
      </c>
      <c r="BL83" s="6">
        <v>0.135528375166657</v>
      </c>
      <c r="BM83" s="6">
        <v>0</v>
      </c>
      <c r="BN83" s="6">
        <v>0</v>
      </c>
      <c r="BO83" s="6">
        <v>0</v>
      </c>
      <c r="BP83" s="6">
        <v>1.4197051669885611E-7</v>
      </c>
      <c r="BQ83" s="6">
        <v>7043716</v>
      </c>
      <c r="BR83" s="6">
        <v>3.4602076124567475E-3</v>
      </c>
      <c r="BS83" s="6">
        <v>289</v>
      </c>
      <c r="BT83" s="6">
        <v>4.9124746262579975E-10</v>
      </c>
      <c r="BU83" s="6">
        <v>4.1029479325969415E-5</v>
      </c>
      <c r="BV83" s="6">
        <v>24372.719723183392</v>
      </c>
      <c r="BW83" s="6">
        <v>2035633924</v>
      </c>
      <c r="BX83" s="6">
        <v>1</v>
      </c>
      <c r="BY83" s="6">
        <v>1</v>
      </c>
      <c r="BZ83" s="6">
        <v>3.7678975131876413E-4</v>
      </c>
    </row>
    <row r="84" spans="1:78">
      <c r="A84" s="60" t="s">
        <v>3447</v>
      </c>
      <c r="B84" s="64" t="s">
        <v>3448</v>
      </c>
      <c r="C84" s="31" t="s">
        <v>6522</v>
      </c>
      <c r="D84" s="90" t="s">
        <v>6514</v>
      </c>
      <c r="E84" s="90" t="s">
        <v>6514</v>
      </c>
      <c r="F84" s="5" t="s">
        <v>5284</v>
      </c>
      <c r="G84" s="5" t="s">
        <v>3450</v>
      </c>
      <c r="H84" s="5" t="s">
        <v>1788</v>
      </c>
      <c r="I84" s="5" t="s">
        <v>1789</v>
      </c>
      <c r="J84" s="5" t="s">
        <v>80</v>
      </c>
      <c r="K84" s="6">
        <v>1.1271776237959301</v>
      </c>
      <c r="L84" s="6">
        <v>3.6124208235902135</v>
      </c>
      <c r="M84" s="6">
        <v>0.96045307646775635</v>
      </c>
      <c r="N84" s="6">
        <v>5.875814066786802</v>
      </c>
      <c r="O84" s="6">
        <v>2.9493520167112308</v>
      </c>
      <c r="P84" s="6">
        <v>3.5516497987783282</v>
      </c>
      <c r="Q84" s="6">
        <v>4.3181465990917047</v>
      </c>
      <c r="R84" s="6">
        <v>4.7240790022799501</v>
      </c>
      <c r="S84" s="6">
        <v>0</v>
      </c>
      <c r="T84" s="6">
        <v>10.317073872173649</v>
      </c>
      <c r="U84" s="5" t="s">
        <v>5285</v>
      </c>
      <c r="V84" s="5" t="s">
        <v>5286</v>
      </c>
      <c r="W84" s="5" t="s">
        <v>5287</v>
      </c>
      <c r="X84" s="5" t="s">
        <v>5288</v>
      </c>
      <c r="Y84" s="5" t="s">
        <v>5289</v>
      </c>
      <c r="Z84" s="5" t="s">
        <v>5290</v>
      </c>
      <c r="AA84" s="5" t="s">
        <v>5291</v>
      </c>
      <c r="AB84" s="6">
        <v>5.9926774352788925E-2</v>
      </c>
      <c r="AC84" s="6">
        <v>2.484339714050293</v>
      </c>
      <c r="AD84" s="6">
        <v>-0.51566028594970703</v>
      </c>
      <c r="AE84" s="6">
        <v>7.1339904732527193E-16</v>
      </c>
      <c r="AF84" s="6">
        <v>2.3698603318053667E-15</v>
      </c>
      <c r="AG84" s="6">
        <v>1</v>
      </c>
      <c r="AH84" s="6">
        <v>2.8559999999999999</v>
      </c>
      <c r="AI84" s="7">
        <v>357</v>
      </c>
      <c r="AJ84" s="6">
        <v>0</v>
      </c>
      <c r="AK84" s="6">
        <v>0</v>
      </c>
      <c r="AL84" s="7">
        <v>1</v>
      </c>
      <c r="AM84" s="7">
        <v>64</v>
      </c>
      <c r="AN84" s="6">
        <v>63.492061614990234</v>
      </c>
      <c r="AO84" s="5" t="s">
        <v>88</v>
      </c>
      <c r="AP84" s="5" t="s">
        <v>1797</v>
      </c>
      <c r="AQ84" s="8">
        <v>2</v>
      </c>
      <c r="AR84" s="8">
        <v>2</v>
      </c>
      <c r="AS84" s="8">
        <v>2</v>
      </c>
      <c r="AT84" s="5" t="s">
        <v>5292</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6">
        <v>0</v>
      </c>
      <c r="BO84" s="6">
        <v>0</v>
      </c>
      <c r="BP84" s="6">
        <v>0</v>
      </c>
      <c r="BQ84" s="6">
        <v>0</v>
      </c>
      <c r="BR84" s="6">
        <v>0</v>
      </c>
      <c r="BS84" s="6">
        <v>0</v>
      </c>
      <c r="BT84" s="6">
        <v>0</v>
      </c>
      <c r="BU84" s="6">
        <v>0</v>
      </c>
      <c r="BV84" s="6">
        <v>0</v>
      </c>
      <c r="BW84" s="6">
        <v>0</v>
      </c>
      <c r="BX84" s="6">
        <v>0</v>
      </c>
      <c r="BY84" s="6">
        <v>0</v>
      </c>
      <c r="BZ84" s="6">
        <v>0</v>
      </c>
    </row>
    <row r="85" spans="1:78">
      <c r="A85" s="62"/>
      <c r="B85" s="101" t="s">
        <v>309</v>
      </c>
      <c r="C85" s="31" t="s">
        <v>6522</v>
      </c>
      <c r="D85" s="45" t="s">
        <v>6644</v>
      </c>
      <c r="E85" s="45" t="s">
        <v>6547</v>
      </c>
      <c r="F85" s="5" t="s">
        <v>1973</v>
      </c>
      <c r="G85" s="5" t="s">
        <v>311</v>
      </c>
      <c r="H85" s="5" t="s">
        <v>1809</v>
      </c>
      <c r="I85" s="5" t="s">
        <v>1789</v>
      </c>
      <c r="J85" s="5" t="s">
        <v>80</v>
      </c>
      <c r="K85" s="6">
        <v>1.0449426016145935</v>
      </c>
      <c r="L85" s="6">
        <v>6.6026616453812785</v>
      </c>
      <c r="M85" s="6">
        <v>3.4972237644529294</v>
      </c>
      <c r="N85" s="6">
        <v>17.314428044873353</v>
      </c>
      <c r="O85" s="6">
        <v>3.6880391732538271</v>
      </c>
      <c r="P85" s="6">
        <v>5.6725407168157176</v>
      </c>
      <c r="Q85" s="6">
        <v>8.8533706388927271</v>
      </c>
      <c r="R85" s="6">
        <v>14.614601207495298</v>
      </c>
      <c r="S85" s="6">
        <v>13.634815078675956</v>
      </c>
      <c r="T85" s="6">
        <v>126.50699712550529</v>
      </c>
      <c r="U85" s="5" t="s">
        <v>1974</v>
      </c>
      <c r="V85" s="5" t="s">
        <v>1975</v>
      </c>
      <c r="W85" s="5" t="s">
        <v>1976</v>
      </c>
      <c r="X85" s="5" t="s">
        <v>1977</v>
      </c>
      <c r="Y85" s="5" t="s">
        <v>1978</v>
      </c>
      <c r="Z85" s="5" t="s">
        <v>1979</v>
      </c>
      <c r="AA85" s="5" t="s">
        <v>1980</v>
      </c>
      <c r="AB85" s="6">
        <v>0.76849997043609619</v>
      </c>
      <c r="AC85" s="6">
        <v>2.6713321208953857</v>
      </c>
      <c r="AD85" s="6">
        <v>-0.32866787910461426</v>
      </c>
      <c r="AE85" s="6">
        <v>1.1116791272010459E-16</v>
      </c>
      <c r="AF85" s="6">
        <v>3.6929180662409401E-16</v>
      </c>
      <c r="AG85" s="6">
        <v>1</v>
      </c>
      <c r="AH85" s="6">
        <v>19.16</v>
      </c>
      <c r="AI85" s="7">
        <v>2395</v>
      </c>
      <c r="AJ85" s="6">
        <v>1.0047299861907959</v>
      </c>
      <c r="AK85" s="6">
        <v>2.8796956539154053</v>
      </c>
      <c r="AL85" s="7">
        <v>1</v>
      </c>
      <c r="AM85" s="7">
        <v>64</v>
      </c>
      <c r="AN85" s="6">
        <v>63.492061614990234</v>
      </c>
      <c r="AO85" s="5" t="s">
        <v>88</v>
      </c>
      <c r="AP85" s="5" t="s">
        <v>1797</v>
      </c>
      <c r="AQ85" s="8">
        <v>2</v>
      </c>
      <c r="AR85" s="8">
        <v>2</v>
      </c>
      <c r="AS85" s="8">
        <v>2</v>
      </c>
      <c r="AT85" s="5" t="s">
        <v>1981</v>
      </c>
      <c r="AU85" s="6">
        <v>1</v>
      </c>
      <c r="AV85" s="6">
        <v>1</v>
      </c>
      <c r="AW85" s="6">
        <v>0</v>
      </c>
      <c r="AX85" s="6" t="e">
        <v>#NUM!</v>
      </c>
      <c r="AY85" s="6">
        <v>-9.6432746655328721E-17</v>
      </c>
      <c r="AZ85" s="6">
        <v>-3.2034265038149181E-16</v>
      </c>
      <c r="BA85" s="6">
        <v>0</v>
      </c>
      <c r="BB85" s="6">
        <v>0.12594888646970978</v>
      </c>
      <c r="BC85" s="6">
        <v>70.505586404766504</v>
      </c>
      <c r="BD85" s="6">
        <v>3.4602076124567471E-3</v>
      </c>
      <c r="BE85" s="6">
        <v>289</v>
      </c>
      <c r="BF85" s="6">
        <v>4.3580929574294045E-4</v>
      </c>
      <c r="BG85" s="6">
        <v>36.399228189746125</v>
      </c>
      <c r="BH85" s="6">
        <v>0.24396396679849999</v>
      </c>
      <c r="BI85" s="6">
        <v>20376.114470977518</v>
      </c>
      <c r="BJ85" s="6">
        <v>348.53846153846155</v>
      </c>
      <c r="BK85" s="6">
        <v>36.541335803544676</v>
      </c>
      <c r="BL85" s="6">
        <v>0.14552754135217602</v>
      </c>
      <c r="BM85" s="6">
        <v>0</v>
      </c>
      <c r="BN85" s="6">
        <v>0</v>
      </c>
      <c r="BO85" s="6">
        <v>0</v>
      </c>
      <c r="BP85" s="6">
        <v>1.743367575978138E-7</v>
      </c>
      <c r="BQ85" s="6">
        <v>5736025</v>
      </c>
      <c r="BR85" s="6">
        <v>3.4602076124567475E-3</v>
      </c>
      <c r="BS85" s="6">
        <v>289</v>
      </c>
      <c r="BT85" s="6">
        <v>6.0324137577098207E-10</v>
      </c>
      <c r="BU85" s="6">
        <v>5.0383322945768193E-5</v>
      </c>
      <c r="BV85" s="6">
        <v>19847.837370242214</v>
      </c>
      <c r="BW85" s="6">
        <v>1657711225</v>
      </c>
      <c r="BX85" s="6">
        <v>1</v>
      </c>
      <c r="BY85" s="6">
        <v>1</v>
      </c>
      <c r="BZ85" s="6">
        <v>4.1753653444676412E-4</v>
      </c>
    </row>
    <row r="86" spans="1:78">
      <c r="A86" s="60" t="s">
        <v>3459</v>
      </c>
      <c r="B86" s="64" t="s">
        <v>3460</v>
      </c>
      <c r="C86" s="31" t="s">
        <v>6522</v>
      </c>
      <c r="D86" s="90" t="s">
        <v>6514</v>
      </c>
      <c r="E86" s="90" t="s">
        <v>6514</v>
      </c>
      <c r="F86" s="5" t="s">
        <v>5293</v>
      </c>
      <c r="G86" s="5" t="s">
        <v>3462</v>
      </c>
      <c r="H86" s="5" t="s">
        <v>1788</v>
      </c>
      <c r="I86" s="5" t="s">
        <v>1789</v>
      </c>
      <c r="J86" s="5" t="s">
        <v>80</v>
      </c>
      <c r="K86" s="6">
        <v>1.7788425218354291</v>
      </c>
      <c r="L86" s="6">
        <v>2.8940069151082217</v>
      </c>
      <c r="M86" s="6">
        <v>0.30092555750495492</v>
      </c>
      <c r="N86" s="6">
        <v>3.4918099133525402</v>
      </c>
      <c r="O86" s="6">
        <v>2.6804467705105992</v>
      </c>
      <c r="P86" s="6">
        <v>2.8997680790832305</v>
      </c>
      <c r="Q86" s="6">
        <v>3.0980991326455012</v>
      </c>
      <c r="R86" s="6">
        <v>0</v>
      </c>
      <c r="S86" s="6">
        <v>0</v>
      </c>
      <c r="T86" s="6">
        <v>2.8245507491456245</v>
      </c>
      <c r="U86" s="5" t="s">
        <v>5294</v>
      </c>
      <c r="V86" s="5" t="s">
        <v>5295</v>
      </c>
      <c r="W86" s="5" t="s">
        <v>5296</v>
      </c>
      <c r="X86" s="5" t="s">
        <v>5297</v>
      </c>
      <c r="Y86" s="5" t="s">
        <v>5298</v>
      </c>
      <c r="Z86" s="5" t="s">
        <v>5299</v>
      </c>
      <c r="AA86" s="5" t="s">
        <v>5300</v>
      </c>
      <c r="AB86" s="6">
        <v>-0.3891538679599762</v>
      </c>
      <c r="AC86" s="6">
        <v>3.9038918018341064</v>
      </c>
      <c r="AD86" s="6">
        <v>0.90389180183410645</v>
      </c>
      <c r="AE86" s="6">
        <v>2.0341013419532088E-15</v>
      </c>
      <c r="AF86" s="6">
        <v>6.7571384211183479E-15</v>
      </c>
      <c r="AG86" s="6">
        <v>1</v>
      </c>
      <c r="AH86" s="6">
        <v>0.97599999999999998</v>
      </c>
      <c r="AI86" s="7">
        <v>122</v>
      </c>
      <c r="AJ86" s="6">
        <v>0</v>
      </c>
      <c r="AK86" s="6">
        <v>0</v>
      </c>
      <c r="AL86" s="7">
        <v>1</v>
      </c>
      <c r="AM86" s="7">
        <v>64</v>
      </c>
      <c r="AN86" s="6">
        <v>63.492061614990234</v>
      </c>
      <c r="AO86" s="5" t="s">
        <v>88</v>
      </c>
      <c r="AP86" s="5" t="s">
        <v>1797</v>
      </c>
      <c r="AQ86" s="8">
        <v>2</v>
      </c>
      <c r="AR86" s="8">
        <v>2</v>
      </c>
      <c r="AS86" s="8">
        <v>2</v>
      </c>
      <c r="AT86" s="5" t="s">
        <v>5301</v>
      </c>
      <c r="AU86" s="6">
        <v>0</v>
      </c>
      <c r="AV86" s="6">
        <v>0</v>
      </c>
      <c r="AW86" s="6">
        <v>0</v>
      </c>
      <c r="AX86" s="6">
        <v>0</v>
      </c>
      <c r="AY86" s="6">
        <v>0</v>
      </c>
      <c r="AZ86" s="6">
        <v>0</v>
      </c>
      <c r="BA86" s="6">
        <v>0</v>
      </c>
      <c r="BB86" s="6">
        <v>0</v>
      </c>
      <c r="BC86" s="6">
        <v>0</v>
      </c>
      <c r="BD86" s="6">
        <v>0</v>
      </c>
      <c r="BE86" s="6">
        <v>0</v>
      </c>
      <c r="BF86" s="6">
        <v>0</v>
      </c>
      <c r="BG86" s="6">
        <v>0</v>
      </c>
      <c r="BH86" s="6">
        <v>0</v>
      </c>
      <c r="BI86" s="6">
        <v>0</v>
      </c>
      <c r="BJ86" s="6">
        <v>0</v>
      </c>
      <c r="BK86" s="6">
        <v>0</v>
      </c>
      <c r="BL86" s="6">
        <v>0</v>
      </c>
      <c r="BM86" s="6">
        <v>0</v>
      </c>
      <c r="BN86" s="6">
        <v>0</v>
      </c>
      <c r="BO86" s="6">
        <v>0</v>
      </c>
      <c r="BP86" s="6">
        <v>0</v>
      </c>
      <c r="BQ86" s="6">
        <v>0</v>
      </c>
      <c r="BR86" s="6">
        <v>0</v>
      </c>
      <c r="BS86" s="6">
        <v>0</v>
      </c>
      <c r="BT86" s="6">
        <v>0</v>
      </c>
      <c r="BU86" s="6">
        <v>0</v>
      </c>
      <c r="BV86" s="6">
        <v>0</v>
      </c>
      <c r="BW86" s="6">
        <v>0</v>
      </c>
      <c r="BX86" s="6">
        <v>0</v>
      </c>
      <c r="BY86" s="6">
        <v>0</v>
      </c>
      <c r="BZ86" s="6">
        <v>0</v>
      </c>
    </row>
    <row r="87" spans="1:78">
      <c r="A87" s="59" t="s">
        <v>3472</v>
      </c>
      <c r="B87" s="64" t="s">
        <v>3473</v>
      </c>
      <c r="C87" s="37" t="s">
        <v>6522</v>
      </c>
      <c r="D87" s="89" t="s">
        <v>6514</v>
      </c>
      <c r="E87" s="89" t="s">
        <v>6514</v>
      </c>
      <c r="F87" s="5" t="s">
        <v>5302</v>
      </c>
      <c r="G87" s="5" t="s">
        <v>3475</v>
      </c>
      <c r="H87" s="5" t="s">
        <v>1788</v>
      </c>
      <c r="I87" s="5" t="s">
        <v>1789</v>
      </c>
      <c r="J87" s="5" t="s">
        <v>80</v>
      </c>
      <c r="K87" s="6">
        <v>1.6352217096425861</v>
      </c>
      <c r="L87" s="6">
        <v>3.3807207299480808</v>
      </c>
      <c r="M87" s="6">
        <v>0.67757057968661805</v>
      </c>
      <c r="N87" s="6">
        <v>5.1900894916709603</v>
      </c>
      <c r="O87" s="6">
        <v>2.8966212729728227</v>
      </c>
      <c r="P87" s="6">
        <v>3.3862098199186477</v>
      </c>
      <c r="Q87" s="6">
        <v>3.8418219396801305</v>
      </c>
      <c r="R87" s="6">
        <v>4.2408591794830386</v>
      </c>
      <c r="S87" s="6">
        <v>0</v>
      </c>
      <c r="T87" s="6">
        <v>14.253118597461109</v>
      </c>
      <c r="U87" s="5" t="s">
        <v>5303</v>
      </c>
      <c r="V87" s="5" t="s">
        <v>5304</v>
      </c>
      <c r="W87" s="5" t="s">
        <v>5305</v>
      </c>
      <c r="X87" s="5" t="s">
        <v>5306</v>
      </c>
      <c r="Y87" s="5" t="s">
        <v>5307</v>
      </c>
      <c r="Z87" s="5" t="s">
        <v>5308</v>
      </c>
      <c r="AA87" s="5" t="s">
        <v>5309</v>
      </c>
      <c r="AB87" s="6">
        <v>4.4620335102081299E-2</v>
      </c>
      <c r="AC87" s="6">
        <v>2.5475304126739502</v>
      </c>
      <c r="AD87" s="6">
        <v>-0.4524695873260498</v>
      </c>
      <c r="AE87" s="6">
        <v>4.8776011102812621E-16</v>
      </c>
      <c r="AF87" s="6">
        <v>1.6203039361210913E-15</v>
      </c>
      <c r="AG87" s="6">
        <v>1</v>
      </c>
      <c r="AH87" s="6">
        <v>4.2160000000000002</v>
      </c>
      <c r="AI87" s="7">
        <v>527</v>
      </c>
      <c r="AJ87" s="6">
        <v>0</v>
      </c>
      <c r="AK87" s="6">
        <v>0</v>
      </c>
      <c r="AL87" s="7">
        <v>1</v>
      </c>
      <c r="AM87" s="7">
        <v>64</v>
      </c>
      <c r="AN87" s="6">
        <v>63.492061614990234</v>
      </c>
      <c r="AO87" s="5" t="s">
        <v>88</v>
      </c>
      <c r="AP87" s="5" t="s">
        <v>1797</v>
      </c>
      <c r="AQ87" s="8">
        <v>2</v>
      </c>
      <c r="AR87" s="8">
        <v>2</v>
      </c>
      <c r="AS87" s="8">
        <v>2</v>
      </c>
      <c r="AT87" s="5" t="s">
        <v>5310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6">
        <v>0</v>
      </c>
      <c r="BO87" s="6">
        <v>0</v>
      </c>
      <c r="BP87" s="6">
        <v>0</v>
      </c>
      <c r="BQ87" s="6">
        <v>0</v>
      </c>
      <c r="BR87" s="6">
        <v>0</v>
      </c>
      <c r="BS87" s="6">
        <v>0</v>
      </c>
      <c r="BT87" s="6">
        <v>0</v>
      </c>
      <c r="BU87" s="6">
        <v>0</v>
      </c>
      <c r="BV87" s="6">
        <v>0</v>
      </c>
      <c r="BW87" s="6">
        <v>0</v>
      </c>
      <c r="BX87" s="6">
        <v>0</v>
      </c>
      <c r="BY87" s="6">
        <v>0</v>
      </c>
      <c r="BZ87" s="6">
        <v>0</v>
      </c>
    </row>
    <row r="88" spans="1:78">
      <c r="A88" s="62"/>
      <c r="B88" s="100" t="s">
        <v>664</v>
      </c>
      <c r="C88" s="31" t="s">
        <v>6522</v>
      </c>
      <c r="D88" s="46">
        <v>0</v>
      </c>
      <c r="E88" s="46">
        <v>0</v>
      </c>
      <c r="F88" s="5" t="s">
        <v>2252</v>
      </c>
      <c r="G88" s="5" t="s">
        <v>666</v>
      </c>
      <c r="H88" s="5" t="s">
        <v>1809</v>
      </c>
      <c r="I88" s="5" t="s">
        <v>1789</v>
      </c>
      <c r="J88" s="5" t="s">
        <v>80</v>
      </c>
      <c r="K88" s="6">
        <v>1.4892605309533167</v>
      </c>
      <c r="L88" s="6">
        <v>7.104508827056299</v>
      </c>
      <c r="M88" s="6">
        <v>3.5916266211425345</v>
      </c>
      <c r="N88" s="6">
        <v>16.033435081578091</v>
      </c>
      <c r="O88" s="6">
        <v>4.0783903647931794</v>
      </c>
      <c r="P88" s="6">
        <v>6.1696802566196425</v>
      </c>
      <c r="Q88" s="6">
        <v>9.7845663512352985</v>
      </c>
      <c r="R88" s="6">
        <v>14.649019368707286</v>
      </c>
      <c r="S88" s="6">
        <v>14.318466131164087</v>
      </c>
      <c r="T88" s="6">
        <v>248.71464501758695</v>
      </c>
      <c r="U88" s="5" t="s">
        <v>2253</v>
      </c>
      <c r="V88" s="5" t="s">
        <v>2254</v>
      </c>
      <c r="W88" s="5" t="s">
        <v>2255</v>
      </c>
      <c r="X88" s="5" t="s">
        <v>2256</v>
      </c>
      <c r="Y88" s="5" t="s">
        <v>2257</v>
      </c>
      <c r="Z88" s="5" t="s">
        <v>2258</v>
      </c>
      <c r="AA88" s="5" t="s">
        <v>2259</v>
      </c>
      <c r="AB88" s="6">
        <v>0.61242008209228516</v>
      </c>
      <c r="AC88" s="6">
        <v>2.2036254405975342</v>
      </c>
      <c r="AD88" s="6">
        <v>-0.79637455940246582</v>
      </c>
      <c r="AE88" s="6">
        <v>6.1679390736951451E-17</v>
      </c>
      <c r="AF88" s="6">
        <v>2.0489450384884687E-16</v>
      </c>
      <c r="AG88" s="6">
        <v>1</v>
      </c>
      <c r="AH88" s="6">
        <v>35.008000000000003</v>
      </c>
      <c r="AI88" s="7">
        <v>4376</v>
      </c>
      <c r="AJ88" s="6">
        <v>1.0109879970550537</v>
      </c>
      <c r="AK88" s="6">
        <v>3.5802345275878906</v>
      </c>
      <c r="AL88" s="7">
        <v>1</v>
      </c>
      <c r="AM88" s="7">
        <v>64</v>
      </c>
      <c r="AN88" s="6">
        <v>63.492061614990234</v>
      </c>
      <c r="AO88" s="5" t="s">
        <v>88</v>
      </c>
      <c r="AP88" s="5" t="s">
        <v>1797</v>
      </c>
      <c r="AQ88" s="8">
        <v>2</v>
      </c>
      <c r="AR88" s="8">
        <v>2</v>
      </c>
      <c r="AS88" s="8">
        <v>2</v>
      </c>
      <c r="AT88" s="5" t="s">
        <v>2260</v>
      </c>
      <c r="AU88" s="6">
        <v>1</v>
      </c>
      <c r="AV88" s="6">
        <v>1</v>
      </c>
      <c r="AW88" s="6">
        <v>0</v>
      </c>
      <c r="AX88" s="6" t="e">
        <v>#NUM!</v>
      </c>
      <c r="AY88" s="6">
        <v>-9.6432746655328721E-17</v>
      </c>
      <c r="AZ88" s="6">
        <v>-3.2034265038149181E-16</v>
      </c>
      <c r="BA88" s="6">
        <v>0</v>
      </c>
      <c r="BB88" s="6">
        <v>0.10861983941867615</v>
      </c>
      <c r="BC88" s="6">
        <v>102.68409433907422</v>
      </c>
      <c r="BD88" s="6">
        <v>3.4602076124567471E-3</v>
      </c>
      <c r="BE88" s="6">
        <v>289</v>
      </c>
      <c r="BF88" s="6">
        <v>3.7584719522033264E-4</v>
      </c>
      <c r="BG88" s="6">
        <v>31.391133591997406</v>
      </c>
      <c r="BH88" s="6">
        <v>0.35530828491029137</v>
      </c>
      <c r="BI88" s="6">
        <v>29675.703263992447</v>
      </c>
      <c r="BJ88" s="6">
        <v>522.30769230769226</v>
      </c>
      <c r="BK88" s="6">
        <v>45.48636907713059</v>
      </c>
      <c r="BL88" s="6">
        <v>0.11935733370833919</v>
      </c>
      <c r="BM88" s="6">
        <v>0</v>
      </c>
      <c r="BN88" s="6">
        <v>0</v>
      </c>
      <c r="BO88" s="6">
        <v>0</v>
      </c>
      <c r="BP88" s="6">
        <v>5.2221022763352705E-8</v>
      </c>
      <c r="BQ88" s="6">
        <v>19149376</v>
      </c>
      <c r="BR88" s="6">
        <v>3.4602076124567475E-3</v>
      </c>
      <c r="BS88" s="6">
        <v>289</v>
      </c>
      <c r="BT88" s="6">
        <v>1.8069558049603014E-10</v>
      </c>
      <c r="BU88" s="6">
        <v>1.5091875578608932E-5</v>
      </c>
      <c r="BV88" s="6">
        <v>66260.816608996538</v>
      </c>
      <c r="BW88" s="6">
        <v>5534169664</v>
      </c>
      <c r="BX88" s="6">
        <v>1</v>
      </c>
      <c r="BY88" s="6">
        <v>1</v>
      </c>
      <c r="BZ88" s="6">
        <v>2.2851919561243144E-4</v>
      </c>
    </row>
    <row r="89" spans="1:78">
      <c r="B89" s="65" t="s">
        <v>800</v>
      </c>
      <c r="C89" s="31" t="s">
        <v>6522</v>
      </c>
      <c r="D89" s="46">
        <v>0</v>
      </c>
      <c r="E89" s="46">
        <v>0</v>
      </c>
      <c r="F89" s="5" t="s">
        <v>2361</v>
      </c>
      <c r="G89" s="5" t="s">
        <v>802</v>
      </c>
      <c r="H89" s="5" t="s">
        <v>1788</v>
      </c>
      <c r="I89" s="5" t="s">
        <v>1789</v>
      </c>
      <c r="J89" s="5" t="s">
        <v>80</v>
      </c>
      <c r="K89" s="6">
        <v>1.4440119575772314</v>
      </c>
      <c r="L89" s="6">
        <v>3.2332905118615378</v>
      </c>
      <c r="M89" s="6">
        <v>0.51767928536730168</v>
      </c>
      <c r="N89" s="6">
        <v>4.5118632816854642</v>
      </c>
      <c r="O89" s="6">
        <v>2.8885258235546019</v>
      </c>
      <c r="P89" s="6">
        <v>3.1919092962621676</v>
      </c>
      <c r="Q89" s="6">
        <v>3.5865604943852247</v>
      </c>
      <c r="R89" s="6">
        <v>3.732689847107622</v>
      </c>
      <c r="S89" s="6">
        <v>0</v>
      </c>
      <c r="T89" s="6">
        <v>6.5700463201026453</v>
      </c>
      <c r="U89" s="5" t="s">
        <v>2362</v>
      </c>
      <c r="V89" s="5" t="s">
        <v>2363</v>
      </c>
      <c r="W89" s="5" t="s">
        <v>2364</v>
      </c>
      <c r="X89" s="5" t="s">
        <v>2365</v>
      </c>
      <c r="Y89" s="5" t="s">
        <v>2366</v>
      </c>
      <c r="Z89" s="5" t="s">
        <v>2367</v>
      </c>
      <c r="AA89" s="5" t="s">
        <v>2368</v>
      </c>
      <c r="AB89" s="6">
        <v>-8.9648962020874023E-2</v>
      </c>
      <c r="AC89" s="6">
        <v>3.5739977359771729</v>
      </c>
      <c r="AD89" s="6">
        <v>0.57399773597717285</v>
      </c>
      <c r="AE89" s="6">
        <v>9.9454892309543868E-16</v>
      </c>
      <c r="AF89" s="6">
        <v>3.3038202470298764E-15</v>
      </c>
      <c r="AG89" s="6">
        <v>1</v>
      </c>
      <c r="AH89" s="6">
        <v>2.032</v>
      </c>
      <c r="AI89" s="7">
        <v>254</v>
      </c>
      <c r="AJ89" s="6">
        <v>0</v>
      </c>
      <c r="AK89" s="6">
        <v>0</v>
      </c>
      <c r="AL89" s="7">
        <v>1</v>
      </c>
      <c r="AM89" s="7">
        <v>64</v>
      </c>
      <c r="AN89" s="6">
        <v>63.492061614990234</v>
      </c>
      <c r="AO89" s="5" t="s">
        <v>88</v>
      </c>
      <c r="AP89" s="5" t="s">
        <v>1797</v>
      </c>
      <c r="AQ89" s="8">
        <v>2</v>
      </c>
      <c r="AR89" s="8">
        <v>2</v>
      </c>
      <c r="AS89" s="8">
        <v>2</v>
      </c>
      <c r="AT89" s="5" t="s">
        <v>2369</v>
      </c>
      <c r="AU89" s="6">
        <v>0</v>
      </c>
      <c r="AV89" s="6">
        <v>0</v>
      </c>
      <c r="AW89" s="6">
        <v>0</v>
      </c>
      <c r="AX89" s="6">
        <v>0</v>
      </c>
      <c r="AY89" s="6">
        <v>0</v>
      </c>
      <c r="AZ89" s="6">
        <v>0</v>
      </c>
      <c r="BA89" s="6">
        <v>0</v>
      </c>
      <c r="BB89" s="6">
        <v>0</v>
      </c>
      <c r="BC89" s="6">
        <v>0</v>
      </c>
      <c r="BD89" s="6">
        <v>0</v>
      </c>
      <c r="BE89" s="6">
        <v>0</v>
      </c>
      <c r="BF89" s="6">
        <v>0</v>
      </c>
      <c r="BG89" s="6">
        <v>0</v>
      </c>
      <c r="BH89" s="6">
        <v>0</v>
      </c>
      <c r="BI89" s="6">
        <v>0</v>
      </c>
      <c r="BJ89" s="6">
        <v>0</v>
      </c>
      <c r="BK89" s="6">
        <v>0</v>
      </c>
      <c r="BL89" s="6">
        <v>0</v>
      </c>
      <c r="BM89" s="6">
        <v>0</v>
      </c>
      <c r="BN89" s="6">
        <v>0</v>
      </c>
      <c r="BO89" s="6">
        <v>0</v>
      </c>
      <c r="BP89" s="6">
        <v>0</v>
      </c>
      <c r="BQ89" s="6">
        <v>0</v>
      </c>
      <c r="BR89" s="6">
        <v>0</v>
      </c>
      <c r="BS89" s="6">
        <v>0</v>
      </c>
      <c r="BT89" s="6">
        <v>0</v>
      </c>
      <c r="BU89" s="6">
        <v>0</v>
      </c>
      <c r="BV89" s="6">
        <v>0</v>
      </c>
      <c r="BW89" s="6">
        <v>0</v>
      </c>
      <c r="BX89" s="6">
        <v>0</v>
      </c>
      <c r="BY89" s="6">
        <v>0</v>
      </c>
      <c r="BZ89" s="6">
        <v>0</v>
      </c>
    </row>
    <row r="90" spans="1:78">
      <c r="A90" s="60" t="s">
        <v>4607</v>
      </c>
      <c r="B90" s="64" t="s">
        <v>4608</v>
      </c>
      <c r="C90" s="31" t="s">
        <v>6533</v>
      </c>
      <c r="D90" s="90" t="s">
        <v>6528</v>
      </c>
      <c r="E90" s="90" t="s">
        <v>6529</v>
      </c>
      <c r="F90" s="5" t="s">
        <v>6147</v>
      </c>
      <c r="G90" s="5" t="s">
        <v>4610</v>
      </c>
      <c r="H90" s="5" t="s">
        <v>1788</v>
      </c>
      <c r="I90" s="5" t="s">
        <v>1789</v>
      </c>
      <c r="J90" s="5" t="s">
        <v>80</v>
      </c>
      <c r="K90" s="6">
        <v>1.1641524564911379</v>
      </c>
      <c r="L90" s="6">
        <v>3.7282952949534995</v>
      </c>
      <c r="M90" s="6">
        <v>1.0257277937317812</v>
      </c>
      <c r="N90" s="6">
        <v>7.751852270856034</v>
      </c>
      <c r="O90" s="6">
        <v>2.9423703015927458</v>
      </c>
      <c r="P90" s="6">
        <v>3.5188226159807527</v>
      </c>
      <c r="Q90" s="6">
        <v>4.3536071583730518</v>
      </c>
      <c r="R90" s="6">
        <v>6.2043098102440126</v>
      </c>
      <c r="S90" s="6">
        <v>5.8779773467103951</v>
      </c>
      <c r="T90" s="6">
        <v>121.33364207896668</v>
      </c>
      <c r="U90" s="5" t="s">
        <v>6148</v>
      </c>
      <c r="V90" s="5" t="s">
        <v>6149</v>
      </c>
      <c r="W90" s="5" t="s">
        <v>6150</v>
      </c>
      <c r="X90" s="5" t="s">
        <v>6151</v>
      </c>
      <c r="Y90" s="5" t="s">
        <v>6152</v>
      </c>
      <c r="Z90" s="5" t="s">
        <v>6153</v>
      </c>
      <c r="AA90" s="5" t="s">
        <v>6154</v>
      </c>
      <c r="AB90" s="6">
        <v>0.77420181035995483</v>
      </c>
      <c r="AC90" s="6">
        <v>3.2705707550048828</v>
      </c>
      <c r="AD90" s="6">
        <v>0.27057075500488281</v>
      </c>
      <c r="AE90" s="6">
        <v>6.6240319050781037E-17</v>
      </c>
      <c r="AF90" s="6">
        <v>2.2004558069973156E-16</v>
      </c>
      <c r="AG90" s="6">
        <v>1</v>
      </c>
      <c r="AH90" s="6">
        <v>32.543999999999997</v>
      </c>
      <c r="AI90" s="7">
        <v>4068</v>
      </c>
      <c r="AJ90" s="6">
        <v>0.99422949552536011</v>
      </c>
      <c r="AK90" s="6">
        <v>3.7377588748931885</v>
      </c>
      <c r="AL90" s="7">
        <v>1</v>
      </c>
      <c r="AM90" s="7">
        <v>64</v>
      </c>
      <c r="AN90" s="6">
        <v>63.492061614990234</v>
      </c>
      <c r="AO90" s="5" t="s">
        <v>88</v>
      </c>
      <c r="AP90" s="5" t="s">
        <v>1797</v>
      </c>
      <c r="AQ90" s="8">
        <v>2</v>
      </c>
      <c r="AR90" s="8">
        <v>2</v>
      </c>
      <c r="AS90" s="8">
        <v>2</v>
      </c>
      <c r="AT90" s="5" t="s">
        <v>6155</v>
      </c>
      <c r="AU90" s="6">
        <v>1</v>
      </c>
      <c r="AV90" s="6">
        <v>1</v>
      </c>
      <c r="AW90" s="6">
        <v>0</v>
      </c>
      <c r="AX90" s="6" t="e">
        <v>#NUM!</v>
      </c>
      <c r="AY90" s="6">
        <v>-9.6432746655328721E-17</v>
      </c>
      <c r="AZ90" s="6">
        <v>-3.2034265038149181E-16</v>
      </c>
      <c r="BA90" s="6">
        <v>0</v>
      </c>
      <c r="BB90" s="6">
        <v>0.1549306537438653</v>
      </c>
      <c r="BC90" s="6">
        <v>53.455477642012269</v>
      </c>
      <c r="BD90" s="6">
        <v>3.4602076124567471E-3</v>
      </c>
      <c r="BE90" s="6">
        <v>289</v>
      </c>
      <c r="BF90" s="6">
        <v>5.3609222748742327E-4</v>
      </c>
      <c r="BG90" s="6">
        <v>44.774958931977075</v>
      </c>
      <c r="BH90" s="6">
        <v>0.18496705066440228</v>
      </c>
      <c r="BI90" s="6">
        <v>15448.633038541546</v>
      </c>
      <c r="BJ90" s="6">
        <v>702.07692307692309</v>
      </c>
      <c r="BK90" s="6">
        <v>70.098424647828281</v>
      </c>
      <c r="BL90" s="6">
        <v>0.17258528099236065</v>
      </c>
      <c r="BM90" s="6">
        <v>0</v>
      </c>
      <c r="BN90" s="6">
        <v>0</v>
      </c>
      <c r="BO90" s="6">
        <v>0</v>
      </c>
      <c r="BP90" s="6">
        <v>6.0427984828224989E-8</v>
      </c>
      <c r="BQ90" s="6">
        <v>16548624</v>
      </c>
      <c r="BR90" s="6">
        <v>3.4602076124567475E-3</v>
      </c>
      <c r="BS90" s="6">
        <v>289</v>
      </c>
      <c r="BT90" s="6">
        <v>2.0909337310804496E-10</v>
      </c>
      <c r="BU90" s="6">
        <v>1.7463687615357023E-5</v>
      </c>
      <c r="BV90" s="6">
        <v>57261.674740484428</v>
      </c>
      <c r="BW90" s="6">
        <v>4782552336</v>
      </c>
      <c r="BX90" s="6">
        <v>1</v>
      </c>
      <c r="BY90" s="6">
        <v>1</v>
      </c>
      <c r="BZ90" s="6">
        <v>2.4582104228121929E-4</v>
      </c>
    </row>
    <row r="91" spans="1:78">
      <c r="A91" s="60" t="s">
        <v>3484</v>
      </c>
      <c r="B91" s="64" t="s">
        <v>3485</v>
      </c>
      <c r="C91" s="31" t="s">
        <v>6522</v>
      </c>
      <c r="D91" s="90" t="s">
        <v>6640</v>
      </c>
      <c r="E91" s="90" t="s">
        <v>6557</v>
      </c>
      <c r="F91" s="5" t="s">
        <v>5311</v>
      </c>
      <c r="G91" s="5" t="s">
        <v>3487</v>
      </c>
      <c r="H91" s="5" t="s">
        <v>1809</v>
      </c>
      <c r="I91" s="5" t="s">
        <v>1846</v>
      </c>
      <c r="J91" s="5" t="s">
        <v>80</v>
      </c>
      <c r="K91" s="6">
        <v>1.3146661327009497</v>
      </c>
      <c r="L91" s="6">
        <v>4.5495988395093008</v>
      </c>
      <c r="M91" s="6">
        <v>1.5799719687630582</v>
      </c>
      <c r="N91" s="6">
        <v>10.422620322191506</v>
      </c>
      <c r="O91" s="6">
        <v>3.3742622025981746</v>
      </c>
      <c r="P91" s="6">
        <v>4.2733229119255611</v>
      </c>
      <c r="Q91" s="6">
        <v>5.3761915106661036</v>
      </c>
      <c r="R91" s="6">
        <v>7.3157739903685979</v>
      </c>
      <c r="S91" s="6">
        <v>6.6313212158961505</v>
      </c>
      <c r="T91" s="6">
        <v>26.424070059870019</v>
      </c>
      <c r="U91" s="5" t="s">
        <v>5312</v>
      </c>
      <c r="V91" s="5" t="s">
        <v>5313</v>
      </c>
      <c r="W91" s="5" t="s">
        <v>5314</v>
      </c>
      <c r="X91" s="5" t="s">
        <v>5315</v>
      </c>
      <c r="Y91" s="5" t="s">
        <v>5316</v>
      </c>
      <c r="Z91" s="5" t="s">
        <v>5317</v>
      </c>
      <c r="AA91" s="5" t="s">
        <v>5318</v>
      </c>
      <c r="AB91" s="6">
        <v>0.85586172342300415</v>
      </c>
      <c r="AC91" s="6">
        <v>3.6015133857727051</v>
      </c>
      <c r="AD91" s="6">
        <v>0.60151338577270508</v>
      </c>
      <c r="AE91" s="6">
        <v>3.5674348996655439E-16</v>
      </c>
      <c r="AF91" s="6">
        <v>1.1850761732069663E-15</v>
      </c>
      <c r="AG91" s="6">
        <v>1</v>
      </c>
      <c r="AH91" s="6">
        <v>5.8079999999999998</v>
      </c>
      <c r="AI91" s="7">
        <v>726</v>
      </c>
      <c r="AJ91" s="6">
        <v>0.96801561117172241</v>
      </c>
      <c r="AK91" s="6">
        <v>1.8114938735961914</v>
      </c>
      <c r="AL91" s="7">
        <v>1</v>
      </c>
      <c r="AM91" s="7">
        <v>64</v>
      </c>
      <c r="AN91" s="6">
        <v>63.492061614990234</v>
      </c>
      <c r="AO91" s="5" t="s">
        <v>88</v>
      </c>
      <c r="AP91" s="5" t="s">
        <v>1797</v>
      </c>
      <c r="AQ91" s="8">
        <v>2</v>
      </c>
      <c r="AR91" s="8">
        <v>2</v>
      </c>
      <c r="AS91" s="8">
        <v>2</v>
      </c>
      <c r="AT91" s="5" t="s">
        <v>5319</v>
      </c>
      <c r="AU91" s="6">
        <v>1</v>
      </c>
      <c r="AV91" s="6">
        <v>1</v>
      </c>
      <c r="AW91" s="6">
        <v>0</v>
      </c>
      <c r="AX91" s="6" t="e">
        <v>#NUM!</v>
      </c>
      <c r="AY91" s="6">
        <v>-9.6432746655328721E-17</v>
      </c>
      <c r="AZ91" s="6">
        <v>-3.2034265038149181E-16</v>
      </c>
      <c r="BA91" s="6">
        <v>0</v>
      </c>
      <c r="BB91" s="6">
        <v>0.16556478803570701</v>
      </c>
      <c r="BC91" s="6">
        <v>30.929990033701692</v>
      </c>
      <c r="BD91" s="6">
        <v>3.4602076124567471E-3</v>
      </c>
      <c r="BE91" s="6">
        <v>289</v>
      </c>
      <c r="BF91" s="6">
        <v>5.7288853991594119E-4</v>
      </c>
      <c r="BG91" s="6">
        <v>47.848223742319313</v>
      </c>
      <c r="BH91" s="6">
        <v>0.10702418696782592</v>
      </c>
      <c r="BI91" s="6">
        <v>8938.7671197397885</v>
      </c>
      <c r="BJ91" s="6">
        <v>155.92307692307693</v>
      </c>
      <c r="BK91" s="6">
        <v>24.232787938375168</v>
      </c>
      <c r="BL91" s="6">
        <v>0.21477007840644205</v>
      </c>
      <c r="BM91" s="6">
        <v>0</v>
      </c>
      <c r="BN91" s="6">
        <v>0</v>
      </c>
      <c r="BO91" s="6">
        <v>0</v>
      </c>
      <c r="BP91" s="6">
        <v>1.8972595982363074E-6</v>
      </c>
      <c r="BQ91" s="6">
        <v>527076</v>
      </c>
      <c r="BR91" s="6">
        <v>3.4602076124567475E-3</v>
      </c>
      <c r="BS91" s="6">
        <v>289</v>
      </c>
      <c r="BT91" s="6">
        <v>6.5649121046239012E-9</v>
      </c>
      <c r="BU91" s="6">
        <v>5.4830802389029291E-4</v>
      </c>
      <c r="BV91" s="6">
        <v>1823.7923875432525</v>
      </c>
      <c r="BW91" s="6">
        <v>152324964</v>
      </c>
      <c r="BX91" s="6">
        <v>1</v>
      </c>
      <c r="BY91" s="6">
        <v>1</v>
      </c>
      <c r="BZ91" s="6">
        <v>1.3774104683195593E-3</v>
      </c>
    </row>
    <row r="92" spans="1:78">
      <c r="A92" s="62"/>
      <c r="B92" s="100" t="s">
        <v>1396</v>
      </c>
      <c r="C92" s="51" t="s">
        <v>7370</v>
      </c>
      <c r="D92" s="46">
        <v>0</v>
      </c>
      <c r="E92" s="46">
        <v>0</v>
      </c>
      <c r="F92" s="5" t="s">
        <v>2839</v>
      </c>
      <c r="G92" s="5" t="s">
        <v>1398</v>
      </c>
      <c r="H92" s="5" t="s">
        <v>1788</v>
      </c>
      <c r="I92" s="5" t="s">
        <v>1789</v>
      </c>
      <c r="J92" s="5" t="s">
        <v>80</v>
      </c>
      <c r="K92" s="6">
        <v>1.5462178641789706</v>
      </c>
      <c r="L92" s="6">
        <v>5.7227773614595341</v>
      </c>
      <c r="M92" s="6">
        <v>2.1430231290135695</v>
      </c>
      <c r="N92" s="6">
        <v>13.580794954669727</v>
      </c>
      <c r="O92" s="6">
        <v>3.9720377162964269</v>
      </c>
      <c r="P92" s="6">
        <v>5.4387603909622158</v>
      </c>
      <c r="Q92" s="6">
        <v>7.1982202018675707</v>
      </c>
      <c r="R92" s="6">
        <v>10.569676809081102</v>
      </c>
      <c r="S92" s="6">
        <v>9.9776883556769462</v>
      </c>
      <c r="T92" s="6">
        <v>895.91224149121297</v>
      </c>
      <c r="U92" s="5" t="s">
        <v>2840</v>
      </c>
      <c r="V92" s="5" t="s">
        <v>2841</v>
      </c>
      <c r="W92" s="5" t="s">
        <v>2842</v>
      </c>
      <c r="X92" s="5" t="s">
        <v>2843</v>
      </c>
      <c r="Y92" s="5" t="s">
        <v>2844</v>
      </c>
      <c r="Z92" s="5" t="s">
        <v>2845</v>
      </c>
      <c r="AA92" s="5" t="s">
        <v>2846</v>
      </c>
      <c r="AB92" s="6">
        <v>0.51817822456359863</v>
      </c>
      <c r="AC92" s="6">
        <v>2.5912468433380127</v>
      </c>
      <c r="AD92" s="6">
        <v>-0.4087531566619873</v>
      </c>
      <c r="AE92" s="6">
        <v>1.4257683739019236E-17</v>
      </c>
      <c r="AF92" s="6">
        <v>4.7362998681136877E-17</v>
      </c>
      <c r="AG92" s="6">
        <v>1</v>
      </c>
      <c r="AH92" s="6">
        <v>156.55199999999999</v>
      </c>
      <c r="AI92" s="7">
        <v>19569</v>
      </c>
      <c r="AJ92" s="6">
        <v>0.93439823389053345</v>
      </c>
      <c r="AK92" s="6">
        <v>5.6240158081054687</v>
      </c>
      <c r="AL92" s="7">
        <v>1</v>
      </c>
      <c r="AM92" s="7">
        <v>64</v>
      </c>
      <c r="AN92" s="6">
        <v>63.492061614990234</v>
      </c>
      <c r="AO92" s="5" t="s">
        <v>88</v>
      </c>
      <c r="AP92" s="5" t="s">
        <v>1797</v>
      </c>
      <c r="AQ92" s="8">
        <v>2</v>
      </c>
      <c r="AR92" s="8">
        <v>2</v>
      </c>
      <c r="AS92" s="8">
        <v>2</v>
      </c>
      <c r="AT92" s="5" t="s">
        <v>2847</v>
      </c>
      <c r="AU92" s="6">
        <v>1</v>
      </c>
      <c r="AV92" s="6">
        <v>1</v>
      </c>
      <c r="AW92" s="6">
        <v>0</v>
      </c>
      <c r="AX92" s="6" t="e">
        <v>#NUM!</v>
      </c>
      <c r="AY92" s="6">
        <v>-9.6432746655328721E-17</v>
      </c>
      <c r="AZ92" s="6">
        <v>-3.2034265038149181E-16</v>
      </c>
      <c r="BA92" s="6">
        <v>0</v>
      </c>
      <c r="BB92" s="6">
        <v>0.10534212116477093</v>
      </c>
      <c r="BC92" s="6">
        <v>213.27966341662446</v>
      </c>
      <c r="BD92" s="6">
        <v>3.4602076124567466E-3</v>
      </c>
      <c r="BE92" s="6">
        <v>289</v>
      </c>
      <c r="BF92" s="6">
        <v>3.645056095666813E-4</v>
      </c>
      <c r="BG92" s="6">
        <v>30.443873016618792</v>
      </c>
      <c r="BH92" s="6">
        <v>0.7379919149364168</v>
      </c>
      <c r="BI92" s="6">
        <v>61637.822727404484</v>
      </c>
      <c r="BJ92" s="6">
        <v>1703.6153846153845</v>
      </c>
      <c r="BK92" s="6">
        <v>90.702936659782239</v>
      </c>
      <c r="BL92" s="6">
        <v>8.7056844223791952E-2</v>
      </c>
      <c r="BM92" s="6">
        <v>0</v>
      </c>
      <c r="BN92" s="6">
        <v>0</v>
      </c>
      <c r="BO92" s="6">
        <v>0</v>
      </c>
      <c r="BP92" s="6">
        <v>2.611335864871997E-9</v>
      </c>
      <c r="BQ92" s="6">
        <v>382945761</v>
      </c>
      <c r="BR92" s="6">
        <v>3.4602076124567475E-3</v>
      </c>
      <c r="BS92" s="6">
        <v>289</v>
      </c>
      <c r="BT92" s="6">
        <v>9.0357642383114075E-12</v>
      </c>
      <c r="BU92" s="6">
        <v>7.5467606494800705E-7</v>
      </c>
      <c r="BV92" s="6">
        <v>1325071.8373702422</v>
      </c>
      <c r="BW92" s="6">
        <v>110671324929</v>
      </c>
      <c r="BX92" s="6">
        <v>1</v>
      </c>
      <c r="BY92" s="6">
        <v>1</v>
      </c>
      <c r="BZ92" s="6">
        <v>5.1101231539680106E-5</v>
      </c>
    </row>
    <row r="93" spans="1:78">
      <c r="A93" s="62"/>
      <c r="B93" s="100">
        <v>1001431</v>
      </c>
      <c r="C93" s="51" t="s">
        <v>7370</v>
      </c>
      <c r="D93" s="46">
        <v>90</v>
      </c>
      <c r="E93" s="46">
        <v>190</v>
      </c>
      <c r="F93" s="5" t="s">
        <v>2912</v>
      </c>
      <c r="G93" s="5" t="s">
        <v>1487</v>
      </c>
      <c r="H93" s="5" t="s">
        <v>1809</v>
      </c>
      <c r="I93" s="5" t="s">
        <v>1789</v>
      </c>
      <c r="J93" s="5" t="s">
        <v>80</v>
      </c>
      <c r="K93" s="6">
        <v>1.0145598564602096</v>
      </c>
      <c r="L93" s="6">
        <v>5.3415591836634411</v>
      </c>
      <c r="M93" s="6">
        <v>2.3605107912581587</v>
      </c>
      <c r="N93" s="6">
        <v>12.628034618201127</v>
      </c>
      <c r="O93" s="6">
        <v>3.4708264582021684</v>
      </c>
      <c r="P93" s="6">
        <v>4.7975324618410013</v>
      </c>
      <c r="Q93" s="6">
        <v>6.7444973192300495</v>
      </c>
      <c r="R93" s="6">
        <v>11.390934127261062</v>
      </c>
      <c r="S93" s="6">
        <v>10.822716683864201</v>
      </c>
      <c r="T93" s="6">
        <v>127.51370083241366</v>
      </c>
      <c r="U93" s="5" t="s">
        <v>2913</v>
      </c>
      <c r="V93" s="5" t="s">
        <v>2914</v>
      </c>
      <c r="W93" s="5" t="s">
        <v>2915</v>
      </c>
      <c r="X93" s="5" t="s">
        <v>2916</v>
      </c>
      <c r="Y93" s="5" t="s">
        <v>2917</v>
      </c>
      <c r="Z93" s="5" t="s">
        <v>2918</v>
      </c>
      <c r="AA93" s="5" t="s">
        <v>2919</v>
      </c>
      <c r="AB93" s="6">
        <v>0.82790887355804443</v>
      </c>
      <c r="AC93" s="6">
        <v>2.9763965606689453</v>
      </c>
      <c r="AD93" s="6">
        <v>-2.3603439331054688E-2</v>
      </c>
      <c r="AE93" s="6">
        <v>8.9672578946619897E-17</v>
      </c>
      <c r="AF93" s="6">
        <v>2.9788587037937243E-16</v>
      </c>
      <c r="AG93" s="6">
        <v>1</v>
      </c>
      <c r="AH93" s="6">
        <v>23.872</v>
      </c>
      <c r="AI93" s="7">
        <v>2984</v>
      </c>
      <c r="AJ93" s="6">
        <v>0.99666750431060791</v>
      </c>
      <c r="AK93" s="6">
        <v>3.0698421001434326</v>
      </c>
      <c r="AL93" s="7">
        <v>1</v>
      </c>
      <c r="AM93" s="7">
        <v>64</v>
      </c>
      <c r="AN93" s="6">
        <v>63.492061614990234</v>
      </c>
      <c r="AO93" s="5" t="s">
        <v>88</v>
      </c>
      <c r="AP93" s="5" t="s">
        <v>1797</v>
      </c>
      <c r="AQ93" s="8">
        <v>2</v>
      </c>
      <c r="AR93" s="8">
        <v>2</v>
      </c>
      <c r="AS93" s="8">
        <v>2</v>
      </c>
      <c r="AT93" s="5" t="s">
        <v>2920</v>
      </c>
      <c r="AU93" s="6">
        <v>1</v>
      </c>
      <c r="AV93" s="6">
        <v>1</v>
      </c>
      <c r="AW93" s="6">
        <v>0</v>
      </c>
      <c r="AX93" s="6" t="e">
        <v>#NUM!</v>
      </c>
      <c r="AY93" s="6">
        <v>-9.6432746655328721E-17</v>
      </c>
      <c r="AZ93" s="6">
        <v>-3.2034265038149181E-16</v>
      </c>
      <c r="BA93" s="6">
        <v>0</v>
      </c>
      <c r="BB93" s="6">
        <v>0.11027365006504282</v>
      </c>
      <c r="BC93" s="6">
        <v>82.68875472469739</v>
      </c>
      <c r="BD93" s="6">
        <v>3.4602076124567471E-3</v>
      </c>
      <c r="BE93" s="6">
        <v>289</v>
      </c>
      <c r="BF93" s="6">
        <v>3.8156972340845267E-4</v>
      </c>
      <c r="BG93" s="6">
        <v>31.869084868797373</v>
      </c>
      <c r="BH93" s="6">
        <v>0.28612025856296674</v>
      </c>
      <c r="BI93" s="6">
        <v>23897.050115437545</v>
      </c>
      <c r="BJ93" s="6">
        <v>403.53846153846155</v>
      </c>
      <c r="BK93" s="6">
        <v>40.61747990562246</v>
      </c>
      <c r="BL93" s="6">
        <v>0.13523406888018147</v>
      </c>
      <c r="BM93" s="6">
        <v>0</v>
      </c>
      <c r="BN93" s="6">
        <v>0</v>
      </c>
      <c r="BO93" s="6">
        <v>0</v>
      </c>
      <c r="BP93" s="6">
        <v>1.1230584565403331E-7</v>
      </c>
      <c r="BQ93" s="6">
        <v>8904256</v>
      </c>
      <c r="BR93" s="6">
        <v>3.4602076124567475E-3</v>
      </c>
      <c r="BS93" s="6">
        <v>289</v>
      </c>
      <c r="BT93" s="6">
        <v>3.886015420554786E-10</v>
      </c>
      <c r="BU93" s="6">
        <v>3.2456389394015624E-5</v>
      </c>
      <c r="BV93" s="6">
        <v>30810.574394463667</v>
      </c>
      <c r="BW93" s="6">
        <v>2573329984</v>
      </c>
      <c r="BX93" s="6">
        <v>1</v>
      </c>
      <c r="BY93" s="6">
        <v>1</v>
      </c>
      <c r="BZ93" s="6">
        <v>3.351206434316354E-4</v>
      </c>
    </row>
    <row r="94" spans="1:78">
      <c r="B94" s="66" t="s">
        <v>126</v>
      </c>
      <c r="C94" s="31" t="s">
        <v>6522</v>
      </c>
      <c r="D94" s="45" t="s">
        <v>6514</v>
      </c>
      <c r="E94" s="45" t="s">
        <v>6514</v>
      </c>
      <c r="F94" s="5" t="s">
        <v>1827</v>
      </c>
      <c r="G94" s="5" t="s">
        <v>128</v>
      </c>
      <c r="H94" s="5" t="s">
        <v>1788</v>
      </c>
      <c r="I94" s="5" t="s">
        <v>1789</v>
      </c>
      <c r="J94" s="5" t="s">
        <v>80</v>
      </c>
      <c r="K94" s="6">
        <v>1.4546804131329054</v>
      </c>
      <c r="L94" s="6">
        <v>2.4945167102468528</v>
      </c>
      <c r="M94" s="6">
        <v>0.46613619351028729</v>
      </c>
      <c r="N94" s="6">
        <v>2.8989663310201195</v>
      </c>
      <c r="O94" s="6">
        <v>2.004360211591262</v>
      </c>
      <c r="P94" s="6">
        <v>2.7580302220494559</v>
      </c>
      <c r="Q94" s="6">
        <v>2.7885010968770985</v>
      </c>
      <c r="R94" s="6">
        <v>0</v>
      </c>
      <c r="S94" s="6">
        <v>0</v>
      </c>
      <c r="T94" s="6">
        <v>0.19956133681974822</v>
      </c>
      <c r="U94" s="5" t="s">
        <v>1828</v>
      </c>
      <c r="V94" s="5" t="s">
        <v>1829</v>
      </c>
      <c r="W94" s="5" t="s">
        <v>1830</v>
      </c>
      <c r="X94" s="5" t="s">
        <v>1831</v>
      </c>
      <c r="Y94" s="5" t="s">
        <v>1832</v>
      </c>
      <c r="Z94" s="5" t="s">
        <v>1833</v>
      </c>
      <c r="AA94" s="5" t="s">
        <v>1834</v>
      </c>
      <c r="AB94" s="6">
        <v>-1.1625748872756958</v>
      </c>
      <c r="AC94" s="6">
        <v>2.8545169830322266</v>
      </c>
      <c r="AD94" s="6">
        <v>-0.14548301696777344</v>
      </c>
      <c r="AE94" s="6">
        <v>2.3440998152420532E-14</v>
      </c>
      <c r="AF94" s="6">
        <v>7.7869310934237934E-14</v>
      </c>
      <c r="AG94" s="6">
        <v>1</v>
      </c>
      <c r="AH94" s="6">
        <v>0.08</v>
      </c>
      <c r="AI94" s="7">
        <v>10</v>
      </c>
      <c r="AJ94" s="6">
        <v>0</v>
      </c>
      <c r="AK94" s="6">
        <v>0</v>
      </c>
      <c r="AL94" s="7">
        <v>1</v>
      </c>
      <c r="AM94" s="7">
        <v>64</v>
      </c>
      <c r="AN94" s="6">
        <v>63.492061614990234</v>
      </c>
      <c r="AO94" s="5" t="s">
        <v>88</v>
      </c>
      <c r="AP94" s="5" t="s">
        <v>1797</v>
      </c>
      <c r="AQ94" s="8">
        <v>2</v>
      </c>
      <c r="AR94" s="8">
        <v>2</v>
      </c>
      <c r="AS94" s="8">
        <v>2</v>
      </c>
      <c r="AT94" s="102" t="s">
        <v>1835</v>
      </c>
      <c r="AU94" s="6">
        <v>0</v>
      </c>
      <c r="AV94" s="6">
        <v>0</v>
      </c>
      <c r="AW94" s="6">
        <v>0</v>
      </c>
      <c r="AX94" s="6">
        <v>0</v>
      </c>
      <c r="AY94" s="6">
        <v>0</v>
      </c>
      <c r="AZ94" s="6">
        <v>0</v>
      </c>
      <c r="BA94" s="6">
        <v>0</v>
      </c>
      <c r="BB94" s="6">
        <v>0</v>
      </c>
      <c r="BC94" s="6">
        <v>0</v>
      </c>
      <c r="BD94" s="6">
        <v>0</v>
      </c>
      <c r="BE94" s="6">
        <v>0</v>
      </c>
      <c r="BF94" s="6">
        <v>0</v>
      </c>
      <c r="BG94" s="6">
        <v>0</v>
      </c>
      <c r="BH94" s="6">
        <v>0</v>
      </c>
      <c r="BI94" s="6">
        <v>0</v>
      </c>
      <c r="BJ94" s="6">
        <v>0</v>
      </c>
      <c r="BK94" s="6">
        <v>0</v>
      </c>
      <c r="BL94" s="6">
        <v>0</v>
      </c>
      <c r="BM94" s="6">
        <v>0</v>
      </c>
      <c r="BN94" s="6">
        <v>0</v>
      </c>
      <c r="BO94" s="6">
        <v>0</v>
      </c>
      <c r="BP94" s="6">
        <v>0</v>
      </c>
      <c r="BQ94" s="6">
        <v>0</v>
      </c>
      <c r="BR94" s="6">
        <v>0</v>
      </c>
      <c r="BS94" s="6">
        <v>0</v>
      </c>
      <c r="BT94" s="6">
        <v>0</v>
      </c>
      <c r="BU94" s="6">
        <v>0</v>
      </c>
      <c r="BV94" s="6">
        <v>0</v>
      </c>
      <c r="BW94" s="6">
        <v>0</v>
      </c>
      <c r="BX94" s="6">
        <v>0</v>
      </c>
      <c r="BY94" s="6">
        <v>0</v>
      </c>
      <c r="BZ94" s="6">
        <v>0</v>
      </c>
    </row>
    <row r="95" spans="1:78">
      <c r="A95" s="60" t="s">
        <v>4619</v>
      </c>
      <c r="B95" s="64" t="s">
        <v>4620</v>
      </c>
      <c r="C95" s="31" t="s">
        <v>6533</v>
      </c>
      <c r="D95" s="90" t="s">
        <v>6514</v>
      </c>
      <c r="E95" s="90" t="s">
        <v>6514</v>
      </c>
      <c r="F95" s="5" t="s">
        <v>6156</v>
      </c>
      <c r="G95" s="5" t="s">
        <v>4622</v>
      </c>
      <c r="H95" s="5" t="s">
        <v>1788</v>
      </c>
      <c r="I95" s="5" t="s">
        <v>1789</v>
      </c>
      <c r="J95" s="5" t="s">
        <v>80</v>
      </c>
      <c r="K95" s="6">
        <v>1.4299343192814717</v>
      </c>
      <c r="L95" s="6">
        <v>3.2995338898798825</v>
      </c>
      <c r="M95" s="6">
        <v>0.73953061073025261</v>
      </c>
      <c r="N95" s="6">
        <v>5.2178155459932896</v>
      </c>
      <c r="O95" s="6">
        <v>2.8009292073321035</v>
      </c>
      <c r="P95" s="6">
        <v>3.2998744461735896</v>
      </c>
      <c r="Q95" s="6">
        <v>3.781171944474977</v>
      </c>
      <c r="R95" s="6">
        <v>4.1757204598019371</v>
      </c>
      <c r="S95" s="6">
        <v>0</v>
      </c>
      <c r="T95" s="6">
        <v>9.5290538739730994</v>
      </c>
      <c r="U95" s="5" t="s">
        <v>6157</v>
      </c>
      <c r="V95" s="5" t="s">
        <v>6158</v>
      </c>
      <c r="W95" s="5" t="s">
        <v>6159</v>
      </c>
      <c r="X95" s="5" t="s">
        <v>6160</v>
      </c>
      <c r="Y95" s="5" t="s">
        <v>6161</v>
      </c>
      <c r="Z95" s="5" t="s">
        <v>6162</v>
      </c>
      <c r="AA95" s="5" t="s">
        <v>6163</v>
      </c>
      <c r="AB95" s="6">
        <v>8.7243065237998962E-2</v>
      </c>
      <c r="AC95" s="6">
        <v>2.9094629287719727</v>
      </c>
      <c r="AD95" s="6">
        <v>-9.0537071228027344E-2</v>
      </c>
      <c r="AE95" s="6">
        <v>7.0568188896151561E-16</v>
      </c>
      <c r="AF95" s="6">
        <v>2.3442244561402417E-15</v>
      </c>
      <c r="AG95" s="6">
        <v>1</v>
      </c>
      <c r="AH95" s="6">
        <v>2.8879999999999999</v>
      </c>
      <c r="AI95" s="7">
        <v>361</v>
      </c>
      <c r="AJ95" s="6">
        <v>0</v>
      </c>
      <c r="AK95" s="6">
        <v>0</v>
      </c>
      <c r="AL95" s="7">
        <v>1</v>
      </c>
      <c r="AM95" s="7">
        <v>64</v>
      </c>
      <c r="AN95" s="6">
        <v>63.492061614990234</v>
      </c>
      <c r="AO95" s="5" t="s">
        <v>88</v>
      </c>
      <c r="AP95" s="5" t="s">
        <v>1797</v>
      </c>
      <c r="AQ95" s="8">
        <v>2</v>
      </c>
      <c r="AR95" s="8">
        <v>2</v>
      </c>
      <c r="AS95" s="8">
        <v>2</v>
      </c>
      <c r="AT95" s="5" t="s">
        <v>6164</v>
      </c>
      <c r="AU95" s="6">
        <v>0</v>
      </c>
      <c r="AV95" s="6">
        <v>0</v>
      </c>
      <c r="AW95" s="6">
        <v>0</v>
      </c>
      <c r="AX95" s="6">
        <v>0</v>
      </c>
      <c r="AY95" s="6">
        <v>0</v>
      </c>
      <c r="AZ95" s="6">
        <v>0</v>
      </c>
      <c r="BA95" s="6">
        <v>0</v>
      </c>
      <c r="BB95" s="6">
        <v>0</v>
      </c>
      <c r="BC95" s="6">
        <v>0</v>
      </c>
      <c r="BD95" s="6">
        <v>0</v>
      </c>
      <c r="BE95" s="6">
        <v>0</v>
      </c>
      <c r="BF95" s="6">
        <v>0</v>
      </c>
      <c r="BG95" s="6">
        <v>0</v>
      </c>
      <c r="BH95" s="6">
        <v>0</v>
      </c>
      <c r="BI95" s="6">
        <v>0</v>
      </c>
      <c r="BJ95" s="6">
        <v>0</v>
      </c>
      <c r="BK95" s="6">
        <v>0</v>
      </c>
      <c r="BL95" s="6">
        <v>0</v>
      </c>
      <c r="BM95" s="6">
        <v>0</v>
      </c>
      <c r="BN95" s="6">
        <v>0</v>
      </c>
      <c r="BO95" s="6">
        <v>0</v>
      </c>
      <c r="BP95" s="6">
        <v>0</v>
      </c>
      <c r="BQ95" s="6">
        <v>0</v>
      </c>
      <c r="BR95" s="6">
        <v>0</v>
      </c>
      <c r="BS95" s="6">
        <v>0</v>
      </c>
      <c r="BT95" s="6">
        <v>0</v>
      </c>
      <c r="BU95" s="6">
        <v>0</v>
      </c>
      <c r="BV95" s="6">
        <v>0</v>
      </c>
      <c r="BW95" s="6">
        <v>0</v>
      </c>
      <c r="BX95" s="6">
        <v>0</v>
      </c>
      <c r="BY95" s="6">
        <v>0</v>
      </c>
      <c r="BZ95" s="6">
        <v>0</v>
      </c>
    </row>
    <row r="96" spans="1:78">
      <c r="A96" s="60" t="s">
        <v>3496</v>
      </c>
      <c r="B96" s="64" t="s">
        <v>3497</v>
      </c>
      <c r="C96" s="31" t="s">
        <v>6522</v>
      </c>
      <c r="D96" s="90" t="s">
        <v>6547</v>
      </c>
      <c r="E96" s="90" t="s">
        <v>6548</v>
      </c>
      <c r="F96" s="5" t="s">
        <v>5320</v>
      </c>
      <c r="G96" s="5" t="s">
        <v>3499</v>
      </c>
      <c r="H96" s="5" t="s">
        <v>1788</v>
      </c>
      <c r="I96" s="5" t="s">
        <v>1789</v>
      </c>
      <c r="J96" s="5" t="s">
        <v>80</v>
      </c>
      <c r="K96" s="6">
        <v>1.5734577612848852</v>
      </c>
      <c r="L96" s="6">
        <v>6.7617660937547628</v>
      </c>
      <c r="M96" s="6">
        <v>3.1248506356601728</v>
      </c>
      <c r="N96" s="6">
        <v>14.173037676499575</v>
      </c>
      <c r="O96" s="6">
        <v>4.0319477275247237</v>
      </c>
      <c r="P96" s="6">
        <v>6.2221122368620172</v>
      </c>
      <c r="Q96" s="6">
        <v>9.3012686412549215</v>
      </c>
      <c r="R96" s="6">
        <v>12.955098388876991</v>
      </c>
      <c r="S96" s="6">
        <v>12.645424063163318</v>
      </c>
      <c r="T96" s="6">
        <v>158.22532659386144</v>
      </c>
      <c r="U96" s="5" t="s">
        <v>5321</v>
      </c>
      <c r="V96" s="5" t="s">
        <v>5322</v>
      </c>
      <c r="W96" s="5" t="s">
        <v>5323</v>
      </c>
      <c r="X96" s="5" t="s">
        <v>5324</v>
      </c>
      <c r="Y96" s="5" t="s">
        <v>5325</v>
      </c>
      <c r="Z96" s="5" t="s">
        <v>5326</v>
      </c>
      <c r="AA96" s="5" t="s">
        <v>5327</v>
      </c>
      <c r="AB96" s="6">
        <v>0.41345858573913574</v>
      </c>
      <c r="AC96" s="6">
        <v>2.0239346027374268</v>
      </c>
      <c r="AD96" s="6">
        <v>-0.97606539726257324</v>
      </c>
      <c r="AE96" s="6">
        <v>9.1439880103841493E-17</v>
      </c>
      <c r="AF96" s="6">
        <v>3.0375670867635119E-16</v>
      </c>
      <c r="AG96" s="6">
        <v>1</v>
      </c>
      <c r="AH96" s="6">
        <v>23.4</v>
      </c>
      <c r="AI96" s="7">
        <v>2925</v>
      </c>
      <c r="AJ96" s="6">
        <v>0.99363213777542114</v>
      </c>
      <c r="AK96" s="6">
        <v>2.9940831661224365</v>
      </c>
      <c r="AL96" s="7">
        <v>1</v>
      </c>
      <c r="AM96" s="7">
        <v>64</v>
      </c>
      <c r="AN96" s="6">
        <v>63.492061614990234</v>
      </c>
      <c r="AO96" s="5" t="s">
        <v>88</v>
      </c>
      <c r="AP96" s="5" t="s">
        <v>1797</v>
      </c>
      <c r="AQ96" s="8">
        <v>2</v>
      </c>
      <c r="AR96" s="8">
        <v>2</v>
      </c>
      <c r="AS96" s="8">
        <v>2</v>
      </c>
      <c r="AT96" s="5" t="s">
        <v>5328</v>
      </c>
      <c r="AU96" s="6">
        <v>1</v>
      </c>
      <c r="AV96" s="6">
        <v>1</v>
      </c>
      <c r="AW96" s="6">
        <v>0</v>
      </c>
      <c r="AX96" s="6" t="e">
        <v>#NUM!</v>
      </c>
      <c r="AY96" s="6">
        <v>-9.6432746655328721E-17</v>
      </c>
      <c r="AZ96" s="6">
        <v>-3.2034265038149181E-16</v>
      </c>
      <c r="BA96" s="6">
        <v>0</v>
      </c>
      <c r="BB96" s="6">
        <v>9.5201176502746954E-2</v>
      </c>
      <c r="BC96" s="6">
        <v>82.334423379389762</v>
      </c>
      <c r="BD96" s="6">
        <v>3.4602076124567471E-3</v>
      </c>
      <c r="BE96" s="6">
        <v>289</v>
      </c>
      <c r="BF96" s="6">
        <v>3.294158356496434E-4</v>
      </c>
      <c r="BG96" s="6">
        <v>27.51314000929387</v>
      </c>
      <c r="BH96" s="6">
        <v>0.28489419854460118</v>
      </c>
      <c r="BI96" s="6">
        <v>23794.64835664364</v>
      </c>
      <c r="BJ96" s="6">
        <v>383.53846153846155</v>
      </c>
      <c r="BK96" s="6">
        <v>37.319647191903769</v>
      </c>
      <c r="BL96" s="6">
        <v>0.13112426035502958</v>
      </c>
      <c r="BM96" s="6">
        <v>0</v>
      </c>
      <c r="BN96" s="6">
        <v>0</v>
      </c>
      <c r="BO96" s="6">
        <v>0</v>
      </c>
      <c r="BP96" s="6">
        <v>1.1688216816421944E-7</v>
      </c>
      <c r="BQ96" s="6">
        <v>8555625</v>
      </c>
      <c r="BR96" s="6">
        <v>3.4602076124567475E-3</v>
      </c>
      <c r="BS96" s="6">
        <v>289</v>
      </c>
      <c r="BT96" s="6">
        <v>4.0443656804228184E-10</v>
      </c>
      <c r="BU96" s="6">
        <v>3.3778946599459422E-5</v>
      </c>
      <c r="BV96" s="6">
        <v>29604.238754325259</v>
      </c>
      <c r="BW96" s="6">
        <v>2472575625</v>
      </c>
      <c r="BX96" s="6">
        <v>1</v>
      </c>
      <c r="BY96" s="6">
        <v>1</v>
      </c>
      <c r="BZ96" s="6">
        <v>3.4188034188034188E-4</v>
      </c>
    </row>
    <row r="97" spans="1:78">
      <c r="A97" s="60" t="s">
        <v>4631</v>
      </c>
      <c r="B97" s="64" t="s">
        <v>4632</v>
      </c>
      <c r="C97" s="31" t="s">
        <v>6533</v>
      </c>
      <c r="D97" s="90" t="s">
        <v>6514</v>
      </c>
      <c r="E97" s="90" t="s">
        <v>6514</v>
      </c>
      <c r="F97" s="5" t="s">
        <v>6165</v>
      </c>
      <c r="G97" s="5" t="s">
        <v>4415</v>
      </c>
      <c r="H97" s="5" t="s">
        <v>1809</v>
      </c>
      <c r="I97" s="5" t="s">
        <v>1846</v>
      </c>
      <c r="J97" s="5" t="s">
        <v>80</v>
      </c>
      <c r="K97" s="6">
        <v>1.3901014135286971</v>
      </c>
      <c r="L97" s="6">
        <v>4.4310700166968902</v>
      </c>
      <c r="M97" s="6">
        <v>1.535749266576349</v>
      </c>
      <c r="N97" s="6">
        <v>8.5382532985425996</v>
      </c>
      <c r="O97" s="6">
        <v>3.2437681836320564</v>
      </c>
      <c r="P97" s="6">
        <v>4.1191630267191215</v>
      </c>
      <c r="Q97" s="6">
        <v>5.5061478325482938</v>
      </c>
      <c r="R97" s="6">
        <v>6.5404813368758141</v>
      </c>
      <c r="S97" s="6">
        <v>0</v>
      </c>
      <c r="T97" s="6">
        <v>12.123407565682692</v>
      </c>
      <c r="U97" s="5" t="s">
        <v>6166</v>
      </c>
      <c r="V97" s="5" t="s">
        <v>6167</v>
      </c>
      <c r="W97" s="5" t="s">
        <v>6168</v>
      </c>
      <c r="X97" s="5" t="s">
        <v>6169</v>
      </c>
      <c r="Y97" s="5" t="s">
        <v>6170</v>
      </c>
      <c r="Z97" s="5" t="s">
        <v>6171</v>
      </c>
      <c r="AA97" s="5" t="s">
        <v>6172</v>
      </c>
      <c r="AB97" s="6">
        <v>0.56598502397537231</v>
      </c>
      <c r="AC97" s="6">
        <v>2.6315579414367676</v>
      </c>
      <c r="AD97" s="6">
        <v>-0.36844205856323242</v>
      </c>
      <c r="AE97" s="6">
        <v>7.4392595592563931E-16</v>
      </c>
      <c r="AF97" s="6">
        <v>2.4712685985583092E-15</v>
      </c>
      <c r="AG97" s="6">
        <v>1</v>
      </c>
      <c r="AH97" s="6">
        <v>2.7360000000000002</v>
      </c>
      <c r="AI97" s="7">
        <v>342</v>
      </c>
      <c r="AJ97" s="6">
        <v>0</v>
      </c>
      <c r="AK97" s="6">
        <v>0</v>
      </c>
      <c r="AL97" s="7">
        <v>1</v>
      </c>
      <c r="AM97" s="7">
        <v>64</v>
      </c>
      <c r="AN97" s="6">
        <v>63.492061614990234</v>
      </c>
      <c r="AO97" s="5" t="s">
        <v>88</v>
      </c>
      <c r="AP97" s="5" t="s">
        <v>1797</v>
      </c>
      <c r="AQ97" s="8">
        <v>2</v>
      </c>
      <c r="AR97" s="8">
        <v>2</v>
      </c>
      <c r="AS97" s="8">
        <v>2</v>
      </c>
      <c r="AT97" s="5" t="s">
        <v>6173</v>
      </c>
      <c r="AU97" s="6">
        <v>0</v>
      </c>
      <c r="AV97" s="6">
        <v>0</v>
      </c>
      <c r="AW97" s="6">
        <v>0</v>
      </c>
      <c r="AX97" s="6">
        <v>0</v>
      </c>
      <c r="AY97" s="6">
        <v>0</v>
      </c>
      <c r="AZ97" s="6">
        <v>0</v>
      </c>
      <c r="BA97" s="6">
        <v>0</v>
      </c>
      <c r="BB97" s="6">
        <v>0</v>
      </c>
      <c r="BC97" s="6">
        <v>0</v>
      </c>
      <c r="BD97" s="6">
        <v>0</v>
      </c>
      <c r="BE97" s="6">
        <v>0</v>
      </c>
      <c r="BF97" s="6">
        <v>0</v>
      </c>
      <c r="BG97" s="6">
        <v>0</v>
      </c>
      <c r="BH97" s="6">
        <v>0</v>
      </c>
      <c r="BI97" s="6">
        <v>0</v>
      </c>
      <c r="BJ97" s="6">
        <v>0</v>
      </c>
      <c r="BK97" s="6">
        <v>0</v>
      </c>
      <c r="BL97" s="6">
        <v>0</v>
      </c>
      <c r="BM97" s="6">
        <v>0</v>
      </c>
      <c r="BN97" s="6">
        <v>0</v>
      </c>
      <c r="BO97" s="6">
        <v>0</v>
      </c>
      <c r="BP97" s="6">
        <v>0</v>
      </c>
      <c r="BQ97" s="6">
        <v>0</v>
      </c>
      <c r="BR97" s="6">
        <v>0</v>
      </c>
      <c r="BS97" s="6">
        <v>0</v>
      </c>
      <c r="BT97" s="6">
        <v>0</v>
      </c>
      <c r="BU97" s="6">
        <v>0</v>
      </c>
      <c r="BV97" s="6">
        <v>0</v>
      </c>
      <c r="BW97" s="6">
        <v>0</v>
      </c>
      <c r="BX97" s="6">
        <v>0</v>
      </c>
      <c r="BY97" s="6">
        <v>0</v>
      </c>
      <c r="BZ97" s="6">
        <v>0</v>
      </c>
    </row>
    <row r="98" spans="1:78">
      <c r="A98" s="62"/>
      <c r="B98" s="100" t="s">
        <v>857</v>
      </c>
      <c r="C98" s="31" t="s">
        <v>6522</v>
      </c>
      <c r="D98" s="46">
        <v>5</v>
      </c>
      <c r="E98" s="46">
        <v>5</v>
      </c>
      <c r="F98" s="5" t="s">
        <v>2406</v>
      </c>
      <c r="G98" s="5" t="s">
        <v>859</v>
      </c>
      <c r="H98" s="5" t="s">
        <v>1788</v>
      </c>
      <c r="I98" s="5" t="s">
        <v>1789</v>
      </c>
      <c r="J98" s="5" t="s">
        <v>80</v>
      </c>
      <c r="K98" s="6">
        <v>1.5660198698592467</v>
      </c>
      <c r="L98" s="6">
        <v>4.5666577130318631</v>
      </c>
      <c r="M98" s="6">
        <v>1.5096037709249137</v>
      </c>
      <c r="N98" s="6">
        <v>8.2062883409548704</v>
      </c>
      <c r="O98" s="6">
        <v>3.3979168794238603</v>
      </c>
      <c r="P98" s="6">
        <v>4.3391748717371001</v>
      </c>
      <c r="Q98" s="6">
        <v>5.6187392167396411</v>
      </c>
      <c r="R98" s="6">
        <v>7.346993720726914</v>
      </c>
      <c r="S98" s="6">
        <v>6.9459867439732079</v>
      </c>
      <c r="T98" s="6">
        <v>36.606328227663411</v>
      </c>
      <c r="U98" s="5" t="s">
        <v>2407</v>
      </c>
      <c r="V98" s="5" t="s">
        <v>2408</v>
      </c>
      <c r="W98" s="5" t="s">
        <v>2409</v>
      </c>
      <c r="X98" s="5" t="s">
        <v>2410</v>
      </c>
      <c r="Y98" s="5" t="s">
        <v>2411</v>
      </c>
      <c r="Z98" s="5" t="s">
        <v>2412</v>
      </c>
      <c r="AA98" s="5" t="s">
        <v>2413</v>
      </c>
      <c r="AB98" s="6">
        <v>0.41401693224906921</v>
      </c>
      <c r="AC98" s="6">
        <v>2.3543398380279541</v>
      </c>
      <c r="AD98" s="6">
        <v>-0.6456601619720459</v>
      </c>
      <c r="AE98" s="6">
        <v>2.6043237632261261E-16</v>
      </c>
      <c r="AF98" s="6">
        <v>8.6513764122715057E-16</v>
      </c>
      <c r="AG98" s="6">
        <v>1</v>
      </c>
      <c r="AH98" s="6">
        <v>8.016</v>
      </c>
      <c r="AI98" s="7">
        <v>1002</v>
      </c>
      <c r="AJ98" s="6">
        <v>0.96605825424194336</v>
      </c>
      <c r="AK98" s="6">
        <v>2.0307254791259766</v>
      </c>
      <c r="AL98" s="7">
        <v>1</v>
      </c>
      <c r="AM98" s="7">
        <v>64</v>
      </c>
      <c r="AN98" s="6">
        <v>63.492061614990234</v>
      </c>
      <c r="AO98" s="5" t="s">
        <v>88</v>
      </c>
      <c r="AP98" s="5" t="s">
        <v>1797</v>
      </c>
      <c r="AQ98" s="8">
        <v>2</v>
      </c>
      <c r="AR98" s="8">
        <v>2</v>
      </c>
      <c r="AS98" s="8">
        <v>2</v>
      </c>
      <c r="AT98" s="5" t="s">
        <v>2414</v>
      </c>
      <c r="AU98" s="6">
        <v>1</v>
      </c>
      <c r="AV98" s="6">
        <v>1</v>
      </c>
      <c r="AW98" s="6">
        <v>0</v>
      </c>
      <c r="AX98" s="6" t="e">
        <v>#NUM!</v>
      </c>
      <c r="AY98" s="6">
        <v>-9.6432746655328721E-17</v>
      </c>
      <c r="AZ98" s="6">
        <v>-3.2034265038149181E-16</v>
      </c>
      <c r="BA98" s="6">
        <v>0</v>
      </c>
      <c r="BB98" s="6">
        <v>0.15569875467586364</v>
      </c>
      <c r="BC98" s="6">
        <v>38.9763319647315</v>
      </c>
      <c r="BD98" s="6">
        <v>3.4602076124567471E-3</v>
      </c>
      <c r="BE98" s="6">
        <v>289</v>
      </c>
      <c r="BF98" s="6">
        <v>5.3875001617945887E-4</v>
      </c>
      <c r="BG98" s="6">
        <v>44.99694010132459</v>
      </c>
      <c r="BH98" s="6">
        <v>0.13486620057000517</v>
      </c>
      <c r="BI98" s="6">
        <v>11264.159937807401</v>
      </c>
      <c r="BJ98" s="6">
        <v>198.92307692307693</v>
      </c>
      <c r="BK98" s="6">
        <v>26.974053126846417</v>
      </c>
      <c r="BL98" s="6">
        <v>0.19852602487333026</v>
      </c>
      <c r="BM98" s="6">
        <v>0</v>
      </c>
      <c r="BN98" s="6">
        <v>0</v>
      </c>
      <c r="BO98" s="6">
        <v>0</v>
      </c>
      <c r="BP98" s="6">
        <v>9.9601196807980837E-7</v>
      </c>
      <c r="BQ98" s="6">
        <v>1004004</v>
      </c>
      <c r="BR98" s="6">
        <v>3.4602076124567475E-3</v>
      </c>
      <c r="BS98" s="6">
        <v>289</v>
      </c>
      <c r="BT98" s="6">
        <v>3.4464081940477801E-9</v>
      </c>
      <c r="BU98" s="6">
        <v>2.8784745877506463E-4</v>
      </c>
      <c r="BV98" s="6">
        <v>3474.0622837370242</v>
      </c>
      <c r="BW98" s="6">
        <v>290157156</v>
      </c>
      <c r="BX98" s="6">
        <v>1</v>
      </c>
      <c r="BY98" s="6">
        <v>1</v>
      </c>
      <c r="BZ98" s="6">
        <v>9.9800399201596798E-4</v>
      </c>
    </row>
    <row r="99" spans="1:78">
      <c r="A99" s="60" t="s">
        <v>3508</v>
      </c>
      <c r="B99" s="64" t="s">
        <v>3509</v>
      </c>
      <c r="C99" s="31" t="s">
        <v>6522</v>
      </c>
      <c r="D99" s="90" t="s">
        <v>6514</v>
      </c>
      <c r="E99" s="90" t="s">
        <v>6514</v>
      </c>
      <c r="F99" s="5" t="s">
        <v>5329</v>
      </c>
      <c r="G99" s="5" t="s">
        <v>3511</v>
      </c>
      <c r="H99" s="5" t="s">
        <v>1788</v>
      </c>
      <c r="I99" s="5" t="s">
        <v>1789</v>
      </c>
      <c r="J99" s="5" t="s">
        <v>80</v>
      </c>
      <c r="K99" s="6">
        <v>1.2651938162558878</v>
      </c>
      <c r="L99" s="6">
        <v>3.5395291512175686</v>
      </c>
      <c r="M99" s="6">
        <v>1.0385455562762362</v>
      </c>
      <c r="N99" s="6">
        <v>6.000774041937234</v>
      </c>
      <c r="O99" s="6">
        <v>2.7695405977027789</v>
      </c>
      <c r="P99" s="6">
        <v>3.46305858885475</v>
      </c>
      <c r="Q99" s="6">
        <v>4.1948522612119064</v>
      </c>
      <c r="R99" s="6">
        <v>4.8161899267577155</v>
      </c>
      <c r="S99" s="6">
        <v>0</v>
      </c>
      <c r="T99" s="6">
        <v>8.3816050300832021</v>
      </c>
      <c r="U99" s="5" t="s">
        <v>5330</v>
      </c>
      <c r="V99" s="5" t="s">
        <v>5331</v>
      </c>
      <c r="W99" s="5" t="s">
        <v>5332</v>
      </c>
      <c r="X99" s="5" t="s">
        <v>5333</v>
      </c>
      <c r="Y99" s="5" t="s">
        <v>5334</v>
      </c>
      <c r="Z99" s="5" t="s">
        <v>5335</v>
      </c>
      <c r="AA99" s="5" t="s">
        <v>5336</v>
      </c>
      <c r="AB99" s="6">
        <v>0.21717046201229095</v>
      </c>
      <c r="AC99" s="6">
        <v>2.4697501659393311</v>
      </c>
      <c r="AD99" s="6">
        <v>-0.53024983406066895</v>
      </c>
      <c r="AE99" s="6">
        <v>8.5657127939421261E-16</v>
      </c>
      <c r="AF99" s="6">
        <v>2.8454682728974723E-15</v>
      </c>
      <c r="AG99" s="6">
        <v>1</v>
      </c>
      <c r="AH99" s="6">
        <v>2.3679999999999999</v>
      </c>
      <c r="AI99" s="7">
        <v>296</v>
      </c>
      <c r="AJ99" s="6">
        <v>0</v>
      </c>
      <c r="AK99" s="6">
        <v>0</v>
      </c>
      <c r="AL99" s="7">
        <v>1</v>
      </c>
      <c r="AM99" s="7">
        <v>64</v>
      </c>
      <c r="AN99" s="6">
        <v>63.492061614990234</v>
      </c>
      <c r="AO99" s="5" t="s">
        <v>88</v>
      </c>
      <c r="AP99" s="5" t="s">
        <v>1797</v>
      </c>
      <c r="AQ99" s="8">
        <v>2</v>
      </c>
      <c r="AR99" s="8">
        <v>2</v>
      </c>
      <c r="AS99" s="8">
        <v>2</v>
      </c>
      <c r="AT99" s="5" t="s">
        <v>5337</v>
      </c>
      <c r="AU99" s="6">
        <v>0</v>
      </c>
      <c r="AV99" s="6">
        <v>0</v>
      </c>
      <c r="AW99" s="6">
        <v>0</v>
      </c>
      <c r="AX99" s="6">
        <v>0</v>
      </c>
      <c r="AY99" s="6">
        <v>0</v>
      </c>
      <c r="AZ99" s="6">
        <v>0</v>
      </c>
      <c r="BA99" s="6">
        <v>0</v>
      </c>
      <c r="BB99" s="6">
        <v>0</v>
      </c>
      <c r="BC99" s="6">
        <v>0</v>
      </c>
      <c r="BD99" s="6">
        <v>0</v>
      </c>
      <c r="BE99" s="6">
        <v>0</v>
      </c>
      <c r="BF99" s="6">
        <v>0</v>
      </c>
      <c r="BG99" s="6">
        <v>0</v>
      </c>
      <c r="BH99" s="6">
        <v>0</v>
      </c>
      <c r="BI99" s="6">
        <v>0</v>
      </c>
      <c r="BJ99" s="6">
        <v>0</v>
      </c>
      <c r="BK99" s="6">
        <v>0</v>
      </c>
      <c r="BL99" s="6">
        <v>0</v>
      </c>
      <c r="BM99" s="6">
        <v>0</v>
      </c>
      <c r="BN99" s="6">
        <v>0</v>
      </c>
      <c r="BO99" s="6">
        <v>0</v>
      </c>
      <c r="BP99" s="6">
        <v>0</v>
      </c>
      <c r="BQ99" s="6">
        <v>0</v>
      </c>
      <c r="BR99" s="6">
        <v>0</v>
      </c>
      <c r="BS99" s="6">
        <v>0</v>
      </c>
      <c r="BT99" s="6">
        <v>0</v>
      </c>
      <c r="BU99" s="6">
        <v>0</v>
      </c>
      <c r="BV99" s="6">
        <v>0</v>
      </c>
      <c r="BW99" s="6">
        <v>0</v>
      </c>
      <c r="BX99" s="6">
        <v>0</v>
      </c>
      <c r="BY99" s="6">
        <v>0</v>
      </c>
      <c r="BZ99" s="6">
        <v>0</v>
      </c>
    </row>
    <row r="100" spans="1:78">
      <c r="A100" s="60" t="s">
        <v>3520</v>
      </c>
      <c r="B100" s="64" t="s">
        <v>3521</v>
      </c>
      <c r="C100" s="31" t="s">
        <v>6522</v>
      </c>
      <c r="D100" s="90" t="s">
        <v>6514</v>
      </c>
      <c r="E100" s="90" t="s">
        <v>6514</v>
      </c>
      <c r="F100" s="5" t="s">
        <v>5338</v>
      </c>
      <c r="G100" s="5" t="s">
        <v>3523</v>
      </c>
      <c r="H100" s="5" t="s">
        <v>1809</v>
      </c>
      <c r="I100" s="5" t="s">
        <v>1789</v>
      </c>
      <c r="J100" s="5" t="s">
        <v>80</v>
      </c>
      <c r="K100" s="6">
        <v>1.5311511402737921</v>
      </c>
      <c r="L100" s="6">
        <v>3.4659540884091178</v>
      </c>
      <c r="M100" s="6">
        <v>0.704731676209429</v>
      </c>
      <c r="N100" s="6">
        <v>4.8928876240356658</v>
      </c>
      <c r="O100" s="6">
        <v>2.9539703137588376</v>
      </c>
      <c r="P100" s="6">
        <v>3.4406948870661012</v>
      </c>
      <c r="Q100" s="6">
        <v>4.0345256349515068</v>
      </c>
      <c r="R100" s="6">
        <v>0</v>
      </c>
      <c r="S100" s="6">
        <v>0</v>
      </c>
      <c r="T100" s="6">
        <v>4.3255107023345793</v>
      </c>
      <c r="U100" s="5" t="s">
        <v>5339</v>
      </c>
      <c r="V100" s="5" t="s">
        <v>5340</v>
      </c>
      <c r="W100" s="5" t="s">
        <v>5341</v>
      </c>
      <c r="X100" s="5" t="s">
        <v>5342</v>
      </c>
      <c r="Y100" s="5" t="s">
        <v>5343</v>
      </c>
      <c r="Z100" s="5" t="s">
        <v>5344</v>
      </c>
      <c r="AA100" s="5" t="s">
        <v>5345</v>
      </c>
      <c r="AB100" s="6">
        <v>-0.26940232515335083</v>
      </c>
      <c r="AC100" s="6">
        <v>2.7185046672821045</v>
      </c>
      <c r="AD100" s="6">
        <v>-0.28149533271789551</v>
      </c>
      <c r="AE100" s="6">
        <v>1.6003454046640566E-15</v>
      </c>
      <c r="AF100" s="6">
        <v>5.3162324633356916E-15</v>
      </c>
      <c r="AG100" s="6">
        <v>1</v>
      </c>
      <c r="AH100" s="6">
        <v>1.248</v>
      </c>
      <c r="AI100" s="7">
        <v>156</v>
      </c>
      <c r="AJ100" s="6">
        <v>0</v>
      </c>
      <c r="AK100" s="6">
        <v>0</v>
      </c>
      <c r="AL100" s="7">
        <v>1</v>
      </c>
      <c r="AM100" s="7">
        <v>64</v>
      </c>
      <c r="AN100" s="6">
        <v>63.492061614990234</v>
      </c>
      <c r="AO100" s="5" t="s">
        <v>88</v>
      </c>
      <c r="AP100" s="5" t="s">
        <v>1797</v>
      </c>
      <c r="AQ100" s="8">
        <v>2</v>
      </c>
      <c r="AR100" s="8">
        <v>2</v>
      </c>
      <c r="AS100" s="8">
        <v>2</v>
      </c>
      <c r="AT100" s="5" t="s">
        <v>5346</v>
      </c>
      <c r="AU100" s="6">
        <v>0</v>
      </c>
      <c r="AV100" s="6">
        <v>0</v>
      </c>
      <c r="AW100" s="6">
        <v>0</v>
      </c>
      <c r="AX100" s="6">
        <v>0</v>
      </c>
      <c r="AY100" s="6">
        <v>0</v>
      </c>
      <c r="AZ100" s="6">
        <v>0</v>
      </c>
      <c r="BA100" s="6">
        <v>0</v>
      </c>
      <c r="BB100" s="6">
        <v>0</v>
      </c>
      <c r="BC100" s="6">
        <v>0</v>
      </c>
      <c r="BD100" s="6">
        <v>0</v>
      </c>
      <c r="BE100" s="6">
        <v>0</v>
      </c>
      <c r="BF100" s="6">
        <v>0</v>
      </c>
      <c r="BG100" s="6">
        <v>0</v>
      </c>
      <c r="BH100" s="6">
        <v>0</v>
      </c>
      <c r="BI100" s="6">
        <v>0</v>
      </c>
      <c r="BJ100" s="6">
        <v>0</v>
      </c>
      <c r="BK100" s="6">
        <v>0</v>
      </c>
      <c r="BL100" s="6">
        <v>0</v>
      </c>
      <c r="BM100" s="6">
        <v>0</v>
      </c>
      <c r="BN100" s="6">
        <v>0</v>
      </c>
      <c r="BO100" s="6">
        <v>0</v>
      </c>
      <c r="BP100" s="6">
        <v>0</v>
      </c>
      <c r="BQ100" s="6">
        <v>0</v>
      </c>
      <c r="BR100" s="6">
        <v>0</v>
      </c>
      <c r="BS100" s="6">
        <v>0</v>
      </c>
      <c r="BT100" s="6">
        <v>0</v>
      </c>
      <c r="BU100" s="6">
        <v>0</v>
      </c>
      <c r="BV100" s="6">
        <v>0</v>
      </c>
      <c r="BW100" s="6">
        <v>0</v>
      </c>
      <c r="BX100" s="6">
        <v>0</v>
      </c>
      <c r="BY100" s="6">
        <v>0</v>
      </c>
      <c r="BZ100" s="6">
        <v>0</v>
      </c>
    </row>
    <row r="101" spans="1:78">
      <c r="A101" s="62"/>
      <c r="B101" s="100" t="s">
        <v>1150</v>
      </c>
      <c r="C101" s="51" t="s">
        <v>7370</v>
      </c>
      <c r="D101" s="46">
        <v>0</v>
      </c>
      <c r="E101" s="46">
        <v>0</v>
      </c>
      <c r="F101" s="5" t="s">
        <v>2640</v>
      </c>
      <c r="G101" s="5" t="s">
        <v>1152</v>
      </c>
      <c r="H101" s="5" t="s">
        <v>1788</v>
      </c>
      <c r="I101" s="5" t="s">
        <v>2063</v>
      </c>
      <c r="J101" s="5" t="s">
        <v>80</v>
      </c>
      <c r="K101" s="6">
        <v>1.5452524020042802</v>
      </c>
      <c r="L101" s="6">
        <v>5.7678601592542984</v>
      </c>
      <c r="M101" s="6">
        <v>2.3025978827691076</v>
      </c>
      <c r="N101" s="6">
        <v>11.623969653373933</v>
      </c>
      <c r="O101" s="6">
        <v>3.7779886108751271</v>
      </c>
      <c r="P101" s="6">
        <v>5.4725061046519841</v>
      </c>
      <c r="Q101" s="6">
        <v>7.5980681078794987</v>
      </c>
      <c r="R101" s="6">
        <v>10.539659273240432</v>
      </c>
      <c r="S101" s="6">
        <v>10.202883190740977</v>
      </c>
      <c r="T101" s="6">
        <v>154.62479514928924</v>
      </c>
      <c r="U101" s="5" t="s">
        <v>2641</v>
      </c>
      <c r="V101" s="5" t="s">
        <v>2642</v>
      </c>
      <c r="W101" s="5" t="s">
        <v>2643</v>
      </c>
      <c r="X101" s="5" t="s">
        <v>2644</v>
      </c>
      <c r="Y101" s="5" t="s">
        <v>2645</v>
      </c>
      <c r="Z101" s="5" t="s">
        <v>2646</v>
      </c>
      <c r="AA101" s="5" t="s">
        <v>2647</v>
      </c>
      <c r="AB101" s="6">
        <v>0.32879865169525146</v>
      </c>
      <c r="AC101" s="6">
        <v>2.0689315795898437</v>
      </c>
      <c r="AD101" s="6">
        <v>-0.93106842041015625</v>
      </c>
      <c r="AE101" s="6">
        <v>8.0061971073505195E-17</v>
      </c>
      <c r="AF101" s="6">
        <v>2.6596011333639418E-16</v>
      </c>
      <c r="AG101" s="6">
        <v>1</v>
      </c>
      <c r="AH101" s="6">
        <v>26.808</v>
      </c>
      <c r="AI101" s="7">
        <v>3351</v>
      </c>
      <c r="AJ101" s="6">
        <v>1.0135458707809448</v>
      </c>
      <c r="AK101" s="6">
        <v>3.236386775970459</v>
      </c>
      <c r="AL101" s="7">
        <v>1</v>
      </c>
      <c r="AM101" s="7">
        <v>64</v>
      </c>
      <c r="AN101" s="6">
        <v>63.492061614990234</v>
      </c>
      <c r="AO101" s="5" t="s">
        <v>88</v>
      </c>
      <c r="AP101" s="5" t="s">
        <v>1797</v>
      </c>
      <c r="AQ101" s="8">
        <v>2</v>
      </c>
      <c r="AR101" s="8">
        <v>2</v>
      </c>
      <c r="AS101" s="8">
        <v>2</v>
      </c>
      <c r="AT101" s="5" t="s">
        <v>2648</v>
      </c>
      <c r="AU101" s="6">
        <v>1</v>
      </c>
      <c r="AV101" s="6">
        <v>1</v>
      </c>
      <c r="AW101" s="6">
        <v>0</v>
      </c>
      <c r="AX101" s="6" t="e">
        <v>#NUM!</v>
      </c>
      <c r="AY101" s="6">
        <v>-9.6432746655328721E-17</v>
      </c>
      <c r="AZ101" s="6">
        <v>-3.2034265038149181E-16</v>
      </c>
      <c r="BA101" s="6">
        <v>0</v>
      </c>
      <c r="BB101" s="6">
        <v>9.8769668525284654E-2</v>
      </c>
      <c r="BC101" s="6">
        <v>89.971530711550812</v>
      </c>
      <c r="BD101" s="6">
        <v>3.4602076124567471E-3</v>
      </c>
      <c r="BE101" s="6">
        <v>289</v>
      </c>
      <c r="BF101" s="6">
        <v>3.4176355891101954E-4</v>
      </c>
      <c r="BG101" s="6">
        <v>28.544434203807267</v>
      </c>
      <c r="BH101" s="6">
        <v>0.31132017547249419</v>
      </c>
      <c r="BI101" s="6">
        <v>26001.772375638186</v>
      </c>
      <c r="BJ101" s="6">
        <v>425.07692307692309</v>
      </c>
      <c r="BK101" s="6">
        <v>39.308128110207093</v>
      </c>
      <c r="BL101" s="6">
        <v>0.12685076785345362</v>
      </c>
      <c r="BM101" s="6">
        <v>0</v>
      </c>
      <c r="BN101" s="6">
        <v>0</v>
      </c>
      <c r="BO101" s="6">
        <v>0</v>
      </c>
      <c r="BP101" s="6">
        <v>8.905353105710727E-8</v>
      </c>
      <c r="BQ101" s="6">
        <v>11229201</v>
      </c>
      <c r="BR101" s="6">
        <v>3.4602076124567475E-3</v>
      </c>
      <c r="BS101" s="6">
        <v>289</v>
      </c>
      <c r="BT101" s="6">
        <v>3.0814370607995594E-10</v>
      </c>
      <c r="BU101" s="6">
        <v>2.5736470475504E-5</v>
      </c>
      <c r="BV101" s="6">
        <v>38855.366782006924</v>
      </c>
      <c r="BW101" s="6">
        <v>3245239089</v>
      </c>
      <c r="BX101" s="6">
        <v>1</v>
      </c>
      <c r="BY101" s="6">
        <v>1</v>
      </c>
      <c r="BZ101" s="6">
        <v>2.9841838257236647E-4</v>
      </c>
    </row>
    <row r="102" spans="1:78">
      <c r="B102" s="66" t="s">
        <v>379</v>
      </c>
      <c r="C102" s="31" t="s">
        <v>6522</v>
      </c>
      <c r="D102" s="45" t="s">
        <v>6556</v>
      </c>
      <c r="E102" s="45" t="s">
        <v>6792</v>
      </c>
      <c r="F102" s="5" t="s">
        <v>2026</v>
      </c>
      <c r="G102" s="5" t="s">
        <v>381</v>
      </c>
      <c r="H102" s="5" t="s">
        <v>1809</v>
      </c>
      <c r="I102" s="5" t="s">
        <v>1789</v>
      </c>
      <c r="J102" s="5" t="s">
        <v>80</v>
      </c>
      <c r="K102" s="6">
        <v>1.2805062467363797</v>
      </c>
      <c r="L102" s="6">
        <v>3.1882922027013234</v>
      </c>
      <c r="M102" s="6">
        <v>0.63881327055142856</v>
      </c>
      <c r="N102" s="6">
        <v>4.472882791422137</v>
      </c>
      <c r="O102" s="6">
        <v>2.9158397416630564</v>
      </c>
      <c r="P102" s="6">
        <v>3.2651273101359521</v>
      </c>
      <c r="Q102" s="6">
        <v>3.6129582960009756</v>
      </c>
      <c r="R102" s="6">
        <v>3.6409226585036834</v>
      </c>
      <c r="S102" s="6">
        <v>0</v>
      </c>
      <c r="T102" s="6">
        <v>7.2437998845374061</v>
      </c>
      <c r="U102" s="5" t="s">
        <v>2027</v>
      </c>
      <c r="V102" s="5" t="s">
        <v>2028</v>
      </c>
      <c r="W102" s="5" t="s">
        <v>2029</v>
      </c>
      <c r="X102" s="5" t="s">
        <v>2030</v>
      </c>
      <c r="Y102" s="5" t="s">
        <v>2031</v>
      </c>
      <c r="Z102" s="5" t="s">
        <v>2032</v>
      </c>
      <c r="AA102" s="5" t="s">
        <v>2033</v>
      </c>
      <c r="AB102" s="6">
        <v>-0.83691132068634033</v>
      </c>
      <c r="AC102" s="6">
        <v>3.5617601871490479</v>
      </c>
      <c r="AD102" s="6">
        <v>0.56176018714904785</v>
      </c>
      <c r="AE102" s="6">
        <v>8.9187910664667927E-16</v>
      </c>
      <c r="AF102" s="6">
        <v>2.9627584074114329E-15</v>
      </c>
      <c r="AG102" s="6">
        <v>1</v>
      </c>
      <c r="AH102" s="6">
        <v>2.2719999999999998</v>
      </c>
      <c r="AI102" s="7">
        <v>284</v>
      </c>
      <c r="AJ102" s="6">
        <v>0</v>
      </c>
      <c r="AK102" s="6">
        <v>0</v>
      </c>
      <c r="AL102" s="7">
        <v>1</v>
      </c>
      <c r="AM102" s="7">
        <v>64</v>
      </c>
      <c r="AN102" s="6">
        <v>63.492061614990234</v>
      </c>
      <c r="AO102" s="5" t="s">
        <v>88</v>
      </c>
      <c r="AP102" s="5" t="s">
        <v>1797</v>
      </c>
      <c r="AQ102" s="8">
        <v>2</v>
      </c>
      <c r="AR102" s="8">
        <v>2</v>
      </c>
      <c r="AS102" s="8">
        <v>2</v>
      </c>
      <c r="AT102" s="5" t="s">
        <v>2034</v>
      </c>
      <c r="AU102" s="6">
        <v>0</v>
      </c>
      <c r="AV102" s="6">
        <v>0</v>
      </c>
      <c r="AW102" s="6">
        <v>0</v>
      </c>
      <c r="AX102" s="6">
        <v>0</v>
      </c>
      <c r="AY102" s="6">
        <v>0</v>
      </c>
      <c r="AZ102" s="6">
        <v>0</v>
      </c>
      <c r="BA102" s="6">
        <v>0</v>
      </c>
      <c r="BB102" s="6">
        <v>0</v>
      </c>
      <c r="BC102" s="6">
        <v>0</v>
      </c>
      <c r="BD102" s="6">
        <v>0</v>
      </c>
      <c r="BE102" s="6">
        <v>0</v>
      </c>
      <c r="BF102" s="6">
        <v>0</v>
      </c>
      <c r="BG102" s="6">
        <v>0</v>
      </c>
      <c r="BH102" s="6">
        <v>0</v>
      </c>
      <c r="BI102" s="6">
        <v>0</v>
      </c>
      <c r="BJ102" s="6">
        <v>0</v>
      </c>
      <c r="BK102" s="6">
        <v>0</v>
      </c>
      <c r="BL102" s="6">
        <v>0</v>
      </c>
      <c r="BM102" s="6">
        <v>0</v>
      </c>
      <c r="BN102" s="6">
        <v>0</v>
      </c>
      <c r="BO102" s="6">
        <v>0</v>
      </c>
      <c r="BP102" s="6">
        <v>0</v>
      </c>
      <c r="BQ102" s="6">
        <v>0</v>
      </c>
      <c r="BR102" s="6">
        <v>0</v>
      </c>
      <c r="BS102" s="6">
        <v>0</v>
      </c>
      <c r="BT102" s="6">
        <v>0</v>
      </c>
      <c r="BU102" s="6">
        <v>0</v>
      </c>
      <c r="BV102" s="6">
        <v>0</v>
      </c>
      <c r="BW102" s="6">
        <v>0</v>
      </c>
      <c r="BX102" s="6">
        <v>0</v>
      </c>
      <c r="BY102" s="6">
        <v>0</v>
      </c>
      <c r="BZ102" s="6">
        <v>0</v>
      </c>
    </row>
    <row r="103" spans="1:78">
      <c r="A103" s="62"/>
      <c r="B103" s="100" t="s">
        <v>446</v>
      </c>
      <c r="C103" s="31" t="s">
        <v>6522</v>
      </c>
      <c r="D103" s="46">
        <v>0</v>
      </c>
      <c r="E103" s="46">
        <v>0</v>
      </c>
      <c r="F103" s="5" t="s">
        <v>2081</v>
      </c>
      <c r="G103" s="5" t="s">
        <v>448</v>
      </c>
      <c r="H103" s="5" t="s">
        <v>1809</v>
      </c>
      <c r="I103" s="5" t="s">
        <v>2063</v>
      </c>
      <c r="J103" s="5" t="s">
        <v>80</v>
      </c>
      <c r="K103" s="6">
        <v>1.0253872428183968</v>
      </c>
      <c r="L103" s="6">
        <v>6.2652499700849305</v>
      </c>
      <c r="M103" s="6">
        <v>3.2093497196404006</v>
      </c>
      <c r="N103" s="6">
        <v>16.188954692552215</v>
      </c>
      <c r="O103" s="6">
        <v>3.8334837401062032</v>
      </c>
      <c r="P103" s="6">
        <v>5.3707385735942808</v>
      </c>
      <c r="Q103" s="6">
        <v>8.1396799660269608</v>
      </c>
      <c r="R103" s="6">
        <v>13.520450725845876</v>
      </c>
      <c r="S103" s="6">
        <v>12.321264233265538</v>
      </c>
      <c r="T103" s="6">
        <v>51.926391752063907</v>
      </c>
      <c r="U103" s="5" t="s">
        <v>2082</v>
      </c>
      <c r="V103" s="5" t="s">
        <v>2083</v>
      </c>
      <c r="W103" s="5" t="s">
        <v>2084</v>
      </c>
      <c r="X103" s="5" t="s">
        <v>2085</v>
      </c>
      <c r="Y103" s="5" t="s">
        <v>2086</v>
      </c>
      <c r="Z103" s="5" t="s">
        <v>2087</v>
      </c>
      <c r="AA103" s="5" t="s">
        <v>2088</v>
      </c>
      <c r="AB103" s="6">
        <v>0.93218082189559937</v>
      </c>
      <c r="AC103" s="6">
        <v>3.1614093780517578</v>
      </c>
      <c r="AD103" s="6">
        <v>0.16140937805175781</v>
      </c>
      <c r="AE103" s="6">
        <v>2.5208105497915884E-16</v>
      </c>
      <c r="AF103" s="6">
        <v>8.3739514168264489E-16</v>
      </c>
      <c r="AG103" s="6">
        <v>1</v>
      </c>
      <c r="AH103" s="6">
        <v>8.2880000000000003</v>
      </c>
      <c r="AI103" s="7">
        <v>1036</v>
      </c>
      <c r="AJ103" s="6">
        <v>1.0324474573135376</v>
      </c>
      <c r="AK103" s="6">
        <v>2.1934463977813721</v>
      </c>
      <c r="AL103" s="7">
        <v>1</v>
      </c>
      <c r="AM103" s="7">
        <v>64</v>
      </c>
      <c r="AN103" s="6">
        <v>63.492061614990234</v>
      </c>
      <c r="AO103" s="5" t="s">
        <v>88</v>
      </c>
      <c r="AP103" s="5" t="s">
        <v>1797</v>
      </c>
      <c r="AQ103" s="8">
        <v>2</v>
      </c>
      <c r="AR103" s="8">
        <v>2</v>
      </c>
      <c r="AS103" s="8">
        <v>2</v>
      </c>
      <c r="AT103" s="5" t="s">
        <v>2089</v>
      </c>
      <c r="AU103" s="6">
        <v>1</v>
      </c>
      <c r="AV103" s="6">
        <v>1</v>
      </c>
      <c r="AW103" s="6">
        <v>0</v>
      </c>
      <c r="AX103" s="6" t="e">
        <v>#NUM!</v>
      </c>
      <c r="AY103" s="6">
        <v>-9.6432746655328721E-17</v>
      </c>
      <c r="AZ103" s="6">
        <v>-3.2034265038149181E-16</v>
      </c>
      <c r="BA103" s="6">
        <v>0</v>
      </c>
      <c r="BB103" s="6">
        <v>0.11773252623133709</v>
      </c>
      <c r="BC103" s="6">
        <v>42.368290596521177</v>
      </c>
      <c r="BD103" s="6">
        <v>3.4602076124567471E-3</v>
      </c>
      <c r="BE103" s="6">
        <v>289</v>
      </c>
      <c r="BF103" s="6">
        <v>4.0737898349943631E-4</v>
      </c>
      <c r="BG103" s="6">
        <v>34.024700080856427</v>
      </c>
      <c r="BH103" s="6">
        <v>0.14660308164886221</v>
      </c>
      <c r="BI103" s="6">
        <v>12244.435982394618</v>
      </c>
      <c r="BJ103" s="6">
        <v>188.15384615384616</v>
      </c>
      <c r="BK103" s="6">
        <v>25.879033196516453</v>
      </c>
      <c r="BL103" s="6">
        <v>0.18161568161568162</v>
      </c>
      <c r="BM103" s="6">
        <v>0</v>
      </c>
      <c r="BN103" s="6">
        <v>0</v>
      </c>
      <c r="BO103" s="6">
        <v>0</v>
      </c>
      <c r="BP103" s="6">
        <v>9.3170942591792008E-7</v>
      </c>
      <c r="BQ103" s="6">
        <v>1073296</v>
      </c>
      <c r="BR103" s="6">
        <v>3.4602076124567475E-3</v>
      </c>
      <c r="BS103" s="6">
        <v>289</v>
      </c>
      <c r="BT103" s="6">
        <v>3.2239080481588933E-9</v>
      </c>
      <c r="BU103" s="6">
        <v>2.6926402409027894E-4</v>
      </c>
      <c r="BV103" s="6">
        <v>3713.8269896193769</v>
      </c>
      <c r="BW103" s="6">
        <v>310182544</v>
      </c>
      <c r="BX103" s="6">
        <v>1</v>
      </c>
      <c r="BY103" s="6">
        <v>1</v>
      </c>
      <c r="BZ103" s="6">
        <v>9.6525096525096527E-4</v>
      </c>
    </row>
    <row r="104" spans="1:78">
      <c r="A104" s="59" t="s">
        <v>4642</v>
      </c>
      <c r="B104" s="64" t="s">
        <v>4643</v>
      </c>
      <c r="C104" s="37" t="s">
        <v>6533</v>
      </c>
      <c r="D104" s="89" t="s">
        <v>6529</v>
      </c>
      <c r="E104" s="89" t="s">
        <v>6581</v>
      </c>
      <c r="F104" s="5" t="s">
        <v>6174</v>
      </c>
      <c r="G104" s="5" t="s">
        <v>4645</v>
      </c>
      <c r="H104" s="5" t="s">
        <v>1788</v>
      </c>
      <c r="I104" s="5" t="s">
        <v>1789</v>
      </c>
      <c r="J104" s="5" t="s">
        <v>80</v>
      </c>
      <c r="K104" s="6">
        <v>1.1574928059221889</v>
      </c>
      <c r="L104" s="6">
        <v>8.0231552904519994</v>
      </c>
      <c r="M104" s="6">
        <v>5.3552825077626469</v>
      </c>
      <c r="N104" s="6">
        <v>24.742895979773039</v>
      </c>
      <c r="O104" s="6">
        <v>3.7140433324545086</v>
      </c>
      <c r="P104" s="6">
        <v>6.1675334447960495</v>
      </c>
      <c r="Q104" s="6">
        <v>11.261291008003695</v>
      </c>
      <c r="R104" s="6">
        <v>21.065134663617755</v>
      </c>
      <c r="S104" s="6">
        <v>19.557503547837314</v>
      </c>
      <c r="T104" s="6">
        <v>156.67617651194664</v>
      </c>
      <c r="U104" s="5" t="s">
        <v>6175</v>
      </c>
      <c r="V104" s="5" t="s">
        <v>6176</v>
      </c>
      <c r="W104" s="5" t="s">
        <v>6177</v>
      </c>
      <c r="X104" s="5" t="s">
        <v>6178</v>
      </c>
      <c r="Y104" s="5" t="s">
        <v>6179</v>
      </c>
      <c r="Z104" s="5" t="s">
        <v>6180</v>
      </c>
      <c r="AA104" s="5" t="s">
        <v>6181</v>
      </c>
      <c r="AB104" s="6">
        <v>0.9989924430847168</v>
      </c>
      <c r="AC104" s="6">
        <v>3.0250160694122314</v>
      </c>
      <c r="AD104" s="6">
        <v>2.5016069412231445E-2</v>
      </c>
      <c r="AE104" s="6">
        <v>1.0912032968412553E-16</v>
      </c>
      <c r="AF104" s="6">
        <v>3.6248986735984597E-16</v>
      </c>
      <c r="AG104" s="6">
        <v>1</v>
      </c>
      <c r="AH104" s="6">
        <v>19.527999999999999</v>
      </c>
      <c r="AI104" s="7">
        <v>2441</v>
      </c>
      <c r="AJ104" s="6">
        <v>0.98819494247436523</v>
      </c>
      <c r="AK104" s="6">
        <v>2.8737668991088867</v>
      </c>
      <c r="AL104" s="7">
        <v>1</v>
      </c>
      <c r="AM104" s="7">
        <v>64</v>
      </c>
      <c r="AN104" s="6">
        <v>63.492061614990234</v>
      </c>
      <c r="AO104" s="5" t="s">
        <v>88</v>
      </c>
      <c r="AP104" s="5" t="s">
        <v>1797</v>
      </c>
      <c r="AQ104" s="8">
        <v>2</v>
      </c>
      <c r="AR104" s="8">
        <v>2</v>
      </c>
      <c r="AS104" s="8">
        <v>2</v>
      </c>
      <c r="AT104" s="5" t="s">
        <v>6182</v>
      </c>
      <c r="AU104" s="6">
        <v>1</v>
      </c>
      <c r="AV104" s="6">
        <v>1</v>
      </c>
      <c r="AW104" s="6">
        <v>0</v>
      </c>
      <c r="AX104" s="6" t="e">
        <v>#NUM!</v>
      </c>
      <c r="AY104" s="6">
        <v>-9.6432746655328721E-17</v>
      </c>
      <c r="AZ104" s="6">
        <v>-3.2034265038149181E-16</v>
      </c>
      <c r="BA104" s="6">
        <v>0</v>
      </c>
      <c r="BB104" s="6">
        <v>0.11061577098515697</v>
      </c>
      <c r="BC104" s="6">
        <v>67.203180593865028</v>
      </c>
      <c r="BD104" s="6">
        <v>3.4602076124567471E-3</v>
      </c>
      <c r="BE104" s="6">
        <v>289</v>
      </c>
      <c r="BF104" s="6">
        <v>3.8275353282061245E-4</v>
      </c>
      <c r="BG104" s="6">
        <v>31.967957814710374</v>
      </c>
      <c r="BH104" s="6">
        <v>0.23253695707219729</v>
      </c>
      <c r="BI104" s="6">
        <v>19421.719191626991</v>
      </c>
      <c r="BJ104" s="6">
        <v>364.38461538461536</v>
      </c>
      <c r="BK104" s="6">
        <v>35.551807079839449</v>
      </c>
      <c r="BL104" s="6">
        <v>0.14927677811741719</v>
      </c>
      <c r="BM104" s="6">
        <v>0</v>
      </c>
      <c r="BN104" s="6">
        <v>0</v>
      </c>
      <c r="BO104" s="6">
        <v>0</v>
      </c>
      <c r="BP104" s="6">
        <v>1.6782800851425053E-7</v>
      </c>
      <c r="BQ104" s="6">
        <v>5958481</v>
      </c>
      <c r="BR104" s="6">
        <v>3.4602076124567475E-3</v>
      </c>
      <c r="BS104" s="6">
        <v>289</v>
      </c>
      <c r="BT104" s="6">
        <v>5.8071975264446546E-10</v>
      </c>
      <c r="BU104" s="6">
        <v>4.8502294460618402E-5</v>
      </c>
      <c r="BV104" s="6">
        <v>20617.581314878891</v>
      </c>
      <c r="BW104" s="6">
        <v>1722001009</v>
      </c>
      <c r="BX104" s="6">
        <v>1</v>
      </c>
      <c r="BY104" s="6">
        <v>1</v>
      </c>
      <c r="BZ104" s="6">
        <v>4.0966816878328555E-4</v>
      </c>
    </row>
    <row r="105" spans="1:78">
      <c r="A105" s="62"/>
      <c r="B105" s="100" t="s">
        <v>1693</v>
      </c>
      <c r="C105" s="51" t="s">
        <v>7370</v>
      </c>
      <c r="D105" s="46">
        <v>10</v>
      </c>
      <c r="E105" s="46">
        <v>10</v>
      </c>
      <c r="F105" s="5" t="s">
        <v>3086</v>
      </c>
      <c r="G105" s="5" t="s">
        <v>1695</v>
      </c>
      <c r="H105" s="5" t="s">
        <v>1788</v>
      </c>
      <c r="I105" s="5" t="s">
        <v>1789</v>
      </c>
      <c r="J105" s="5" t="s">
        <v>80</v>
      </c>
      <c r="K105" s="6">
        <v>1.5009963310546937</v>
      </c>
      <c r="L105" s="6">
        <v>5.1917946958277632</v>
      </c>
      <c r="M105" s="6">
        <v>2.0033799200551581</v>
      </c>
      <c r="N105" s="6">
        <v>10.861141565326079</v>
      </c>
      <c r="O105" s="6">
        <v>3.4990877208944653</v>
      </c>
      <c r="P105" s="6">
        <v>4.7935157578205008</v>
      </c>
      <c r="Q105" s="6">
        <v>6.7637857146505951</v>
      </c>
      <c r="R105" s="6">
        <v>8.995683450719298</v>
      </c>
      <c r="S105" s="6">
        <v>8.4688431330251888</v>
      </c>
      <c r="T105" s="6">
        <v>96.193572124296793</v>
      </c>
      <c r="U105" s="5" t="s">
        <v>3087</v>
      </c>
      <c r="V105" s="5" t="s">
        <v>3088</v>
      </c>
      <c r="W105" s="5" t="s">
        <v>3089</v>
      </c>
      <c r="X105" s="5" t="s">
        <v>3090</v>
      </c>
      <c r="Y105" s="5" t="s">
        <v>3091</v>
      </c>
      <c r="Z105" s="5" t="s">
        <v>3092</v>
      </c>
      <c r="AA105" s="5" t="s">
        <v>3093</v>
      </c>
      <c r="AB105" s="6">
        <v>0.48685133457183838</v>
      </c>
      <c r="AC105" s="6">
        <v>2.2038428783416748</v>
      </c>
      <c r="AD105" s="6">
        <v>-0.7961571216583252</v>
      </c>
      <c r="AE105" s="6">
        <v>1.1487192162399864E-16</v>
      </c>
      <c r="AF105" s="6">
        <v>3.8159625720216321E-16</v>
      </c>
      <c r="AG105" s="6">
        <v>1</v>
      </c>
      <c r="AH105" s="6">
        <v>18.527999999999999</v>
      </c>
      <c r="AI105" s="7">
        <v>2316</v>
      </c>
      <c r="AJ105" s="6">
        <v>0.9988599419593811</v>
      </c>
      <c r="AK105" s="6">
        <v>2.8354930877685547</v>
      </c>
      <c r="AL105" s="7">
        <v>1</v>
      </c>
      <c r="AM105" s="7">
        <v>64</v>
      </c>
      <c r="AN105" s="6">
        <v>63.492061614990234</v>
      </c>
      <c r="AO105" s="5" t="s">
        <v>88</v>
      </c>
      <c r="AP105" s="5" t="s">
        <v>1797</v>
      </c>
      <c r="AQ105" s="8">
        <v>2</v>
      </c>
      <c r="AR105" s="8">
        <v>2</v>
      </c>
      <c r="AS105" s="8">
        <v>2</v>
      </c>
      <c r="AT105" s="5" t="s">
        <v>3094</v>
      </c>
      <c r="AU105" s="6">
        <v>1</v>
      </c>
      <c r="AV105" s="6">
        <v>1</v>
      </c>
      <c r="AW105" s="6">
        <v>0</v>
      </c>
      <c r="AX105" s="6" t="e">
        <v>#NUM!</v>
      </c>
      <c r="AY105" s="6">
        <v>-9.6432746655328721E-17</v>
      </c>
      <c r="AZ105" s="6">
        <v>-3.2034265038149181E-16</v>
      </c>
      <c r="BA105" s="6">
        <v>0</v>
      </c>
      <c r="BB105" s="6">
        <v>0.12844864475935422</v>
      </c>
      <c r="BC105" s="6">
        <v>66.277620881294226</v>
      </c>
      <c r="BD105" s="6">
        <v>3.4602076124567471E-3</v>
      </c>
      <c r="BE105" s="6">
        <v>289</v>
      </c>
      <c r="BF105" s="6">
        <v>4.4445897840606998E-4</v>
      </c>
      <c r="BG105" s="6">
        <v>37.121658335453375</v>
      </c>
      <c r="BH105" s="6">
        <v>0.2293343283089766</v>
      </c>
      <c r="BI105" s="6">
        <v>19154.232434694033</v>
      </c>
      <c r="BJ105" s="6">
        <v>342.69230769230768</v>
      </c>
      <c r="BK105" s="6">
        <v>34.089727919323209</v>
      </c>
      <c r="BL105" s="6">
        <v>0.14796731765643684</v>
      </c>
      <c r="BM105" s="6">
        <v>0</v>
      </c>
      <c r="BN105" s="6">
        <v>0</v>
      </c>
      <c r="BO105" s="6">
        <v>0</v>
      </c>
      <c r="BP105" s="6">
        <v>1.8643304369095665E-7</v>
      </c>
      <c r="BQ105" s="6">
        <v>5363856</v>
      </c>
      <c r="BR105" s="6">
        <v>3.4602076124567475E-3</v>
      </c>
      <c r="BS105" s="6">
        <v>289</v>
      </c>
      <c r="BT105" s="6">
        <v>6.4509703699292956E-10</v>
      </c>
      <c r="BU105" s="6">
        <v>5.3879149626686472E-5</v>
      </c>
      <c r="BV105" s="6">
        <v>18560.055363321801</v>
      </c>
      <c r="BW105" s="6">
        <v>1550154384</v>
      </c>
      <c r="BX105" s="6">
        <v>1</v>
      </c>
      <c r="BY105" s="6">
        <v>1</v>
      </c>
      <c r="BZ105" s="6">
        <v>4.3177892918825559E-4</v>
      </c>
    </row>
    <row r="106" spans="1:78">
      <c r="A106" s="62"/>
      <c r="B106" s="100">
        <v>1192659</v>
      </c>
      <c r="C106" s="31" t="s">
        <v>6522</v>
      </c>
      <c r="D106" s="46">
        <v>70</v>
      </c>
      <c r="E106" s="46">
        <v>210</v>
      </c>
      <c r="F106" s="5" t="s">
        <v>2234</v>
      </c>
      <c r="G106" s="5" t="s">
        <v>644</v>
      </c>
      <c r="H106" s="5" t="s">
        <v>1788</v>
      </c>
      <c r="I106" s="5" t="s">
        <v>1789</v>
      </c>
      <c r="J106" s="5" t="s">
        <v>80</v>
      </c>
      <c r="K106" s="6">
        <v>0.8288862878510983</v>
      </c>
      <c r="L106" s="6">
        <v>8.8859636774993067</v>
      </c>
      <c r="M106" s="6">
        <v>4.753721952662108</v>
      </c>
      <c r="N106" s="6">
        <v>20.105961916717888</v>
      </c>
      <c r="O106" s="6">
        <v>4.5141015954218631</v>
      </c>
      <c r="P106" s="6">
        <v>8.2206927323940135</v>
      </c>
      <c r="Q106" s="6">
        <v>13.192327978740195</v>
      </c>
      <c r="R106" s="6">
        <v>17.935199770154441</v>
      </c>
      <c r="S106" s="6">
        <v>17.387531400008697</v>
      </c>
      <c r="T106" s="6">
        <v>460.29291849446406</v>
      </c>
      <c r="U106" s="5" t="s">
        <v>2235</v>
      </c>
      <c r="V106" s="5" t="s">
        <v>2236</v>
      </c>
      <c r="W106" s="5" t="s">
        <v>2237</v>
      </c>
      <c r="X106" s="5" t="s">
        <v>2238</v>
      </c>
      <c r="Y106" s="5" t="s">
        <v>2239</v>
      </c>
      <c r="Z106" s="5" t="s">
        <v>2240</v>
      </c>
      <c r="AA106" s="5" t="s">
        <v>2241</v>
      </c>
      <c r="AB106" s="6">
        <v>0.31400102376937866</v>
      </c>
      <c r="AC106" s="6">
        <v>1.8382221460342407</v>
      </c>
      <c r="AD106" s="6">
        <v>-1.1617778539657593</v>
      </c>
      <c r="AE106" s="6">
        <v>4.2052413121762734E-17</v>
      </c>
      <c r="AF106" s="6">
        <v>1.3969509564601277E-16</v>
      </c>
      <c r="AG106" s="6">
        <v>1</v>
      </c>
      <c r="AH106" s="6">
        <v>51.8</v>
      </c>
      <c r="AI106" s="7">
        <v>6475</v>
      </c>
      <c r="AJ106" s="6">
        <v>0.98155808448791504</v>
      </c>
      <c r="AK106" s="6">
        <v>3.9433531761169434</v>
      </c>
      <c r="AL106" s="7">
        <v>1</v>
      </c>
      <c r="AM106" s="7">
        <v>64</v>
      </c>
      <c r="AN106" s="6">
        <v>63.492061614990234</v>
      </c>
      <c r="AO106" s="5" t="s">
        <v>88</v>
      </c>
      <c r="AP106" s="5" t="s">
        <v>1797</v>
      </c>
      <c r="AQ106" s="8">
        <v>2</v>
      </c>
      <c r="AR106" s="8">
        <v>2</v>
      </c>
      <c r="AS106" s="8">
        <v>2</v>
      </c>
      <c r="AT106" s="5" t="s">
        <v>2242</v>
      </c>
      <c r="AU106" s="6">
        <v>1</v>
      </c>
      <c r="AV106" s="6">
        <v>1</v>
      </c>
      <c r="AW106" s="6">
        <v>0</v>
      </c>
      <c r="AX106" s="6" t="e">
        <v>#NUM!</v>
      </c>
      <c r="AY106" s="6">
        <v>-9.6432746655328721E-17</v>
      </c>
      <c r="AZ106" s="6">
        <v>-3.2034265038149181E-16</v>
      </c>
      <c r="BA106" s="6">
        <v>0</v>
      </c>
      <c r="BB106" s="6">
        <v>9.4157527088199786E-2</v>
      </c>
      <c r="BC106" s="6">
        <v>132.60716013898684</v>
      </c>
      <c r="BD106" s="6">
        <v>3.4602076124567471E-3</v>
      </c>
      <c r="BE106" s="6">
        <v>289</v>
      </c>
      <c r="BF106" s="6">
        <v>3.2580459200069132E-4</v>
      </c>
      <c r="BG106" s="6">
        <v>27.211525328489738</v>
      </c>
      <c r="BH106" s="6">
        <v>0.4588483049791931</v>
      </c>
      <c r="BI106" s="6">
        <v>38323.469280167192</v>
      </c>
      <c r="BJ106" s="6">
        <v>689.15384615384619</v>
      </c>
      <c r="BK106" s="6">
        <v>52.916729066037391</v>
      </c>
      <c r="BL106" s="6">
        <v>0.10643302643302643</v>
      </c>
      <c r="BM106" s="6">
        <v>0</v>
      </c>
      <c r="BN106" s="6">
        <v>0</v>
      </c>
      <c r="BO106" s="6">
        <v>0</v>
      </c>
      <c r="BP106" s="6">
        <v>2.3851761303498755E-8</v>
      </c>
      <c r="BQ106" s="6">
        <v>41925625</v>
      </c>
      <c r="BR106" s="6">
        <v>3.4602076124567475E-3</v>
      </c>
      <c r="BS106" s="6">
        <v>289</v>
      </c>
      <c r="BT106" s="6">
        <v>8.2532046032867663E-11</v>
      </c>
      <c r="BU106" s="6">
        <v>6.89315901671114E-6</v>
      </c>
      <c r="BV106" s="6">
        <v>145071.36678200692</v>
      </c>
      <c r="BW106" s="6">
        <v>12116505625</v>
      </c>
      <c r="BX106" s="6">
        <v>1</v>
      </c>
      <c r="BY106" s="6">
        <v>1</v>
      </c>
      <c r="BZ106" s="6">
        <v>1.5444015444015445E-4</v>
      </c>
    </row>
    <row r="107" spans="1:78">
      <c r="A107" s="60" t="s">
        <v>4654</v>
      </c>
      <c r="B107" s="64" t="s">
        <v>4655</v>
      </c>
      <c r="C107" s="31" t="s">
        <v>6533</v>
      </c>
      <c r="D107" s="90" t="s">
        <v>6590</v>
      </c>
      <c r="E107" s="90" t="s">
        <v>6590</v>
      </c>
      <c r="F107" s="5" t="s">
        <v>6183</v>
      </c>
      <c r="G107" s="5" t="s">
        <v>4268</v>
      </c>
      <c r="H107" s="5" t="s">
        <v>1788</v>
      </c>
      <c r="I107" s="5" t="s">
        <v>1789</v>
      </c>
      <c r="J107" s="5" t="s">
        <v>80</v>
      </c>
      <c r="K107" s="6">
        <v>1.1475869014030025</v>
      </c>
      <c r="L107" s="6">
        <v>2.9613881295377107</v>
      </c>
      <c r="M107" s="6">
        <v>0.41417734280180368</v>
      </c>
      <c r="N107" s="6">
        <v>4.0143818454795337</v>
      </c>
      <c r="O107" s="6">
        <v>2.6918336986903739</v>
      </c>
      <c r="P107" s="6">
        <v>2.9488001595776723</v>
      </c>
      <c r="Q107" s="6">
        <v>3.2179129918632441</v>
      </c>
      <c r="R107" s="6">
        <v>3.5569225901762138</v>
      </c>
      <c r="S107" s="6">
        <v>3.4329701885621944</v>
      </c>
      <c r="T107" s="6">
        <v>23.122518515430446</v>
      </c>
      <c r="U107" s="5" t="s">
        <v>6184</v>
      </c>
      <c r="V107" s="5" t="s">
        <v>6185</v>
      </c>
      <c r="W107" s="5" t="s">
        <v>6186</v>
      </c>
      <c r="X107" s="5" t="s">
        <v>6187</v>
      </c>
      <c r="Y107" s="5" t="s">
        <v>6188</v>
      </c>
      <c r="Z107" s="5" t="s">
        <v>6189</v>
      </c>
      <c r="AA107" s="5" t="s">
        <v>6190</v>
      </c>
      <c r="AB107" s="6">
        <v>-0.49038666486740112</v>
      </c>
      <c r="AC107" s="6">
        <v>5.0203008651733398</v>
      </c>
      <c r="AD107" s="6">
        <v>2.0203008651733398</v>
      </c>
      <c r="AE107" s="6">
        <v>2.6720646937871968E-16</v>
      </c>
      <c r="AF107" s="6">
        <v>8.8764071259729636E-16</v>
      </c>
      <c r="AG107" s="6">
        <v>1</v>
      </c>
      <c r="AH107" s="6">
        <v>7.8079999999999998</v>
      </c>
      <c r="AI107" s="7">
        <v>976</v>
      </c>
      <c r="AJ107" s="6">
        <v>1.0146193504333496</v>
      </c>
      <c r="AK107" s="6">
        <v>2.2766251564025879</v>
      </c>
      <c r="AL107" s="7">
        <v>1</v>
      </c>
      <c r="AM107" s="7">
        <v>64</v>
      </c>
      <c r="AN107" s="6">
        <v>63.492061614990234</v>
      </c>
      <c r="AO107" s="5" t="s">
        <v>88</v>
      </c>
      <c r="AP107" s="5" t="s">
        <v>1797</v>
      </c>
      <c r="AQ107" s="8">
        <v>2</v>
      </c>
      <c r="AR107" s="8">
        <v>2</v>
      </c>
      <c r="AS107" s="8">
        <v>2</v>
      </c>
      <c r="AT107" s="5" t="s">
        <v>6191</v>
      </c>
      <c r="AU107" s="6">
        <v>1</v>
      </c>
      <c r="AV107" s="6">
        <v>1</v>
      </c>
      <c r="AW107" s="6">
        <v>0</v>
      </c>
      <c r="AX107" s="6" t="e">
        <v>#NUM!</v>
      </c>
      <c r="AY107" s="6">
        <v>-9.6432746655328721E-17</v>
      </c>
      <c r="AZ107" s="6">
        <v>-3.2034265038149181E-16</v>
      </c>
      <c r="BA107" s="6">
        <v>0</v>
      </c>
      <c r="BB107" s="6">
        <v>0.19869046907563778</v>
      </c>
      <c r="BC107" s="6">
        <v>31.039767845607361</v>
      </c>
      <c r="BD107" s="6">
        <v>3.4602076124567471E-3</v>
      </c>
      <c r="BE107" s="6">
        <v>289</v>
      </c>
      <c r="BF107" s="6">
        <v>6.8751027361812372E-4</v>
      </c>
      <c r="BG107" s="6">
        <v>57.421545562859329</v>
      </c>
      <c r="BH107" s="6">
        <v>0.10740404098826076</v>
      </c>
      <c r="BI107" s="6">
        <v>8970.492907380527</v>
      </c>
      <c r="BJ107" s="6">
        <v>213.23076923076923</v>
      </c>
      <c r="BK107" s="6">
        <v>27.648153771735505</v>
      </c>
      <c r="BL107" s="6">
        <v>0.21847414880201765</v>
      </c>
      <c r="BM107" s="6">
        <v>0</v>
      </c>
      <c r="BN107" s="6">
        <v>0</v>
      </c>
      <c r="BO107" s="6">
        <v>0</v>
      </c>
      <c r="BP107" s="6">
        <v>1.0497850040311743E-6</v>
      </c>
      <c r="BQ107" s="6">
        <v>952576</v>
      </c>
      <c r="BR107" s="6">
        <v>3.4602076124567475E-3</v>
      </c>
      <c r="BS107" s="6">
        <v>289</v>
      </c>
      <c r="BT107" s="6">
        <v>3.6324740623916069E-9</v>
      </c>
      <c r="BU107" s="6">
        <v>3.0338786616500941E-4</v>
      </c>
      <c r="BV107" s="6">
        <v>3296.1107266435988</v>
      </c>
      <c r="BW107" s="6">
        <v>275294464</v>
      </c>
      <c r="BX107" s="6">
        <v>1</v>
      </c>
      <c r="BY107" s="6">
        <v>1</v>
      </c>
      <c r="BZ107" s="6">
        <v>1.0245901639344263E-3</v>
      </c>
    </row>
    <row r="108" spans="1:78">
      <c r="A108" s="62"/>
      <c r="B108" s="100" t="s">
        <v>527</v>
      </c>
      <c r="C108" s="31" t="s">
        <v>6522</v>
      </c>
      <c r="D108" s="46">
        <v>0</v>
      </c>
      <c r="E108" s="46">
        <v>0</v>
      </c>
      <c r="F108" s="5" t="s">
        <v>2144</v>
      </c>
      <c r="G108" s="5" t="s">
        <v>529</v>
      </c>
      <c r="H108" s="5" t="s">
        <v>1809</v>
      </c>
      <c r="I108" s="5" t="s">
        <v>1789</v>
      </c>
      <c r="J108" s="5" t="s">
        <v>80</v>
      </c>
      <c r="K108" s="6">
        <v>1.9862710112575712</v>
      </c>
      <c r="L108" s="6">
        <v>5.9711614991697957</v>
      </c>
      <c r="M108" s="6">
        <v>1.7628611667541028</v>
      </c>
      <c r="N108" s="6">
        <v>9.6593899303674675</v>
      </c>
      <c r="O108" s="6">
        <v>4.6407682050680918</v>
      </c>
      <c r="P108" s="6">
        <v>5.9820095722063229</v>
      </c>
      <c r="Q108" s="6">
        <v>7.3375092700549516</v>
      </c>
      <c r="R108" s="6">
        <v>7.2370663011091665</v>
      </c>
      <c r="S108" s="6">
        <v>0</v>
      </c>
      <c r="T108" s="6">
        <v>29.330345283922036</v>
      </c>
      <c r="U108" s="5" t="s">
        <v>2145</v>
      </c>
      <c r="V108" s="5" t="s">
        <v>2146</v>
      </c>
      <c r="W108" s="5" t="s">
        <v>2147</v>
      </c>
      <c r="X108" s="5" t="s">
        <v>2148</v>
      </c>
      <c r="Y108" s="5" t="s">
        <v>2149</v>
      </c>
      <c r="Z108" s="5" t="s">
        <v>2150</v>
      </c>
      <c r="AA108" s="5" t="s">
        <v>2151</v>
      </c>
      <c r="AB108" s="6">
        <v>-0.10927116125822067</v>
      </c>
      <c r="AC108" s="6">
        <v>2.2325756549835205</v>
      </c>
      <c r="AD108" s="6">
        <v>-0.76742434501647949</v>
      </c>
      <c r="AE108" s="6">
        <v>4.2015933795004656E-16</v>
      </c>
      <c r="AF108" s="6">
        <v>1.3957390905406232E-15</v>
      </c>
      <c r="AG108" s="6">
        <v>1</v>
      </c>
      <c r="AH108" s="6">
        <v>4.9119999999999999</v>
      </c>
      <c r="AI108" s="7">
        <v>614</v>
      </c>
      <c r="AJ108" s="6">
        <v>1.0137519836425781</v>
      </c>
      <c r="AK108" s="6">
        <v>2.1438634395599365</v>
      </c>
      <c r="AL108" s="7">
        <v>1</v>
      </c>
      <c r="AM108" s="7">
        <v>64</v>
      </c>
      <c r="AN108" s="6">
        <v>63.492061614990234</v>
      </c>
      <c r="AO108" s="5" t="s">
        <v>88</v>
      </c>
      <c r="AP108" s="5" t="s">
        <v>1797</v>
      </c>
      <c r="AQ108" s="8">
        <v>2</v>
      </c>
      <c r="AR108" s="8">
        <v>2</v>
      </c>
      <c r="AS108" s="8">
        <v>2</v>
      </c>
      <c r="AT108" s="5" t="s">
        <v>2152</v>
      </c>
      <c r="AU108" s="6">
        <v>1</v>
      </c>
      <c r="AV108" s="6">
        <v>1</v>
      </c>
      <c r="AW108" s="6">
        <v>0</v>
      </c>
      <c r="AX108" s="6" t="e">
        <v>#NUM!</v>
      </c>
      <c r="AY108" s="6">
        <v>-9.6432746655328721E-17</v>
      </c>
      <c r="AZ108" s="6">
        <v>-3.2034265038149181E-16</v>
      </c>
      <c r="BA108" s="6">
        <v>0</v>
      </c>
      <c r="BB108" s="6">
        <v>0.36780674753812215</v>
      </c>
      <c r="BC108" s="6">
        <v>12.709210893559069</v>
      </c>
      <c r="BD108" s="6">
        <v>3.4602076124567471E-3</v>
      </c>
      <c r="BE108" s="6">
        <v>289</v>
      </c>
      <c r="BF108" s="6">
        <v>1.272687707744367E-3</v>
      </c>
      <c r="BG108" s="6">
        <v>106.2961500385173</v>
      </c>
      <c r="BH108" s="6">
        <v>4.39765082822113E-2</v>
      </c>
      <c r="BI108" s="6">
        <v>3672.9619482385706</v>
      </c>
      <c r="BJ108" s="6">
        <v>217.23076923076923</v>
      </c>
      <c r="BK108" s="6">
        <v>46.740759075341273</v>
      </c>
      <c r="BL108" s="6">
        <v>0.35379604109245805</v>
      </c>
      <c r="BM108" s="6">
        <v>0</v>
      </c>
      <c r="BN108" s="6">
        <v>0</v>
      </c>
      <c r="BO108" s="6">
        <v>0</v>
      </c>
      <c r="BP108" s="6">
        <v>2.6525480376449619E-6</v>
      </c>
      <c r="BQ108" s="6">
        <v>376996</v>
      </c>
      <c r="BR108" s="6">
        <v>3.4602076124567475E-3</v>
      </c>
      <c r="BS108" s="6">
        <v>289</v>
      </c>
      <c r="BT108" s="6">
        <v>9.1783669122663033E-9</v>
      </c>
      <c r="BU108" s="6">
        <v>7.6658638287939397E-4</v>
      </c>
      <c r="BV108" s="6">
        <v>1304.4844290657441</v>
      </c>
      <c r="BW108" s="6">
        <v>108951844</v>
      </c>
      <c r="BX108" s="6">
        <v>1</v>
      </c>
      <c r="BY108" s="6">
        <v>1</v>
      </c>
      <c r="BZ108" s="6">
        <v>1.6286644951140066E-3</v>
      </c>
    </row>
    <row r="109" spans="1:78">
      <c r="A109" s="62"/>
      <c r="B109" s="100" t="s">
        <v>811</v>
      </c>
      <c r="C109" s="31" t="s">
        <v>6522</v>
      </c>
      <c r="D109" s="46">
        <v>0</v>
      </c>
      <c r="E109" s="46">
        <v>0</v>
      </c>
      <c r="F109" s="5" t="s">
        <v>2370</v>
      </c>
      <c r="G109" s="5" t="s">
        <v>813</v>
      </c>
      <c r="H109" s="5" t="s">
        <v>1809</v>
      </c>
      <c r="I109" s="5" t="s">
        <v>1789</v>
      </c>
      <c r="J109" s="5" t="s">
        <v>80</v>
      </c>
      <c r="K109" s="6">
        <v>1.434627527237069</v>
      </c>
      <c r="L109" s="6">
        <v>2.973423915454505</v>
      </c>
      <c r="M109" s="6">
        <v>0.60039047917932442</v>
      </c>
      <c r="N109" s="6">
        <v>4.1928312640287402</v>
      </c>
      <c r="O109" s="6">
        <v>2.6850705579983725</v>
      </c>
      <c r="P109" s="6">
        <v>3.0246361718651826</v>
      </c>
      <c r="Q109" s="6">
        <v>3.4011053701787475</v>
      </c>
      <c r="R109" s="6">
        <v>3.7089696765033864</v>
      </c>
      <c r="S109" s="6">
        <v>3.5775160158114261</v>
      </c>
      <c r="T109" s="6">
        <v>14.700607838007073</v>
      </c>
      <c r="U109" s="5" t="s">
        <v>2371</v>
      </c>
      <c r="V109" s="5" t="s">
        <v>2372</v>
      </c>
      <c r="W109" s="5" t="s">
        <v>2373</v>
      </c>
      <c r="X109" s="5" t="s">
        <v>2374</v>
      </c>
      <c r="Y109" s="5" t="s">
        <v>2375</v>
      </c>
      <c r="Z109" s="5" t="s">
        <v>2376</v>
      </c>
      <c r="AA109" s="5" t="s">
        <v>2377</v>
      </c>
      <c r="AB109" s="6">
        <v>-0.70951467752456665</v>
      </c>
      <c r="AC109" s="6">
        <v>3.2704150676727295</v>
      </c>
      <c r="AD109" s="6">
        <v>0.27041506767272949</v>
      </c>
      <c r="AE109" s="6">
        <v>4.1750370437194711E-16</v>
      </c>
      <c r="AF109" s="6">
        <v>1.3869172423949696E-15</v>
      </c>
      <c r="AG109" s="6">
        <v>1</v>
      </c>
      <c r="AH109" s="6">
        <v>4.944</v>
      </c>
      <c r="AI109" s="7">
        <v>618</v>
      </c>
      <c r="AJ109" s="6">
        <v>1.0118021965026855</v>
      </c>
      <c r="AK109" s="6">
        <v>1.7837371826171875</v>
      </c>
      <c r="AL109" s="7">
        <v>1</v>
      </c>
      <c r="AM109" s="7">
        <v>64</v>
      </c>
      <c r="AN109" s="6">
        <v>63.492061614990234</v>
      </c>
      <c r="AO109" s="5" t="s">
        <v>88</v>
      </c>
      <c r="AP109" s="5" t="s">
        <v>1797</v>
      </c>
      <c r="AQ109" s="8">
        <v>2</v>
      </c>
      <c r="AR109" s="8">
        <v>2</v>
      </c>
      <c r="AS109" s="8">
        <v>2</v>
      </c>
      <c r="AT109" s="5" t="s">
        <v>2378</v>
      </c>
      <c r="AU109" s="6">
        <v>1</v>
      </c>
      <c r="AV109" s="6">
        <v>1</v>
      </c>
      <c r="AW109" s="6">
        <v>0</v>
      </c>
      <c r="AX109" s="6" t="e">
        <v>#NUM!</v>
      </c>
      <c r="AY109" s="6">
        <v>-9.6432746655328721E-17</v>
      </c>
      <c r="AZ109" s="6">
        <v>-3.2034265038149181E-16</v>
      </c>
      <c r="BA109" s="6">
        <v>0</v>
      </c>
      <c r="BB109" s="6">
        <v>0.16111642153657021</v>
      </c>
      <c r="BC109" s="6">
        <v>28.986699837641687</v>
      </c>
      <c r="BD109" s="6">
        <v>3.4602076124567471E-3</v>
      </c>
      <c r="BE109" s="6">
        <v>289</v>
      </c>
      <c r="BF109" s="6">
        <v>5.5749626829263051E-4</v>
      </c>
      <c r="BG109" s="6">
        <v>46.562645824068795</v>
      </c>
      <c r="BH109" s="6">
        <v>0.10029999943820653</v>
      </c>
      <c r="BI109" s="6">
        <v>8377.1562530784486</v>
      </c>
      <c r="BJ109" s="6">
        <v>136.46153846153845</v>
      </c>
      <c r="BK109" s="6">
        <v>21.662612635713245</v>
      </c>
      <c r="BL109" s="6">
        <v>0.2208115509086383</v>
      </c>
      <c r="BM109" s="6">
        <v>0</v>
      </c>
      <c r="BN109" s="6">
        <v>0</v>
      </c>
      <c r="BO109" s="6">
        <v>0</v>
      </c>
      <c r="BP109" s="6">
        <v>2.6183219698159845E-6</v>
      </c>
      <c r="BQ109" s="6">
        <v>381924</v>
      </c>
      <c r="BR109" s="6">
        <v>3.4602076124567475E-3</v>
      </c>
      <c r="BS109" s="6">
        <v>289</v>
      </c>
      <c r="BT109" s="6">
        <v>9.0599376118200153E-9</v>
      </c>
      <c r="BU109" s="6">
        <v>7.5669504927681943E-4</v>
      </c>
      <c r="BV109" s="6">
        <v>1321.5363321799307</v>
      </c>
      <c r="BW109" s="6">
        <v>110376036</v>
      </c>
      <c r="BX109" s="6">
        <v>1</v>
      </c>
      <c r="BY109" s="6">
        <v>1</v>
      </c>
      <c r="BZ109" s="6">
        <v>1.6181229773462784E-3</v>
      </c>
    </row>
    <row r="110" spans="1:78">
      <c r="A110" s="62"/>
      <c r="B110" s="100">
        <v>1258664</v>
      </c>
      <c r="C110" s="31" t="s">
        <v>6522</v>
      </c>
      <c r="D110" s="46">
        <v>80</v>
      </c>
      <c r="E110" s="46">
        <v>240</v>
      </c>
      <c r="F110" s="5" t="s">
        <v>2189</v>
      </c>
      <c r="G110" s="5" t="s">
        <v>588</v>
      </c>
      <c r="H110" s="5" t="s">
        <v>1809</v>
      </c>
      <c r="I110" s="5" t="s">
        <v>1937</v>
      </c>
      <c r="J110" s="5" t="s">
        <v>80</v>
      </c>
      <c r="K110" s="6">
        <v>1.4407090134838043</v>
      </c>
      <c r="L110" s="6">
        <v>4.1461412624303726</v>
      </c>
      <c r="M110" s="6">
        <v>1.2127022281965152</v>
      </c>
      <c r="N110" s="6">
        <v>8.2651559310445464</v>
      </c>
      <c r="O110" s="6">
        <v>3.1535805499515064</v>
      </c>
      <c r="P110" s="6">
        <v>3.9824684740753469</v>
      </c>
      <c r="Q110" s="6">
        <v>5.0343420606039757</v>
      </c>
      <c r="R110" s="6">
        <v>6.6557697945105758</v>
      </c>
      <c r="S110" s="6">
        <v>6.1791019174542043</v>
      </c>
      <c r="T110" s="6">
        <v>285.28768798530911</v>
      </c>
      <c r="U110" s="5" t="s">
        <v>2190</v>
      </c>
      <c r="V110" s="5" t="s">
        <v>2191</v>
      </c>
      <c r="W110" s="5" t="s">
        <v>2192</v>
      </c>
      <c r="X110" s="5" t="s">
        <v>2193</v>
      </c>
      <c r="Y110" s="5" t="s">
        <v>2194</v>
      </c>
      <c r="Z110" s="5" t="s">
        <v>2195</v>
      </c>
      <c r="AA110" s="5" t="s">
        <v>2196</v>
      </c>
      <c r="AB110" s="6">
        <v>0.45914849638938904</v>
      </c>
      <c r="AC110" s="6">
        <v>2.4813504219055176</v>
      </c>
      <c r="AD110" s="6">
        <v>-0.51864957809448242</v>
      </c>
      <c r="AE110" s="6">
        <v>3.1858427849838883E-17</v>
      </c>
      <c r="AF110" s="6">
        <v>1.0583140662905548E-16</v>
      </c>
      <c r="AG110" s="6">
        <v>1</v>
      </c>
      <c r="AH110" s="6">
        <v>68.808000000000007</v>
      </c>
      <c r="AI110" s="7">
        <v>8601</v>
      </c>
      <c r="AJ110" s="6">
        <v>0.94764071702957153</v>
      </c>
      <c r="AK110" s="6">
        <v>4.4467005729675293</v>
      </c>
      <c r="AL110" s="7">
        <v>1</v>
      </c>
      <c r="AM110" s="7">
        <v>64</v>
      </c>
      <c r="AN110" s="6">
        <v>63.492061614990234</v>
      </c>
      <c r="AO110" s="5" t="s">
        <v>88</v>
      </c>
      <c r="AP110" s="5" t="s">
        <v>1797</v>
      </c>
      <c r="AQ110" s="8">
        <v>2</v>
      </c>
      <c r="AR110" s="8">
        <v>2</v>
      </c>
      <c r="AS110" s="8">
        <v>2</v>
      </c>
      <c r="AT110" s="5" t="s">
        <v>2197</v>
      </c>
      <c r="AU110" s="6">
        <v>1</v>
      </c>
      <c r="AV110" s="6">
        <v>1</v>
      </c>
      <c r="AW110" s="6">
        <v>0</v>
      </c>
      <c r="AX110" s="6" t="e">
        <v>#NUM!</v>
      </c>
      <c r="AY110" s="6">
        <v>-9.6432746655328721E-17</v>
      </c>
      <c r="AZ110" s="6">
        <v>-3.2034265038149181E-16</v>
      </c>
      <c r="BA110" s="6">
        <v>0</v>
      </c>
      <c r="BB110" s="6">
        <v>0.12765200605489083</v>
      </c>
      <c r="BC110" s="6">
        <v>74.867280226141006</v>
      </c>
      <c r="BD110" s="6">
        <v>3.4602076124567471E-3</v>
      </c>
      <c r="BE110" s="6">
        <v>289</v>
      </c>
      <c r="BF110" s="6">
        <v>4.417024430965082E-4</v>
      </c>
      <c r="BG110" s="6">
        <v>36.891429749863462</v>
      </c>
      <c r="BH110" s="6">
        <v>0.25905633296242558</v>
      </c>
      <c r="BI110" s="6">
        <v>21636.643985354749</v>
      </c>
      <c r="BJ110" s="6">
        <v>1281.4615384615386</v>
      </c>
      <c r="BK110" s="6">
        <v>106.32231608638992</v>
      </c>
      <c r="BL110" s="6">
        <v>0.14898983123608167</v>
      </c>
      <c r="BM110" s="6">
        <v>0</v>
      </c>
      <c r="BN110" s="6">
        <v>0</v>
      </c>
      <c r="BO110" s="6">
        <v>0</v>
      </c>
      <c r="BP110" s="6">
        <v>1.3517678237109836E-8</v>
      </c>
      <c r="BQ110" s="6">
        <v>73977201</v>
      </c>
      <c r="BR110" s="6">
        <v>3.4602076124567475E-3</v>
      </c>
      <c r="BS110" s="6">
        <v>289</v>
      </c>
      <c r="BT110" s="6">
        <v>4.677397313878836E-11</v>
      </c>
      <c r="BU110" s="6">
        <v>3.9066090105247423E-6</v>
      </c>
      <c r="BV110" s="6">
        <v>255976.47404844291</v>
      </c>
      <c r="BW110" s="6">
        <v>21379411089</v>
      </c>
      <c r="BX110" s="6">
        <v>1</v>
      </c>
      <c r="BY110" s="6">
        <v>1</v>
      </c>
      <c r="BZ110" s="6">
        <v>1.1626555051738169E-4</v>
      </c>
    </row>
    <row r="111" spans="1:78">
      <c r="A111" s="59" t="s">
        <v>4666</v>
      </c>
      <c r="B111" s="64" t="s">
        <v>4667</v>
      </c>
      <c r="C111" s="37" t="s">
        <v>6533</v>
      </c>
      <c r="D111" s="89" t="s">
        <v>6557</v>
      </c>
      <c r="E111" s="89" t="s">
        <v>6711</v>
      </c>
      <c r="F111" s="5" t="s">
        <v>6192</v>
      </c>
      <c r="G111" s="5" t="s">
        <v>4091</v>
      </c>
      <c r="H111" s="5" t="s">
        <v>1809</v>
      </c>
      <c r="I111" s="5" t="s">
        <v>1789</v>
      </c>
      <c r="J111" s="5" t="s">
        <v>80</v>
      </c>
      <c r="K111" s="6">
        <v>1.8230417422921619</v>
      </c>
      <c r="L111" s="6">
        <v>8.4196986076777023</v>
      </c>
      <c r="M111" s="6">
        <v>2.5729288808543243</v>
      </c>
      <c r="N111" s="6">
        <v>15.047309956330537</v>
      </c>
      <c r="O111" s="6">
        <v>6.4097823426749301</v>
      </c>
      <c r="P111" s="6">
        <v>8.4727638637377822</v>
      </c>
      <c r="Q111" s="6">
        <v>10.384382438050579</v>
      </c>
      <c r="R111" s="6">
        <v>13.685992531483862</v>
      </c>
      <c r="S111" s="6">
        <v>12.929046292583735</v>
      </c>
      <c r="T111" s="6">
        <v>250.16608503131988</v>
      </c>
      <c r="U111" s="5" t="s">
        <v>6193</v>
      </c>
      <c r="V111" s="5" t="s">
        <v>6194</v>
      </c>
      <c r="W111" s="5" t="s">
        <v>6195</v>
      </c>
      <c r="X111" s="5" t="s">
        <v>6196</v>
      </c>
      <c r="Y111" s="5" t="s">
        <v>6197</v>
      </c>
      <c r="Z111" s="5" t="s">
        <v>6198</v>
      </c>
      <c r="AA111" s="5" t="s">
        <v>6199</v>
      </c>
      <c r="AB111" s="6">
        <v>3.8732846733182669E-3</v>
      </c>
      <c r="AC111" s="6">
        <v>2.3166172504425049</v>
      </c>
      <c r="AD111" s="6">
        <v>-0.68338274955749512</v>
      </c>
      <c r="AE111" s="6">
        <v>7.2405091015346839E-17</v>
      </c>
      <c r="AF111" s="6">
        <v>2.4052450802373559E-16</v>
      </c>
      <c r="AG111" s="6">
        <v>1</v>
      </c>
      <c r="AH111" s="6">
        <v>29.712</v>
      </c>
      <c r="AI111" s="7">
        <v>3714</v>
      </c>
      <c r="AJ111" s="6">
        <v>0.99859523773193359</v>
      </c>
      <c r="AK111" s="6">
        <v>3.4389557838439941</v>
      </c>
      <c r="AL111" s="7">
        <v>1</v>
      </c>
      <c r="AM111" s="7">
        <v>64</v>
      </c>
      <c r="AN111" s="6">
        <v>63.492061614990234</v>
      </c>
      <c r="AO111" s="5" t="s">
        <v>88</v>
      </c>
      <c r="AP111" s="5" t="s">
        <v>1797</v>
      </c>
      <c r="AQ111" s="8">
        <v>2</v>
      </c>
      <c r="AR111" s="8">
        <v>2</v>
      </c>
      <c r="AS111" s="8">
        <v>2</v>
      </c>
      <c r="AT111" s="5" t="s">
        <v>6200</v>
      </c>
      <c r="AU111" s="6">
        <v>1</v>
      </c>
      <c r="AV111" s="6">
        <v>1</v>
      </c>
      <c r="AW111" s="6">
        <v>0</v>
      </c>
      <c r="AX111" s="6" t="e">
        <v>#NUM!</v>
      </c>
      <c r="AY111" s="6">
        <v>-9.6432746655328721E-17</v>
      </c>
      <c r="AZ111" s="6">
        <v>-3.2034265038149181E-16</v>
      </c>
      <c r="BA111" s="6">
        <v>0</v>
      </c>
      <c r="BB111" s="6">
        <v>0.15701546545385517</v>
      </c>
      <c r="BC111" s="6">
        <v>77.59511515947375</v>
      </c>
      <c r="BD111" s="6">
        <v>3.4602076124567471E-3</v>
      </c>
      <c r="BE111" s="6">
        <v>289</v>
      </c>
      <c r="BF111" s="6">
        <v>5.4330610883686912E-4</v>
      </c>
      <c r="BG111" s="6">
        <v>45.37746951616414</v>
      </c>
      <c r="BH111" s="6">
        <v>0.26849520816426914</v>
      </c>
      <c r="BI111" s="6">
        <v>22424.988281087913</v>
      </c>
      <c r="BJ111" s="6">
        <v>525.23076923076928</v>
      </c>
      <c r="BK111" s="6">
        <v>44.109388639410092</v>
      </c>
      <c r="BL111" s="6">
        <v>0.14141916242077793</v>
      </c>
      <c r="BM111" s="6">
        <v>0</v>
      </c>
      <c r="BN111" s="6">
        <v>0</v>
      </c>
      <c r="BO111" s="6">
        <v>0</v>
      </c>
      <c r="BP111" s="6">
        <v>7.2496359957766525E-8</v>
      </c>
      <c r="BQ111" s="6">
        <v>13793796</v>
      </c>
      <c r="BR111" s="6">
        <v>3.4602076124567475E-3</v>
      </c>
      <c r="BS111" s="6">
        <v>289</v>
      </c>
      <c r="BT111" s="6">
        <v>2.5085245660126822E-10</v>
      </c>
      <c r="BU111" s="6">
        <v>2.0951448027794524E-5</v>
      </c>
      <c r="BV111" s="6">
        <v>47729.397923875433</v>
      </c>
      <c r="BW111" s="6">
        <v>3986407044</v>
      </c>
      <c r="BX111" s="6">
        <v>1</v>
      </c>
      <c r="BY111" s="6">
        <v>1</v>
      </c>
      <c r="BZ111" s="6">
        <v>2.6925148088314486E-4</v>
      </c>
    </row>
    <row r="112" spans="1:78">
      <c r="A112" s="59" t="s">
        <v>3533</v>
      </c>
      <c r="B112" s="64" t="s">
        <v>3534</v>
      </c>
      <c r="C112" s="37" t="s">
        <v>6522</v>
      </c>
      <c r="D112" s="89" t="s">
        <v>6578</v>
      </c>
      <c r="E112" s="89" t="s">
        <v>6578</v>
      </c>
      <c r="F112" s="5" t="s">
        <v>5347</v>
      </c>
      <c r="G112" s="5" t="s">
        <v>3536</v>
      </c>
      <c r="H112" s="5" t="s">
        <v>1809</v>
      </c>
      <c r="I112" s="5" t="s">
        <v>1789</v>
      </c>
      <c r="J112" s="5" t="s">
        <v>80</v>
      </c>
      <c r="K112" s="6">
        <v>0.94749178205510987</v>
      </c>
      <c r="L112" s="6">
        <v>4.8317414150778184</v>
      </c>
      <c r="M112" s="6">
        <v>1.6080713681745364</v>
      </c>
      <c r="N112" s="6">
        <v>8.4863959674805756</v>
      </c>
      <c r="O112" s="6">
        <v>3.5185754076820785</v>
      </c>
      <c r="P112" s="6">
        <v>4.9620078328018735</v>
      </c>
      <c r="Q112" s="6">
        <v>6.0924447031851514</v>
      </c>
      <c r="R112" s="6">
        <v>6.5128077495870684</v>
      </c>
      <c r="S112" s="6">
        <v>0</v>
      </c>
      <c r="T112" s="6">
        <v>43.253749147776631</v>
      </c>
      <c r="U112" s="5" t="s">
        <v>5348</v>
      </c>
      <c r="V112" s="5" t="s">
        <v>5349</v>
      </c>
      <c r="W112" s="5" t="s">
        <v>5350</v>
      </c>
      <c r="X112" s="5" t="s">
        <v>5351</v>
      </c>
      <c r="Y112" s="5" t="s">
        <v>5352</v>
      </c>
      <c r="Z112" s="5" t="s">
        <v>5353</v>
      </c>
      <c r="AA112" s="5" t="s">
        <v>5354</v>
      </c>
      <c r="AB112" s="6">
        <v>-9.2718444764614105E-2</v>
      </c>
      <c r="AC112" s="6">
        <v>2.1793687343597412</v>
      </c>
      <c r="AD112" s="6">
        <v>-0.82063126564025879</v>
      </c>
      <c r="AE112" s="6">
        <v>2.3380176634005582E-16</v>
      </c>
      <c r="AF112" s="6">
        <v>7.7667267318296419E-16</v>
      </c>
      <c r="AG112" s="6">
        <v>1</v>
      </c>
      <c r="AH112" s="6">
        <v>8.952</v>
      </c>
      <c r="AI112" s="7">
        <v>1119</v>
      </c>
      <c r="AJ112" s="6">
        <v>0.99152070283889771</v>
      </c>
      <c r="AK112" s="6">
        <v>2.600325345993042</v>
      </c>
      <c r="AL112" s="7">
        <v>1</v>
      </c>
      <c r="AM112" s="7">
        <v>64</v>
      </c>
      <c r="AN112" s="6">
        <v>63.492061614990234</v>
      </c>
      <c r="AO112" s="5" t="s">
        <v>88</v>
      </c>
      <c r="AP112" s="5" t="s">
        <v>1797</v>
      </c>
      <c r="AQ112" s="8">
        <v>2</v>
      </c>
      <c r="AR112" s="8">
        <v>2</v>
      </c>
      <c r="AS112" s="8">
        <v>2</v>
      </c>
      <c r="AT112" s="5" t="s">
        <v>5355</v>
      </c>
      <c r="AU112" s="6">
        <v>1</v>
      </c>
      <c r="AV112" s="6">
        <v>1</v>
      </c>
      <c r="AW112" s="6">
        <v>0</v>
      </c>
      <c r="AX112" s="6" t="e">
        <v>#NUM!</v>
      </c>
      <c r="AY112" s="6">
        <v>-9.6432746655328721E-17</v>
      </c>
      <c r="AZ112" s="6">
        <v>-3.2034265038149181E-16</v>
      </c>
      <c r="BA112" s="6">
        <v>0</v>
      </c>
      <c r="BB112" s="6">
        <v>0.36047678899057289</v>
      </c>
      <c r="BC112" s="6">
        <v>15.4652352656051</v>
      </c>
      <c r="BD112" s="6">
        <v>3.4602076124567471E-3</v>
      </c>
      <c r="BE112" s="6">
        <v>289</v>
      </c>
      <c r="BF112" s="6">
        <v>1.2473245293791449E-3</v>
      </c>
      <c r="BG112" s="6">
        <v>104.17779201827557</v>
      </c>
      <c r="BH112" s="6">
        <v>5.3512924794481304E-2</v>
      </c>
      <c r="BI112" s="6">
        <v>4469.4529917598738</v>
      </c>
      <c r="BJ112" s="6">
        <v>365.15384615384613</v>
      </c>
      <c r="BK112" s="6">
        <v>72.733859548151685</v>
      </c>
      <c r="BL112" s="6">
        <v>0.32632157833230219</v>
      </c>
      <c r="BM112" s="6">
        <v>0</v>
      </c>
      <c r="BN112" s="6">
        <v>0</v>
      </c>
      <c r="BO112" s="6">
        <v>0</v>
      </c>
      <c r="BP112" s="6">
        <v>7.9861934687312574E-7</v>
      </c>
      <c r="BQ112" s="6">
        <v>1252161</v>
      </c>
      <c r="BR112" s="6">
        <v>3.4602076124567475E-3</v>
      </c>
      <c r="BS112" s="6">
        <v>289</v>
      </c>
      <c r="BT112" s="6">
        <v>2.7633887435056254E-9</v>
      </c>
      <c r="BU112" s="6">
        <v>2.3080099124633333E-4</v>
      </c>
      <c r="BV112" s="6">
        <v>4332.7370242214529</v>
      </c>
      <c r="BW112" s="6">
        <v>361874529</v>
      </c>
      <c r="BX112" s="6">
        <v>1</v>
      </c>
      <c r="BY112" s="6">
        <v>1</v>
      </c>
      <c r="BZ112" s="6">
        <v>8.9365504915102768E-4</v>
      </c>
    </row>
    <row r="113" spans="1:78">
      <c r="A113" s="59" t="s">
        <v>3545</v>
      </c>
      <c r="B113" s="64" t="s">
        <v>3546</v>
      </c>
      <c r="C113" s="37" t="s">
        <v>6522</v>
      </c>
      <c r="D113" s="89" t="s">
        <v>6514</v>
      </c>
      <c r="E113" s="89" t="s">
        <v>6514</v>
      </c>
      <c r="F113" s="5" t="s">
        <v>5356</v>
      </c>
      <c r="G113" s="5" t="s">
        <v>3548</v>
      </c>
      <c r="H113" s="5" t="s">
        <v>1809</v>
      </c>
      <c r="I113" s="5" t="s">
        <v>1789</v>
      </c>
      <c r="J113" s="5" t="s">
        <v>80</v>
      </c>
      <c r="K113" s="6">
        <v>1.616746144014769</v>
      </c>
      <c r="L113" s="6">
        <v>2.755644547477917</v>
      </c>
      <c r="M113" s="6">
        <v>0.35567076032720013</v>
      </c>
      <c r="N113" s="6">
        <v>3.4507530171028975</v>
      </c>
      <c r="O113" s="6">
        <v>2.5920676925604766</v>
      </c>
      <c r="P113" s="6">
        <v>2.7652710660213415</v>
      </c>
      <c r="Q113" s="6">
        <v>2.9698108942222916</v>
      </c>
      <c r="R113" s="6">
        <v>0</v>
      </c>
      <c r="S113" s="6">
        <v>0</v>
      </c>
      <c r="T113" s="6">
        <v>3.1524573623147369</v>
      </c>
      <c r="U113" s="5" t="s">
        <v>5357</v>
      </c>
      <c r="V113" s="5" t="s">
        <v>5358</v>
      </c>
      <c r="W113" s="5" t="s">
        <v>5359</v>
      </c>
      <c r="X113" s="5" t="s">
        <v>5360</v>
      </c>
      <c r="Y113" s="5" t="s">
        <v>5361</v>
      </c>
      <c r="Z113" s="5" t="s">
        <v>5362</v>
      </c>
      <c r="AA113" s="5" t="s">
        <v>5363</v>
      </c>
      <c r="AB113" s="6">
        <v>-0.99127030372619629</v>
      </c>
      <c r="AC113" s="6">
        <v>5.2857098579406738</v>
      </c>
      <c r="AD113" s="6">
        <v>2.2857098579406738</v>
      </c>
      <c r="AE113" s="6">
        <v>1.742134696627927E-15</v>
      </c>
      <c r="AF113" s="6">
        <v>5.7872463094801267E-15</v>
      </c>
      <c r="AG113" s="6">
        <v>1</v>
      </c>
      <c r="AH113" s="6">
        <v>1.1439999999999999</v>
      </c>
      <c r="AI113" s="7">
        <v>143</v>
      </c>
      <c r="AJ113" s="6">
        <v>0</v>
      </c>
      <c r="AK113" s="6">
        <v>0</v>
      </c>
      <c r="AL113" s="7">
        <v>1</v>
      </c>
      <c r="AM113" s="7">
        <v>64</v>
      </c>
      <c r="AN113" s="6">
        <v>63.492061614990234</v>
      </c>
      <c r="AO113" s="5" t="s">
        <v>88</v>
      </c>
      <c r="AP113" s="5" t="s">
        <v>1797</v>
      </c>
      <c r="AQ113" s="8">
        <v>2</v>
      </c>
      <c r="AR113" s="8">
        <v>2</v>
      </c>
      <c r="AS113" s="8">
        <v>2</v>
      </c>
      <c r="AT113" s="5" t="s">
        <v>5364</v>
      </c>
      <c r="AU113" s="6">
        <v>0</v>
      </c>
      <c r="AV113" s="6">
        <v>0</v>
      </c>
      <c r="AW113" s="6">
        <v>0</v>
      </c>
      <c r="AX113" s="6">
        <v>0</v>
      </c>
      <c r="AY113" s="6">
        <v>0</v>
      </c>
      <c r="AZ113" s="6">
        <v>0</v>
      </c>
      <c r="BA113" s="6">
        <v>0</v>
      </c>
      <c r="BB113" s="6">
        <v>0</v>
      </c>
      <c r="BC113" s="6">
        <v>0</v>
      </c>
      <c r="BD113" s="6">
        <v>0</v>
      </c>
      <c r="BE113" s="6">
        <v>0</v>
      </c>
      <c r="BF113" s="6">
        <v>0</v>
      </c>
      <c r="BG113" s="6">
        <v>0</v>
      </c>
      <c r="BH113" s="6">
        <v>0</v>
      </c>
      <c r="BI113" s="6">
        <v>0</v>
      </c>
      <c r="BJ113" s="6">
        <v>0</v>
      </c>
      <c r="BK113" s="6">
        <v>0</v>
      </c>
      <c r="BL113" s="6">
        <v>0</v>
      </c>
      <c r="BM113" s="6">
        <v>0</v>
      </c>
      <c r="BN113" s="6">
        <v>0</v>
      </c>
      <c r="BO113" s="6">
        <v>0</v>
      </c>
      <c r="BP113" s="6">
        <v>0</v>
      </c>
      <c r="BQ113" s="6">
        <v>0</v>
      </c>
      <c r="BR113" s="6">
        <v>0</v>
      </c>
      <c r="BS113" s="6">
        <v>0</v>
      </c>
      <c r="BT113" s="6">
        <v>0</v>
      </c>
      <c r="BU113" s="6">
        <v>0</v>
      </c>
      <c r="BV113" s="6">
        <v>0</v>
      </c>
      <c r="BW113" s="6">
        <v>0</v>
      </c>
      <c r="BX113" s="6">
        <v>0</v>
      </c>
      <c r="BY113" s="6">
        <v>0</v>
      </c>
      <c r="BZ113" s="6">
        <v>0</v>
      </c>
    </row>
    <row r="114" spans="1:78">
      <c r="A114" s="62"/>
      <c r="B114" s="100" t="s">
        <v>722</v>
      </c>
      <c r="C114" s="31" t="s">
        <v>6522</v>
      </c>
      <c r="D114" s="46">
        <v>30</v>
      </c>
      <c r="E114" s="46">
        <v>60</v>
      </c>
      <c r="F114" s="5" t="s">
        <v>2297</v>
      </c>
      <c r="G114" s="5" t="s">
        <v>724</v>
      </c>
      <c r="H114" s="5" t="s">
        <v>1788</v>
      </c>
      <c r="I114" s="5" t="s">
        <v>1789</v>
      </c>
      <c r="J114" s="5" t="s">
        <v>80</v>
      </c>
      <c r="K114" s="6">
        <v>0.80956295210691565</v>
      </c>
      <c r="L114" s="6">
        <v>5.8127600986325065</v>
      </c>
      <c r="M114" s="6">
        <v>3.1942022958894274</v>
      </c>
      <c r="N114" s="6">
        <v>15.917840799701708</v>
      </c>
      <c r="O114" s="6">
        <v>3.3594774988407607</v>
      </c>
      <c r="P114" s="6">
        <v>4.9091878512938933</v>
      </c>
      <c r="Q114" s="6">
        <v>7.5821895095510001</v>
      </c>
      <c r="R114" s="6">
        <v>12.288399247489224</v>
      </c>
      <c r="S114" s="6">
        <v>10.985075397232549</v>
      </c>
      <c r="T114" s="6">
        <v>39.247756185966686</v>
      </c>
      <c r="U114" s="5" t="s">
        <v>2298</v>
      </c>
      <c r="V114" s="5" t="s">
        <v>2299</v>
      </c>
      <c r="W114" s="5" t="s">
        <v>2300</v>
      </c>
      <c r="X114" s="5" t="s">
        <v>2301</v>
      </c>
      <c r="Y114" s="5" t="s">
        <v>2302</v>
      </c>
      <c r="Z114" s="5" t="s">
        <v>2303</v>
      </c>
      <c r="AA114" s="5" t="s">
        <v>2304</v>
      </c>
      <c r="AB114" s="6">
        <v>0.98090356588363647</v>
      </c>
      <c r="AC114" s="6">
        <v>3.2475674152374268</v>
      </c>
      <c r="AD114" s="6">
        <v>0.24756741523742676</v>
      </c>
      <c r="AE114" s="6">
        <v>3.0795108348225647E-16</v>
      </c>
      <c r="AF114" s="6">
        <v>1.0229914424312908E-15</v>
      </c>
      <c r="AG114" s="6">
        <v>1</v>
      </c>
      <c r="AH114" s="6">
        <v>6.7519999999999998</v>
      </c>
      <c r="AI114" s="7">
        <v>844</v>
      </c>
      <c r="AJ114" s="6">
        <v>1.000430703163147</v>
      </c>
      <c r="AK114" s="6">
        <v>1.9909007549285889</v>
      </c>
      <c r="AL114" s="7">
        <v>1</v>
      </c>
      <c r="AM114" s="7">
        <v>64</v>
      </c>
      <c r="AN114" s="6">
        <v>63.492061614990234</v>
      </c>
      <c r="AO114" s="5" t="s">
        <v>88</v>
      </c>
      <c r="AP114" s="5" t="s">
        <v>1797</v>
      </c>
      <c r="AQ114" s="8">
        <v>2</v>
      </c>
      <c r="AR114" s="8">
        <v>2</v>
      </c>
      <c r="AS114" s="8">
        <v>2</v>
      </c>
      <c r="AT114" s="5" t="s">
        <v>2305</v>
      </c>
      <c r="AU114" s="6">
        <v>1</v>
      </c>
      <c r="AV114" s="6">
        <v>1</v>
      </c>
      <c r="AW114" s="6">
        <v>0</v>
      </c>
      <c r="AX114" s="6" t="e">
        <v>#NUM!</v>
      </c>
      <c r="AY114" s="6">
        <v>-9.6432746655328721E-17</v>
      </c>
      <c r="AZ114" s="6">
        <v>-3.2034265038149181E-16</v>
      </c>
      <c r="BA114" s="6">
        <v>0</v>
      </c>
      <c r="BB114" s="6">
        <v>0.14674149003292103</v>
      </c>
      <c r="BC114" s="6">
        <v>35.988065758338649</v>
      </c>
      <c r="BD114" s="6">
        <v>3.4602076124567471E-3</v>
      </c>
      <c r="BE114" s="6">
        <v>289</v>
      </c>
      <c r="BF114" s="6">
        <v>5.0775602087515929E-4</v>
      </c>
      <c r="BG114" s="6">
        <v>42.408290619514183</v>
      </c>
      <c r="BH114" s="6">
        <v>0.12452617909459743</v>
      </c>
      <c r="BI114" s="6">
        <v>10400.551004159872</v>
      </c>
      <c r="BJ114" s="6">
        <v>171.15384615384616</v>
      </c>
      <c r="BK114" s="6">
        <v>25.871726272123716</v>
      </c>
      <c r="BL114" s="6">
        <v>0.20278891724389356</v>
      </c>
      <c r="BM114" s="6">
        <v>0</v>
      </c>
      <c r="BN114" s="6">
        <v>0</v>
      </c>
      <c r="BO114" s="6">
        <v>0</v>
      </c>
      <c r="BP114" s="6">
        <v>1.40383189955302E-6</v>
      </c>
      <c r="BQ114" s="6">
        <v>712336</v>
      </c>
      <c r="BR114" s="6">
        <v>3.4602076124567475E-3</v>
      </c>
      <c r="BS114" s="6">
        <v>289</v>
      </c>
      <c r="BT114" s="6">
        <v>4.8575498254429755E-9</v>
      </c>
      <c r="BU114" s="6">
        <v>4.0570741897082277E-4</v>
      </c>
      <c r="BV114" s="6">
        <v>2464.8304498269895</v>
      </c>
      <c r="BW114" s="6">
        <v>205865104</v>
      </c>
      <c r="BX114" s="6">
        <v>1</v>
      </c>
      <c r="BY114" s="6">
        <v>1</v>
      </c>
      <c r="BZ114" s="6">
        <v>1.1848341232227489E-3</v>
      </c>
    </row>
    <row r="115" spans="1:78">
      <c r="A115" s="60" t="s">
        <v>3558</v>
      </c>
      <c r="B115" s="64">
        <v>1297656</v>
      </c>
      <c r="C115" s="31" t="s">
        <v>6522</v>
      </c>
      <c r="D115" s="90" t="s">
        <v>6514</v>
      </c>
      <c r="E115" s="90" t="s">
        <v>6514</v>
      </c>
      <c r="F115" s="5" t="s">
        <v>5365</v>
      </c>
      <c r="G115" s="5" t="s">
        <v>3560</v>
      </c>
      <c r="H115" s="5" t="s">
        <v>1809</v>
      </c>
      <c r="I115" s="5" t="s">
        <v>5366</v>
      </c>
      <c r="J115" s="5" t="s">
        <v>80</v>
      </c>
      <c r="K115" s="6">
        <v>1.067373406942778</v>
      </c>
      <c r="L115" s="6">
        <v>4.3875782401560235</v>
      </c>
      <c r="M115" s="6">
        <v>1.633014625802333</v>
      </c>
      <c r="N115" s="6">
        <v>8.7573846670935609</v>
      </c>
      <c r="O115" s="6">
        <v>3.097363951904839</v>
      </c>
      <c r="P115" s="6">
        <v>4.0724824250123959</v>
      </c>
      <c r="Q115" s="6">
        <v>5.5626216162920912</v>
      </c>
      <c r="R115" s="6">
        <v>7.2891655595475413</v>
      </c>
      <c r="S115" s="6">
        <v>6.9101761763563445</v>
      </c>
      <c r="T115" s="6">
        <v>42.120751105497824</v>
      </c>
      <c r="U115" s="5" t="s">
        <v>5367</v>
      </c>
      <c r="V115" s="5" t="s">
        <v>5368</v>
      </c>
      <c r="W115" s="5" t="s">
        <v>5369</v>
      </c>
      <c r="X115" s="5" t="s">
        <v>5370</v>
      </c>
      <c r="Y115" s="5" t="s">
        <v>5371</v>
      </c>
      <c r="Z115" s="5" t="s">
        <v>5372</v>
      </c>
      <c r="AA115" s="5" t="s">
        <v>5373</v>
      </c>
      <c r="AB115" s="6">
        <v>0.54748678207397461</v>
      </c>
      <c r="AC115" s="6">
        <v>2.4702181816101074</v>
      </c>
      <c r="AD115" s="6">
        <v>-0.52978181838989258</v>
      </c>
      <c r="AE115" s="6">
        <v>2.183739611783252E-16</v>
      </c>
      <c r="AF115" s="6">
        <v>7.2542262707198752E-16</v>
      </c>
      <c r="AG115" s="6">
        <v>1</v>
      </c>
      <c r="AH115" s="6">
        <v>9.6</v>
      </c>
      <c r="AI115" s="7">
        <v>1200</v>
      </c>
      <c r="AJ115" s="6">
        <v>1.0047607421875</v>
      </c>
      <c r="AK115" s="6">
        <v>2.2652363777160645</v>
      </c>
      <c r="AL115" s="7">
        <v>1</v>
      </c>
      <c r="AM115" s="7">
        <v>64</v>
      </c>
      <c r="AN115" s="6">
        <v>63.492061614990234</v>
      </c>
      <c r="AO115" s="5" t="s">
        <v>88</v>
      </c>
      <c r="AP115" s="5" t="s">
        <v>1797</v>
      </c>
      <c r="AQ115" s="8">
        <v>2</v>
      </c>
      <c r="AR115" s="8">
        <v>2</v>
      </c>
      <c r="AS115" s="8">
        <v>2</v>
      </c>
      <c r="AT115" s="5" t="s">
        <v>5374</v>
      </c>
      <c r="AU115" s="6">
        <v>1</v>
      </c>
      <c r="AV115" s="6">
        <v>1</v>
      </c>
      <c r="AW115" s="6">
        <v>0</v>
      </c>
      <c r="AX115" s="6" t="e">
        <v>#NUM!</v>
      </c>
      <c r="AY115" s="6">
        <v>-9.6432746655328721E-17</v>
      </c>
      <c r="AZ115" s="6">
        <v>-3.2034265038149181E-16</v>
      </c>
      <c r="BA115" s="6">
        <v>0</v>
      </c>
      <c r="BB115" s="6">
        <v>0.13579930102354265</v>
      </c>
      <c r="BC115" s="6">
        <v>45.388703524309335</v>
      </c>
      <c r="BD115" s="6">
        <v>3.4602076124567471E-3</v>
      </c>
      <c r="BE115" s="6">
        <v>289</v>
      </c>
      <c r="BF115" s="6">
        <v>4.6989377516796756E-4</v>
      </c>
      <c r="BG115" s="6">
        <v>39.245997995803812</v>
      </c>
      <c r="BH115" s="6">
        <v>0.15705433745435757</v>
      </c>
      <c r="BI115" s="6">
        <v>13117.335318525402</v>
      </c>
      <c r="BJ115" s="6">
        <v>215.15384615384616</v>
      </c>
      <c r="BK115" s="6">
        <v>28.041922888495506</v>
      </c>
      <c r="BL115" s="6">
        <v>0.1792948717948718</v>
      </c>
      <c r="BM115" s="6">
        <v>0</v>
      </c>
      <c r="BN115" s="6">
        <v>0</v>
      </c>
      <c r="BO115" s="6">
        <v>0</v>
      </c>
      <c r="BP115" s="6">
        <v>6.9444444444444448E-7</v>
      </c>
      <c r="BQ115" s="6">
        <v>1440000</v>
      </c>
      <c r="BR115" s="6">
        <v>3.4602076124567475E-3</v>
      </c>
      <c r="BS115" s="6">
        <v>289</v>
      </c>
      <c r="BT115" s="6">
        <v>2.4029219530949633E-9</v>
      </c>
      <c r="BU115" s="6">
        <v>2.0069444444444445E-4</v>
      </c>
      <c r="BV115" s="6">
        <v>4982.6989619377164</v>
      </c>
      <c r="BW115" s="6">
        <v>416160000</v>
      </c>
      <c r="BX115" s="6">
        <v>1</v>
      </c>
      <c r="BY115" s="6">
        <v>1</v>
      </c>
      <c r="BZ115" s="6">
        <v>8.3333333333333339E-4</v>
      </c>
    </row>
    <row r="116" spans="1:78">
      <c r="A116" s="59" t="s">
        <v>3569</v>
      </c>
      <c r="B116" s="64" t="s">
        <v>3570</v>
      </c>
      <c r="C116" s="37" t="s">
        <v>6522</v>
      </c>
      <c r="D116" s="89" t="s">
        <v>6514</v>
      </c>
      <c r="E116" s="89" t="s">
        <v>6514</v>
      </c>
      <c r="F116" s="5" t="s">
        <v>5375</v>
      </c>
      <c r="G116" s="5" t="s">
        <v>3572</v>
      </c>
      <c r="H116" s="5" t="s">
        <v>1788</v>
      </c>
      <c r="I116" s="5" t="s">
        <v>1789</v>
      </c>
      <c r="J116" s="5" t="s">
        <v>80</v>
      </c>
      <c r="K116" s="6">
        <v>1.1883857445143349</v>
      </c>
      <c r="L116" s="6">
        <v>3.183324048328116</v>
      </c>
      <c r="M116" s="6">
        <v>0.62404870918890221</v>
      </c>
      <c r="N116" s="6">
        <v>4.7287899599251091</v>
      </c>
      <c r="O116" s="6">
        <v>2.7410947328473867</v>
      </c>
      <c r="P116" s="6">
        <v>3.0937443725261744</v>
      </c>
      <c r="Q116" s="6">
        <v>3.616535107224621</v>
      </c>
      <c r="R116" s="6">
        <v>4.3311858465099533</v>
      </c>
      <c r="S116" s="6">
        <v>4.1153375459811912</v>
      </c>
      <c r="T116" s="6">
        <v>24.065929805360554</v>
      </c>
      <c r="U116" s="5" t="s">
        <v>5376</v>
      </c>
      <c r="V116" s="5" t="s">
        <v>5377</v>
      </c>
      <c r="W116" s="5" t="s">
        <v>5378</v>
      </c>
      <c r="X116" s="5" t="s">
        <v>5379</v>
      </c>
      <c r="Y116" s="5" t="s">
        <v>5380</v>
      </c>
      <c r="Z116" s="5" t="s">
        <v>5381</v>
      </c>
      <c r="AA116" s="5" t="s">
        <v>5382</v>
      </c>
      <c r="AB116" s="6">
        <v>0.19023752212524414</v>
      </c>
      <c r="AC116" s="6">
        <v>2.8743500709533691</v>
      </c>
      <c r="AD116" s="6">
        <v>-0.12564992904663086</v>
      </c>
      <c r="AE116" s="6">
        <v>2.757644667613035E-16</v>
      </c>
      <c r="AF116" s="6">
        <v>9.1606973234555165E-16</v>
      </c>
      <c r="AG116" s="6">
        <v>1</v>
      </c>
      <c r="AH116" s="6">
        <v>7.56</v>
      </c>
      <c r="AI116" s="7">
        <v>945</v>
      </c>
      <c r="AJ116" s="6">
        <v>1.010611891746521</v>
      </c>
      <c r="AK116" s="6">
        <v>2.1609349250793457</v>
      </c>
      <c r="AL116" s="7">
        <v>1</v>
      </c>
      <c r="AM116" s="7">
        <v>64</v>
      </c>
      <c r="AN116" s="6">
        <v>63.492061614990234</v>
      </c>
      <c r="AO116" s="5" t="s">
        <v>88</v>
      </c>
      <c r="AP116" s="5" t="s">
        <v>1797</v>
      </c>
      <c r="AQ116" s="8">
        <v>2</v>
      </c>
      <c r="AR116" s="8">
        <v>2</v>
      </c>
      <c r="AS116" s="8">
        <v>2</v>
      </c>
      <c r="AT116" s="5" t="s">
        <v>5383</v>
      </c>
      <c r="AU116" s="6">
        <v>1</v>
      </c>
      <c r="AV116" s="6">
        <v>1</v>
      </c>
      <c r="AW116" s="6">
        <v>0</v>
      </c>
      <c r="AX116" s="6" t="e">
        <v>#NUM!</v>
      </c>
      <c r="AY116" s="6">
        <v>-9.6432746655328721E-17</v>
      </c>
      <c r="AZ116" s="6">
        <v>-3.2034265038149181E-16</v>
      </c>
      <c r="BA116" s="6">
        <v>0</v>
      </c>
      <c r="BB116" s="6">
        <v>0.18815529534986122</v>
      </c>
      <c r="BC116" s="6">
        <v>34.82184542043629</v>
      </c>
      <c r="BD116" s="6">
        <v>3.4602076124567471E-3</v>
      </c>
      <c r="BE116" s="6">
        <v>289</v>
      </c>
      <c r="BF116" s="6">
        <v>6.5105638529363739E-4</v>
      </c>
      <c r="BG116" s="6">
        <v>54.376880356109886</v>
      </c>
      <c r="BH116" s="6">
        <v>0.12049081460358577</v>
      </c>
      <c r="BI116" s="6">
        <v>10063.513326506089</v>
      </c>
      <c r="BJ116" s="6">
        <v>195.69230769230768</v>
      </c>
      <c r="BK116" s="6">
        <v>27.062881514303992</v>
      </c>
      <c r="BL116" s="6">
        <v>0.2070818070818071</v>
      </c>
      <c r="BM116" s="6">
        <v>0</v>
      </c>
      <c r="BN116" s="6">
        <v>0</v>
      </c>
      <c r="BO116" s="6">
        <v>0</v>
      </c>
      <c r="BP116" s="6">
        <v>1.1197894795778394E-6</v>
      </c>
      <c r="BQ116" s="6">
        <v>893025</v>
      </c>
      <c r="BR116" s="6">
        <v>3.4602076124567475E-3</v>
      </c>
      <c r="BS116" s="6">
        <v>289</v>
      </c>
      <c r="BT116" s="6">
        <v>3.874704081584219E-9</v>
      </c>
      <c r="BU116" s="6">
        <v>3.2361915959799555E-4</v>
      </c>
      <c r="BV116" s="6">
        <v>3090.0519031141866</v>
      </c>
      <c r="BW116" s="6">
        <v>258084225</v>
      </c>
      <c r="BX116" s="6">
        <v>1</v>
      </c>
      <c r="BY116" s="6">
        <v>1</v>
      </c>
      <c r="BZ116" s="6">
        <v>1.0582010582010583E-3</v>
      </c>
    </row>
    <row r="117" spans="1:78">
      <c r="A117" s="60" t="s">
        <v>3581</v>
      </c>
      <c r="B117" s="64" t="s">
        <v>3582</v>
      </c>
      <c r="C117" s="31" t="s">
        <v>6522</v>
      </c>
      <c r="D117" s="90" t="s">
        <v>6514</v>
      </c>
      <c r="E117" s="90" t="s">
        <v>6514</v>
      </c>
      <c r="F117" s="5" t="s">
        <v>5384</v>
      </c>
      <c r="G117" s="5" t="s">
        <v>3584</v>
      </c>
      <c r="H117" s="5" t="s">
        <v>1809</v>
      </c>
      <c r="I117" s="5" t="s">
        <v>1937</v>
      </c>
      <c r="J117" s="5" t="s">
        <v>80</v>
      </c>
      <c r="K117" s="6">
        <v>0.97638616251103372</v>
      </c>
      <c r="L117" s="6">
        <v>3.8760927663038287</v>
      </c>
      <c r="M117" s="6">
        <v>1.1492042079069782</v>
      </c>
      <c r="N117" s="6">
        <v>6.7180052794446397</v>
      </c>
      <c r="O117" s="6">
        <v>2.926711722609312</v>
      </c>
      <c r="P117" s="6">
        <v>3.7412537909329302</v>
      </c>
      <c r="Q117" s="6">
        <v>4.6063364110034399</v>
      </c>
      <c r="R117" s="6">
        <v>0</v>
      </c>
      <c r="S117" s="6">
        <v>0</v>
      </c>
      <c r="T117" s="6">
        <v>5.3335036464340675</v>
      </c>
      <c r="U117" s="5" t="s">
        <v>5385</v>
      </c>
      <c r="V117" s="5" t="s">
        <v>5386</v>
      </c>
      <c r="W117" s="5" t="s">
        <v>5387</v>
      </c>
      <c r="X117" s="5" t="s">
        <v>5388</v>
      </c>
      <c r="Y117" s="5" t="s">
        <v>5389</v>
      </c>
      <c r="Z117" s="5" t="s">
        <v>5390</v>
      </c>
      <c r="AA117" s="5" t="s">
        <v>5391</v>
      </c>
      <c r="AB117" s="6">
        <v>0.31814059615135193</v>
      </c>
      <c r="AC117" s="6">
        <v>2.5079574584960938</v>
      </c>
      <c r="AD117" s="6">
        <v>-0.49204254150390625</v>
      </c>
      <c r="AE117" s="6">
        <v>1.4549247765761886E-15</v>
      </c>
      <c r="AF117" s="6">
        <v>4.8331555974729344E-15</v>
      </c>
      <c r="AG117" s="6">
        <v>1</v>
      </c>
      <c r="AH117" s="6">
        <v>1.3759999999999999</v>
      </c>
      <c r="AI117" s="7">
        <v>172</v>
      </c>
      <c r="AJ117" s="6">
        <v>0</v>
      </c>
      <c r="AK117" s="6">
        <v>0</v>
      </c>
      <c r="AL117" s="7">
        <v>1</v>
      </c>
      <c r="AM117" s="7">
        <v>64</v>
      </c>
      <c r="AN117" s="6">
        <v>63.492061614990234</v>
      </c>
      <c r="AO117" s="5" t="s">
        <v>88</v>
      </c>
      <c r="AP117" s="5" t="s">
        <v>1797</v>
      </c>
      <c r="AQ117" s="8">
        <v>2</v>
      </c>
      <c r="AR117" s="8">
        <v>2</v>
      </c>
      <c r="AS117" s="8">
        <v>2</v>
      </c>
      <c r="AT117" s="5" t="s">
        <v>3829</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6">
        <v>0</v>
      </c>
      <c r="BO117" s="6">
        <v>0</v>
      </c>
      <c r="BP117" s="6">
        <v>0</v>
      </c>
      <c r="BQ117" s="6">
        <v>0</v>
      </c>
      <c r="BR117" s="6">
        <v>0</v>
      </c>
      <c r="BS117" s="6">
        <v>0</v>
      </c>
      <c r="BT117" s="6">
        <v>0</v>
      </c>
      <c r="BU117" s="6">
        <v>0</v>
      </c>
      <c r="BV117" s="6">
        <v>0</v>
      </c>
      <c r="BW117" s="6">
        <v>0</v>
      </c>
      <c r="BX117" s="6">
        <v>0</v>
      </c>
      <c r="BY117" s="6">
        <v>0</v>
      </c>
      <c r="BZ117" s="6">
        <v>0</v>
      </c>
    </row>
    <row r="118" spans="1:78">
      <c r="A118" s="59" t="s">
        <v>4677</v>
      </c>
      <c r="B118" s="64" t="s">
        <v>4678</v>
      </c>
      <c r="C118" s="37" t="s">
        <v>6533</v>
      </c>
      <c r="D118" s="89" t="s">
        <v>6644</v>
      </c>
      <c r="E118" s="89" t="s">
        <v>6725</v>
      </c>
      <c r="F118" s="5" t="s">
        <v>6201</v>
      </c>
      <c r="G118" s="5" t="s">
        <v>4680</v>
      </c>
      <c r="H118" s="5" t="s">
        <v>1788</v>
      </c>
      <c r="I118" s="5" t="s">
        <v>1789</v>
      </c>
      <c r="J118" s="5" t="s">
        <v>80</v>
      </c>
      <c r="K118" s="6">
        <v>1.5278179244413082</v>
      </c>
      <c r="L118" s="6">
        <v>4.7472079209286253</v>
      </c>
      <c r="M118" s="6">
        <v>1.3173824746763112</v>
      </c>
      <c r="N118" s="6">
        <v>7.733279477618396</v>
      </c>
      <c r="O118" s="6">
        <v>3.8627576842149693</v>
      </c>
      <c r="P118" s="6">
        <v>4.7317915707150746</v>
      </c>
      <c r="Q118" s="6">
        <v>5.6777784331625298</v>
      </c>
      <c r="R118" s="6">
        <v>6.2237182814592984</v>
      </c>
      <c r="S118" s="6">
        <v>0</v>
      </c>
      <c r="T118" s="6">
        <v>10.823634059717264</v>
      </c>
      <c r="U118" s="5" t="s">
        <v>6202</v>
      </c>
      <c r="V118" s="5" t="s">
        <v>6203</v>
      </c>
      <c r="W118" s="5" t="s">
        <v>6204</v>
      </c>
      <c r="X118" s="5" t="s">
        <v>6205</v>
      </c>
      <c r="Y118" s="5" t="s">
        <v>6206</v>
      </c>
      <c r="Z118" s="5" t="s">
        <v>6207</v>
      </c>
      <c r="AA118" s="5" t="s">
        <v>6208</v>
      </c>
      <c r="AB118" s="6">
        <v>-3.1766444444656372E-2</v>
      </c>
      <c r="AC118" s="6">
        <v>2.5214066505432129</v>
      </c>
      <c r="AD118" s="6">
        <v>-0.47859334945678711</v>
      </c>
      <c r="AE118" s="6">
        <v>8.8882470583888026E-16</v>
      </c>
      <c r="AF118" s="6">
        <v>2.9526115879780369E-15</v>
      </c>
      <c r="AG118" s="6">
        <v>1</v>
      </c>
      <c r="AH118" s="6">
        <v>2.2799999999999998</v>
      </c>
      <c r="AI118" s="7">
        <v>285</v>
      </c>
      <c r="AJ118" s="6">
        <v>0</v>
      </c>
      <c r="AK118" s="6">
        <v>0</v>
      </c>
      <c r="AL118" s="7">
        <v>1</v>
      </c>
      <c r="AM118" s="7">
        <v>64</v>
      </c>
      <c r="AN118" s="6">
        <v>63.492061614990234</v>
      </c>
      <c r="AO118" s="5" t="s">
        <v>88</v>
      </c>
      <c r="AP118" s="5" t="s">
        <v>1797</v>
      </c>
      <c r="AQ118" s="8">
        <v>2</v>
      </c>
      <c r="AR118" s="8">
        <v>2</v>
      </c>
      <c r="AS118" s="8">
        <v>2</v>
      </c>
      <c r="AT118" s="5" t="s">
        <v>6209</v>
      </c>
      <c r="AU118" s="6">
        <v>0</v>
      </c>
      <c r="AV118" s="6">
        <v>0</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0</v>
      </c>
      <c r="BN118" s="6">
        <v>0</v>
      </c>
      <c r="BO118" s="6">
        <v>0</v>
      </c>
      <c r="BP118" s="6">
        <v>0</v>
      </c>
      <c r="BQ118" s="6">
        <v>0</v>
      </c>
      <c r="BR118" s="6">
        <v>0</v>
      </c>
      <c r="BS118" s="6">
        <v>0</v>
      </c>
      <c r="BT118" s="6">
        <v>0</v>
      </c>
      <c r="BU118" s="6">
        <v>0</v>
      </c>
      <c r="BV118" s="6">
        <v>0</v>
      </c>
      <c r="BW118" s="6">
        <v>0</v>
      </c>
      <c r="BX118" s="6">
        <v>0</v>
      </c>
      <c r="BY118" s="6">
        <v>0</v>
      </c>
      <c r="BZ118" s="6">
        <v>0</v>
      </c>
    </row>
    <row r="119" spans="1:78">
      <c r="A119" s="59" t="s">
        <v>3593</v>
      </c>
      <c r="B119" s="64" t="s">
        <v>3594</v>
      </c>
      <c r="C119" s="37" t="s">
        <v>6522</v>
      </c>
      <c r="D119" s="89" t="s">
        <v>6556</v>
      </c>
      <c r="E119" s="89" t="s">
        <v>6556</v>
      </c>
      <c r="F119" s="5" t="s">
        <v>5392</v>
      </c>
      <c r="G119" s="5" t="s">
        <v>3596</v>
      </c>
      <c r="H119" s="5" t="s">
        <v>1788</v>
      </c>
      <c r="I119" s="5" t="s">
        <v>1789</v>
      </c>
      <c r="J119" s="5" t="s">
        <v>80</v>
      </c>
      <c r="K119" s="6">
        <v>1.5728908431338553</v>
      </c>
      <c r="L119" s="6">
        <v>3.1794635525104749</v>
      </c>
      <c r="M119" s="6">
        <v>0.60023941730706498</v>
      </c>
      <c r="N119" s="6">
        <v>4.5797522950878147</v>
      </c>
      <c r="O119" s="6">
        <v>2.7407183437248364</v>
      </c>
      <c r="P119" s="6">
        <v>3.0740672648214513</v>
      </c>
      <c r="Q119" s="6">
        <v>3.6567200652782219</v>
      </c>
      <c r="R119" s="6">
        <v>3.8088311669311281</v>
      </c>
      <c r="S119" s="6">
        <v>0</v>
      </c>
      <c r="T119" s="6">
        <v>8.7244479880887429</v>
      </c>
      <c r="U119" s="5" t="s">
        <v>5393</v>
      </c>
      <c r="V119" s="5" t="s">
        <v>5394</v>
      </c>
      <c r="W119" s="5" t="s">
        <v>5395</v>
      </c>
      <c r="X119" s="5" t="s">
        <v>5396</v>
      </c>
      <c r="Y119" s="5" t="s">
        <v>5397</v>
      </c>
      <c r="Z119" s="5" t="s">
        <v>5398</v>
      </c>
      <c r="AA119" s="5" t="s">
        <v>5399</v>
      </c>
      <c r="AB119" s="6">
        <v>0.12867154181003571</v>
      </c>
      <c r="AC119" s="6">
        <v>2.4126296043395996</v>
      </c>
      <c r="AD119" s="6">
        <v>-0.58737039566040039</v>
      </c>
      <c r="AE119" s="6">
        <v>7.4180879707397718E-16</v>
      </c>
      <c r="AF119" s="6">
        <v>2.46423547223902E-15</v>
      </c>
      <c r="AG119" s="6">
        <v>1</v>
      </c>
      <c r="AH119" s="6">
        <v>2.7440000000000002</v>
      </c>
      <c r="AI119" s="7">
        <v>343</v>
      </c>
      <c r="AJ119" s="6">
        <v>0</v>
      </c>
      <c r="AK119" s="6">
        <v>0</v>
      </c>
      <c r="AL119" s="7">
        <v>1</v>
      </c>
      <c r="AM119" s="7">
        <v>64</v>
      </c>
      <c r="AN119" s="6">
        <v>63.492061614990234</v>
      </c>
      <c r="AO119" s="5" t="s">
        <v>88</v>
      </c>
      <c r="AP119" s="5" t="s">
        <v>1797</v>
      </c>
      <c r="AQ119" s="8">
        <v>2</v>
      </c>
      <c r="AR119" s="8">
        <v>2</v>
      </c>
      <c r="AS119" s="8">
        <v>2</v>
      </c>
      <c r="AT119" s="5" t="s">
        <v>5400</v>
      </c>
      <c r="AU119" s="6">
        <v>0</v>
      </c>
      <c r="AV119" s="6">
        <v>0</v>
      </c>
      <c r="AW119" s="6">
        <v>0</v>
      </c>
      <c r="AX119" s="6">
        <v>0</v>
      </c>
      <c r="AY119" s="6">
        <v>0</v>
      </c>
      <c r="AZ119" s="6">
        <v>0</v>
      </c>
      <c r="BA119" s="6">
        <v>0</v>
      </c>
      <c r="BB119" s="6">
        <v>0</v>
      </c>
      <c r="BC119" s="6">
        <v>0</v>
      </c>
      <c r="BD119" s="6">
        <v>0</v>
      </c>
      <c r="BE119" s="6">
        <v>0</v>
      </c>
      <c r="BF119" s="6">
        <v>0</v>
      </c>
      <c r="BG119" s="6">
        <v>0</v>
      </c>
      <c r="BH119" s="6">
        <v>0</v>
      </c>
      <c r="BI119" s="6">
        <v>0</v>
      </c>
      <c r="BJ119" s="6">
        <v>0</v>
      </c>
      <c r="BK119" s="6">
        <v>0</v>
      </c>
      <c r="BL119" s="6">
        <v>0</v>
      </c>
      <c r="BM119" s="6">
        <v>0</v>
      </c>
      <c r="BN119" s="6">
        <v>0</v>
      </c>
      <c r="BO119" s="6">
        <v>0</v>
      </c>
      <c r="BP119" s="6">
        <v>0</v>
      </c>
      <c r="BQ119" s="6">
        <v>0</v>
      </c>
      <c r="BR119" s="6">
        <v>0</v>
      </c>
      <c r="BS119" s="6">
        <v>0</v>
      </c>
      <c r="BT119" s="6">
        <v>0</v>
      </c>
      <c r="BU119" s="6">
        <v>0</v>
      </c>
      <c r="BV119" s="6">
        <v>0</v>
      </c>
      <c r="BW119" s="6">
        <v>0</v>
      </c>
      <c r="BX119" s="6">
        <v>0</v>
      </c>
      <c r="BY119" s="6">
        <v>0</v>
      </c>
      <c r="BZ119" s="6">
        <v>0</v>
      </c>
    </row>
    <row r="120" spans="1:78">
      <c r="A120" s="60" t="s">
        <v>3605</v>
      </c>
      <c r="B120" s="64" t="s">
        <v>3606</v>
      </c>
      <c r="C120" s="31" t="s">
        <v>6522</v>
      </c>
      <c r="D120" s="90" t="s">
        <v>6556</v>
      </c>
      <c r="E120" s="90" t="s">
        <v>6837</v>
      </c>
      <c r="F120" s="5" t="s">
        <v>5401</v>
      </c>
      <c r="G120" s="5" t="s">
        <v>3608</v>
      </c>
      <c r="H120" s="5" t="s">
        <v>1809</v>
      </c>
      <c r="I120" s="5" t="s">
        <v>5194</v>
      </c>
      <c r="J120" s="5" t="s">
        <v>80</v>
      </c>
      <c r="K120" s="6">
        <v>1.0484636843330009</v>
      </c>
      <c r="L120" s="6">
        <v>4.9327357882930274</v>
      </c>
      <c r="M120" s="6">
        <v>1.9534348312142866</v>
      </c>
      <c r="N120" s="6">
        <v>9.8065227639017394</v>
      </c>
      <c r="O120" s="6">
        <v>3.3522376324617653</v>
      </c>
      <c r="P120" s="6">
        <v>4.4846646807491197</v>
      </c>
      <c r="Q120" s="6">
        <v>6.3911914855634677</v>
      </c>
      <c r="R120" s="6">
        <v>8.4514485146428342</v>
      </c>
      <c r="S120" s="6">
        <v>7.9075556345560472</v>
      </c>
      <c r="T120" s="6">
        <v>31.60897093138172</v>
      </c>
      <c r="U120" s="5" t="s">
        <v>5402</v>
      </c>
      <c r="V120" s="5" t="s">
        <v>5403</v>
      </c>
      <c r="W120" s="5" t="s">
        <v>5404</v>
      </c>
      <c r="X120" s="5" t="s">
        <v>5405</v>
      </c>
      <c r="Y120" s="5" t="s">
        <v>5406</v>
      </c>
      <c r="Z120" s="5" t="s">
        <v>5407</v>
      </c>
      <c r="AA120" s="5" t="s">
        <v>5408</v>
      </c>
      <c r="AB120" s="6">
        <v>0.49855071306228638</v>
      </c>
      <c r="AC120" s="6">
        <v>2.2531287670135498</v>
      </c>
      <c r="AD120" s="6">
        <v>-0.7468712329864502</v>
      </c>
      <c r="AE120" s="6">
        <v>3.2408618762472404E-16</v>
      </c>
      <c r="AF120" s="6">
        <v>1.0765910520588325E-15</v>
      </c>
      <c r="AG120" s="6">
        <v>1</v>
      </c>
      <c r="AH120" s="6">
        <v>6.4080000000000004</v>
      </c>
      <c r="AI120" s="7">
        <v>801</v>
      </c>
      <c r="AJ120" s="6">
        <v>1.0162681341171265</v>
      </c>
      <c r="AK120" s="6">
        <v>1.9589312076568604</v>
      </c>
      <c r="AL120" s="7">
        <v>1</v>
      </c>
      <c r="AM120" s="7">
        <v>64</v>
      </c>
      <c r="AN120" s="6">
        <v>63.492061614990234</v>
      </c>
      <c r="AO120" s="5" t="s">
        <v>88</v>
      </c>
      <c r="AP120" s="5" t="s">
        <v>1797</v>
      </c>
      <c r="AQ120" s="8">
        <v>2</v>
      </c>
      <c r="AR120" s="8">
        <v>2</v>
      </c>
      <c r="AS120" s="8">
        <v>2</v>
      </c>
      <c r="AT120" s="5" t="s">
        <v>5409</v>
      </c>
      <c r="AU120" s="6">
        <v>1</v>
      </c>
      <c r="AV120" s="6">
        <v>1</v>
      </c>
      <c r="AW120" s="6">
        <v>0</v>
      </c>
      <c r="AX120" s="6" t="e">
        <v>#NUM!</v>
      </c>
      <c r="AY120" s="6">
        <v>-9.6432746655328721E-17</v>
      </c>
      <c r="AZ120" s="6">
        <v>-3.2034265038149181E-16</v>
      </c>
      <c r="BA120" s="6">
        <v>0</v>
      </c>
      <c r="BB120" s="6">
        <v>0.1503934679126234</v>
      </c>
      <c r="BC120" s="6">
        <v>35.640882238469189</v>
      </c>
      <c r="BD120" s="6">
        <v>3.4602076124567471E-3</v>
      </c>
      <c r="BE120" s="6">
        <v>289</v>
      </c>
      <c r="BF120" s="6">
        <v>5.2039262253502912E-4</v>
      </c>
      <c r="BG120" s="6">
        <v>43.463712226748157</v>
      </c>
      <c r="BH120" s="6">
        <v>0.12332485203622555</v>
      </c>
      <c r="BI120" s="6">
        <v>10300.214966917594</v>
      </c>
      <c r="BJ120" s="6">
        <v>160.61538461538461</v>
      </c>
      <c r="BK120" s="6">
        <v>23.909831960020124</v>
      </c>
      <c r="BL120" s="6">
        <v>0.20051858254105445</v>
      </c>
      <c r="BM120" s="6">
        <v>0</v>
      </c>
      <c r="BN120" s="6">
        <v>0</v>
      </c>
      <c r="BO120" s="6">
        <v>0</v>
      </c>
      <c r="BP120" s="6">
        <v>1.5586010620307636E-6</v>
      </c>
      <c r="BQ120" s="6">
        <v>641601</v>
      </c>
      <c r="BR120" s="6">
        <v>3.4602076124567475E-3</v>
      </c>
      <c r="BS120" s="6">
        <v>289</v>
      </c>
      <c r="BT120" s="6">
        <v>5.3930832596220196E-9</v>
      </c>
      <c r="BU120" s="6">
        <v>4.5043570692689068E-4</v>
      </c>
      <c r="BV120" s="6">
        <v>2220.0726643598614</v>
      </c>
      <c r="BW120" s="6">
        <v>185422689</v>
      </c>
      <c r="BX120" s="6">
        <v>1</v>
      </c>
      <c r="BY120" s="6">
        <v>1</v>
      </c>
      <c r="BZ120" s="6">
        <v>1.2484394506866417E-3</v>
      </c>
    </row>
    <row r="121" spans="1:78">
      <c r="B121" s="65" t="s">
        <v>515</v>
      </c>
      <c r="C121" s="31" t="s">
        <v>6522</v>
      </c>
      <c r="D121" s="46">
        <v>0</v>
      </c>
      <c r="E121" s="46">
        <v>0</v>
      </c>
      <c r="F121" s="5" t="s">
        <v>2135</v>
      </c>
      <c r="G121" s="5" t="s">
        <v>517</v>
      </c>
      <c r="H121" s="5" t="s">
        <v>1788</v>
      </c>
      <c r="I121" s="5" t="s">
        <v>1789</v>
      </c>
      <c r="J121" s="5" t="s">
        <v>80</v>
      </c>
      <c r="K121" s="6">
        <v>1.3704320162793238</v>
      </c>
      <c r="L121" s="6">
        <v>2.3625681869447295</v>
      </c>
      <c r="M121" s="6">
        <v>0.45439759535010821</v>
      </c>
      <c r="N121" s="6">
        <v>3.000292402953221</v>
      </c>
      <c r="O121" s="6">
        <v>1.9444362370800121</v>
      </c>
      <c r="P121" s="6">
        <v>2.5658822541851691</v>
      </c>
      <c r="Q121" s="6">
        <v>2.7211782655309094</v>
      </c>
      <c r="R121" s="6">
        <v>0</v>
      </c>
      <c r="S121" s="6">
        <v>0</v>
      </c>
      <c r="T121" s="6">
        <v>0.43471254639783019</v>
      </c>
      <c r="U121" s="5" t="s">
        <v>2136</v>
      </c>
      <c r="V121" s="5" t="s">
        <v>2137</v>
      </c>
      <c r="W121" s="5" t="s">
        <v>2138</v>
      </c>
      <c r="X121" s="5" t="s">
        <v>2139</v>
      </c>
      <c r="Y121" s="5" t="s">
        <v>2140</v>
      </c>
      <c r="Z121" s="5" t="s">
        <v>2141</v>
      </c>
      <c r="AA121" s="5" t="s">
        <v>2142</v>
      </c>
      <c r="AB121" s="6">
        <v>-0.54054552316665649</v>
      </c>
      <c r="AC121" s="6">
        <v>2.1002137660980225</v>
      </c>
      <c r="AD121" s="6">
        <v>-0.89978623390197754</v>
      </c>
      <c r="AE121" s="6">
        <v>1.039706938843173E-14</v>
      </c>
      <c r="AF121" s="6">
        <v>3.4538317301643917E-14</v>
      </c>
      <c r="AG121" s="6">
        <v>1</v>
      </c>
      <c r="AH121" s="6">
        <v>0.184</v>
      </c>
      <c r="AI121" s="7">
        <v>23</v>
      </c>
      <c r="AJ121" s="6">
        <v>0</v>
      </c>
      <c r="AK121" s="6">
        <v>0</v>
      </c>
      <c r="AL121" s="7">
        <v>1</v>
      </c>
      <c r="AM121" s="7">
        <v>64</v>
      </c>
      <c r="AN121" s="6">
        <v>63.492061614990234</v>
      </c>
      <c r="AO121" s="5" t="s">
        <v>88</v>
      </c>
      <c r="AP121" s="5" t="s">
        <v>1797</v>
      </c>
      <c r="AQ121" s="8">
        <v>2</v>
      </c>
      <c r="AR121" s="8">
        <v>2</v>
      </c>
      <c r="AS121" s="8">
        <v>2</v>
      </c>
      <c r="AT121" s="102" t="s">
        <v>2143</v>
      </c>
      <c r="AU121" s="6">
        <v>0</v>
      </c>
      <c r="AV121" s="6">
        <v>0</v>
      </c>
      <c r="AW121" s="6">
        <v>0</v>
      </c>
      <c r="AX121" s="6">
        <v>0</v>
      </c>
      <c r="AY121" s="6">
        <v>0</v>
      </c>
      <c r="AZ121" s="6">
        <v>0</v>
      </c>
      <c r="BA121" s="6">
        <v>0</v>
      </c>
      <c r="BB121" s="6">
        <v>0</v>
      </c>
      <c r="BC121" s="6">
        <v>0</v>
      </c>
      <c r="BD121" s="6">
        <v>0</v>
      </c>
      <c r="BE121" s="6">
        <v>0</v>
      </c>
      <c r="BF121" s="6">
        <v>0</v>
      </c>
      <c r="BG121" s="6">
        <v>0</v>
      </c>
      <c r="BH121" s="6">
        <v>0</v>
      </c>
      <c r="BI121" s="6">
        <v>0</v>
      </c>
      <c r="BJ121" s="6">
        <v>0</v>
      </c>
      <c r="BK121" s="6">
        <v>0</v>
      </c>
      <c r="BL121" s="6">
        <v>0</v>
      </c>
      <c r="BM121" s="6">
        <v>0</v>
      </c>
      <c r="BN121" s="6">
        <v>0</v>
      </c>
      <c r="BO121" s="6">
        <v>0</v>
      </c>
      <c r="BP121" s="6">
        <v>0</v>
      </c>
      <c r="BQ121" s="6">
        <v>0</v>
      </c>
      <c r="BR121" s="6">
        <v>0</v>
      </c>
      <c r="BS121" s="6">
        <v>0</v>
      </c>
      <c r="BT121" s="6">
        <v>0</v>
      </c>
      <c r="BU121" s="6">
        <v>0</v>
      </c>
      <c r="BV121" s="6">
        <v>0</v>
      </c>
      <c r="BW121" s="6">
        <v>0</v>
      </c>
      <c r="BX121" s="6">
        <v>0</v>
      </c>
      <c r="BY121" s="6">
        <v>0</v>
      </c>
      <c r="BZ121" s="6">
        <v>0</v>
      </c>
    </row>
    <row r="122" spans="1:78">
      <c r="A122" s="62"/>
      <c r="B122" s="100" t="s">
        <v>1759</v>
      </c>
      <c r="C122" s="51" t="s">
        <v>7370</v>
      </c>
      <c r="D122" s="46">
        <v>10</v>
      </c>
      <c r="E122" s="46">
        <v>20</v>
      </c>
      <c r="F122" s="5" t="s">
        <v>3140</v>
      </c>
      <c r="G122" s="5" t="s">
        <v>1761</v>
      </c>
      <c r="H122" s="5" t="s">
        <v>1809</v>
      </c>
      <c r="I122" s="5" t="s">
        <v>3141</v>
      </c>
      <c r="J122" s="5" t="s">
        <v>80</v>
      </c>
      <c r="K122" s="6">
        <v>1.2436900223803491</v>
      </c>
      <c r="L122" s="6">
        <v>4.7567780316577872</v>
      </c>
      <c r="M122" s="6">
        <v>1.3848076805390865</v>
      </c>
      <c r="N122" s="6">
        <v>9.8684411393015239</v>
      </c>
      <c r="O122" s="6">
        <v>3.7162509150127363</v>
      </c>
      <c r="P122" s="6">
        <v>4.7373439996797515</v>
      </c>
      <c r="Q122" s="6">
        <v>5.60605147518406</v>
      </c>
      <c r="R122" s="6">
        <v>8.0519436792213241</v>
      </c>
      <c r="S122" s="6">
        <v>7.4779608813773848</v>
      </c>
      <c r="T122" s="6">
        <v>105.21993006027026</v>
      </c>
      <c r="U122" s="5" t="s">
        <v>3142</v>
      </c>
      <c r="V122" s="5" t="s">
        <v>3143</v>
      </c>
      <c r="W122" s="5" t="s">
        <v>3144</v>
      </c>
      <c r="X122" s="5" t="s">
        <v>3145</v>
      </c>
      <c r="Y122" s="5" t="s">
        <v>3146</v>
      </c>
      <c r="Z122" s="5" t="s">
        <v>3147</v>
      </c>
      <c r="AA122" s="5" t="s">
        <v>3148</v>
      </c>
      <c r="AB122" s="6">
        <v>0.47801905870437622</v>
      </c>
      <c r="AC122" s="6">
        <v>3.2884225845336914</v>
      </c>
      <c r="AD122" s="6">
        <v>0.28842258453369141</v>
      </c>
      <c r="AE122" s="6">
        <v>9.6607555323146075E-17</v>
      </c>
      <c r="AF122" s="6">
        <v>3.2092336659967648E-16</v>
      </c>
      <c r="AG122" s="6">
        <v>1</v>
      </c>
      <c r="AH122" s="6">
        <v>22.12</v>
      </c>
      <c r="AI122" s="7">
        <v>2765</v>
      </c>
      <c r="AJ122" s="6">
        <v>1.0012837648391724</v>
      </c>
      <c r="AK122" s="6">
        <v>2.9911313056945801</v>
      </c>
      <c r="AL122" s="7">
        <v>1</v>
      </c>
      <c r="AM122" s="7">
        <v>64</v>
      </c>
      <c r="AN122" s="6">
        <v>63.492061614990234</v>
      </c>
      <c r="AO122" s="5" t="s">
        <v>88</v>
      </c>
      <c r="AP122" s="5" t="s">
        <v>1797</v>
      </c>
      <c r="AQ122" s="8">
        <v>2</v>
      </c>
      <c r="AR122" s="8">
        <v>2</v>
      </c>
      <c r="AS122" s="8">
        <v>2</v>
      </c>
      <c r="AT122" s="5" t="s">
        <v>3149</v>
      </c>
      <c r="AU122" s="6">
        <v>1</v>
      </c>
      <c r="AV122" s="6">
        <v>1</v>
      </c>
      <c r="AW122" s="6">
        <v>0</v>
      </c>
      <c r="AX122" s="6" t="e">
        <v>#NUM!</v>
      </c>
      <c r="AY122" s="6">
        <v>-9.6432746655328721E-17</v>
      </c>
      <c r="AZ122" s="6">
        <v>-3.2034265038149181E-16</v>
      </c>
      <c r="BA122" s="6">
        <v>0</v>
      </c>
      <c r="BB122" s="6">
        <v>0.12135823050785916</v>
      </c>
      <c r="BC122" s="6">
        <v>79.528508242572272</v>
      </c>
      <c r="BD122" s="6">
        <v>3.4602076124567471E-3</v>
      </c>
      <c r="BE122" s="6">
        <v>289</v>
      </c>
      <c r="BF122" s="6">
        <v>4.1992467303757501E-4</v>
      </c>
      <c r="BG122" s="6">
        <v>35.072528616771301</v>
      </c>
      <c r="BH122" s="6">
        <v>0.27518514962827778</v>
      </c>
      <c r="BI122" s="6">
        <v>22983.738882103389</v>
      </c>
      <c r="BJ122" s="6">
        <v>380.84615384615387</v>
      </c>
      <c r="BK122" s="6">
        <v>38.054445185691115</v>
      </c>
      <c r="BL122" s="6">
        <v>0.13773821115593268</v>
      </c>
      <c r="BM122" s="6">
        <v>0</v>
      </c>
      <c r="BN122" s="6">
        <v>0</v>
      </c>
      <c r="BO122" s="6">
        <v>0</v>
      </c>
      <c r="BP122" s="6">
        <v>1.3080059775873175E-7</v>
      </c>
      <c r="BQ122" s="6">
        <v>7645225</v>
      </c>
      <c r="BR122" s="6">
        <v>3.4602076124567475E-3</v>
      </c>
      <c r="BS122" s="6">
        <v>289</v>
      </c>
      <c r="BT122" s="6">
        <v>4.5259722407865662E-10</v>
      </c>
      <c r="BU122" s="6">
        <v>3.7801372752273478E-5</v>
      </c>
      <c r="BV122" s="6">
        <v>26454.065743944637</v>
      </c>
      <c r="BW122" s="6">
        <v>2209470025</v>
      </c>
      <c r="BX122" s="6">
        <v>1</v>
      </c>
      <c r="BY122" s="6">
        <v>1</v>
      </c>
      <c r="BZ122" s="6">
        <v>3.6166365280289331E-4</v>
      </c>
    </row>
    <row r="123" spans="1:78">
      <c r="A123" s="62"/>
      <c r="B123" s="100" t="s">
        <v>1705</v>
      </c>
      <c r="C123" s="51" t="s">
        <v>7370</v>
      </c>
      <c r="D123" s="46">
        <v>0</v>
      </c>
      <c r="E123" s="46">
        <v>0</v>
      </c>
      <c r="F123" s="5" t="s">
        <v>3095</v>
      </c>
      <c r="G123" s="5" t="s">
        <v>1707</v>
      </c>
      <c r="H123" s="5" t="s">
        <v>1788</v>
      </c>
      <c r="I123" s="5" t="s">
        <v>1789</v>
      </c>
      <c r="J123" s="5" t="s">
        <v>80</v>
      </c>
      <c r="K123" s="6">
        <v>1.4592898421330602</v>
      </c>
      <c r="L123" s="6">
        <v>5.6653441226794392</v>
      </c>
      <c r="M123" s="6">
        <v>2.2346615363658988</v>
      </c>
      <c r="N123" s="6">
        <v>11.482021513456857</v>
      </c>
      <c r="O123" s="6">
        <v>3.7844103514582628</v>
      </c>
      <c r="P123" s="6">
        <v>5.2910059209989413</v>
      </c>
      <c r="Q123" s="6">
        <v>7.245957224768631</v>
      </c>
      <c r="R123" s="6">
        <v>8.9831356082731872</v>
      </c>
      <c r="S123" s="6">
        <v>7.9050456662179158</v>
      </c>
      <c r="T123" s="6">
        <v>19.08087900518435</v>
      </c>
      <c r="U123" s="5" t="s">
        <v>3096</v>
      </c>
      <c r="V123" s="5" t="s">
        <v>3097</v>
      </c>
      <c r="W123" s="5" t="s">
        <v>3098</v>
      </c>
      <c r="X123" s="5" t="s">
        <v>3099</v>
      </c>
      <c r="Y123" s="5" t="s">
        <v>3100</v>
      </c>
      <c r="Z123" s="5" t="s">
        <v>3101</v>
      </c>
      <c r="AA123" s="5" t="s">
        <v>3102</v>
      </c>
      <c r="AB123" s="6">
        <v>0.52725362777709961</v>
      </c>
      <c r="AC123" s="6">
        <v>2.3733012676239014</v>
      </c>
      <c r="AD123" s="6">
        <v>-0.62669873237609863</v>
      </c>
      <c r="AE123" s="6">
        <v>6.0732839359328651E-16</v>
      </c>
      <c r="AF123" s="6">
        <v>2.0175014020111558E-15</v>
      </c>
      <c r="AG123" s="6">
        <v>1</v>
      </c>
      <c r="AH123" s="6">
        <v>3.3679999999999999</v>
      </c>
      <c r="AI123" s="7">
        <v>421</v>
      </c>
      <c r="AJ123" s="6">
        <v>0</v>
      </c>
      <c r="AK123" s="6">
        <v>0</v>
      </c>
      <c r="AL123" s="7">
        <v>1</v>
      </c>
      <c r="AM123" s="7">
        <v>64</v>
      </c>
      <c r="AN123" s="6">
        <v>63.492061614990234</v>
      </c>
      <c r="AO123" s="5" t="s">
        <v>88</v>
      </c>
      <c r="AP123" s="5" t="s">
        <v>1797</v>
      </c>
      <c r="AQ123" s="8">
        <v>2</v>
      </c>
      <c r="AR123" s="8">
        <v>2</v>
      </c>
      <c r="AS123" s="8">
        <v>2</v>
      </c>
      <c r="AT123" s="5" t="s">
        <v>3103</v>
      </c>
      <c r="AU123" s="6">
        <v>0</v>
      </c>
      <c r="AV123" s="6">
        <v>0</v>
      </c>
      <c r="AW123" s="6">
        <v>0</v>
      </c>
      <c r="AX123" s="6">
        <v>0</v>
      </c>
      <c r="AY123" s="6">
        <v>0</v>
      </c>
      <c r="AZ123" s="6">
        <v>0</v>
      </c>
      <c r="BA123" s="6">
        <v>0</v>
      </c>
      <c r="BB123" s="6">
        <v>0</v>
      </c>
      <c r="BC123" s="6">
        <v>0</v>
      </c>
      <c r="BD123" s="6">
        <v>0</v>
      </c>
      <c r="BE123" s="6">
        <v>0</v>
      </c>
      <c r="BF123" s="6">
        <v>0</v>
      </c>
      <c r="BG123" s="6">
        <v>0</v>
      </c>
      <c r="BH123" s="6">
        <v>0</v>
      </c>
      <c r="BI123" s="6">
        <v>0</v>
      </c>
      <c r="BJ123" s="6">
        <v>0</v>
      </c>
      <c r="BK123" s="6">
        <v>0</v>
      </c>
      <c r="BL123" s="6">
        <v>0</v>
      </c>
      <c r="BM123" s="6">
        <v>0</v>
      </c>
      <c r="BN123" s="6">
        <v>0</v>
      </c>
      <c r="BO123" s="6">
        <v>0</v>
      </c>
      <c r="BP123" s="6">
        <v>0</v>
      </c>
      <c r="BQ123" s="6">
        <v>0</v>
      </c>
      <c r="BR123" s="6">
        <v>0</v>
      </c>
      <c r="BS123" s="6">
        <v>0</v>
      </c>
      <c r="BT123" s="6">
        <v>0</v>
      </c>
      <c r="BU123" s="6">
        <v>0</v>
      </c>
      <c r="BV123" s="6">
        <v>0</v>
      </c>
      <c r="BW123" s="6">
        <v>0</v>
      </c>
      <c r="BX123" s="6">
        <v>0</v>
      </c>
      <c r="BY123" s="6">
        <v>0</v>
      </c>
      <c r="BZ123" s="6">
        <v>0</v>
      </c>
    </row>
    <row r="124" spans="1:78">
      <c r="A124" s="59" t="s">
        <v>3617</v>
      </c>
      <c r="B124" s="64" t="s">
        <v>3618</v>
      </c>
      <c r="C124" s="37" t="s">
        <v>6522</v>
      </c>
      <c r="D124" s="89" t="s">
        <v>6514</v>
      </c>
      <c r="E124" s="89" t="s">
        <v>6514</v>
      </c>
      <c r="F124" s="5" t="s">
        <v>5410</v>
      </c>
      <c r="G124" s="5" t="s">
        <v>3620</v>
      </c>
      <c r="H124" s="5" t="s">
        <v>1788</v>
      </c>
      <c r="I124" s="5" t="s">
        <v>1789</v>
      </c>
      <c r="J124" s="5" t="s">
        <v>80</v>
      </c>
      <c r="K124" s="6">
        <v>1.295440003759353</v>
      </c>
      <c r="L124" s="6">
        <v>3.5389560372087332</v>
      </c>
      <c r="M124" s="6">
        <v>0.75296927489642385</v>
      </c>
      <c r="N124" s="6">
        <v>5.2372978316129775</v>
      </c>
      <c r="O124" s="6">
        <v>2.9654563380501315</v>
      </c>
      <c r="P124" s="6">
        <v>3.538003403399415</v>
      </c>
      <c r="Q124" s="6">
        <v>4.1458083852053278</v>
      </c>
      <c r="R124" s="6">
        <v>4.6741538438849375</v>
      </c>
      <c r="S124" s="6">
        <v>4.5341854008149767</v>
      </c>
      <c r="T124" s="6">
        <v>28.396583242562873</v>
      </c>
      <c r="U124" s="5" t="s">
        <v>5411</v>
      </c>
      <c r="V124" s="5" t="s">
        <v>5412</v>
      </c>
      <c r="W124" s="5" t="s">
        <v>5413</v>
      </c>
      <c r="X124" s="5" t="s">
        <v>5414</v>
      </c>
      <c r="Y124" s="5" t="s">
        <v>5415</v>
      </c>
      <c r="Z124" s="5" t="s">
        <v>5416</v>
      </c>
      <c r="AA124" s="5" t="s">
        <v>5417</v>
      </c>
      <c r="AB124" s="6">
        <v>-0.17186206579208374</v>
      </c>
      <c r="AC124" s="6">
        <v>2.4988701343536377</v>
      </c>
      <c r="AD124" s="6">
        <v>-0.5011298656463623</v>
      </c>
      <c r="AE124" s="6">
        <v>2.6017876936424876E-16</v>
      </c>
      <c r="AF124" s="6">
        <v>8.6429516108198776E-16</v>
      </c>
      <c r="AG124" s="6">
        <v>1</v>
      </c>
      <c r="AH124" s="6">
        <v>8.0239999999999991</v>
      </c>
      <c r="AI124" s="7">
        <v>1003</v>
      </c>
      <c r="AJ124" s="6">
        <v>1.0323772430419922</v>
      </c>
      <c r="AK124" s="6">
        <v>2.2280242443084717</v>
      </c>
      <c r="AL124" s="7">
        <v>1</v>
      </c>
      <c r="AM124" s="7">
        <v>64</v>
      </c>
      <c r="AN124" s="6">
        <v>63.492061614990234</v>
      </c>
      <c r="AO124" s="5" t="s">
        <v>88</v>
      </c>
      <c r="AP124" s="5" t="s">
        <v>1797</v>
      </c>
      <c r="AQ124" s="8">
        <v>2</v>
      </c>
      <c r="AR124" s="8">
        <v>2</v>
      </c>
      <c r="AS124" s="8">
        <v>2</v>
      </c>
      <c r="AT124" s="5" t="s">
        <v>5418</v>
      </c>
      <c r="AU124" s="6">
        <v>1</v>
      </c>
      <c r="AV124" s="6">
        <v>1</v>
      </c>
      <c r="AW124" s="6">
        <v>0</v>
      </c>
      <c r="AX124" s="6" t="e">
        <v>#NUM!</v>
      </c>
      <c r="AY124" s="6">
        <v>-9.6432746655328721E-17</v>
      </c>
      <c r="AZ124" s="6">
        <v>-3.2034265038149181E-16</v>
      </c>
      <c r="BA124" s="6">
        <v>0</v>
      </c>
      <c r="BB124" s="6">
        <v>0.157513435557984</v>
      </c>
      <c r="BC124" s="6">
        <v>38.81500443777044</v>
      </c>
      <c r="BD124" s="6">
        <v>3.4602076124567471E-3</v>
      </c>
      <c r="BE124" s="6">
        <v>289</v>
      </c>
      <c r="BF124" s="6">
        <v>5.4502918878195149E-4</v>
      </c>
      <c r="BG124" s="6">
        <v>45.521382876257377</v>
      </c>
      <c r="BH124" s="6">
        <v>0.13430797383311571</v>
      </c>
      <c r="BI124" s="6">
        <v>11217.536282515659</v>
      </c>
      <c r="BJ124" s="6">
        <v>193.46153846153845</v>
      </c>
      <c r="BK124" s="6">
        <v>25.743648655198061</v>
      </c>
      <c r="BL124" s="6">
        <v>0.19288288979216198</v>
      </c>
      <c r="BM124" s="6">
        <v>0</v>
      </c>
      <c r="BN124" s="6">
        <v>0</v>
      </c>
      <c r="BO124" s="6">
        <v>0</v>
      </c>
      <c r="BP124" s="6">
        <v>9.9402689240354711E-7</v>
      </c>
      <c r="BQ124" s="6">
        <v>1006009</v>
      </c>
      <c r="BR124" s="6">
        <v>3.4602076124567475E-3</v>
      </c>
      <c r="BS124" s="6">
        <v>289</v>
      </c>
      <c r="BT124" s="6">
        <v>3.4395394200814779E-9</v>
      </c>
      <c r="BU124" s="6">
        <v>2.8727377190462512E-4</v>
      </c>
      <c r="BV124" s="6">
        <v>3481</v>
      </c>
      <c r="BW124" s="6">
        <v>290736601</v>
      </c>
      <c r="BX124" s="6">
        <v>1</v>
      </c>
      <c r="BY124" s="6">
        <v>1</v>
      </c>
      <c r="BZ124" s="6">
        <v>9.9700897308075765E-4</v>
      </c>
    </row>
    <row r="125" spans="1:78">
      <c r="A125" s="59" t="s">
        <v>3629</v>
      </c>
      <c r="B125" s="64" t="s">
        <v>3630</v>
      </c>
      <c r="C125" s="37" t="s">
        <v>6522</v>
      </c>
      <c r="D125" s="89" t="s">
        <v>6514</v>
      </c>
      <c r="E125" s="89" t="s">
        <v>6514</v>
      </c>
      <c r="F125" s="5" t="s">
        <v>5419</v>
      </c>
      <c r="G125" s="5" t="s">
        <v>3632</v>
      </c>
      <c r="H125" s="5" t="s">
        <v>1788</v>
      </c>
      <c r="I125" s="5" t="s">
        <v>1789</v>
      </c>
      <c r="J125" s="5" t="s">
        <v>80</v>
      </c>
      <c r="K125" s="6">
        <v>1.5638900497144448</v>
      </c>
      <c r="L125" s="6">
        <v>4.0915499055629141</v>
      </c>
      <c r="M125" s="6">
        <v>1.2285261162033909</v>
      </c>
      <c r="N125" s="6">
        <v>7.5660451079830864</v>
      </c>
      <c r="O125" s="6">
        <v>3.1709567816569404</v>
      </c>
      <c r="P125" s="6">
        <v>3.8314053229701415</v>
      </c>
      <c r="Q125" s="6">
        <v>4.8231408533930846</v>
      </c>
      <c r="R125" s="6">
        <v>6.6018049603630971</v>
      </c>
      <c r="S125" s="6">
        <v>6.1229545183496157</v>
      </c>
      <c r="T125" s="6">
        <v>30.83392008832212</v>
      </c>
      <c r="U125" s="5" t="s">
        <v>5420</v>
      </c>
      <c r="V125" s="5" t="s">
        <v>5421</v>
      </c>
      <c r="W125" s="5" t="s">
        <v>5422</v>
      </c>
      <c r="X125" s="5" t="s">
        <v>5423</v>
      </c>
      <c r="Y125" s="5" t="s">
        <v>5424</v>
      </c>
      <c r="Z125" s="5" t="s">
        <v>5425</v>
      </c>
      <c r="AA125" s="5" t="s">
        <v>5426</v>
      </c>
      <c r="AB125" s="6">
        <v>0.7395135760307312</v>
      </c>
      <c r="AC125" s="6">
        <v>2.9516100883483887</v>
      </c>
      <c r="AD125" s="6">
        <v>-4.8389911651611328E-2</v>
      </c>
      <c r="AE125" s="6">
        <v>2.7662219349951689E-16</v>
      </c>
      <c r="AF125" s="6">
        <v>9.1891904530099671E-16</v>
      </c>
      <c r="AG125" s="6">
        <v>1</v>
      </c>
      <c r="AH125" s="6">
        <v>7.5359999999999996</v>
      </c>
      <c r="AI125" s="7">
        <v>942</v>
      </c>
      <c r="AJ125" s="6">
        <v>1.0100319385528564</v>
      </c>
      <c r="AK125" s="6">
        <v>2.0992002487182617</v>
      </c>
      <c r="AL125" s="7">
        <v>1</v>
      </c>
      <c r="AM125" s="7">
        <v>64</v>
      </c>
      <c r="AN125" s="6">
        <v>63.492061614990234</v>
      </c>
      <c r="AO125" s="5" t="s">
        <v>88</v>
      </c>
      <c r="AP125" s="5" t="s">
        <v>1797</v>
      </c>
      <c r="AQ125" s="8">
        <v>2</v>
      </c>
      <c r="AR125" s="8">
        <v>2</v>
      </c>
      <c r="AS125" s="8">
        <v>2</v>
      </c>
      <c r="AT125" s="5" t="s">
        <v>5427</v>
      </c>
      <c r="AU125" s="6">
        <v>1</v>
      </c>
      <c r="AV125" s="6">
        <v>1</v>
      </c>
      <c r="AW125" s="6">
        <v>0</v>
      </c>
      <c r="AX125" s="6" t="e">
        <v>#NUM!</v>
      </c>
      <c r="AY125" s="6">
        <v>-9.6432746655328721E-17</v>
      </c>
      <c r="AZ125" s="6">
        <v>-3.2034265038149181E-16</v>
      </c>
      <c r="BA125" s="6">
        <v>0</v>
      </c>
      <c r="BB125" s="6">
        <v>0.15305912463802865</v>
      </c>
      <c r="BC125" s="6">
        <v>38.092233182702415</v>
      </c>
      <c r="BD125" s="6">
        <v>3.4602076124567471E-3</v>
      </c>
      <c r="BE125" s="6">
        <v>289</v>
      </c>
      <c r="BF125" s="6">
        <v>5.2961634822847286E-4</v>
      </c>
      <c r="BG125" s="6">
        <v>44.234087020390284</v>
      </c>
      <c r="BH125" s="6">
        <v>0.13180703523426443</v>
      </c>
      <c r="BI125" s="6">
        <v>11008.655389800997</v>
      </c>
      <c r="BJ125" s="6">
        <v>184.30769230769232</v>
      </c>
      <c r="BK125" s="6">
        <v>26.923419343323093</v>
      </c>
      <c r="BL125" s="6">
        <v>0.19565572431814471</v>
      </c>
      <c r="BM125" s="6">
        <v>0</v>
      </c>
      <c r="BN125" s="6">
        <v>0</v>
      </c>
      <c r="BO125" s="6">
        <v>0</v>
      </c>
      <c r="BP125" s="6">
        <v>1.1269332539972322E-6</v>
      </c>
      <c r="BQ125" s="6">
        <v>887364</v>
      </c>
      <c r="BR125" s="6">
        <v>3.4602076124567475E-3</v>
      </c>
      <c r="BS125" s="6">
        <v>289</v>
      </c>
      <c r="BT125" s="6">
        <v>3.8994230242118767E-9</v>
      </c>
      <c r="BU125" s="6">
        <v>3.2568371040520011E-4</v>
      </c>
      <c r="BV125" s="6">
        <v>3070.4636678200691</v>
      </c>
      <c r="BW125" s="6">
        <v>256448196</v>
      </c>
      <c r="BX125" s="6">
        <v>1</v>
      </c>
      <c r="BY125" s="6">
        <v>1</v>
      </c>
      <c r="BZ125" s="6">
        <v>1.0615711252653928E-3</v>
      </c>
    </row>
    <row r="126" spans="1:78">
      <c r="A126" s="60" t="s">
        <v>4689</v>
      </c>
      <c r="B126" s="64" t="s">
        <v>4690</v>
      </c>
      <c r="C126" s="31" t="s">
        <v>6533</v>
      </c>
      <c r="D126" s="90" t="s">
        <v>6644</v>
      </c>
      <c r="E126" s="90" t="s">
        <v>6830</v>
      </c>
      <c r="F126" s="5" t="s">
        <v>6210</v>
      </c>
      <c r="G126" s="5" t="s">
        <v>4692</v>
      </c>
      <c r="H126" s="5" t="s">
        <v>1809</v>
      </c>
      <c r="I126" s="5" t="s">
        <v>1789</v>
      </c>
      <c r="J126" s="5" t="s">
        <v>80</v>
      </c>
      <c r="K126" s="6">
        <v>2.521496168930355</v>
      </c>
      <c r="L126" s="6">
        <v>5.8222937986995102</v>
      </c>
      <c r="M126" s="6">
        <v>2.6009274740449855</v>
      </c>
      <c r="N126" s="6">
        <v>11.615616365686492</v>
      </c>
      <c r="O126" s="6">
        <v>3.4664990150185417</v>
      </c>
      <c r="P126" s="6">
        <v>5.2607468157016228</v>
      </c>
      <c r="Q126" s="6">
        <v>8.1058905243327786</v>
      </c>
      <c r="R126" s="6">
        <v>10.249736906609769</v>
      </c>
      <c r="S126" s="6">
        <v>10.160104243893784</v>
      </c>
      <c r="T126" s="6">
        <v>72.372425488699662</v>
      </c>
      <c r="U126" s="5" t="s">
        <v>6211</v>
      </c>
      <c r="V126" s="5" t="s">
        <v>6212</v>
      </c>
      <c r="W126" s="5" t="s">
        <v>6213</v>
      </c>
      <c r="X126" s="5" t="s">
        <v>6214</v>
      </c>
      <c r="Y126" s="5" t="s">
        <v>6215</v>
      </c>
      <c r="Z126" s="5" t="s">
        <v>6216</v>
      </c>
      <c r="AA126" s="5" t="s">
        <v>6217</v>
      </c>
      <c r="AB126" s="6">
        <v>0.49479743838310242</v>
      </c>
      <c r="AC126" s="6">
        <v>1.9764823913574219</v>
      </c>
      <c r="AD126" s="6">
        <v>-1.0235176086425781</v>
      </c>
      <c r="AE126" s="6">
        <v>1.4467184037458337E-15</v>
      </c>
      <c r="AF126" s="6">
        <v>4.8058942655820284E-15</v>
      </c>
      <c r="AG126" s="6">
        <v>1</v>
      </c>
      <c r="AH126" s="6">
        <v>12.430225610542884</v>
      </c>
      <c r="AI126" s="7">
        <v>173</v>
      </c>
      <c r="AJ126" s="6">
        <v>1.1130539178848267</v>
      </c>
      <c r="AK126" s="6">
        <v>1.2354665994644165</v>
      </c>
      <c r="AL126" s="7">
        <v>1</v>
      </c>
      <c r="AM126" s="7">
        <v>64</v>
      </c>
      <c r="AN126" s="6">
        <v>63.492061614990234</v>
      </c>
      <c r="AO126" s="5" t="s">
        <v>88</v>
      </c>
      <c r="AP126" s="5" t="s">
        <v>1797</v>
      </c>
      <c r="AQ126" s="8">
        <v>3.2700195311999778</v>
      </c>
      <c r="AR126" s="8">
        <v>4.6875</v>
      </c>
      <c r="AS126" s="8">
        <v>4.6875</v>
      </c>
      <c r="AT126" s="5" t="s">
        <v>6218</v>
      </c>
      <c r="AU126" s="6">
        <v>1</v>
      </c>
      <c r="AV126" s="6">
        <v>1</v>
      </c>
      <c r="AW126" s="6">
        <v>0</v>
      </c>
      <c r="AX126" s="6" t="e">
        <v>#NUM!</v>
      </c>
      <c r="AY126" s="6">
        <v>-9.6432746655328721E-17</v>
      </c>
      <c r="AZ126" s="6">
        <v>-3.2034265038149181E-16</v>
      </c>
      <c r="BA126" s="6">
        <v>0</v>
      </c>
      <c r="BB126" s="6">
        <v>0.19717199145538278</v>
      </c>
      <c r="BC126" s="6">
        <v>13.546523892985066</v>
      </c>
      <c r="BD126" s="6">
        <v>3.4602076124567471E-3</v>
      </c>
      <c r="BE126" s="6">
        <v>289</v>
      </c>
      <c r="BF126" s="6">
        <v>6.8225602579717213E-4</v>
      </c>
      <c r="BG126" s="6">
        <v>56.982705530605621</v>
      </c>
      <c r="BH126" s="6">
        <v>4.6873785096834139E-2</v>
      </c>
      <c r="BI126" s="6">
        <v>3914.9454050726831</v>
      </c>
      <c r="BJ126" s="6">
        <v>53.615384615384613</v>
      </c>
      <c r="BK126" s="6">
        <v>13.159158332030616</v>
      </c>
      <c r="BL126" s="6">
        <v>0.30991551800800354</v>
      </c>
      <c r="BM126" s="6">
        <v>0</v>
      </c>
      <c r="BN126" s="6">
        <v>0</v>
      </c>
      <c r="BO126" s="6">
        <v>0</v>
      </c>
      <c r="BP126" s="6">
        <v>3.3412409368839586E-5</v>
      </c>
      <c r="BQ126" s="6">
        <v>29929</v>
      </c>
      <c r="BR126" s="6">
        <v>3.4602076124567475E-3</v>
      </c>
      <c r="BS126" s="6">
        <v>289</v>
      </c>
      <c r="BT126" s="6">
        <v>1.1561387324857989E-7</v>
      </c>
      <c r="BU126" s="6">
        <v>9.6561863075946414E-3</v>
      </c>
      <c r="BV126" s="6">
        <v>103.56055363321799</v>
      </c>
      <c r="BW126" s="6">
        <v>8649481</v>
      </c>
      <c r="BX126" s="6">
        <v>1</v>
      </c>
      <c r="BY126" s="6">
        <v>1</v>
      </c>
      <c r="BZ126" s="6">
        <v>5.7803468208092483E-3</v>
      </c>
    </row>
    <row r="127" spans="1:78">
      <c r="A127" s="60" t="s">
        <v>3641</v>
      </c>
      <c r="B127" s="64" t="s">
        <v>3642</v>
      </c>
      <c r="C127" s="31" t="s">
        <v>6522</v>
      </c>
      <c r="D127" s="90" t="s">
        <v>6514</v>
      </c>
      <c r="E127" s="90" t="s">
        <v>6514</v>
      </c>
      <c r="F127" s="5" t="s">
        <v>5428</v>
      </c>
      <c r="G127" s="5" t="s">
        <v>3644</v>
      </c>
      <c r="H127" s="5" t="s">
        <v>1809</v>
      </c>
      <c r="I127" s="5" t="s">
        <v>1789</v>
      </c>
      <c r="J127" s="5" t="s">
        <v>80</v>
      </c>
      <c r="K127" s="6">
        <v>1.0632911947965056</v>
      </c>
      <c r="L127" s="6">
        <v>3.0075532488395456</v>
      </c>
      <c r="M127" s="6">
        <v>0.49894108570732665</v>
      </c>
      <c r="N127" s="6">
        <v>3.8292306968556886</v>
      </c>
      <c r="O127" s="6">
        <v>2.7351565846728079</v>
      </c>
      <c r="P127" s="6">
        <v>3.0842877104329887</v>
      </c>
      <c r="Q127" s="6">
        <v>3.3697173714935502</v>
      </c>
      <c r="R127" s="6">
        <v>3.4480487447706309</v>
      </c>
      <c r="S127" s="6">
        <v>0</v>
      </c>
      <c r="T127" s="6">
        <v>6.4000733135305534</v>
      </c>
      <c r="U127" s="5" t="s">
        <v>5429</v>
      </c>
      <c r="V127" s="5" t="s">
        <v>5430</v>
      </c>
      <c r="W127" s="5" t="s">
        <v>5431</v>
      </c>
      <c r="X127" s="5" t="s">
        <v>5432</v>
      </c>
      <c r="Y127" s="5" t="s">
        <v>5433</v>
      </c>
      <c r="Z127" s="5" t="s">
        <v>5434</v>
      </c>
      <c r="AA127" s="5" t="s">
        <v>5435</v>
      </c>
      <c r="AB127" s="6">
        <v>-0.8533141016960144</v>
      </c>
      <c r="AC127" s="6">
        <v>4.115450382232666</v>
      </c>
      <c r="AD127" s="6">
        <v>1.115450382232666</v>
      </c>
      <c r="AE127" s="6">
        <v>9.507363556569468E-16</v>
      </c>
      <c r="AF127" s="6">
        <v>3.158277963834959E-15</v>
      </c>
      <c r="AG127" s="6">
        <v>1</v>
      </c>
      <c r="AH127" s="6">
        <v>2.1280000000000001</v>
      </c>
      <c r="AI127" s="7">
        <v>266</v>
      </c>
      <c r="AJ127" s="6">
        <v>0</v>
      </c>
      <c r="AK127" s="6">
        <v>0</v>
      </c>
      <c r="AL127" s="7">
        <v>1</v>
      </c>
      <c r="AM127" s="7">
        <v>64</v>
      </c>
      <c r="AN127" s="6">
        <v>63.492061614990234</v>
      </c>
      <c r="AO127" s="5" t="s">
        <v>88</v>
      </c>
      <c r="AP127" s="5" t="s">
        <v>1797</v>
      </c>
      <c r="AQ127" s="8">
        <v>2</v>
      </c>
      <c r="AR127" s="8">
        <v>2</v>
      </c>
      <c r="AS127" s="8">
        <v>2</v>
      </c>
      <c r="AT127" s="5" t="s">
        <v>5436</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6">
        <v>0</v>
      </c>
      <c r="BO127" s="6">
        <v>0</v>
      </c>
      <c r="BP127" s="6">
        <v>0</v>
      </c>
      <c r="BQ127" s="6">
        <v>0</v>
      </c>
      <c r="BR127" s="6">
        <v>0</v>
      </c>
      <c r="BS127" s="6">
        <v>0</v>
      </c>
      <c r="BT127" s="6">
        <v>0</v>
      </c>
      <c r="BU127" s="6">
        <v>0</v>
      </c>
      <c r="BV127" s="6">
        <v>0</v>
      </c>
      <c r="BW127" s="6">
        <v>0</v>
      </c>
      <c r="BX127" s="6">
        <v>0</v>
      </c>
      <c r="BY127" s="6">
        <v>0</v>
      </c>
      <c r="BZ127" s="6">
        <v>0</v>
      </c>
    </row>
    <row r="128" spans="1:78">
      <c r="A128" s="62"/>
      <c r="B128" s="101" t="s">
        <v>1047</v>
      </c>
      <c r="C128" s="51" t="s">
        <v>7370</v>
      </c>
      <c r="D128" s="45" t="s">
        <v>6514</v>
      </c>
      <c r="E128" s="45" t="s">
        <v>6514</v>
      </c>
      <c r="F128" s="5" t="s">
        <v>2559</v>
      </c>
      <c r="G128" s="5" t="s">
        <v>1049</v>
      </c>
      <c r="H128" s="5" t="s">
        <v>1809</v>
      </c>
      <c r="I128" s="5" t="s">
        <v>1789</v>
      </c>
      <c r="J128" s="5" t="s">
        <v>80</v>
      </c>
      <c r="K128" s="6">
        <v>1.3615884603297133</v>
      </c>
      <c r="L128" s="6">
        <v>6.8979975578610135</v>
      </c>
      <c r="M128" s="6">
        <v>2.7760681129682805</v>
      </c>
      <c r="N128" s="6">
        <v>16.109640855637508</v>
      </c>
      <c r="O128" s="6">
        <v>4.5251478339157956</v>
      </c>
      <c r="P128" s="6">
        <v>6.8449329656396003</v>
      </c>
      <c r="Q128" s="6">
        <v>8.9946701375050111</v>
      </c>
      <c r="R128" s="6">
        <v>11.061815939463145</v>
      </c>
      <c r="S128" s="6">
        <v>10.649139483998965</v>
      </c>
      <c r="T128" s="6">
        <v>1019.8551429346352</v>
      </c>
      <c r="U128" s="5" t="s">
        <v>2560</v>
      </c>
      <c r="V128" s="5" t="s">
        <v>2561</v>
      </c>
      <c r="W128" s="5" t="s">
        <v>2562</v>
      </c>
      <c r="X128" s="5" t="s">
        <v>2563</v>
      </c>
      <c r="Y128" s="5" t="s">
        <v>2564</v>
      </c>
      <c r="Z128" s="5" t="s">
        <v>2565</v>
      </c>
      <c r="AA128" s="5" t="s">
        <v>2566</v>
      </c>
      <c r="AB128" s="6">
        <v>0.27814263105392456</v>
      </c>
      <c r="AC128" s="6">
        <v>2.3355114459991455</v>
      </c>
      <c r="AD128" s="6">
        <v>-0.66448855400085449</v>
      </c>
      <c r="AE128" s="6">
        <v>1.5078246906671839E-17</v>
      </c>
      <c r="AF128" s="6">
        <v>5.0088853275797172E-17</v>
      </c>
      <c r="AG128" s="6">
        <v>1</v>
      </c>
      <c r="AH128" s="6">
        <v>147.84800000000001</v>
      </c>
      <c r="AI128" s="7">
        <v>18481</v>
      </c>
      <c r="AJ128" s="6">
        <v>0.95056635141372681</v>
      </c>
      <c r="AK128" s="6">
        <v>5.5482096672058105</v>
      </c>
      <c r="AL128" s="7">
        <v>1</v>
      </c>
      <c r="AM128" s="7">
        <v>64</v>
      </c>
      <c r="AN128" s="6">
        <v>63.492061614990234</v>
      </c>
      <c r="AO128" s="5" t="s">
        <v>88</v>
      </c>
      <c r="AP128" s="5" t="s">
        <v>1797</v>
      </c>
      <c r="AQ128" s="8">
        <v>2</v>
      </c>
      <c r="AR128" s="8">
        <v>2</v>
      </c>
      <c r="AS128" s="8">
        <v>2</v>
      </c>
      <c r="AT128" s="5" t="s">
        <v>2567</v>
      </c>
      <c r="AU128" s="6">
        <v>1</v>
      </c>
      <c r="AV128" s="6">
        <v>1</v>
      </c>
      <c r="AW128" s="6">
        <v>0</v>
      </c>
      <c r="AX128" s="6" t="e">
        <v>#NUM!</v>
      </c>
      <c r="AY128" s="6">
        <v>-9.6432746655328721E-17</v>
      </c>
      <c r="AZ128" s="6">
        <v>-3.2034265038149181E-16</v>
      </c>
      <c r="BA128" s="6">
        <v>0</v>
      </c>
      <c r="BB128" s="6">
        <v>9.7864428610885096E-2</v>
      </c>
      <c r="BC128" s="6">
        <v>243.36561507658865</v>
      </c>
      <c r="BD128" s="6">
        <v>3.4602076124567471E-3</v>
      </c>
      <c r="BE128" s="6">
        <v>289</v>
      </c>
      <c r="BF128" s="6">
        <v>3.3863124086811445E-4</v>
      </c>
      <c r="BG128" s="6">
        <v>28.282819868545786</v>
      </c>
      <c r="BH128" s="6">
        <v>0.84209555389823065</v>
      </c>
      <c r="BI128" s="6">
        <v>70332.662757134094</v>
      </c>
      <c r="BJ128" s="6">
        <v>1518.6153846153845</v>
      </c>
      <c r="BK128" s="6">
        <v>85.36335817625006</v>
      </c>
      <c r="BL128" s="6">
        <v>8.2171710655017841E-2</v>
      </c>
      <c r="BM128" s="6">
        <v>0</v>
      </c>
      <c r="BN128" s="6">
        <v>0</v>
      </c>
      <c r="BO128" s="6">
        <v>0</v>
      </c>
      <c r="BP128" s="6">
        <v>2.9278516369505778E-9</v>
      </c>
      <c r="BQ128" s="6">
        <v>341547361</v>
      </c>
      <c r="BR128" s="6">
        <v>3.4602076124567475E-3</v>
      </c>
      <c r="BS128" s="6">
        <v>289</v>
      </c>
      <c r="BT128" s="6">
        <v>1.013097452232034E-11</v>
      </c>
      <c r="BU128" s="6">
        <v>8.4614912307871703E-7</v>
      </c>
      <c r="BV128" s="6">
        <v>1181824.7785467128</v>
      </c>
      <c r="BW128" s="6">
        <v>98707187329</v>
      </c>
      <c r="BX128" s="6">
        <v>1</v>
      </c>
      <c r="BY128" s="6">
        <v>1</v>
      </c>
      <c r="BZ128" s="6">
        <v>5.4109626102483633E-5</v>
      </c>
    </row>
    <row r="129" spans="1:78">
      <c r="A129" s="62"/>
      <c r="B129" s="100" t="s">
        <v>1229</v>
      </c>
      <c r="C129" s="51" t="s">
        <v>7370</v>
      </c>
      <c r="D129" s="46">
        <v>100</v>
      </c>
      <c r="E129" s="46">
        <v>300</v>
      </c>
      <c r="F129" s="5" t="s">
        <v>2704</v>
      </c>
      <c r="G129" s="5" t="s">
        <v>1231</v>
      </c>
      <c r="H129" s="5" t="s">
        <v>1788</v>
      </c>
      <c r="I129" s="5" t="s">
        <v>2063</v>
      </c>
      <c r="J129" s="5" t="s">
        <v>80</v>
      </c>
      <c r="K129" s="6">
        <v>1.082353783332124</v>
      </c>
      <c r="L129" s="6">
        <v>3.6309430132830429</v>
      </c>
      <c r="M129" s="6">
        <v>0.79582392539339308</v>
      </c>
      <c r="N129" s="6">
        <v>6.0784573075508774</v>
      </c>
      <c r="O129" s="6">
        <v>3.0117075845055297</v>
      </c>
      <c r="P129" s="6">
        <v>3.5705927776511714</v>
      </c>
      <c r="Q129" s="6">
        <v>4.2106851565886672</v>
      </c>
      <c r="R129" s="6">
        <v>5.3215673538687724</v>
      </c>
      <c r="S129" s="6">
        <v>5.0845895797607454</v>
      </c>
      <c r="T129" s="6">
        <v>165.86147684676939</v>
      </c>
      <c r="U129" s="5" t="s">
        <v>2705</v>
      </c>
      <c r="V129" s="5" t="s">
        <v>2706</v>
      </c>
      <c r="W129" s="5" t="s">
        <v>2707</v>
      </c>
      <c r="X129" s="5" t="s">
        <v>2708</v>
      </c>
      <c r="Y129" s="5" t="s">
        <v>2709</v>
      </c>
      <c r="Z129" s="5" t="s">
        <v>2710</v>
      </c>
      <c r="AA129" s="5" t="s">
        <v>2711</v>
      </c>
      <c r="AB129" s="6">
        <v>0.19649553298950195</v>
      </c>
      <c r="AC129" s="6">
        <v>2.6180350780487061</v>
      </c>
      <c r="AD129" s="6">
        <v>-0.38196492195129395</v>
      </c>
      <c r="AE129" s="6">
        <v>4.7552634799648334E-17</v>
      </c>
      <c r="AF129" s="6">
        <v>1.5796643011634548E-16</v>
      </c>
      <c r="AG129" s="6">
        <v>1</v>
      </c>
      <c r="AH129" s="6">
        <v>45.68</v>
      </c>
      <c r="AI129" s="7">
        <v>5710</v>
      </c>
      <c r="AJ129" s="6">
        <v>0.98257142305374146</v>
      </c>
      <c r="AK129" s="6">
        <v>3.9111464023590088</v>
      </c>
      <c r="AL129" s="7">
        <v>1</v>
      </c>
      <c r="AM129" s="7">
        <v>64</v>
      </c>
      <c r="AN129" s="6">
        <v>63.492061614990234</v>
      </c>
      <c r="AO129" s="5" t="s">
        <v>88</v>
      </c>
      <c r="AP129" s="5" t="s">
        <v>1797</v>
      </c>
      <c r="AQ129" s="8">
        <v>2</v>
      </c>
      <c r="AR129" s="8">
        <v>2</v>
      </c>
      <c r="AS129" s="8">
        <v>2</v>
      </c>
      <c r="AT129" s="5" t="s">
        <v>2712</v>
      </c>
      <c r="AU129" s="6">
        <v>1</v>
      </c>
      <c r="AV129" s="6">
        <v>1</v>
      </c>
      <c r="AW129" s="6">
        <v>0</v>
      </c>
      <c r="AX129" s="6" t="e">
        <v>#NUM!</v>
      </c>
      <c r="AY129" s="6">
        <v>-9.6432746655328721E-17</v>
      </c>
      <c r="AZ129" s="6">
        <v>-3.2034265038149181E-16</v>
      </c>
      <c r="BA129" s="6">
        <v>0</v>
      </c>
      <c r="BB129" s="6">
        <v>0.12737136802590457</v>
      </c>
      <c r="BC129" s="6">
        <v>100.67339177794572</v>
      </c>
      <c r="BD129" s="6">
        <v>3.4602076124567471E-3</v>
      </c>
      <c r="BE129" s="6">
        <v>289</v>
      </c>
      <c r="BF129" s="6">
        <v>4.4073137725226505E-4</v>
      </c>
      <c r="BG129" s="6">
        <v>36.81032535948642</v>
      </c>
      <c r="BH129" s="6">
        <v>0.3483508366018882</v>
      </c>
      <c r="BI129" s="6">
        <v>29094.610223826308</v>
      </c>
      <c r="BJ129" s="6">
        <v>707.07692307692309</v>
      </c>
      <c r="BK129" s="6">
        <v>52.951176799193313</v>
      </c>
      <c r="BL129" s="6">
        <v>0.12383133503974135</v>
      </c>
      <c r="BM129" s="6">
        <v>0</v>
      </c>
      <c r="BN129" s="6">
        <v>0</v>
      </c>
      <c r="BO129" s="6">
        <v>0</v>
      </c>
      <c r="BP129" s="6">
        <v>3.0670989231415678E-8</v>
      </c>
      <c r="BQ129" s="6">
        <v>32604100</v>
      </c>
      <c r="BR129" s="6">
        <v>3.4602076124567475E-3</v>
      </c>
      <c r="BS129" s="6">
        <v>289</v>
      </c>
      <c r="BT129" s="6">
        <v>1.0612799042012346E-10</v>
      </c>
      <c r="BU129" s="6">
        <v>8.8639158878791318E-6</v>
      </c>
      <c r="BV129" s="6">
        <v>112816.95501730104</v>
      </c>
      <c r="BW129" s="6">
        <v>9422584900</v>
      </c>
      <c r="BX129" s="6">
        <v>1</v>
      </c>
      <c r="BY129" s="6">
        <v>1</v>
      </c>
      <c r="BZ129" s="6">
        <v>1.7513134851138354E-4</v>
      </c>
    </row>
    <row r="130" spans="1:78">
      <c r="A130" s="62"/>
      <c r="B130" s="100" t="s">
        <v>1550</v>
      </c>
      <c r="C130" s="51" t="s">
        <v>7370</v>
      </c>
      <c r="D130" s="46">
        <v>10</v>
      </c>
      <c r="E130" s="46">
        <v>20</v>
      </c>
      <c r="F130" s="5" t="s">
        <v>2967</v>
      </c>
      <c r="G130" s="5" t="s">
        <v>1552</v>
      </c>
      <c r="H130" s="5" t="s">
        <v>1788</v>
      </c>
      <c r="I130" s="5" t="s">
        <v>1789</v>
      </c>
      <c r="J130" s="5" t="s">
        <v>80</v>
      </c>
      <c r="K130" s="6">
        <v>1.5360290127311771</v>
      </c>
      <c r="L130" s="6">
        <v>5.4660757838006644</v>
      </c>
      <c r="M130" s="6">
        <v>2.1951088589565559</v>
      </c>
      <c r="N130" s="6">
        <v>10.537560774543635</v>
      </c>
      <c r="O130" s="6">
        <v>3.6109980140300308</v>
      </c>
      <c r="P130" s="6">
        <v>5.0571494918311828</v>
      </c>
      <c r="Q130" s="6">
        <v>7.2273221042040632</v>
      </c>
      <c r="R130" s="6">
        <v>9.5568304653395444</v>
      </c>
      <c r="S130" s="6">
        <v>9.2151763561596454</v>
      </c>
      <c r="T130" s="6">
        <v>55.841430207307582</v>
      </c>
      <c r="U130" s="5" t="s">
        <v>2968</v>
      </c>
      <c r="V130" s="5" t="s">
        <v>2969</v>
      </c>
      <c r="W130" s="5" t="s">
        <v>2970</v>
      </c>
      <c r="X130" s="5" t="s">
        <v>2971</v>
      </c>
      <c r="Y130" s="5" t="s">
        <v>2972</v>
      </c>
      <c r="Z130" s="5" t="s">
        <v>2973</v>
      </c>
      <c r="AA130" s="5" t="s">
        <v>2974</v>
      </c>
      <c r="AB130" s="6">
        <v>0.41023895144462585</v>
      </c>
      <c r="AC130" s="6">
        <v>2.0048792362213135</v>
      </c>
      <c r="AD130" s="6">
        <v>-0.99512076377868652</v>
      </c>
      <c r="AE130" s="6">
        <v>2.0550242204206925E-16</v>
      </c>
      <c r="AF130" s="6">
        <v>6.8266424507591283E-16</v>
      </c>
      <c r="AG130" s="6">
        <v>1</v>
      </c>
      <c r="AH130" s="6">
        <v>10.215999999999999</v>
      </c>
      <c r="AI130" s="7">
        <v>1277</v>
      </c>
      <c r="AJ130" s="6">
        <v>0.99509775638580322</v>
      </c>
      <c r="AK130" s="6">
        <v>2.2359247207641602</v>
      </c>
      <c r="AL130" s="7">
        <v>1</v>
      </c>
      <c r="AM130" s="7">
        <v>64</v>
      </c>
      <c r="AN130" s="6">
        <v>63.492061614990234</v>
      </c>
      <c r="AO130" s="5" t="s">
        <v>88</v>
      </c>
      <c r="AP130" s="5" t="s">
        <v>1797</v>
      </c>
      <c r="AQ130" s="8">
        <v>2</v>
      </c>
      <c r="AR130" s="8">
        <v>2</v>
      </c>
      <c r="AS130" s="8">
        <v>2</v>
      </c>
      <c r="AT130" s="5" t="s">
        <v>2975</v>
      </c>
      <c r="AU130" s="6">
        <v>1</v>
      </c>
      <c r="AV130" s="6">
        <v>1</v>
      </c>
      <c r="AW130" s="6">
        <v>0</v>
      </c>
      <c r="AX130" s="6" t="e">
        <v>#NUM!</v>
      </c>
      <c r="AY130" s="6">
        <v>-9.6432746655328721E-17</v>
      </c>
      <c r="AZ130" s="6">
        <v>-3.2034265038149181E-16</v>
      </c>
      <c r="BA130" s="6">
        <v>0</v>
      </c>
      <c r="BB130" s="6">
        <v>0.11794235953936753</v>
      </c>
      <c r="BC130" s="6">
        <v>49.640559025722581</v>
      </c>
      <c r="BD130" s="6">
        <v>3.4602076124567471E-3</v>
      </c>
      <c r="BE130" s="6">
        <v>289</v>
      </c>
      <c r="BF130" s="6">
        <v>4.0810505030923022E-4</v>
      </c>
      <c r="BG130" s="6">
        <v>34.085341906877211</v>
      </c>
      <c r="BH130" s="6">
        <v>0.17176664022741375</v>
      </c>
      <c r="BI130" s="6">
        <v>14346.121558433824</v>
      </c>
      <c r="BJ130" s="6">
        <v>217.61538461538461</v>
      </c>
      <c r="BK130" s="6">
        <v>28.662369979610713</v>
      </c>
      <c r="BL130" s="6">
        <v>0.17041142099873502</v>
      </c>
      <c r="BM130" s="6">
        <v>0</v>
      </c>
      <c r="BN130" s="6">
        <v>0</v>
      </c>
      <c r="BO130" s="6">
        <v>0</v>
      </c>
      <c r="BP130" s="6">
        <v>6.1322267525750754E-7</v>
      </c>
      <c r="BQ130" s="6">
        <v>1630729</v>
      </c>
      <c r="BR130" s="6">
        <v>3.4602076124567475E-3</v>
      </c>
      <c r="BS130" s="6">
        <v>289</v>
      </c>
      <c r="BT130" s="6">
        <v>2.1218777690571195E-9</v>
      </c>
      <c r="BU130" s="6">
        <v>1.7722135314941968E-4</v>
      </c>
      <c r="BV130" s="6">
        <v>5642.660899653979</v>
      </c>
      <c r="BW130" s="6">
        <v>471280681</v>
      </c>
      <c r="BX130" s="6">
        <v>1</v>
      </c>
      <c r="BY130" s="6">
        <v>1</v>
      </c>
      <c r="BZ130" s="6">
        <v>7.8308535630383712E-4</v>
      </c>
    </row>
    <row r="131" spans="1:78">
      <c r="A131" s="62"/>
      <c r="B131" s="100" t="s">
        <v>1240</v>
      </c>
      <c r="C131" s="51" t="s">
        <v>7370</v>
      </c>
      <c r="D131" s="46">
        <v>40</v>
      </c>
      <c r="E131" s="46">
        <v>50</v>
      </c>
      <c r="F131" s="5" t="s">
        <v>2713</v>
      </c>
      <c r="G131" s="5" t="s">
        <v>1242</v>
      </c>
      <c r="H131" s="5" t="s">
        <v>1788</v>
      </c>
      <c r="I131" s="5" t="s">
        <v>2063</v>
      </c>
      <c r="J131" s="5" t="s">
        <v>80</v>
      </c>
      <c r="K131" s="6">
        <v>1.0792368053412815</v>
      </c>
      <c r="L131" s="6">
        <v>6.9358253299272699</v>
      </c>
      <c r="M131" s="6">
        <v>3.7010566553492028</v>
      </c>
      <c r="N131" s="6">
        <v>16.924929825624531</v>
      </c>
      <c r="O131" s="6">
        <v>3.885465680755317</v>
      </c>
      <c r="P131" s="6">
        <v>5.8485513412286991</v>
      </c>
      <c r="Q131" s="6">
        <v>9.4328574468466968</v>
      </c>
      <c r="R131" s="6">
        <v>15.428606559130913</v>
      </c>
      <c r="S131" s="6">
        <v>15.059903030329224</v>
      </c>
      <c r="T131" s="6">
        <v>294.07899398891624</v>
      </c>
      <c r="U131" s="5" t="s">
        <v>2714</v>
      </c>
      <c r="V131" s="5" t="s">
        <v>2715</v>
      </c>
      <c r="W131" s="5" t="s">
        <v>2716</v>
      </c>
      <c r="X131" s="5" t="s">
        <v>2717</v>
      </c>
      <c r="Y131" s="5" t="s">
        <v>2718</v>
      </c>
      <c r="Z131" s="5" t="s">
        <v>2719</v>
      </c>
      <c r="AA131" s="5" t="s">
        <v>2720</v>
      </c>
      <c r="AB131" s="6">
        <v>0.76157361268997192</v>
      </c>
      <c r="AC131" s="6">
        <v>2.4843709468841553</v>
      </c>
      <c r="AD131" s="6">
        <v>-0.51562905311584473</v>
      </c>
      <c r="AE131" s="6">
        <v>5.1145824662517431E-17</v>
      </c>
      <c r="AF131" s="6">
        <v>1.6990275223460408E-16</v>
      </c>
      <c r="AG131" s="6">
        <v>1</v>
      </c>
      <c r="AH131" s="6">
        <v>42.4</v>
      </c>
      <c r="AI131" s="7">
        <v>5300</v>
      </c>
      <c r="AJ131" s="6">
        <v>0.97822165489196777</v>
      </c>
      <c r="AK131" s="6">
        <v>3.7261967658996582</v>
      </c>
      <c r="AL131" s="7">
        <v>1</v>
      </c>
      <c r="AM131" s="7">
        <v>64</v>
      </c>
      <c r="AN131" s="6">
        <v>63.492061614990234</v>
      </c>
      <c r="AO131" s="5" t="s">
        <v>88</v>
      </c>
      <c r="AP131" s="5" t="s">
        <v>1797</v>
      </c>
      <c r="AQ131" s="8">
        <v>2</v>
      </c>
      <c r="AR131" s="8">
        <v>2</v>
      </c>
      <c r="AS131" s="8">
        <v>2</v>
      </c>
      <c r="AT131" s="5" t="s">
        <v>2721</v>
      </c>
      <c r="AU131" s="6">
        <v>1</v>
      </c>
      <c r="AV131" s="6">
        <v>1</v>
      </c>
      <c r="AW131" s="6">
        <v>0</v>
      </c>
      <c r="AX131" s="6" t="e">
        <v>#NUM!</v>
      </c>
      <c r="AY131" s="6">
        <v>-9.6432746655328721E-17</v>
      </c>
      <c r="AZ131" s="6">
        <v>-3.2034265038149181E-16</v>
      </c>
      <c r="BA131" s="6">
        <v>0</v>
      </c>
      <c r="BB131" s="6">
        <v>0.10562420099698853</v>
      </c>
      <c r="BC131" s="6">
        <v>110.09868477224384</v>
      </c>
      <c r="BD131" s="6">
        <v>3.4602076124567471E-3</v>
      </c>
      <c r="BE131" s="6">
        <v>289</v>
      </c>
      <c r="BF131" s="6">
        <v>3.6548166434944136E-4</v>
      </c>
      <c r="BG131" s="6">
        <v>30.52539408812968</v>
      </c>
      <c r="BH131" s="6">
        <v>0.38096430717039387</v>
      </c>
      <c r="BI131" s="6">
        <v>31818.519899178464</v>
      </c>
      <c r="BJ131" s="6">
        <v>618</v>
      </c>
      <c r="BK131" s="6">
        <v>45.35749314010927</v>
      </c>
      <c r="BL131" s="6">
        <v>0.11660377358490566</v>
      </c>
      <c r="BM131" s="6">
        <v>0</v>
      </c>
      <c r="BN131" s="6">
        <v>0</v>
      </c>
      <c r="BO131" s="6">
        <v>0</v>
      </c>
      <c r="BP131" s="6">
        <v>3.5599857600569599E-8</v>
      </c>
      <c r="BQ131" s="6">
        <v>28090000</v>
      </c>
      <c r="BR131" s="6">
        <v>3.4602076124567475E-3</v>
      </c>
      <c r="BS131" s="6">
        <v>289</v>
      </c>
      <c r="BT131" s="6">
        <v>1.2318289827186711E-10</v>
      </c>
      <c r="BU131" s="6">
        <v>1.0288358846564614E-5</v>
      </c>
      <c r="BV131" s="6">
        <v>97197.231833910031</v>
      </c>
      <c r="BW131" s="6">
        <v>8118010000</v>
      </c>
      <c r="BX131" s="6">
        <v>1</v>
      </c>
      <c r="BY131" s="6">
        <v>1</v>
      </c>
      <c r="BZ131" s="6">
        <v>1.8867924528301886E-4</v>
      </c>
    </row>
    <row r="132" spans="1:78">
      <c r="A132" s="59" t="s">
        <v>4701</v>
      </c>
      <c r="B132" s="64" t="s">
        <v>4702</v>
      </c>
      <c r="C132" s="37" t="s">
        <v>6533</v>
      </c>
      <c r="D132" s="89" t="s">
        <v>6514</v>
      </c>
      <c r="E132" s="89" t="s">
        <v>6514</v>
      </c>
      <c r="F132" s="5" t="s">
        <v>6219</v>
      </c>
      <c r="G132" s="5" t="s">
        <v>4704</v>
      </c>
      <c r="H132" s="5" t="s">
        <v>1788</v>
      </c>
      <c r="I132" s="5" t="s">
        <v>1789</v>
      </c>
      <c r="J132" s="5" t="s">
        <v>80</v>
      </c>
      <c r="K132" s="6">
        <v>1.0470104004852629</v>
      </c>
      <c r="L132" s="6">
        <v>4.6535107445584147</v>
      </c>
      <c r="M132" s="6">
        <v>1.5801622710315906</v>
      </c>
      <c r="N132" s="6">
        <v>8.2302337563614856</v>
      </c>
      <c r="O132" s="6">
        <v>3.4938662991498859</v>
      </c>
      <c r="P132" s="6">
        <v>4.510026161620317</v>
      </c>
      <c r="Q132" s="6">
        <v>5.817255800074804</v>
      </c>
      <c r="R132" s="6">
        <v>5.9672344026499786</v>
      </c>
      <c r="S132" s="6">
        <v>0</v>
      </c>
      <c r="T132" s="6">
        <v>6.6638273862076494</v>
      </c>
      <c r="U132" s="5" t="s">
        <v>6220</v>
      </c>
      <c r="V132" s="5" t="s">
        <v>6221</v>
      </c>
      <c r="W132" s="5" t="s">
        <v>6222</v>
      </c>
      <c r="X132" s="5" t="s">
        <v>6223</v>
      </c>
      <c r="Y132" s="5" t="s">
        <v>6224</v>
      </c>
      <c r="Z132" s="5" t="s">
        <v>6225</v>
      </c>
      <c r="AA132" s="5" t="s">
        <v>6226</v>
      </c>
      <c r="AB132" s="6">
        <v>6.6607430577278137E-2</v>
      </c>
      <c r="AC132" s="6">
        <v>2.4396421909332275</v>
      </c>
      <c r="AD132" s="6">
        <v>-0.56035780906677246</v>
      </c>
      <c r="AE132" s="6">
        <v>1.3993821792467639E-15</v>
      </c>
      <c r="AF132" s="6">
        <v>4.6486468340890038E-15</v>
      </c>
      <c r="AG132" s="6">
        <v>1</v>
      </c>
      <c r="AH132" s="6">
        <v>1.4319999999999999</v>
      </c>
      <c r="AI132" s="7">
        <v>179</v>
      </c>
      <c r="AJ132" s="6">
        <v>0.95337527990341187</v>
      </c>
      <c r="AK132" s="6">
        <v>1.0179412364959717</v>
      </c>
      <c r="AL132" s="7">
        <v>1</v>
      </c>
      <c r="AM132" s="7">
        <v>64</v>
      </c>
      <c r="AN132" s="6">
        <v>63.492061614990234</v>
      </c>
      <c r="AO132" s="5" t="s">
        <v>88</v>
      </c>
      <c r="AP132" s="5" t="s">
        <v>1797</v>
      </c>
      <c r="AQ132" s="8">
        <v>2</v>
      </c>
      <c r="AR132" s="8">
        <v>2</v>
      </c>
      <c r="AS132" s="8">
        <v>2</v>
      </c>
      <c r="AT132" s="5" t="s">
        <v>6227</v>
      </c>
      <c r="AU132" s="6">
        <v>1</v>
      </c>
      <c r="AV132" s="6">
        <v>1</v>
      </c>
      <c r="AW132" s="6">
        <v>0</v>
      </c>
      <c r="AX132" s="6" t="e">
        <v>#NUM!</v>
      </c>
      <c r="AY132" s="6">
        <v>-9.6432746655328721E-17</v>
      </c>
      <c r="AZ132" s="6">
        <v>-3.2034265038149181E-16</v>
      </c>
      <c r="BA132" s="6">
        <v>0</v>
      </c>
      <c r="BB132" s="6">
        <v>0.26581192077213517</v>
      </c>
      <c r="BC132" s="6">
        <v>13.705575625013912</v>
      </c>
      <c r="BD132" s="6">
        <v>3.4602076124567471E-3</v>
      </c>
      <c r="BE132" s="6">
        <v>289</v>
      </c>
      <c r="BF132" s="6">
        <v>9.19764431737492E-4</v>
      </c>
      <c r="BG132" s="6">
        <v>76.819645103147067</v>
      </c>
      <c r="BH132" s="6">
        <v>4.742413711077479E-2</v>
      </c>
      <c r="BI132" s="6">
        <v>3960.9113556290208</v>
      </c>
      <c r="BJ132" s="6">
        <v>58.384615384615387</v>
      </c>
      <c r="BK132" s="6">
        <v>15.276071845803672</v>
      </c>
      <c r="BL132" s="6">
        <v>0.32617103566824235</v>
      </c>
      <c r="BM132" s="6">
        <v>0</v>
      </c>
      <c r="BN132" s="6">
        <v>0</v>
      </c>
      <c r="BO132" s="6">
        <v>0</v>
      </c>
      <c r="BP132" s="6">
        <v>3.1210012171904748E-5</v>
      </c>
      <c r="BQ132" s="6">
        <v>32041</v>
      </c>
      <c r="BR132" s="6">
        <v>3.4602076124567475E-3</v>
      </c>
      <c r="BS132" s="6">
        <v>289</v>
      </c>
      <c r="BT132" s="6">
        <v>1.0799312170209256E-7</v>
      </c>
      <c r="BU132" s="6">
        <v>9.0196935176804719E-3</v>
      </c>
      <c r="BV132" s="6">
        <v>110.86851211072664</v>
      </c>
      <c r="BW132" s="6">
        <v>9259849</v>
      </c>
      <c r="BX132" s="6">
        <v>1</v>
      </c>
      <c r="BY132" s="6">
        <v>1</v>
      </c>
      <c r="BZ132" s="6">
        <v>5.5865921787709499E-3</v>
      </c>
    </row>
    <row r="133" spans="1:78">
      <c r="A133" s="62"/>
      <c r="B133" s="100" t="s">
        <v>915</v>
      </c>
      <c r="C133" s="31" t="s">
        <v>6522</v>
      </c>
      <c r="D133" s="46">
        <v>0</v>
      </c>
      <c r="E133" s="46">
        <v>0</v>
      </c>
      <c r="F133" s="5" t="s">
        <v>2451</v>
      </c>
      <c r="G133" s="5" t="s">
        <v>917</v>
      </c>
      <c r="H133" s="5" t="s">
        <v>1788</v>
      </c>
      <c r="I133" s="5" t="s">
        <v>1789</v>
      </c>
      <c r="J133" s="5" t="s">
        <v>80</v>
      </c>
      <c r="K133" s="6">
        <v>1.3173990887786076</v>
      </c>
      <c r="L133" s="6">
        <v>4.5646796192517236</v>
      </c>
      <c r="M133" s="6">
        <v>1.3074517492535704</v>
      </c>
      <c r="N133" s="6">
        <v>7.6601279928212307</v>
      </c>
      <c r="O133" s="6">
        <v>3.4981024860009029</v>
      </c>
      <c r="P133" s="6">
        <v>4.5073539823144984</v>
      </c>
      <c r="Q133" s="6">
        <v>5.5639014591117757</v>
      </c>
      <c r="R133" s="6">
        <v>6.8625635168093595</v>
      </c>
      <c r="S133" s="6">
        <v>6.5076670693604797</v>
      </c>
      <c r="T133" s="6">
        <v>190.18281165650382</v>
      </c>
      <c r="U133" s="5" t="s">
        <v>2452</v>
      </c>
      <c r="V133" s="5" t="s">
        <v>2453</v>
      </c>
      <c r="W133" s="5" t="s">
        <v>2454</v>
      </c>
      <c r="X133" s="5" t="s">
        <v>2455</v>
      </c>
      <c r="Y133" s="5" t="s">
        <v>2456</v>
      </c>
      <c r="Z133" s="5" t="s">
        <v>2457</v>
      </c>
      <c r="AA133" s="5" t="s">
        <v>2458</v>
      </c>
      <c r="AB133" s="6">
        <v>0.1207444965839386</v>
      </c>
      <c r="AC133" s="6">
        <v>2.0960996150970459</v>
      </c>
      <c r="AD133" s="6">
        <v>-0.9039003849029541</v>
      </c>
      <c r="AE133" s="6">
        <v>5.2028892905976992E-17</v>
      </c>
      <c r="AF133" s="6">
        <v>1.7283623908918253E-16</v>
      </c>
      <c r="AG133" s="6">
        <v>1</v>
      </c>
      <c r="AH133" s="6">
        <v>41.664000000000001</v>
      </c>
      <c r="AI133" s="7">
        <v>5208</v>
      </c>
      <c r="AJ133" s="6">
        <v>0.90572637319564819</v>
      </c>
      <c r="AK133" s="6">
        <v>3.9274275302886963</v>
      </c>
      <c r="AL133" s="7">
        <v>1</v>
      </c>
      <c r="AM133" s="7">
        <v>64</v>
      </c>
      <c r="AN133" s="6">
        <v>63.492061614990234</v>
      </c>
      <c r="AO133" s="5" t="s">
        <v>88</v>
      </c>
      <c r="AP133" s="5" t="s">
        <v>1797</v>
      </c>
      <c r="AQ133" s="8">
        <v>2</v>
      </c>
      <c r="AR133" s="8">
        <v>2</v>
      </c>
      <c r="AS133" s="8">
        <v>2</v>
      </c>
      <c r="AT133" s="5" t="s">
        <v>2459</v>
      </c>
      <c r="AU133" s="6">
        <v>1</v>
      </c>
      <c r="AV133" s="6">
        <v>1</v>
      </c>
      <c r="AW133" s="6">
        <v>0</v>
      </c>
      <c r="AX133" s="6" t="e">
        <v>#NUM!</v>
      </c>
      <c r="AY133" s="6">
        <v>-9.6432746655328721E-17</v>
      </c>
      <c r="AZ133" s="6">
        <v>-3.2034265038149181E-16</v>
      </c>
      <c r="BA133" s="6">
        <v>0</v>
      </c>
      <c r="BB133" s="6">
        <v>0.22240037433536644</v>
      </c>
      <c r="BC133" s="6">
        <v>36.832171011807866</v>
      </c>
      <c r="BD133" s="6">
        <v>3.4602076124567471E-3</v>
      </c>
      <c r="BE133" s="6">
        <v>289</v>
      </c>
      <c r="BF133" s="6">
        <v>7.6955146828846534E-4</v>
      </c>
      <c r="BG133" s="6">
        <v>64.273708182920899</v>
      </c>
      <c r="BH133" s="6">
        <v>0.12744695851836632</v>
      </c>
      <c r="BI133" s="6">
        <v>10644.497422412473</v>
      </c>
      <c r="BJ133" s="6">
        <v>1125.0769230769231</v>
      </c>
      <c r="BK133" s="6">
        <v>134.13100757529099</v>
      </c>
      <c r="BL133" s="6">
        <v>0.21602859506085312</v>
      </c>
      <c r="BM133" s="6">
        <v>0</v>
      </c>
      <c r="BN133" s="6">
        <v>0</v>
      </c>
      <c r="BO133" s="6">
        <v>0</v>
      </c>
      <c r="BP133" s="6">
        <v>3.6868719045023491E-8</v>
      </c>
      <c r="BQ133" s="6">
        <v>27123264</v>
      </c>
      <c r="BR133" s="6">
        <v>3.4602076124567475E-3</v>
      </c>
      <c r="BS133" s="6">
        <v>289</v>
      </c>
      <c r="BT133" s="6">
        <v>1.2757342230111934E-10</v>
      </c>
      <c r="BU133" s="6">
        <v>1.0655059804011788E-5</v>
      </c>
      <c r="BV133" s="6">
        <v>93852.124567474049</v>
      </c>
      <c r="BW133" s="6">
        <v>7838623296</v>
      </c>
      <c r="BX133" s="6">
        <v>1</v>
      </c>
      <c r="BY133" s="6">
        <v>1</v>
      </c>
      <c r="BZ133" s="6">
        <v>1.9201228878648233E-4</v>
      </c>
    </row>
    <row r="134" spans="1:78">
      <c r="A134" s="62"/>
      <c r="B134" s="100" t="s">
        <v>892</v>
      </c>
      <c r="C134" s="31" t="s">
        <v>6522</v>
      </c>
      <c r="D134" s="46">
        <v>0</v>
      </c>
      <c r="E134" s="46">
        <v>0</v>
      </c>
      <c r="F134" s="5" t="s">
        <v>2433</v>
      </c>
      <c r="G134" s="5" t="s">
        <v>894</v>
      </c>
      <c r="H134" s="5" t="s">
        <v>1809</v>
      </c>
      <c r="I134" s="5" t="s">
        <v>1789</v>
      </c>
      <c r="J134" s="5" t="s">
        <v>80</v>
      </c>
      <c r="K134" s="6">
        <v>1.3099010410202823</v>
      </c>
      <c r="L134" s="6">
        <v>4.5762411643363414</v>
      </c>
      <c r="M134" s="6">
        <v>1.6036226503338786</v>
      </c>
      <c r="N134" s="6">
        <v>10.252676675726434</v>
      </c>
      <c r="O134" s="6">
        <v>3.3557629928859569</v>
      </c>
      <c r="P134" s="6">
        <v>4.2408572111100966</v>
      </c>
      <c r="Q134" s="6">
        <v>5.4505643938666708</v>
      </c>
      <c r="R134" s="6">
        <v>9.4733105156678903</v>
      </c>
      <c r="S134" s="6">
        <v>9.1317704858415709</v>
      </c>
      <c r="T134" s="6">
        <v>269.55890954406789</v>
      </c>
      <c r="U134" s="5" t="s">
        <v>2434</v>
      </c>
      <c r="V134" s="5" t="s">
        <v>2435</v>
      </c>
      <c r="W134" s="5" t="s">
        <v>2436</v>
      </c>
      <c r="X134" s="5" t="s">
        <v>2437</v>
      </c>
      <c r="Y134" s="5" t="s">
        <v>2438</v>
      </c>
      <c r="Z134" s="5" t="s">
        <v>2439</v>
      </c>
      <c r="AA134" s="5" t="s">
        <v>2440</v>
      </c>
      <c r="AB134" s="6">
        <v>0.9064447283744812</v>
      </c>
      <c r="AC134" s="6">
        <v>3.4618661403656006</v>
      </c>
      <c r="AD134" s="6">
        <v>0.46186614036560059</v>
      </c>
      <c r="AE134" s="6">
        <v>3.7086808199937506E-17</v>
      </c>
      <c r="AF134" s="6">
        <v>1.2319971133338651E-16</v>
      </c>
      <c r="AG134" s="6">
        <v>1</v>
      </c>
      <c r="AH134" s="6">
        <v>58.904000000000003</v>
      </c>
      <c r="AI134" s="7">
        <v>7363</v>
      </c>
      <c r="AJ134" s="6">
        <v>0.96917104721069336</v>
      </c>
      <c r="AK134" s="6">
        <v>4.1077733039855957</v>
      </c>
      <c r="AL134" s="7">
        <v>1</v>
      </c>
      <c r="AM134" s="7">
        <v>64</v>
      </c>
      <c r="AN134" s="6">
        <v>63.492061614990234</v>
      </c>
      <c r="AO134" s="5" t="s">
        <v>88</v>
      </c>
      <c r="AP134" s="5" t="s">
        <v>1797</v>
      </c>
      <c r="AQ134" s="8">
        <v>2</v>
      </c>
      <c r="AR134" s="8">
        <v>2</v>
      </c>
      <c r="AS134" s="8">
        <v>2</v>
      </c>
      <c r="AT134" s="5" t="s">
        <v>2441</v>
      </c>
      <c r="AU134" s="6">
        <v>1</v>
      </c>
      <c r="AV134" s="6">
        <v>1</v>
      </c>
      <c r="AW134" s="6">
        <v>0</v>
      </c>
      <c r="AX134" s="6" t="e">
        <v>#NUM!</v>
      </c>
      <c r="AY134" s="6">
        <v>-9.6432746655328721E-17</v>
      </c>
      <c r="AZ134" s="6">
        <v>-3.2034265038149181E-16</v>
      </c>
      <c r="BA134" s="6">
        <v>0</v>
      </c>
      <c r="BB134" s="6">
        <v>0.11129873630396384</v>
      </c>
      <c r="BC134" s="6">
        <v>128.73480974085501</v>
      </c>
      <c r="BD134" s="6">
        <v>3.4602076124567471E-3</v>
      </c>
      <c r="BE134" s="6">
        <v>289</v>
      </c>
      <c r="BF134" s="6">
        <v>3.8511673461579172E-4</v>
      </c>
      <c r="BG134" s="6">
        <v>32.165334791845545</v>
      </c>
      <c r="BH134" s="6">
        <v>0.4454491686534775</v>
      </c>
      <c r="BI134" s="6">
        <v>37204.360015107093</v>
      </c>
      <c r="BJ134" s="6">
        <v>796.15384615384619</v>
      </c>
      <c r="BK134" s="6">
        <v>55.140063312468072</v>
      </c>
      <c r="BL134" s="6">
        <v>0.1081290026013644</v>
      </c>
      <c r="BM134" s="6">
        <v>0</v>
      </c>
      <c r="BN134" s="6">
        <v>0</v>
      </c>
      <c r="BO134" s="6">
        <v>0</v>
      </c>
      <c r="BP134" s="6">
        <v>1.8445498596491233E-8</v>
      </c>
      <c r="BQ134" s="6">
        <v>54213769</v>
      </c>
      <c r="BR134" s="6">
        <v>3.4602076124567475E-3</v>
      </c>
      <c r="BS134" s="6">
        <v>289</v>
      </c>
      <c r="BT134" s="6">
        <v>6.3825254659139221E-11</v>
      </c>
      <c r="BU134" s="6">
        <v>5.3307490943859667E-6</v>
      </c>
      <c r="BV134" s="6">
        <v>187590.89619377162</v>
      </c>
      <c r="BW134" s="6">
        <v>15667779241</v>
      </c>
      <c r="BX134" s="6">
        <v>1</v>
      </c>
      <c r="BY134" s="6">
        <v>1</v>
      </c>
      <c r="BZ134" s="6">
        <v>1.3581420616596497E-4</v>
      </c>
    </row>
    <row r="135" spans="1:78">
      <c r="A135" s="62"/>
      <c r="B135" s="100" t="s">
        <v>903</v>
      </c>
      <c r="C135" s="31" t="s">
        <v>6522</v>
      </c>
      <c r="D135" s="46">
        <v>0</v>
      </c>
      <c r="E135" s="46">
        <v>0</v>
      </c>
      <c r="F135" s="5" t="s">
        <v>2442</v>
      </c>
      <c r="G135" s="5" t="s">
        <v>905</v>
      </c>
      <c r="H135" s="5" t="s">
        <v>1788</v>
      </c>
      <c r="I135" s="5" t="s">
        <v>1789</v>
      </c>
      <c r="J135" s="5" t="s">
        <v>80</v>
      </c>
      <c r="K135" s="6">
        <v>1.2466285330438893</v>
      </c>
      <c r="L135" s="6">
        <v>5.2355670959631988</v>
      </c>
      <c r="M135" s="6">
        <v>2.2160724710974429</v>
      </c>
      <c r="N135" s="6">
        <v>10.38069635599345</v>
      </c>
      <c r="O135" s="6">
        <v>3.4091156295737619</v>
      </c>
      <c r="P135" s="6">
        <v>4.7580743201073119</v>
      </c>
      <c r="Q135" s="6">
        <v>6.8825858128386699</v>
      </c>
      <c r="R135" s="6">
        <v>9.691507274905689</v>
      </c>
      <c r="S135" s="6">
        <v>9.2488193467893325</v>
      </c>
      <c r="T135" s="6">
        <v>57.591238055595184</v>
      </c>
      <c r="U135" s="5" t="s">
        <v>2443</v>
      </c>
      <c r="V135" s="5" t="s">
        <v>2444</v>
      </c>
      <c r="W135" s="5" t="s">
        <v>2445</v>
      </c>
      <c r="X135" s="5" t="s">
        <v>2446</v>
      </c>
      <c r="Y135" s="5" t="s">
        <v>2447</v>
      </c>
      <c r="Z135" s="5" t="s">
        <v>2448</v>
      </c>
      <c r="AA135" s="5" t="s">
        <v>2449</v>
      </c>
      <c r="AB135" s="6">
        <v>0.55500316619873047</v>
      </c>
      <c r="AC135" s="6">
        <v>2.2791943550109863</v>
      </c>
      <c r="AD135" s="6">
        <v>-0.72080564498901367</v>
      </c>
      <c r="AE135" s="6">
        <v>1.9118239039155944E-16</v>
      </c>
      <c r="AF135" s="6">
        <v>6.3509418654384168E-16</v>
      </c>
      <c r="AG135" s="6">
        <v>1</v>
      </c>
      <c r="AH135" s="6">
        <v>11</v>
      </c>
      <c r="AI135" s="7">
        <v>1375</v>
      </c>
      <c r="AJ135" s="6">
        <v>1.0019766092300415</v>
      </c>
      <c r="AK135" s="6">
        <v>2.3792893886566162</v>
      </c>
      <c r="AL135" s="7">
        <v>1</v>
      </c>
      <c r="AM135" s="7">
        <v>64</v>
      </c>
      <c r="AN135" s="6">
        <v>63.492061614990234</v>
      </c>
      <c r="AO135" s="5" t="s">
        <v>88</v>
      </c>
      <c r="AP135" s="5" t="s">
        <v>1797</v>
      </c>
      <c r="AQ135" s="8">
        <v>2</v>
      </c>
      <c r="AR135" s="8">
        <v>2</v>
      </c>
      <c r="AS135" s="8">
        <v>2</v>
      </c>
      <c r="AT135" s="5" t="s">
        <v>2450</v>
      </c>
      <c r="AU135" s="6">
        <v>1</v>
      </c>
      <c r="AV135" s="6">
        <v>1</v>
      </c>
      <c r="AW135" s="6">
        <v>0</v>
      </c>
      <c r="AX135" s="6" t="e">
        <v>#NUM!</v>
      </c>
      <c r="AY135" s="6">
        <v>-9.6432746655328721E-17</v>
      </c>
      <c r="AZ135" s="6">
        <v>-3.2034265038149181E-16</v>
      </c>
      <c r="BA135" s="6">
        <v>0</v>
      </c>
      <c r="BB135" s="6">
        <v>0.13445737808984576</v>
      </c>
      <c r="BC135" s="6">
        <v>49.590573405136375</v>
      </c>
      <c r="BD135" s="6">
        <v>3.4602076124567471E-3</v>
      </c>
      <c r="BE135" s="6">
        <v>289</v>
      </c>
      <c r="BF135" s="6">
        <v>4.6525044321745943E-4</v>
      </c>
      <c r="BG135" s="6">
        <v>38.858182267965432</v>
      </c>
      <c r="BH135" s="6">
        <v>0.17159367960254798</v>
      </c>
      <c r="BI135" s="6">
        <v>14331.675714084409</v>
      </c>
      <c r="BJ135" s="6">
        <v>241.30769230769232</v>
      </c>
      <c r="BK135" s="6">
        <v>31.550671130568652</v>
      </c>
      <c r="BL135" s="6">
        <v>0.1754965034965035</v>
      </c>
      <c r="BM135" s="6">
        <v>0</v>
      </c>
      <c r="BN135" s="6">
        <v>0</v>
      </c>
      <c r="BO135" s="6">
        <v>0</v>
      </c>
      <c r="BP135" s="6">
        <v>5.2892561983471074E-7</v>
      </c>
      <c r="BQ135" s="6">
        <v>1890625</v>
      </c>
      <c r="BR135" s="6">
        <v>3.4602076124567475E-3</v>
      </c>
      <c r="BS135" s="6">
        <v>289</v>
      </c>
      <c r="BT135" s="6">
        <v>1.8301924561754697E-9</v>
      </c>
      <c r="BU135" s="6">
        <v>1.5285950413223141E-4</v>
      </c>
      <c r="BV135" s="6">
        <v>6541.9550173010384</v>
      </c>
      <c r="BW135" s="6">
        <v>546390625</v>
      </c>
      <c r="BX135" s="6">
        <v>1</v>
      </c>
      <c r="BY135" s="6">
        <v>1</v>
      </c>
      <c r="BZ135" s="6">
        <v>7.2727272727272723E-4</v>
      </c>
    </row>
    <row r="136" spans="1:78">
      <c r="A136" s="62"/>
      <c r="B136" s="100" t="s">
        <v>1682</v>
      </c>
      <c r="C136" s="51" t="s">
        <v>7370</v>
      </c>
      <c r="D136" s="46">
        <v>50</v>
      </c>
      <c r="E136" s="46">
        <v>75</v>
      </c>
      <c r="F136" s="5" t="s">
        <v>3077</v>
      </c>
      <c r="G136" s="5" t="s">
        <v>1684</v>
      </c>
      <c r="H136" s="5" t="s">
        <v>1788</v>
      </c>
      <c r="I136" s="5" t="s">
        <v>1789</v>
      </c>
      <c r="J136" s="5" t="s">
        <v>80</v>
      </c>
      <c r="K136" s="6">
        <v>1.1881770463105568</v>
      </c>
      <c r="L136" s="6">
        <v>6.0036296786510048</v>
      </c>
      <c r="M136" s="6">
        <v>2.4509570535349594</v>
      </c>
      <c r="N136" s="6">
        <v>12.495725653301861</v>
      </c>
      <c r="O136" s="6">
        <v>3.882039530736705</v>
      </c>
      <c r="P136" s="6">
        <v>5.7496566144825465</v>
      </c>
      <c r="Q136" s="6">
        <v>8.0213488525632783</v>
      </c>
      <c r="R136" s="6">
        <v>10.418980566309756</v>
      </c>
      <c r="S136" s="6">
        <v>10.02126689848069</v>
      </c>
      <c r="T136" s="6">
        <v>507.04254814014928</v>
      </c>
      <c r="U136" s="5" t="s">
        <v>3078</v>
      </c>
      <c r="V136" s="5" t="s">
        <v>3079</v>
      </c>
      <c r="W136" s="5" t="s">
        <v>3080</v>
      </c>
      <c r="X136" s="5" t="s">
        <v>3081</v>
      </c>
      <c r="Y136" s="5" t="s">
        <v>3082</v>
      </c>
      <c r="Z136" s="5" t="s">
        <v>3083</v>
      </c>
      <c r="AA136" s="5" t="s">
        <v>3084</v>
      </c>
      <c r="AB136" s="6">
        <v>0.25277033448219299</v>
      </c>
      <c r="AC136" s="6">
        <v>1.9708369970321655</v>
      </c>
      <c r="AD136" s="6">
        <v>-1.0291630029678345</v>
      </c>
      <c r="AE136" s="6">
        <v>2.6073621299649314E-17</v>
      </c>
      <c r="AF136" s="6">
        <v>8.6614697362803267E-17</v>
      </c>
      <c r="AG136" s="6">
        <v>1</v>
      </c>
      <c r="AH136" s="6">
        <v>84.456000000000003</v>
      </c>
      <c r="AI136" s="7">
        <v>10557</v>
      </c>
      <c r="AJ136" s="6">
        <v>0.99540829658508301</v>
      </c>
      <c r="AK136" s="6">
        <v>4.7059774398803711</v>
      </c>
      <c r="AL136" s="7">
        <v>1</v>
      </c>
      <c r="AM136" s="7">
        <v>64</v>
      </c>
      <c r="AN136" s="6">
        <v>63.492061614990234</v>
      </c>
      <c r="AO136" s="5" t="s">
        <v>88</v>
      </c>
      <c r="AP136" s="5" t="s">
        <v>1797</v>
      </c>
      <c r="AQ136" s="8">
        <v>2</v>
      </c>
      <c r="AR136" s="8">
        <v>2</v>
      </c>
      <c r="AS136" s="8">
        <v>2</v>
      </c>
      <c r="AT136" s="5" t="s">
        <v>3085</v>
      </c>
      <c r="AU136" s="6">
        <v>1</v>
      </c>
      <c r="AV136" s="6">
        <v>1</v>
      </c>
      <c r="AW136" s="6">
        <v>0</v>
      </c>
      <c r="AX136" s="6" t="e">
        <v>#NUM!</v>
      </c>
      <c r="AY136" s="6">
        <v>-9.6432746655328721E-17</v>
      </c>
      <c r="AZ136" s="6">
        <v>-3.2034265038149181E-16</v>
      </c>
      <c r="BA136" s="6">
        <v>0</v>
      </c>
      <c r="BB136" s="6">
        <v>8.9678170525369819E-2</v>
      </c>
      <c r="BC136" s="6">
        <v>180.5565889521005</v>
      </c>
      <c r="BD136" s="6">
        <v>3.4602076124567471E-3</v>
      </c>
      <c r="BE136" s="6">
        <v>289</v>
      </c>
      <c r="BF136" s="6">
        <v>3.1030508832307886E-4</v>
      </c>
      <c r="BG136" s="6">
        <v>25.916991281831876</v>
      </c>
      <c r="BH136" s="6">
        <v>0.62476328357128186</v>
      </c>
      <c r="BI136" s="6">
        <v>52180.854207157034</v>
      </c>
      <c r="BJ136" s="6">
        <v>955.61538461538464</v>
      </c>
      <c r="BK136" s="6">
        <v>63.452307168803912</v>
      </c>
      <c r="BL136" s="6">
        <v>9.0519596913458802E-2</v>
      </c>
      <c r="BM136" s="6">
        <v>0</v>
      </c>
      <c r="BN136" s="6">
        <v>0</v>
      </c>
      <c r="BO136" s="6">
        <v>0</v>
      </c>
      <c r="BP136" s="6">
        <v>8.9726134214379369E-9</v>
      </c>
      <c r="BQ136" s="6">
        <v>111450249</v>
      </c>
      <c r="BR136" s="6">
        <v>3.4602076124567475E-3</v>
      </c>
      <c r="BS136" s="6">
        <v>289</v>
      </c>
      <c r="BT136" s="6">
        <v>3.1047105264491131E-11</v>
      </c>
      <c r="BU136" s="6">
        <v>2.5930852787955638E-6</v>
      </c>
      <c r="BV136" s="6">
        <v>385641</v>
      </c>
      <c r="BW136" s="6">
        <v>32209121961</v>
      </c>
      <c r="BX136" s="6">
        <v>1</v>
      </c>
      <c r="BY136" s="6">
        <v>1</v>
      </c>
      <c r="BZ136" s="6">
        <v>9.4723879890120299E-5</v>
      </c>
    </row>
    <row r="137" spans="1:78">
      <c r="A137" s="60" t="s">
        <v>3652</v>
      </c>
      <c r="B137" s="64">
        <v>1777209</v>
      </c>
      <c r="C137" s="31" t="s">
        <v>6522</v>
      </c>
      <c r="D137" s="90" t="s">
        <v>6514</v>
      </c>
      <c r="E137" s="90" t="s">
        <v>6514</v>
      </c>
      <c r="F137" s="5" t="s">
        <v>5437</v>
      </c>
      <c r="G137" s="5" t="s">
        <v>3654</v>
      </c>
      <c r="H137" s="5" t="s">
        <v>1788</v>
      </c>
      <c r="I137" s="5" t="s">
        <v>1789</v>
      </c>
      <c r="J137" s="5" t="s">
        <v>80</v>
      </c>
      <c r="K137" s="6">
        <v>1.4412805152236956</v>
      </c>
      <c r="L137" s="6">
        <v>3.5820805252882177</v>
      </c>
      <c r="M137" s="6">
        <v>0.84152383678435039</v>
      </c>
      <c r="N137" s="6">
        <v>5.6381074643231841</v>
      </c>
      <c r="O137" s="6">
        <v>2.9078404617556544</v>
      </c>
      <c r="P137" s="6">
        <v>3.5169637619333116</v>
      </c>
      <c r="Q137" s="6">
        <v>4.1974919193373808</v>
      </c>
      <c r="R137" s="6">
        <v>4.8843731302690685</v>
      </c>
      <c r="S137" s="6">
        <v>4.6007092299050782</v>
      </c>
      <c r="T137" s="6">
        <v>16.477570416325801</v>
      </c>
      <c r="U137" s="5" t="s">
        <v>5438</v>
      </c>
      <c r="V137" s="5" t="s">
        <v>5439</v>
      </c>
      <c r="W137" s="5" t="s">
        <v>5440</v>
      </c>
      <c r="X137" s="5" t="s">
        <v>5441</v>
      </c>
      <c r="Y137" s="5" t="s">
        <v>5442</v>
      </c>
      <c r="Z137" s="5" t="s">
        <v>5443</v>
      </c>
      <c r="AA137" s="5" t="s">
        <v>5444</v>
      </c>
      <c r="AB137" s="6">
        <v>0.17582051455974579</v>
      </c>
      <c r="AC137" s="6">
        <v>2.5159850120544434</v>
      </c>
      <c r="AD137" s="6">
        <v>-0.48401498794555664</v>
      </c>
      <c r="AE137" s="6">
        <v>4.479637503090406E-16</v>
      </c>
      <c r="AF137" s="6">
        <v>1.4881032688783763E-15</v>
      </c>
      <c r="AG137" s="6">
        <v>1</v>
      </c>
      <c r="AH137" s="6">
        <v>4.5999999999999996</v>
      </c>
      <c r="AI137" s="7">
        <v>575</v>
      </c>
      <c r="AJ137" s="6">
        <v>1.0162203311920166</v>
      </c>
      <c r="AK137" s="6">
        <v>1.8137359619140625</v>
      </c>
      <c r="AL137" s="7">
        <v>1</v>
      </c>
      <c r="AM137" s="7">
        <v>64</v>
      </c>
      <c r="AN137" s="6">
        <v>63.492061614990234</v>
      </c>
      <c r="AO137" s="5" t="s">
        <v>88</v>
      </c>
      <c r="AP137" s="5" t="s">
        <v>1797</v>
      </c>
      <c r="AQ137" s="8">
        <v>2</v>
      </c>
      <c r="AR137" s="8">
        <v>2</v>
      </c>
      <c r="AS137" s="8">
        <v>2</v>
      </c>
      <c r="AT137" s="5" t="s">
        <v>5445</v>
      </c>
      <c r="AU137" s="6">
        <v>1</v>
      </c>
      <c r="AV137" s="6">
        <v>1</v>
      </c>
      <c r="AW137" s="6">
        <v>0</v>
      </c>
      <c r="AX137" s="6" t="e">
        <v>#NUM!</v>
      </c>
      <c r="AY137" s="6">
        <v>-9.6432746655328721E-17</v>
      </c>
      <c r="AZ137" s="6">
        <v>-3.2034265038149181E-16</v>
      </c>
      <c r="BA137" s="6">
        <v>0</v>
      </c>
      <c r="BB137" s="6">
        <v>0.20154161876802193</v>
      </c>
      <c r="BC137" s="6">
        <v>26.044176987741103</v>
      </c>
      <c r="BD137" s="6">
        <v>3.4602076124567471E-3</v>
      </c>
      <c r="BE137" s="6">
        <v>289</v>
      </c>
      <c r="BF137" s="6">
        <v>6.9737584348796521E-4</v>
      </c>
      <c r="BG137" s="6">
        <v>58.245527823958355</v>
      </c>
      <c r="BH137" s="6">
        <v>9.0118259473152634E-2</v>
      </c>
      <c r="BI137" s="6">
        <v>7526.7671494571787</v>
      </c>
      <c r="BJ137" s="6">
        <v>137.46153846153845</v>
      </c>
      <c r="BK137" s="6">
        <v>22.157866591384536</v>
      </c>
      <c r="BL137" s="6">
        <v>0.23906354515050168</v>
      </c>
      <c r="BM137" s="6">
        <v>0</v>
      </c>
      <c r="BN137" s="6">
        <v>0</v>
      </c>
      <c r="BO137" s="6">
        <v>0</v>
      </c>
      <c r="BP137" s="6">
        <v>3.0245746691871457E-6</v>
      </c>
      <c r="BQ137" s="6">
        <v>330625</v>
      </c>
      <c r="BR137" s="6">
        <v>3.4602076124567475E-3</v>
      </c>
      <c r="BS137" s="6">
        <v>289</v>
      </c>
      <c r="BT137" s="6">
        <v>1.046565629476521E-8</v>
      </c>
      <c r="BU137" s="6">
        <v>8.741020793950851E-4</v>
      </c>
      <c r="BV137" s="6">
        <v>1144.0311418685121</v>
      </c>
      <c r="BW137" s="6">
        <v>95550625</v>
      </c>
      <c r="BX137" s="6">
        <v>1</v>
      </c>
      <c r="BY137" s="6">
        <v>1</v>
      </c>
      <c r="BZ137" s="6">
        <v>1.7391304347826088E-3</v>
      </c>
    </row>
    <row r="138" spans="1:78">
      <c r="A138" s="62"/>
      <c r="B138" s="100" t="s">
        <v>1671</v>
      </c>
      <c r="C138" s="51" t="s">
        <v>7370</v>
      </c>
      <c r="D138" s="46">
        <v>80</v>
      </c>
      <c r="E138" s="46">
        <v>240</v>
      </c>
      <c r="F138" s="5" t="s">
        <v>3068</v>
      </c>
      <c r="G138" s="5" t="s">
        <v>1673</v>
      </c>
      <c r="H138" s="5" t="s">
        <v>1788</v>
      </c>
      <c r="I138" s="5" t="s">
        <v>2876</v>
      </c>
      <c r="J138" s="5" t="s">
        <v>80</v>
      </c>
      <c r="K138" s="6">
        <v>1.240189460324217</v>
      </c>
      <c r="L138" s="6">
        <v>6.2744225893324055</v>
      </c>
      <c r="M138" s="6">
        <v>2.5087468466025231</v>
      </c>
      <c r="N138" s="6">
        <v>14.079140333727764</v>
      </c>
      <c r="O138" s="6">
        <v>4.1690399016633961</v>
      </c>
      <c r="P138" s="6">
        <v>6.0694561952172421</v>
      </c>
      <c r="Q138" s="6">
        <v>8.0789988031756366</v>
      </c>
      <c r="R138" s="6">
        <v>12.162958517524203</v>
      </c>
      <c r="S138" s="6">
        <v>11.419090213888694</v>
      </c>
      <c r="T138" s="6">
        <v>166.44788244981004</v>
      </c>
      <c r="U138" s="5" t="s">
        <v>3069</v>
      </c>
      <c r="V138" s="5" t="s">
        <v>3070</v>
      </c>
      <c r="W138" s="5" t="s">
        <v>3071</v>
      </c>
      <c r="X138" s="5" t="s">
        <v>3072</v>
      </c>
      <c r="Y138" s="5" t="s">
        <v>3073</v>
      </c>
      <c r="Z138" s="5" t="s">
        <v>3074</v>
      </c>
      <c r="AA138" s="5" t="s">
        <v>3075</v>
      </c>
      <c r="AB138" s="6">
        <v>0.45107004046440125</v>
      </c>
      <c r="AC138" s="6">
        <v>2.5962233543395996</v>
      </c>
      <c r="AD138" s="6">
        <v>-0.40377664566040039</v>
      </c>
      <c r="AE138" s="6">
        <v>8.0887781874963835E-17</v>
      </c>
      <c r="AF138" s="6">
        <v>2.6870338835475484E-16</v>
      </c>
      <c r="AG138" s="6">
        <v>1</v>
      </c>
      <c r="AH138" s="6">
        <v>26.527999999999999</v>
      </c>
      <c r="AI138" s="7">
        <v>3316</v>
      </c>
      <c r="AJ138" s="6">
        <v>0.98634004592895508</v>
      </c>
      <c r="AK138" s="6">
        <v>3.1109828948974609</v>
      </c>
      <c r="AL138" s="7">
        <v>1</v>
      </c>
      <c r="AM138" s="7">
        <v>64</v>
      </c>
      <c r="AN138" s="6">
        <v>63.492061614990234</v>
      </c>
      <c r="AO138" s="5" t="s">
        <v>88</v>
      </c>
      <c r="AP138" s="5" t="s">
        <v>1797</v>
      </c>
      <c r="AQ138" s="8">
        <v>2</v>
      </c>
      <c r="AR138" s="8">
        <v>2</v>
      </c>
      <c r="AS138" s="8">
        <v>2</v>
      </c>
      <c r="AT138" s="5" t="s">
        <v>3076</v>
      </c>
      <c r="AU138" s="6">
        <v>1</v>
      </c>
      <c r="AV138" s="6">
        <v>1</v>
      </c>
      <c r="AW138" s="6">
        <v>0</v>
      </c>
      <c r="AX138" s="6" t="e">
        <v>#NUM!</v>
      </c>
      <c r="AY138" s="6">
        <v>-9.6432746655328721E-17</v>
      </c>
      <c r="AZ138" s="6">
        <v>-3.2034265038149181E-16</v>
      </c>
      <c r="BA138" s="6">
        <v>0</v>
      </c>
      <c r="BB138" s="6">
        <v>9.9827869095546723E-2</v>
      </c>
      <c r="BC138" s="6">
        <v>91.59023345814262</v>
      </c>
      <c r="BD138" s="6">
        <v>3.4602076124567471E-3</v>
      </c>
      <c r="BE138" s="6">
        <v>289</v>
      </c>
      <c r="BF138" s="6">
        <v>3.4542515257974642E-4</v>
      </c>
      <c r="BG138" s="6">
        <v>28.850254168612999</v>
      </c>
      <c r="BH138" s="6">
        <v>0.3169212230385558</v>
      </c>
      <c r="BI138" s="6">
        <v>26469.577469403219</v>
      </c>
      <c r="BJ138" s="6">
        <v>425.38461538461536</v>
      </c>
      <c r="BK138" s="6">
        <v>41.519175010640318</v>
      </c>
      <c r="BL138" s="6">
        <v>0.12828245337292382</v>
      </c>
      <c r="BM138" s="6">
        <v>0</v>
      </c>
      <c r="BN138" s="6">
        <v>0</v>
      </c>
      <c r="BO138" s="6">
        <v>0</v>
      </c>
      <c r="BP138" s="6">
        <v>9.0943351749968357E-8</v>
      </c>
      <c r="BQ138" s="6">
        <v>10995856</v>
      </c>
      <c r="BR138" s="6">
        <v>3.4602076124567475E-3</v>
      </c>
      <c r="BS138" s="6">
        <v>289</v>
      </c>
      <c r="BT138" s="6">
        <v>3.1468287802757217E-10</v>
      </c>
      <c r="BU138" s="6">
        <v>2.6282628655740854E-5</v>
      </c>
      <c r="BV138" s="6">
        <v>38047.944636678199</v>
      </c>
      <c r="BW138" s="6">
        <v>3177802384</v>
      </c>
      <c r="BX138" s="6">
        <v>1</v>
      </c>
      <c r="BY138" s="6">
        <v>1</v>
      </c>
      <c r="BZ138" s="6">
        <v>3.0156815440289503E-4</v>
      </c>
    </row>
    <row r="139" spans="1:78">
      <c r="A139" s="62"/>
      <c r="B139" s="100">
        <v>1779765</v>
      </c>
      <c r="C139" s="51" t="s">
        <v>7370</v>
      </c>
      <c r="D139" s="46">
        <v>70</v>
      </c>
      <c r="E139" s="46">
        <v>70</v>
      </c>
      <c r="F139" s="5" t="s">
        <v>3050</v>
      </c>
      <c r="G139" s="5" t="s">
        <v>1651</v>
      </c>
      <c r="H139" s="5" t="s">
        <v>1809</v>
      </c>
      <c r="I139" s="5" t="s">
        <v>1789</v>
      </c>
      <c r="J139" s="5" t="s">
        <v>80</v>
      </c>
      <c r="K139" s="6">
        <v>1.1411668173278926</v>
      </c>
      <c r="L139" s="6">
        <v>6.395870144151754</v>
      </c>
      <c r="M139" s="6">
        <v>3.0411210748708362</v>
      </c>
      <c r="N139" s="6">
        <v>15.185017261055009</v>
      </c>
      <c r="O139" s="6">
        <v>3.9030975832586421</v>
      </c>
      <c r="P139" s="6">
        <v>5.7589260136317932</v>
      </c>
      <c r="Q139" s="6">
        <v>8.3627775392911303</v>
      </c>
      <c r="R139" s="6">
        <v>13.907607554334277</v>
      </c>
      <c r="S139" s="6">
        <v>13.506853687266926</v>
      </c>
      <c r="T139" s="6">
        <v>330.12923336053694</v>
      </c>
      <c r="U139" s="5" t="s">
        <v>3051</v>
      </c>
      <c r="V139" s="5" t="s">
        <v>3052</v>
      </c>
      <c r="W139" s="5" t="s">
        <v>3053</v>
      </c>
      <c r="X139" s="5" t="s">
        <v>3054</v>
      </c>
      <c r="Y139" s="5" t="s">
        <v>3055</v>
      </c>
      <c r="Z139" s="5" t="s">
        <v>3056</v>
      </c>
      <c r="AA139" s="5" t="s">
        <v>3057</v>
      </c>
      <c r="AB139" s="6">
        <v>0.68532341718673706</v>
      </c>
      <c r="AC139" s="6">
        <v>2.634596586227417</v>
      </c>
      <c r="AD139" s="6">
        <v>-0.36540341377258301</v>
      </c>
      <c r="AE139" s="6">
        <v>4.219897298269488E-17</v>
      </c>
      <c r="AF139" s="6">
        <v>1.4018195430222678E-16</v>
      </c>
      <c r="AG139" s="6">
        <v>1</v>
      </c>
      <c r="AH139" s="6">
        <v>51.616</v>
      </c>
      <c r="AI139" s="7">
        <v>6452</v>
      </c>
      <c r="AJ139" s="6">
        <v>0.99305886030197144</v>
      </c>
      <c r="AK139" s="6">
        <v>3.9375932216644287</v>
      </c>
      <c r="AL139" s="7">
        <v>1</v>
      </c>
      <c r="AM139" s="7">
        <v>64</v>
      </c>
      <c r="AN139" s="6">
        <v>63.492061614990234</v>
      </c>
      <c r="AO139" s="5" t="s">
        <v>88</v>
      </c>
      <c r="AP139" s="5" t="s">
        <v>1797</v>
      </c>
      <c r="AQ139" s="8">
        <v>2</v>
      </c>
      <c r="AR139" s="8">
        <v>2</v>
      </c>
      <c r="AS139" s="8">
        <v>2</v>
      </c>
      <c r="AT139" s="5" t="s">
        <v>3058</v>
      </c>
      <c r="AU139" s="6">
        <v>1</v>
      </c>
      <c r="AV139" s="6">
        <v>1</v>
      </c>
      <c r="AW139" s="6">
        <v>0</v>
      </c>
      <c r="AX139" s="6" t="e">
        <v>#NUM!</v>
      </c>
      <c r="AY139" s="6">
        <v>-9.6432746655328721E-17</v>
      </c>
      <c r="AZ139" s="6">
        <v>-3.2034265038149181E-16</v>
      </c>
      <c r="BA139" s="6">
        <v>0</v>
      </c>
      <c r="BB139" s="6">
        <v>8.6668656080495038E-2</v>
      </c>
      <c r="BC139" s="6">
        <v>136.64711988271267</v>
      </c>
      <c r="BD139" s="6">
        <v>3.4602076124567471E-3</v>
      </c>
      <c r="BE139" s="6">
        <v>289</v>
      </c>
      <c r="BF139" s="6">
        <v>2.9989154353112478E-4</v>
      </c>
      <c r="BG139" s="6">
        <v>25.047241607263068</v>
      </c>
      <c r="BH139" s="6">
        <v>0.47282740443845223</v>
      </c>
      <c r="BI139" s="6">
        <v>39491.017646103966</v>
      </c>
      <c r="BJ139" s="6">
        <v>664.53846153846155</v>
      </c>
      <c r="BK139" s="6">
        <v>49.237516845709997</v>
      </c>
      <c r="BL139" s="6">
        <v>0.10299728170155945</v>
      </c>
      <c r="BM139" s="6">
        <v>0</v>
      </c>
      <c r="BN139" s="6">
        <v>0</v>
      </c>
      <c r="BO139" s="6">
        <v>0</v>
      </c>
      <c r="BP139" s="6">
        <v>2.4022117259449245E-8</v>
      </c>
      <c r="BQ139" s="6">
        <v>41628304</v>
      </c>
      <c r="BR139" s="6">
        <v>3.4602076124567475E-3</v>
      </c>
      <c r="BS139" s="6">
        <v>289</v>
      </c>
      <c r="BT139" s="6">
        <v>8.3121513008474899E-11</v>
      </c>
      <c r="BU139" s="6">
        <v>6.9423918879808317E-6</v>
      </c>
      <c r="BV139" s="6">
        <v>144042.57439446368</v>
      </c>
      <c r="BW139" s="6">
        <v>12030579856</v>
      </c>
      <c r="BX139" s="6">
        <v>1</v>
      </c>
      <c r="BY139" s="6">
        <v>1</v>
      </c>
      <c r="BZ139" s="6">
        <v>1.5499070055796651E-4</v>
      </c>
    </row>
    <row r="140" spans="1:78">
      <c r="A140" s="62"/>
      <c r="B140" s="100" t="s">
        <v>868</v>
      </c>
      <c r="C140" s="31" t="s">
        <v>6522</v>
      </c>
      <c r="D140" s="46">
        <v>20</v>
      </c>
      <c r="E140" s="46">
        <v>40</v>
      </c>
      <c r="F140" s="5" t="s">
        <v>2415</v>
      </c>
      <c r="G140" s="5" t="s">
        <v>870</v>
      </c>
      <c r="H140" s="5" t="s">
        <v>1809</v>
      </c>
      <c r="I140" s="5" t="s">
        <v>1789</v>
      </c>
      <c r="J140" s="5" t="s">
        <v>80</v>
      </c>
      <c r="K140" s="6">
        <v>1.0454680439622734</v>
      </c>
      <c r="L140" s="6">
        <v>6.7817872413485683</v>
      </c>
      <c r="M140" s="6">
        <v>3.1842950075687151</v>
      </c>
      <c r="N140" s="6">
        <v>14.692927605299246</v>
      </c>
      <c r="O140" s="6">
        <v>4.0393653613859897</v>
      </c>
      <c r="P140" s="6">
        <v>6.1809738560152709</v>
      </c>
      <c r="Q140" s="6">
        <v>9.3451305400352567</v>
      </c>
      <c r="R140" s="6">
        <v>12.963948554483977</v>
      </c>
      <c r="S140" s="6">
        <v>12.363876215720211</v>
      </c>
      <c r="T140" s="6">
        <v>161.29802774823435</v>
      </c>
      <c r="U140" s="5" t="s">
        <v>2416</v>
      </c>
      <c r="V140" s="5" t="s">
        <v>2417</v>
      </c>
      <c r="W140" s="5" t="s">
        <v>2418</v>
      </c>
      <c r="X140" s="5" t="s">
        <v>2419</v>
      </c>
      <c r="Y140" s="5" t="s">
        <v>2420</v>
      </c>
      <c r="Z140" s="5" t="s">
        <v>2421</v>
      </c>
      <c r="AA140" s="5" t="s">
        <v>2422</v>
      </c>
      <c r="AB140" s="6">
        <v>0.42842778563499451</v>
      </c>
      <c r="AC140" s="6">
        <v>2.0458130836486816</v>
      </c>
      <c r="AD140" s="6">
        <v>-0.95418691635131836</v>
      </c>
      <c r="AE140" s="6">
        <v>8.9996820511850883E-17</v>
      </c>
      <c r="AF140" s="6">
        <v>2.9896295218114508E-16</v>
      </c>
      <c r="AG140" s="6">
        <v>1</v>
      </c>
      <c r="AH140" s="6">
        <v>23.783999999999999</v>
      </c>
      <c r="AI140" s="7">
        <v>2973</v>
      </c>
      <c r="AJ140" s="6">
        <v>1.0116013288497925</v>
      </c>
      <c r="AK140" s="6">
        <v>3.1030066013336182</v>
      </c>
      <c r="AL140" s="7">
        <v>1</v>
      </c>
      <c r="AM140" s="7">
        <v>64</v>
      </c>
      <c r="AN140" s="6">
        <v>63.492061614990234</v>
      </c>
      <c r="AO140" s="5" t="s">
        <v>88</v>
      </c>
      <c r="AP140" s="5" t="s">
        <v>1797</v>
      </c>
      <c r="AQ140" s="8">
        <v>2</v>
      </c>
      <c r="AR140" s="8">
        <v>2</v>
      </c>
      <c r="AS140" s="8">
        <v>2</v>
      </c>
      <c r="AT140" s="5" t="s">
        <v>2423</v>
      </c>
      <c r="AU140" s="6">
        <v>1</v>
      </c>
      <c r="AV140" s="6">
        <v>1</v>
      </c>
      <c r="AW140" s="6">
        <v>0</v>
      </c>
      <c r="AX140" s="6" t="e">
        <v>#NUM!</v>
      </c>
      <c r="AY140" s="6">
        <v>-9.6432746655328721E-17</v>
      </c>
      <c r="AZ140" s="6">
        <v>-3.2034265038149181E-16</v>
      </c>
      <c r="BA140" s="6">
        <v>0</v>
      </c>
      <c r="BB140" s="6">
        <v>0.11447354317746125</v>
      </c>
      <c r="BC140" s="6">
        <v>77.512006360232789</v>
      </c>
      <c r="BD140" s="6">
        <v>3.4602076124567471E-3</v>
      </c>
      <c r="BE140" s="6">
        <v>289</v>
      </c>
      <c r="BF140" s="6">
        <v>3.9610222552754755E-4</v>
      </c>
      <c r="BG140" s="6">
        <v>33.082853978286295</v>
      </c>
      <c r="BH140" s="6">
        <v>0.26820763446447332</v>
      </c>
      <c r="BI140" s="6">
        <v>22400.969838107274</v>
      </c>
      <c r="BJ140" s="6">
        <v>405.23076923076923</v>
      </c>
      <c r="BK140" s="6">
        <v>38.434699252335342</v>
      </c>
      <c r="BL140" s="6">
        <v>0.13630365598074984</v>
      </c>
      <c r="BM140" s="6">
        <v>0</v>
      </c>
      <c r="BN140" s="6">
        <v>0</v>
      </c>
      <c r="BO140" s="6">
        <v>0</v>
      </c>
      <c r="BP140" s="6">
        <v>1.1313843879589475E-7</v>
      </c>
      <c r="BQ140" s="6">
        <v>8838729</v>
      </c>
      <c r="BR140" s="6">
        <v>3.4602076124567475E-3</v>
      </c>
      <c r="BS140" s="6">
        <v>289</v>
      </c>
      <c r="BT140" s="6">
        <v>3.9148248718302681E-10</v>
      </c>
      <c r="BU140" s="6">
        <v>3.269700881201358E-5</v>
      </c>
      <c r="BV140" s="6">
        <v>30583.837370242214</v>
      </c>
      <c r="BW140" s="6">
        <v>2554392681</v>
      </c>
      <c r="BX140" s="6">
        <v>1</v>
      </c>
      <c r="BY140" s="6">
        <v>1</v>
      </c>
      <c r="BZ140" s="6">
        <v>3.3636057854019509E-4</v>
      </c>
    </row>
    <row r="141" spans="1:78">
      <c r="A141" s="62"/>
      <c r="B141" s="100" t="s">
        <v>480</v>
      </c>
      <c r="C141" s="31" t="s">
        <v>6522</v>
      </c>
      <c r="D141" s="46">
        <v>100</v>
      </c>
      <c r="E141" s="46">
        <v>300</v>
      </c>
      <c r="F141" s="5" t="s">
        <v>2108</v>
      </c>
      <c r="G141" s="5" t="s">
        <v>482</v>
      </c>
      <c r="H141" s="5" t="s">
        <v>1809</v>
      </c>
      <c r="I141" s="5" t="s">
        <v>2063</v>
      </c>
      <c r="J141" s="5" t="s">
        <v>80</v>
      </c>
      <c r="K141" s="6">
        <v>1.7030996560944516</v>
      </c>
      <c r="L141" s="6">
        <v>4.9436946001560793</v>
      </c>
      <c r="M141" s="6">
        <v>1.7107969019695242</v>
      </c>
      <c r="N141" s="6">
        <v>10.905114503057121</v>
      </c>
      <c r="O141" s="6">
        <v>3.5369415346948188</v>
      </c>
      <c r="P141" s="6">
        <v>4.7331552411416169</v>
      </c>
      <c r="Q141" s="6">
        <v>6.0626239852460913</v>
      </c>
      <c r="R141" s="6">
        <v>9.7506988276425091</v>
      </c>
      <c r="S141" s="6">
        <v>9.3438577795639048</v>
      </c>
      <c r="T141" s="6">
        <v>625.91128593656094</v>
      </c>
      <c r="U141" s="5" t="s">
        <v>2109</v>
      </c>
      <c r="V141" s="5" t="s">
        <v>2110</v>
      </c>
      <c r="W141" s="5" t="s">
        <v>2111</v>
      </c>
      <c r="X141" s="5" t="s">
        <v>2112</v>
      </c>
      <c r="Y141" s="5" t="s">
        <v>2113</v>
      </c>
      <c r="Z141" s="5" t="s">
        <v>2114</v>
      </c>
      <c r="AA141" s="5" t="s">
        <v>2115</v>
      </c>
      <c r="AB141" s="6">
        <v>0.60550355911254883</v>
      </c>
      <c r="AC141" s="6">
        <v>2.7864174842834473</v>
      </c>
      <c r="AD141" s="6">
        <v>-0.21358251571655273</v>
      </c>
      <c r="AE141" s="6">
        <v>1.7548267772759283E-17</v>
      </c>
      <c r="AF141" s="6">
        <v>5.8294084596906731E-17</v>
      </c>
      <c r="AG141" s="6">
        <v>1</v>
      </c>
      <c r="AH141" s="6">
        <v>126.608</v>
      </c>
      <c r="AI141" s="7">
        <v>15826</v>
      </c>
      <c r="AJ141" s="6">
        <v>0.97568655014038086</v>
      </c>
      <c r="AK141" s="6">
        <v>5.5302309989929199</v>
      </c>
      <c r="AL141" s="7">
        <v>1</v>
      </c>
      <c r="AM141" s="7">
        <v>64</v>
      </c>
      <c r="AN141" s="6">
        <v>63.492061614990234</v>
      </c>
      <c r="AO141" s="5" t="s">
        <v>88</v>
      </c>
      <c r="AP141" s="5" t="s">
        <v>1797</v>
      </c>
      <c r="AQ141" s="8">
        <v>2</v>
      </c>
      <c r="AR141" s="8">
        <v>2</v>
      </c>
      <c r="AS141" s="8">
        <v>2</v>
      </c>
      <c r="AT141" s="5" t="s">
        <v>2116</v>
      </c>
      <c r="AU141" s="6">
        <v>1</v>
      </c>
      <c r="AV141" s="6">
        <v>1</v>
      </c>
      <c r="AW141" s="6">
        <v>0</v>
      </c>
      <c r="AX141" s="6" t="e">
        <v>#NUM!</v>
      </c>
      <c r="AY141" s="6">
        <v>-9.6432746655328721E-17</v>
      </c>
      <c r="AZ141" s="6">
        <v>-3.2034265038149181E-16</v>
      </c>
      <c r="BA141" s="6">
        <v>0</v>
      </c>
      <c r="BB141" s="6">
        <v>0.10586614266730762</v>
      </c>
      <c r="BC141" s="6">
        <v>161.60215234213169</v>
      </c>
      <c r="BD141" s="6">
        <v>3.4602076124567471E-3</v>
      </c>
      <c r="BE141" s="6">
        <v>289</v>
      </c>
      <c r="BF141" s="6">
        <v>3.6631883275884981E-4</v>
      </c>
      <c r="BG141" s="6">
        <v>30.595315230851895</v>
      </c>
      <c r="BH141" s="6">
        <v>0.55917699772363894</v>
      </c>
      <c r="BI141" s="6">
        <v>46703.02202687606</v>
      </c>
      <c r="BJ141" s="6">
        <v>1569.6153846153845</v>
      </c>
      <c r="BK141" s="6">
        <v>85.200590822087278</v>
      </c>
      <c r="BL141" s="6">
        <v>9.9179539025362348E-2</v>
      </c>
      <c r="BM141" s="6">
        <v>0</v>
      </c>
      <c r="BN141" s="6">
        <v>0</v>
      </c>
      <c r="BO141" s="6">
        <v>0</v>
      </c>
      <c r="BP141" s="6">
        <v>3.9926172354993693E-9</v>
      </c>
      <c r="BQ141" s="6">
        <v>250462276</v>
      </c>
      <c r="BR141" s="6">
        <v>3.4602076124567475E-3</v>
      </c>
      <c r="BS141" s="6">
        <v>289</v>
      </c>
      <c r="BT141" s="6">
        <v>1.3815284551900931E-11</v>
      </c>
      <c r="BU141" s="6">
        <v>1.1538663810593177E-6</v>
      </c>
      <c r="BV141" s="6">
        <v>866651.47404844291</v>
      </c>
      <c r="BW141" s="6">
        <v>72383597764</v>
      </c>
      <c r="BX141" s="6">
        <v>1</v>
      </c>
      <c r="BY141" s="6">
        <v>1</v>
      </c>
      <c r="BZ141" s="6">
        <v>6.3187160369013022E-5</v>
      </c>
    </row>
    <row r="142" spans="1:78">
      <c r="A142" s="62"/>
      <c r="B142" s="100" t="s">
        <v>1639</v>
      </c>
      <c r="C142" s="51" t="s">
        <v>7370</v>
      </c>
      <c r="D142" s="46">
        <v>50</v>
      </c>
      <c r="E142" s="46">
        <v>90</v>
      </c>
      <c r="F142" s="5" t="s">
        <v>3042</v>
      </c>
      <c r="G142" s="5" t="s">
        <v>1641</v>
      </c>
      <c r="H142" s="5" t="s">
        <v>1809</v>
      </c>
      <c r="I142" s="5" t="s">
        <v>1789</v>
      </c>
      <c r="J142" s="5" t="s">
        <v>80</v>
      </c>
      <c r="K142" s="6">
        <v>0.89588379397099516</v>
      </c>
      <c r="L142" s="6">
        <v>5.3566548380423127</v>
      </c>
      <c r="M142" s="6">
        <v>2.0443926695606982</v>
      </c>
      <c r="N142" s="6">
        <v>11.379298632495647</v>
      </c>
      <c r="O142" s="6">
        <v>3.6671492480652006</v>
      </c>
      <c r="P142" s="6">
        <v>5.0222434000809812</v>
      </c>
      <c r="Q142" s="6">
        <v>6.8157665238802849</v>
      </c>
      <c r="R142" s="6">
        <v>9.5311680196704174</v>
      </c>
      <c r="S142" s="6">
        <v>8.8593130213622544</v>
      </c>
      <c r="T142" s="6">
        <v>127.40267866799836</v>
      </c>
      <c r="U142" s="5" t="s">
        <v>3043</v>
      </c>
      <c r="V142" s="5" t="s">
        <v>3044</v>
      </c>
      <c r="W142" s="5" t="s">
        <v>3045</v>
      </c>
      <c r="X142" s="5" t="s">
        <v>3046</v>
      </c>
      <c r="Y142" s="5" t="s">
        <v>3047</v>
      </c>
      <c r="Z142" s="5" t="s">
        <v>3048</v>
      </c>
      <c r="AA142" s="5" t="s">
        <v>3049</v>
      </c>
      <c r="AB142" s="6">
        <v>0.52252936363220215</v>
      </c>
      <c r="AC142" s="6">
        <v>2.5416369438171387</v>
      </c>
      <c r="AD142" s="6">
        <v>-0.45836305618286133</v>
      </c>
      <c r="AE142" s="6">
        <v>8.9996820511850883E-17</v>
      </c>
      <c r="AF142" s="6">
        <v>2.9896295218114508E-16</v>
      </c>
      <c r="AG142" s="6">
        <v>1</v>
      </c>
      <c r="AH142" s="6">
        <v>23.783999999999999</v>
      </c>
      <c r="AI142" s="7">
        <v>2973</v>
      </c>
      <c r="AJ142" s="6">
        <v>0.99215453863143921</v>
      </c>
      <c r="AK142" s="6">
        <v>3.0404517650604248</v>
      </c>
      <c r="AL142" s="7">
        <v>1</v>
      </c>
      <c r="AM142" s="7">
        <v>64</v>
      </c>
      <c r="AN142" s="6">
        <v>63.492061614990234</v>
      </c>
      <c r="AO142" s="5" t="s">
        <v>88</v>
      </c>
      <c r="AP142" s="5" t="s">
        <v>1797</v>
      </c>
      <c r="AQ142" s="8">
        <v>2</v>
      </c>
      <c r="AR142" s="8">
        <v>2</v>
      </c>
      <c r="AS142" s="8">
        <v>2</v>
      </c>
      <c r="AT142" s="5" t="s">
        <v>2423</v>
      </c>
      <c r="AU142" s="6">
        <v>1</v>
      </c>
      <c r="AV142" s="6">
        <v>1</v>
      </c>
      <c r="AW142" s="6">
        <v>0</v>
      </c>
      <c r="AX142" s="6" t="e">
        <v>#NUM!</v>
      </c>
      <c r="AY142" s="6">
        <v>-9.6432746655328721E-17</v>
      </c>
      <c r="AZ142" s="6">
        <v>-3.2034265038149181E-16</v>
      </c>
      <c r="BA142" s="6">
        <v>0</v>
      </c>
      <c r="BB142" s="6">
        <v>0.11918422327686742</v>
      </c>
      <c r="BC142" s="6">
        <v>82.01101612751269</v>
      </c>
      <c r="BD142" s="6">
        <v>3.4602076124567471E-3</v>
      </c>
      <c r="BE142" s="6">
        <v>289</v>
      </c>
      <c r="BF142" s="6">
        <v>4.1240215666736146E-4</v>
      </c>
      <c r="BG142" s="6">
        <v>34.444240527014692</v>
      </c>
      <c r="BH142" s="6">
        <v>0.2837751423097325</v>
      </c>
      <c r="BI142" s="6">
        <v>23701.183660851169</v>
      </c>
      <c r="BJ142" s="6">
        <v>404.69230769230768</v>
      </c>
      <c r="BK142" s="6">
        <v>38.919112224863497</v>
      </c>
      <c r="BL142" s="6">
        <v>0.13612253874615127</v>
      </c>
      <c r="BM142" s="6">
        <v>0</v>
      </c>
      <c r="BN142" s="6">
        <v>0</v>
      </c>
      <c r="BO142" s="6">
        <v>0</v>
      </c>
      <c r="BP142" s="6">
        <v>1.1313843879589475E-7</v>
      </c>
      <c r="BQ142" s="6">
        <v>8838729</v>
      </c>
      <c r="BR142" s="6">
        <v>3.4602076124567475E-3</v>
      </c>
      <c r="BS142" s="6">
        <v>289</v>
      </c>
      <c r="BT142" s="6">
        <v>3.9148248718302681E-10</v>
      </c>
      <c r="BU142" s="6">
        <v>3.269700881201358E-5</v>
      </c>
      <c r="BV142" s="6">
        <v>30583.837370242214</v>
      </c>
      <c r="BW142" s="6">
        <v>2554392681</v>
      </c>
      <c r="BX142" s="6">
        <v>1</v>
      </c>
      <c r="BY142" s="6">
        <v>1</v>
      </c>
      <c r="BZ142" s="6">
        <v>3.3636057854019509E-4</v>
      </c>
    </row>
    <row r="143" spans="1:78">
      <c r="A143" s="62"/>
      <c r="B143" s="100" t="s">
        <v>435</v>
      </c>
      <c r="C143" s="31" t="s">
        <v>6522</v>
      </c>
      <c r="D143" s="46">
        <v>0</v>
      </c>
      <c r="E143" s="46">
        <v>0</v>
      </c>
      <c r="F143" s="5" t="s">
        <v>2072</v>
      </c>
      <c r="G143" s="5" t="s">
        <v>437</v>
      </c>
      <c r="H143" s="5" t="s">
        <v>1809</v>
      </c>
      <c r="I143" s="5" t="s">
        <v>2063</v>
      </c>
      <c r="J143" s="5" t="s">
        <v>80</v>
      </c>
      <c r="K143" s="6">
        <v>1.17920354339239</v>
      </c>
      <c r="L143" s="6">
        <v>3.9919306472462548</v>
      </c>
      <c r="M143" s="6">
        <v>1.2291057894176911</v>
      </c>
      <c r="N143" s="6">
        <v>7.5352143841708994</v>
      </c>
      <c r="O143" s="6">
        <v>3.1368370417701215</v>
      </c>
      <c r="P143" s="6">
        <v>3.819776996506846</v>
      </c>
      <c r="Q143" s="6">
        <v>4.7295911448316588</v>
      </c>
      <c r="R143" s="6">
        <v>6.0818573937958718</v>
      </c>
      <c r="S143" s="6">
        <v>5.5654274345432668</v>
      </c>
      <c r="T143" s="6">
        <v>18.68223542911247</v>
      </c>
      <c r="U143" s="5" t="s">
        <v>2073</v>
      </c>
      <c r="V143" s="5" t="s">
        <v>2074</v>
      </c>
      <c r="W143" s="5" t="s">
        <v>2075</v>
      </c>
      <c r="X143" s="5" t="s">
        <v>2076</v>
      </c>
      <c r="Y143" s="5" t="s">
        <v>2077</v>
      </c>
      <c r="Z143" s="5" t="s">
        <v>2078</v>
      </c>
      <c r="AA143" s="5" t="s">
        <v>2079</v>
      </c>
      <c r="AB143" s="6">
        <v>0.44276908040046692</v>
      </c>
      <c r="AC143" s="6">
        <v>2.9450225830078125</v>
      </c>
      <c r="AD143" s="6">
        <v>-5.49774169921875E-2</v>
      </c>
      <c r="AE143" s="6">
        <v>4.4048529641773238E-16</v>
      </c>
      <c r="AF143" s="6">
        <v>1.4632604278101181E-15</v>
      </c>
      <c r="AG143" s="6">
        <v>1</v>
      </c>
      <c r="AH143" s="6">
        <v>4.68</v>
      </c>
      <c r="AI143" s="7">
        <v>585</v>
      </c>
      <c r="AJ143" s="6">
        <v>0.97456389665603638</v>
      </c>
      <c r="AK143" s="6">
        <v>1.6605790853500366</v>
      </c>
      <c r="AL143" s="7">
        <v>1</v>
      </c>
      <c r="AM143" s="7">
        <v>64</v>
      </c>
      <c r="AN143" s="6">
        <v>63.492061614990234</v>
      </c>
      <c r="AO143" s="5" t="s">
        <v>88</v>
      </c>
      <c r="AP143" s="5" t="s">
        <v>1797</v>
      </c>
      <c r="AQ143" s="8">
        <v>2</v>
      </c>
      <c r="AR143" s="8">
        <v>2</v>
      </c>
      <c r="AS143" s="8">
        <v>2</v>
      </c>
      <c r="AT143" s="5" t="s">
        <v>2080</v>
      </c>
      <c r="AU143" s="6">
        <v>1</v>
      </c>
      <c r="AV143" s="6">
        <v>1</v>
      </c>
      <c r="AW143" s="6">
        <v>0</v>
      </c>
      <c r="AX143" s="6" t="e">
        <v>#NUM!</v>
      </c>
      <c r="AY143" s="6">
        <v>-9.6432746655328721E-17</v>
      </c>
      <c r="AZ143" s="6">
        <v>-3.2034265038149181E-16</v>
      </c>
      <c r="BA143" s="6">
        <v>0</v>
      </c>
      <c r="BB143" s="6">
        <v>0.17129558025946198</v>
      </c>
      <c r="BC143" s="6">
        <v>28.699098543878321</v>
      </c>
      <c r="BD143" s="6">
        <v>3.4602076124567471E-3</v>
      </c>
      <c r="BE143" s="6">
        <v>289</v>
      </c>
      <c r="BF143" s="6">
        <v>5.9271827079398619E-4</v>
      </c>
      <c r="BG143" s="6">
        <v>49.504422694984513</v>
      </c>
      <c r="BH143" s="6">
        <v>9.9304839252174121E-2</v>
      </c>
      <c r="BI143" s="6">
        <v>8294.0394791808358</v>
      </c>
      <c r="BJ143" s="6">
        <v>131.53846153846155</v>
      </c>
      <c r="BK143" s="6">
        <v>21.189199274134538</v>
      </c>
      <c r="BL143" s="6">
        <v>0.22485207100591717</v>
      </c>
      <c r="BM143" s="6">
        <v>0</v>
      </c>
      <c r="BN143" s="6">
        <v>0</v>
      </c>
      <c r="BO143" s="6">
        <v>0</v>
      </c>
      <c r="BP143" s="6">
        <v>2.9220542041054864E-6</v>
      </c>
      <c r="BQ143" s="6">
        <v>342225</v>
      </c>
      <c r="BR143" s="6">
        <v>3.4602076124567475E-3</v>
      </c>
      <c r="BS143" s="6">
        <v>289</v>
      </c>
      <c r="BT143" s="6">
        <v>1.0110914201057045E-8</v>
      </c>
      <c r="BU143" s="6">
        <v>8.4447366498648546E-4</v>
      </c>
      <c r="BV143" s="6">
        <v>1184.1695501730103</v>
      </c>
      <c r="BW143" s="6">
        <v>98903025</v>
      </c>
      <c r="BX143" s="6">
        <v>1</v>
      </c>
      <c r="BY143" s="6">
        <v>1</v>
      </c>
      <c r="BZ143" s="6">
        <v>1.7094017094017094E-3</v>
      </c>
    </row>
    <row r="144" spans="1:78">
      <c r="A144" s="59" t="s">
        <v>3663</v>
      </c>
      <c r="B144" s="64" t="s">
        <v>3664</v>
      </c>
      <c r="C144" s="37" t="s">
        <v>6522</v>
      </c>
      <c r="D144" s="89" t="s">
        <v>6590</v>
      </c>
      <c r="E144" s="89" t="s">
        <v>6590</v>
      </c>
      <c r="F144" s="5" t="s">
        <v>5446</v>
      </c>
      <c r="G144" s="5" t="s">
        <v>3666</v>
      </c>
      <c r="H144" s="5" t="s">
        <v>1809</v>
      </c>
      <c r="I144" s="5" t="s">
        <v>2659</v>
      </c>
      <c r="J144" s="5" t="s">
        <v>80</v>
      </c>
      <c r="K144" s="6">
        <v>1.1736323892634033</v>
      </c>
      <c r="L144" s="6">
        <v>3.5823013359936855</v>
      </c>
      <c r="M144" s="6">
        <v>0.95265350192175691</v>
      </c>
      <c r="N144" s="6">
        <v>5.9923817347525983</v>
      </c>
      <c r="O144" s="6">
        <v>2.9594681201000839</v>
      </c>
      <c r="P144" s="6">
        <v>3.5398596781556364</v>
      </c>
      <c r="Q144" s="6">
        <v>4.1825844506740708</v>
      </c>
      <c r="R144" s="6">
        <v>4.7090926650958522</v>
      </c>
      <c r="S144" s="6">
        <v>0</v>
      </c>
      <c r="T144" s="6">
        <v>8.7408152598245916</v>
      </c>
      <c r="U144" s="5" t="s">
        <v>5447</v>
      </c>
      <c r="V144" s="5" t="s">
        <v>5448</v>
      </c>
      <c r="W144" s="5" t="s">
        <v>5449</v>
      </c>
      <c r="X144" s="5" t="s">
        <v>5450</v>
      </c>
      <c r="Y144" s="5" t="s">
        <v>5451</v>
      </c>
      <c r="Z144" s="5" t="s">
        <v>5452</v>
      </c>
      <c r="AA144" s="5" t="s">
        <v>5453</v>
      </c>
      <c r="AB144" s="6">
        <v>5.0249526975676417E-4</v>
      </c>
      <c r="AC144" s="6">
        <v>3.0711386203765869</v>
      </c>
      <c r="AD144" s="6">
        <v>7.1138620376586914E-2</v>
      </c>
      <c r="AE144" s="6">
        <v>8.3189202156389291E-16</v>
      </c>
      <c r="AF144" s="6">
        <v>2.7634856479986231E-15</v>
      </c>
      <c r="AG144" s="6">
        <v>1</v>
      </c>
      <c r="AH144" s="6">
        <v>2.44</v>
      </c>
      <c r="AI144" s="7">
        <v>305</v>
      </c>
      <c r="AJ144" s="6">
        <v>0</v>
      </c>
      <c r="AK144" s="6">
        <v>0</v>
      </c>
      <c r="AL144" s="7">
        <v>1</v>
      </c>
      <c r="AM144" s="7">
        <v>64</v>
      </c>
      <c r="AN144" s="6">
        <v>63.492061614990234</v>
      </c>
      <c r="AO144" s="5" t="s">
        <v>88</v>
      </c>
      <c r="AP144" s="5" t="s">
        <v>1797</v>
      </c>
      <c r="AQ144" s="8">
        <v>2</v>
      </c>
      <c r="AR144" s="8">
        <v>2</v>
      </c>
      <c r="AS144" s="8">
        <v>2</v>
      </c>
      <c r="AT144" s="5" t="s">
        <v>5454</v>
      </c>
      <c r="AU144" s="6">
        <v>0</v>
      </c>
      <c r="AV144" s="6">
        <v>0</v>
      </c>
      <c r="AW144" s="6">
        <v>0</v>
      </c>
      <c r="AX144" s="6">
        <v>0</v>
      </c>
      <c r="AY144" s="6">
        <v>0</v>
      </c>
      <c r="AZ144" s="6">
        <v>0</v>
      </c>
      <c r="BA144" s="6">
        <v>0</v>
      </c>
      <c r="BB144" s="6">
        <v>0</v>
      </c>
      <c r="BC144" s="6">
        <v>0</v>
      </c>
      <c r="BD144" s="6">
        <v>0</v>
      </c>
      <c r="BE144" s="6">
        <v>0</v>
      </c>
      <c r="BF144" s="6">
        <v>0</v>
      </c>
      <c r="BG144" s="6">
        <v>0</v>
      </c>
      <c r="BH144" s="6">
        <v>0</v>
      </c>
      <c r="BI144" s="6">
        <v>0</v>
      </c>
      <c r="BJ144" s="6">
        <v>0</v>
      </c>
      <c r="BK144" s="6">
        <v>0</v>
      </c>
      <c r="BL144" s="6">
        <v>0</v>
      </c>
      <c r="BM144" s="6">
        <v>0</v>
      </c>
      <c r="BN144" s="6">
        <v>0</v>
      </c>
      <c r="BO144" s="6">
        <v>0</v>
      </c>
      <c r="BP144" s="6">
        <v>0</v>
      </c>
      <c r="BQ144" s="6">
        <v>0</v>
      </c>
      <c r="BR144" s="6">
        <v>0</v>
      </c>
      <c r="BS144" s="6">
        <v>0</v>
      </c>
      <c r="BT144" s="6">
        <v>0</v>
      </c>
      <c r="BU144" s="6">
        <v>0</v>
      </c>
      <c r="BV144" s="6">
        <v>0</v>
      </c>
      <c r="BW144" s="6">
        <v>0</v>
      </c>
      <c r="BX144" s="6">
        <v>0</v>
      </c>
      <c r="BY144" s="6">
        <v>0</v>
      </c>
      <c r="BZ144" s="6">
        <v>0</v>
      </c>
    </row>
    <row r="145" spans="1:78">
      <c r="A145" s="62"/>
      <c r="B145" s="100" t="s">
        <v>1617</v>
      </c>
      <c r="C145" s="51" t="s">
        <v>7370</v>
      </c>
      <c r="D145" s="46">
        <v>0</v>
      </c>
      <c r="E145" s="46">
        <v>0</v>
      </c>
      <c r="F145" s="5" t="s">
        <v>3024</v>
      </c>
      <c r="G145" s="5" t="s">
        <v>1619</v>
      </c>
      <c r="H145" s="5" t="s">
        <v>1788</v>
      </c>
      <c r="I145" s="5" t="s">
        <v>1789</v>
      </c>
      <c r="J145" s="5" t="s">
        <v>80</v>
      </c>
      <c r="K145" s="6">
        <v>1.1854403124112878</v>
      </c>
      <c r="L145" s="6">
        <v>7.335258147625737</v>
      </c>
      <c r="M145" s="6">
        <v>2.9344809714745894</v>
      </c>
      <c r="N145" s="6">
        <v>12.905261004239037</v>
      </c>
      <c r="O145" s="6">
        <v>4.6859893034866218</v>
      </c>
      <c r="P145" s="6">
        <v>7.5616176516621181</v>
      </c>
      <c r="Q145" s="6">
        <v>10.024934033251611</v>
      </c>
      <c r="R145" s="6">
        <v>11.655529782897247</v>
      </c>
      <c r="S145" s="6">
        <v>11.346060049363587</v>
      </c>
      <c r="T145" s="6">
        <v>198.34538031179991</v>
      </c>
      <c r="U145" s="5" t="s">
        <v>3025</v>
      </c>
      <c r="V145" s="5" t="s">
        <v>3026</v>
      </c>
      <c r="W145" s="5" t="s">
        <v>3027</v>
      </c>
      <c r="X145" s="5" t="s">
        <v>3028</v>
      </c>
      <c r="Y145" s="5" t="s">
        <v>3029</v>
      </c>
      <c r="Z145" s="5" t="s">
        <v>3030</v>
      </c>
      <c r="AA145" s="5" t="s">
        <v>3031</v>
      </c>
      <c r="AB145" s="6">
        <v>-0.13497941195964813</v>
      </c>
      <c r="AC145" s="6">
        <v>1.7224698066711426</v>
      </c>
      <c r="AD145" s="6">
        <v>-1.2775301933288574</v>
      </c>
      <c r="AE145" s="6">
        <v>7.9390538644128552E-17</v>
      </c>
      <c r="AF145" s="6">
        <v>2.6372966382803679E-16</v>
      </c>
      <c r="AG145" s="6">
        <v>1</v>
      </c>
      <c r="AH145" s="6">
        <v>27.04</v>
      </c>
      <c r="AI145" s="7">
        <v>3380</v>
      </c>
      <c r="AJ145" s="6">
        <v>0.99090415239334106</v>
      </c>
      <c r="AK145" s="6">
        <v>3.2346377372741699</v>
      </c>
      <c r="AL145" s="7">
        <v>1</v>
      </c>
      <c r="AM145" s="7">
        <v>64</v>
      </c>
      <c r="AN145" s="6">
        <v>63.492061614990234</v>
      </c>
      <c r="AO145" s="5" t="s">
        <v>88</v>
      </c>
      <c r="AP145" s="5" t="s">
        <v>1797</v>
      </c>
      <c r="AQ145" s="8">
        <v>2</v>
      </c>
      <c r="AR145" s="8">
        <v>2</v>
      </c>
      <c r="AS145" s="8">
        <v>2</v>
      </c>
      <c r="AT145" s="5" t="s">
        <v>3032</v>
      </c>
      <c r="AU145" s="6">
        <v>1</v>
      </c>
      <c r="AV145" s="6">
        <v>1</v>
      </c>
      <c r="AW145" s="6">
        <v>0</v>
      </c>
      <c r="AX145" s="6" t="e">
        <v>#NUM!</v>
      </c>
      <c r="AY145" s="6">
        <v>-9.6432746655328721E-17</v>
      </c>
      <c r="AZ145" s="6">
        <v>-3.2034265038149181E-16</v>
      </c>
      <c r="BA145" s="6">
        <v>0</v>
      </c>
      <c r="BB145" s="6">
        <v>0.12363711925660024</v>
      </c>
      <c r="BC145" s="6">
        <v>82.785888617677756</v>
      </c>
      <c r="BD145" s="6">
        <v>3.4602076124567471E-3</v>
      </c>
      <c r="BE145" s="6">
        <v>289</v>
      </c>
      <c r="BF145" s="6">
        <v>4.2781010123391089E-4</v>
      </c>
      <c r="BG145" s="6">
        <v>35.731127465157478</v>
      </c>
      <c r="BH145" s="6">
        <v>0.28645636199888497</v>
      </c>
      <c r="BI145" s="6">
        <v>23925.12181050887</v>
      </c>
      <c r="BJ145" s="6">
        <v>457.92307692307691</v>
      </c>
      <c r="BK145" s="6">
        <v>41.757914744737363</v>
      </c>
      <c r="BL145" s="6">
        <v>0.13548020027309968</v>
      </c>
      <c r="BM145" s="6">
        <v>0</v>
      </c>
      <c r="BN145" s="6">
        <v>0</v>
      </c>
      <c r="BO145" s="6">
        <v>0</v>
      </c>
      <c r="BP145" s="6">
        <v>8.753194916144393E-8</v>
      </c>
      <c r="BQ145" s="6">
        <v>11424400</v>
      </c>
      <c r="BR145" s="6">
        <v>3.4602076124567475E-3</v>
      </c>
      <c r="BS145" s="6">
        <v>289</v>
      </c>
      <c r="BT145" s="6">
        <v>3.0287871682160526E-10</v>
      </c>
      <c r="BU145" s="6">
        <v>2.5296733307657296E-5</v>
      </c>
      <c r="BV145" s="6">
        <v>39530.795847750866</v>
      </c>
      <c r="BW145" s="6">
        <v>3301651600</v>
      </c>
      <c r="BX145" s="6">
        <v>1</v>
      </c>
      <c r="BY145" s="6">
        <v>1</v>
      </c>
      <c r="BZ145" s="6">
        <v>2.9585798816568048E-4</v>
      </c>
    </row>
    <row r="146" spans="1:78">
      <c r="A146" s="59" t="s">
        <v>4713</v>
      </c>
      <c r="B146" s="64" t="s">
        <v>4714</v>
      </c>
      <c r="C146" s="37" t="s">
        <v>6533</v>
      </c>
      <c r="D146" s="89" t="s">
        <v>6528</v>
      </c>
      <c r="E146" s="89" t="s">
        <v>6621</v>
      </c>
      <c r="F146" s="5" t="s">
        <v>6228</v>
      </c>
      <c r="G146" s="5" t="s">
        <v>4716</v>
      </c>
      <c r="H146" s="5" t="s">
        <v>1788</v>
      </c>
      <c r="I146" s="5" t="s">
        <v>1789</v>
      </c>
      <c r="J146" s="5" t="s">
        <v>80</v>
      </c>
      <c r="K146" s="6">
        <v>1.3385837175677437</v>
      </c>
      <c r="L146" s="6">
        <v>4.9590942120493011</v>
      </c>
      <c r="M146" s="6">
        <v>2.1815452788937812</v>
      </c>
      <c r="N146" s="6">
        <v>12.418099879115402</v>
      </c>
      <c r="O146" s="6">
        <v>3.2991768169135582</v>
      </c>
      <c r="P146" s="6">
        <v>4.4444312093023655</v>
      </c>
      <c r="Q146" s="6">
        <v>6.1085610853140224</v>
      </c>
      <c r="R146" s="6">
        <v>10.239854457801925</v>
      </c>
      <c r="S146" s="6">
        <v>9.2732005598188607</v>
      </c>
      <c r="T146" s="6">
        <v>67.086626500602947</v>
      </c>
      <c r="U146" s="5" t="s">
        <v>6229</v>
      </c>
      <c r="V146" s="5" t="s">
        <v>6230</v>
      </c>
      <c r="W146" s="5" t="s">
        <v>6231</v>
      </c>
      <c r="X146" s="5" t="s">
        <v>6232</v>
      </c>
      <c r="Y146" s="5" t="s">
        <v>6233</v>
      </c>
      <c r="Z146" s="5" t="s">
        <v>6234</v>
      </c>
      <c r="AA146" s="5" t="s">
        <v>6235</v>
      </c>
      <c r="AB146" s="6">
        <v>1.0346583127975464</v>
      </c>
      <c r="AC146" s="6">
        <v>3.669649600982666</v>
      </c>
      <c r="AD146" s="6">
        <v>0.66964960098266602</v>
      </c>
      <c r="AE146" s="6">
        <v>1.5619902969745038E-16</v>
      </c>
      <c r="AF146" s="6">
        <v>5.1888195439482132E-16</v>
      </c>
      <c r="AG146" s="6">
        <v>1</v>
      </c>
      <c r="AH146" s="6">
        <v>13.528</v>
      </c>
      <c r="AI146" s="7">
        <v>1691</v>
      </c>
      <c r="AJ146" s="6">
        <v>0.94564765691757202</v>
      </c>
      <c r="AK146" s="6">
        <v>2.4614436626434326</v>
      </c>
      <c r="AL146" s="7">
        <v>1</v>
      </c>
      <c r="AM146" s="7">
        <v>64</v>
      </c>
      <c r="AN146" s="6">
        <v>63.492061614990234</v>
      </c>
      <c r="AO146" s="5" t="s">
        <v>88</v>
      </c>
      <c r="AP146" s="5" t="s">
        <v>1797</v>
      </c>
      <c r="AQ146" s="8">
        <v>2</v>
      </c>
      <c r="AR146" s="8">
        <v>2</v>
      </c>
      <c r="AS146" s="8">
        <v>2</v>
      </c>
      <c r="AT146" s="5" t="s">
        <v>6236</v>
      </c>
      <c r="AU146" s="6">
        <v>1</v>
      </c>
      <c r="AV146" s="6">
        <v>1</v>
      </c>
      <c r="AW146" s="6">
        <v>0</v>
      </c>
      <c r="AX146" s="6" t="e">
        <v>#NUM!</v>
      </c>
      <c r="AY146" s="6">
        <v>-9.6432746655328721E-17</v>
      </c>
      <c r="AZ146" s="6">
        <v>-3.2034265038149181E-16</v>
      </c>
      <c r="BA146" s="6">
        <v>0</v>
      </c>
      <c r="BB146" s="6">
        <v>0.16532410252462953</v>
      </c>
      <c r="BC146" s="6">
        <v>53.268220719590651</v>
      </c>
      <c r="BD146" s="6">
        <v>3.4602076124567471E-3</v>
      </c>
      <c r="BE146" s="6">
        <v>289</v>
      </c>
      <c r="BF146" s="6">
        <v>5.7205571807830279E-4</v>
      </c>
      <c r="BG146" s="6">
        <v>47.778665629617926</v>
      </c>
      <c r="BH146" s="6">
        <v>0.18431910283595382</v>
      </c>
      <c r="BI146" s="6">
        <v>15394.515787961696</v>
      </c>
      <c r="BJ146" s="6">
        <v>301.23076923076923</v>
      </c>
      <c r="BK146" s="6">
        <v>37.856569320610276</v>
      </c>
      <c r="BL146" s="6">
        <v>0.17813765182186234</v>
      </c>
      <c r="BM146" s="6">
        <v>0</v>
      </c>
      <c r="BN146" s="6">
        <v>0</v>
      </c>
      <c r="BO146" s="6">
        <v>0</v>
      </c>
      <c r="BP146" s="6">
        <v>3.4971381170219352E-7</v>
      </c>
      <c r="BQ146" s="6">
        <v>2859481</v>
      </c>
      <c r="BR146" s="6">
        <v>3.4602076124567475E-3</v>
      </c>
      <c r="BS146" s="6">
        <v>289</v>
      </c>
      <c r="BT146" s="6">
        <v>1.2100823934331955E-9</v>
      </c>
      <c r="BU146" s="6">
        <v>1.0106729158193392E-4</v>
      </c>
      <c r="BV146" s="6">
        <v>9894.3979238754328</v>
      </c>
      <c r="BW146" s="6">
        <v>826390009</v>
      </c>
      <c r="BX146" s="6">
        <v>1</v>
      </c>
      <c r="BY146" s="6">
        <v>1</v>
      </c>
      <c r="BZ146" s="6">
        <v>5.9136605558840927E-4</v>
      </c>
    </row>
    <row r="147" spans="1:78">
      <c r="A147" s="60" t="s">
        <v>4725</v>
      </c>
      <c r="B147" s="64" t="s">
        <v>4726</v>
      </c>
      <c r="C147" s="31" t="s">
        <v>6533</v>
      </c>
      <c r="D147" s="90" t="s">
        <v>6571</v>
      </c>
      <c r="E147" s="90" t="s">
        <v>6571</v>
      </c>
      <c r="F147" s="5" t="s">
        <v>6237</v>
      </c>
      <c r="G147" s="5" t="s">
        <v>4728</v>
      </c>
      <c r="H147" s="5" t="s">
        <v>1788</v>
      </c>
      <c r="I147" s="5" t="s">
        <v>1789</v>
      </c>
      <c r="J147" s="5" t="s">
        <v>80</v>
      </c>
      <c r="K147" s="6">
        <v>1.2790471676199218</v>
      </c>
      <c r="L147" s="6">
        <v>5.9966471391672647</v>
      </c>
      <c r="M147" s="6">
        <v>2.0941596850340778</v>
      </c>
      <c r="N147" s="6">
        <v>12.132487554985119</v>
      </c>
      <c r="O147" s="6">
        <v>4.2609565960657392</v>
      </c>
      <c r="P147" s="6">
        <v>5.973262467579957</v>
      </c>
      <c r="Q147" s="6">
        <v>7.5781101051576343</v>
      </c>
      <c r="R147" s="6">
        <v>10.389310695012455</v>
      </c>
      <c r="S147" s="6">
        <v>10.021189131889287</v>
      </c>
      <c r="T147" s="6">
        <v>266.10721344768655</v>
      </c>
      <c r="U147" s="5" t="s">
        <v>6238</v>
      </c>
      <c r="V147" s="5" t="s">
        <v>6239</v>
      </c>
      <c r="W147" s="5" t="s">
        <v>6240</v>
      </c>
      <c r="X147" s="5" t="s">
        <v>6241</v>
      </c>
      <c r="Y147" s="5" t="s">
        <v>6242</v>
      </c>
      <c r="Z147" s="5" t="s">
        <v>6243</v>
      </c>
      <c r="AA147" s="5" t="s">
        <v>6244</v>
      </c>
      <c r="AB147" s="6">
        <v>0.12595914304256439</v>
      </c>
      <c r="AC147" s="6">
        <v>2.2042248249053955</v>
      </c>
      <c r="AD147" s="6">
        <v>-0.79577517509460449</v>
      </c>
      <c r="AE147" s="6">
        <v>4.891826036013663E-17</v>
      </c>
      <c r="AF147" s="6">
        <v>1.625029400584925E-16</v>
      </c>
      <c r="AG147" s="6">
        <v>1</v>
      </c>
      <c r="AH147" s="6">
        <v>44.375999999999998</v>
      </c>
      <c r="AI147" s="7">
        <v>5547</v>
      </c>
      <c r="AJ147" s="6">
        <v>0.99888890981674194</v>
      </c>
      <c r="AK147" s="6">
        <v>3.8353495597839355</v>
      </c>
      <c r="AL147" s="7">
        <v>1</v>
      </c>
      <c r="AM147" s="7">
        <v>64</v>
      </c>
      <c r="AN147" s="6">
        <v>63.492061614990234</v>
      </c>
      <c r="AO147" s="5" t="s">
        <v>88</v>
      </c>
      <c r="AP147" s="5" t="s">
        <v>1797</v>
      </c>
      <c r="AQ147" s="8">
        <v>2</v>
      </c>
      <c r="AR147" s="8">
        <v>2</v>
      </c>
      <c r="AS147" s="8">
        <v>2</v>
      </c>
      <c r="AT147" s="5" t="s">
        <v>6245</v>
      </c>
      <c r="AU147" s="6">
        <v>1</v>
      </c>
      <c r="AV147" s="6">
        <v>1</v>
      </c>
      <c r="AW147" s="6">
        <v>0</v>
      </c>
      <c r="AX147" s="6" t="e">
        <v>#NUM!</v>
      </c>
      <c r="AY147" s="6">
        <v>-9.6432746655328721E-17</v>
      </c>
      <c r="AZ147" s="6">
        <v>-3.2034265038149181E-16</v>
      </c>
      <c r="BA147" s="6">
        <v>0</v>
      </c>
      <c r="BB147" s="6">
        <v>0.10721993244920987</v>
      </c>
      <c r="BC147" s="6">
        <v>118.80750820667858</v>
      </c>
      <c r="BD147" s="6">
        <v>3.4602076124567471E-3</v>
      </c>
      <c r="BE147" s="6">
        <v>289</v>
      </c>
      <c r="BF147" s="6">
        <v>3.7100322646785425E-4</v>
      </c>
      <c r="BG147" s="6">
        <v>30.986560477821651</v>
      </c>
      <c r="BH147" s="6">
        <v>0.41109864431376653</v>
      </c>
      <c r="BI147" s="6">
        <v>34335.369871730101</v>
      </c>
      <c r="BJ147" s="6">
        <v>620.38461538461536</v>
      </c>
      <c r="BK147" s="6">
        <v>49.460991591514208</v>
      </c>
      <c r="BL147" s="6">
        <v>0.11184146662783764</v>
      </c>
      <c r="BM147" s="6">
        <v>0</v>
      </c>
      <c r="BN147" s="6">
        <v>0</v>
      </c>
      <c r="BO147" s="6">
        <v>0</v>
      </c>
      <c r="BP147" s="6">
        <v>3.2500022993766265E-8</v>
      </c>
      <c r="BQ147" s="6">
        <v>30769209</v>
      </c>
      <c r="BR147" s="6">
        <v>3.4602076124567475E-3</v>
      </c>
      <c r="BS147" s="6">
        <v>289</v>
      </c>
      <c r="BT147" s="6">
        <v>1.1245682696804938E-10</v>
      </c>
      <c r="BU147" s="6">
        <v>9.3925066451984519E-6</v>
      </c>
      <c r="BV147" s="6">
        <v>106467.85121107266</v>
      </c>
      <c r="BW147" s="6">
        <v>8892301401</v>
      </c>
      <c r="BX147" s="6">
        <v>1</v>
      </c>
      <c r="BY147" s="6">
        <v>1</v>
      </c>
      <c r="BZ147" s="6">
        <v>1.8027762754642149E-4</v>
      </c>
    </row>
    <row r="148" spans="1:78">
      <c r="A148" s="62"/>
      <c r="B148" s="100" t="s">
        <v>834</v>
      </c>
      <c r="C148" s="31" t="s">
        <v>6522</v>
      </c>
      <c r="D148" s="46">
        <v>0</v>
      </c>
      <c r="E148" s="46">
        <v>0</v>
      </c>
      <c r="F148" s="5" t="s">
        <v>2388</v>
      </c>
      <c r="G148" s="5" t="s">
        <v>836</v>
      </c>
      <c r="H148" s="5" t="s">
        <v>1809</v>
      </c>
      <c r="I148" s="5" t="s">
        <v>1789</v>
      </c>
      <c r="J148" s="5" t="s">
        <v>80</v>
      </c>
      <c r="K148" s="6">
        <v>1.5959439723421838</v>
      </c>
      <c r="L148" s="6">
        <v>4.0939465836760096</v>
      </c>
      <c r="M148" s="6">
        <v>1.3337250647315859</v>
      </c>
      <c r="N148" s="6">
        <v>8.3453175971137625</v>
      </c>
      <c r="O148" s="6">
        <v>3.1156352132154836</v>
      </c>
      <c r="P148" s="6">
        <v>3.6988225440159113</v>
      </c>
      <c r="Q148" s="6">
        <v>4.7556237753518076</v>
      </c>
      <c r="R148" s="6">
        <v>6.9357611155847962</v>
      </c>
      <c r="S148" s="6">
        <v>6.3319352664224198</v>
      </c>
      <c r="T148" s="6">
        <v>27.249308460947518</v>
      </c>
      <c r="U148" s="5" t="s">
        <v>2389</v>
      </c>
      <c r="V148" s="5" t="s">
        <v>2390</v>
      </c>
      <c r="W148" s="5" t="s">
        <v>2391</v>
      </c>
      <c r="X148" s="5" t="s">
        <v>2392</v>
      </c>
      <c r="Y148" s="5" t="s">
        <v>2393</v>
      </c>
      <c r="Z148" s="5" t="s">
        <v>2394</v>
      </c>
      <c r="AA148" s="5" t="s">
        <v>2395</v>
      </c>
      <c r="AB148" s="6">
        <v>0.96155411005020142</v>
      </c>
      <c r="AC148" s="6">
        <v>3.3411784172058105</v>
      </c>
      <c r="AD148" s="6">
        <v>0.34117841720581055</v>
      </c>
      <c r="AE148" s="6">
        <v>3.1228813040021491E-16</v>
      </c>
      <c r="AF148" s="6">
        <v>1.0373987317102576E-15</v>
      </c>
      <c r="AG148" s="6">
        <v>1</v>
      </c>
      <c r="AH148" s="6">
        <v>6.6559999999999997</v>
      </c>
      <c r="AI148" s="7">
        <v>832</v>
      </c>
      <c r="AJ148" s="6">
        <v>1.0510610342025757</v>
      </c>
      <c r="AK148" s="6">
        <v>2.091787576675415</v>
      </c>
      <c r="AL148" s="7">
        <v>1</v>
      </c>
      <c r="AM148" s="7">
        <v>64</v>
      </c>
      <c r="AN148" s="6">
        <v>63.492061614990234</v>
      </c>
      <c r="AO148" s="5" t="s">
        <v>88</v>
      </c>
      <c r="AP148" s="5" t="s">
        <v>1797</v>
      </c>
      <c r="AQ148" s="8">
        <v>2</v>
      </c>
      <c r="AR148" s="8">
        <v>2</v>
      </c>
      <c r="AS148" s="8">
        <v>2</v>
      </c>
      <c r="AT148" s="5" t="s">
        <v>2396</v>
      </c>
      <c r="AU148" s="6">
        <v>1</v>
      </c>
      <c r="AV148" s="6">
        <v>1</v>
      </c>
      <c r="AW148" s="6">
        <v>0</v>
      </c>
      <c r="AX148" s="6" t="e">
        <v>#NUM!</v>
      </c>
      <c r="AY148" s="6">
        <v>-9.6432746655328721E-17</v>
      </c>
      <c r="AZ148" s="6">
        <v>-3.2034265038149181E-16</v>
      </c>
      <c r="BA148" s="6">
        <v>0</v>
      </c>
      <c r="BB148" s="6">
        <v>0.14594478252970375</v>
      </c>
      <c r="BC148" s="6">
        <v>35.808694597666062</v>
      </c>
      <c r="BD148" s="6">
        <v>3.4602076124567471E-3</v>
      </c>
      <c r="BE148" s="6">
        <v>289</v>
      </c>
      <c r="BF148" s="6">
        <v>5.049992475076253E-4</v>
      </c>
      <c r="BG148" s="6">
        <v>42.178042151084369</v>
      </c>
      <c r="BH148" s="6">
        <v>0.12390551763898293</v>
      </c>
      <c r="BI148" s="6">
        <v>10348.712738725491</v>
      </c>
      <c r="BJ148" s="6">
        <v>163.61538461538461</v>
      </c>
      <c r="BK148" s="6">
        <v>23.403646072465641</v>
      </c>
      <c r="BL148" s="6">
        <v>0.19665310650887574</v>
      </c>
      <c r="BM148" s="6">
        <v>0</v>
      </c>
      <c r="BN148" s="6">
        <v>0</v>
      </c>
      <c r="BO148" s="6">
        <v>0</v>
      </c>
      <c r="BP148" s="6">
        <v>1.4446190828402367E-6</v>
      </c>
      <c r="BQ148" s="6">
        <v>692224</v>
      </c>
      <c r="BR148" s="6">
        <v>3.4602076124567475E-3</v>
      </c>
      <c r="BS148" s="6">
        <v>289</v>
      </c>
      <c r="BT148" s="6">
        <v>4.998681947544072E-9</v>
      </c>
      <c r="BU148" s="6">
        <v>4.1749491494082842E-4</v>
      </c>
      <c r="BV148" s="6">
        <v>2395.2387543252594</v>
      </c>
      <c r="BW148" s="6">
        <v>200052736</v>
      </c>
      <c r="BX148" s="6">
        <v>1</v>
      </c>
      <c r="BY148" s="6">
        <v>1</v>
      </c>
      <c r="BZ148" s="6">
        <v>1.201923076923077E-3</v>
      </c>
    </row>
    <row r="149" spans="1:78">
      <c r="A149" s="62"/>
      <c r="B149" s="100" t="s">
        <v>1604</v>
      </c>
      <c r="C149" s="51" t="s">
        <v>7370</v>
      </c>
      <c r="D149" s="46">
        <v>0</v>
      </c>
      <c r="E149" s="46">
        <v>0</v>
      </c>
      <c r="F149" s="5" t="s">
        <v>3012</v>
      </c>
      <c r="G149" s="5" t="s">
        <v>1606</v>
      </c>
      <c r="H149" s="5" t="s">
        <v>1788</v>
      </c>
      <c r="I149" s="5" t="s">
        <v>1789</v>
      </c>
      <c r="J149" s="5" t="s">
        <v>80</v>
      </c>
      <c r="K149" s="6">
        <v>0.9663666269847937</v>
      </c>
      <c r="L149" s="6">
        <v>7.7604855012145579</v>
      </c>
      <c r="M149" s="6">
        <v>4.0368414560919588</v>
      </c>
      <c r="N149" s="6">
        <v>16.640563030669909</v>
      </c>
      <c r="O149" s="6">
        <v>4.1524046713128939</v>
      </c>
      <c r="P149" s="6">
        <v>6.9111967135337693</v>
      </c>
      <c r="Q149" s="6">
        <v>11.152294572341901</v>
      </c>
      <c r="R149" s="6">
        <v>14.951406426840435</v>
      </c>
      <c r="S149" s="6">
        <v>14.687998407994201</v>
      </c>
      <c r="T149" s="6">
        <v>123.6710969473552</v>
      </c>
      <c r="U149" s="5" t="s">
        <v>3013</v>
      </c>
      <c r="V149" s="5" t="s">
        <v>3014</v>
      </c>
      <c r="W149" s="5" t="s">
        <v>3015</v>
      </c>
      <c r="X149" s="5" t="s">
        <v>3016</v>
      </c>
      <c r="Y149" s="5" t="s">
        <v>3017</v>
      </c>
      <c r="Z149" s="5" t="s">
        <v>3018</v>
      </c>
      <c r="AA149" s="5" t="s">
        <v>3019</v>
      </c>
      <c r="AB149" s="6">
        <v>0.40812841057777405</v>
      </c>
      <c r="AC149" s="6">
        <v>1.9017798900604248</v>
      </c>
      <c r="AD149" s="6">
        <v>-1.0982201099395752</v>
      </c>
      <c r="AE149" s="6">
        <v>1.3309628547042814E-16</v>
      </c>
      <c r="AF149" s="6">
        <v>4.4213629598082902E-16</v>
      </c>
      <c r="AG149" s="6">
        <v>1</v>
      </c>
      <c r="AH149" s="6">
        <v>15.936</v>
      </c>
      <c r="AI149" s="7">
        <v>1992</v>
      </c>
      <c r="AJ149" s="6">
        <v>1.0358200073242187</v>
      </c>
      <c r="AK149" s="6">
        <v>2.8196580410003662</v>
      </c>
      <c r="AL149" s="7">
        <v>1</v>
      </c>
      <c r="AM149" s="7">
        <v>64</v>
      </c>
      <c r="AN149" s="6">
        <v>63.492061614990234</v>
      </c>
      <c r="AO149" s="5" t="s">
        <v>88</v>
      </c>
      <c r="AP149" s="5" t="s">
        <v>1797</v>
      </c>
      <c r="AQ149" s="8">
        <v>2</v>
      </c>
      <c r="AR149" s="8">
        <v>2</v>
      </c>
      <c r="AS149" s="8">
        <v>2</v>
      </c>
      <c r="AT149" s="5" t="s">
        <v>3020</v>
      </c>
      <c r="AU149" s="6">
        <v>1</v>
      </c>
      <c r="AV149" s="6">
        <v>1</v>
      </c>
      <c r="AW149" s="6">
        <v>0</v>
      </c>
      <c r="AX149" s="6" t="e">
        <v>#NUM!</v>
      </c>
      <c r="AY149" s="6">
        <v>-9.6432746655328721E-17</v>
      </c>
      <c r="AZ149" s="6">
        <v>-3.2034265038149181E-16</v>
      </c>
      <c r="BA149" s="6">
        <v>0</v>
      </c>
      <c r="BB149" s="6">
        <v>0.14034408867893483</v>
      </c>
      <c r="BC149" s="6">
        <v>60.875232142141193</v>
      </c>
      <c r="BD149" s="6">
        <v>3.4602076124567471E-3</v>
      </c>
      <c r="BE149" s="6">
        <v>289</v>
      </c>
      <c r="BF149" s="6">
        <v>4.8561968401015506E-4</v>
      </c>
      <c r="BG149" s="6">
        <v>40.559441628212163</v>
      </c>
      <c r="BH149" s="6">
        <v>0.21064094166830863</v>
      </c>
      <c r="BI149" s="6">
        <v>17592.942089078806</v>
      </c>
      <c r="BJ149" s="6">
        <v>306.69230769230768</v>
      </c>
      <c r="BK149" s="6">
        <v>32.389507203302671</v>
      </c>
      <c r="BL149" s="6">
        <v>0.15396200185356812</v>
      </c>
      <c r="BM149" s="6">
        <v>0</v>
      </c>
      <c r="BN149" s="6">
        <v>0</v>
      </c>
      <c r="BO149" s="6">
        <v>0</v>
      </c>
      <c r="BP149" s="6">
        <v>2.520120643215432E-7</v>
      </c>
      <c r="BQ149" s="6">
        <v>3968064</v>
      </c>
      <c r="BR149" s="6">
        <v>3.4602076124567475E-3</v>
      </c>
      <c r="BS149" s="6">
        <v>289</v>
      </c>
      <c r="BT149" s="6">
        <v>8.7201406339634328E-10</v>
      </c>
      <c r="BU149" s="6">
        <v>7.283148658892598E-5</v>
      </c>
      <c r="BV149" s="6">
        <v>13730.325259515572</v>
      </c>
      <c r="BW149" s="6">
        <v>1146770496</v>
      </c>
      <c r="BX149" s="6">
        <v>1</v>
      </c>
      <c r="BY149" s="6">
        <v>1</v>
      </c>
      <c r="BZ149" s="6">
        <v>5.0200803212851401E-4</v>
      </c>
    </row>
    <row r="150" spans="1:78">
      <c r="A150" s="62"/>
      <c r="B150" s="100" t="s">
        <v>1572</v>
      </c>
      <c r="C150" s="51" t="s">
        <v>7370</v>
      </c>
      <c r="D150" s="46">
        <v>40</v>
      </c>
      <c r="E150" s="46">
        <v>120</v>
      </c>
      <c r="F150" s="5" t="s">
        <v>2985</v>
      </c>
      <c r="G150" s="5" t="s">
        <v>1574</v>
      </c>
      <c r="H150" s="5" t="s">
        <v>1809</v>
      </c>
      <c r="I150" s="5" t="s">
        <v>1789</v>
      </c>
      <c r="J150" s="5" t="s">
        <v>80</v>
      </c>
      <c r="K150" s="6">
        <v>0.96934585152915531</v>
      </c>
      <c r="L150" s="6">
        <v>6.3441916348260881</v>
      </c>
      <c r="M150" s="6">
        <v>2.9362293781879165</v>
      </c>
      <c r="N150" s="6">
        <v>14.504284240258585</v>
      </c>
      <c r="O150" s="6">
        <v>3.9279330432660231</v>
      </c>
      <c r="P150" s="6">
        <v>5.7498226874940883</v>
      </c>
      <c r="Q150" s="6">
        <v>8.371928566863005</v>
      </c>
      <c r="R150" s="6">
        <v>11.876957150790304</v>
      </c>
      <c r="S150" s="6">
        <v>10.766782169041562</v>
      </c>
      <c r="T150" s="6">
        <v>63.797191079811135</v>
      </c>
      <c r="U150" s="5" t="s">
        <v>2986</v>
      </c>
      <c r="V150" s="5" t="s">
        <v>2987</v>
      </c>
      <c r="W150" s="5" t="s">
        <v>2988</v>
      </c>
      <c r="X150" s="5" t="s">
        <v>2989</v>
      </c>
      <c r="Y150" s="5" t="s">
        <v>2990</v>
      </c>
      <c r="Z150" s="5" t="s">
        <v>2991</v>
      </c>
      <c r="AA150" s="5" t="s">
        <v>2992</v>
      </c>
      <c r="AB150" s="6">
        <v>0.52000701427459717</v>
      </c>
      <c r="AC150" s="6">
        <v>2.3631556034088135</v>
      </c>
      <c r="AD150" s="6">
        <v>-0.63684439659118652</v>
      </c>
      <c r="AE150" s="6">
        <v>2.0869585536722617E-16</v>
      </c>
      <c r="AF150" s="6">
        <v>6.932726445260033E-16</v>
      </c>
      <c r="AG150" s="6">
        <v>1</v>
      </c>
      <c r="AH150" s="6">
        <v>10.055999999999999</v>
      </c>
      <c r="AI150" s="7">
        <v>1257</v>
      </c>
      <c r="AJ150" s="6">
        <v>1.0011639595031738</v>
      </c>
      <c r="AK150" s="6">
        <v>2.2741250991821289</v>
      </c>
      <c r="AL150" s="7">
        <v>1</v>
      </c>
      <c r="AM150" s="7">
        <v>64</v>
      </c>
      <c r="AN150" s="6">
        <v>63.492061614990234</v>
      </c>
      <c r="AO150" s="5" t="s">
        <v>88</v>
      </c>
      <c r="AP150" s="5" t="s">
        <v>1797</v>
      </c>
      <c r="AQ150" s="8">
        <v>2</v>
      </c>
      <c r="AR150" s="8">
        <v>2</v>
      </c>
      <c r="AS150" s="8">
        <v>2</v>
      </c>
      <c r="AT150" s="5" t="s">
        <v>2993</v>
      </c>
      <c r="AU150" s="6">
        <v>1</v>
      </c>
      <c r="AV150" s="6">
        <v>1</v>
      </c>
      <c r="AW150" s="6">
        <v>0</v>
      </c>
      <c r="AX150" s="6" t="e">
        <v>#NUM!</v>
      </c>
      <c r="AY150" s="6">
        <v>-9.6432746655328721E-17</v>
      </c>
      <c r="AZ150" s="6">
        <v>-3.2034265038149181E-16</v>
      </c>
      <c r="BA150" s="6">
        <v>0</v>
      </c>
      <c r="BB150" s="6">
        <v>0.14218024892257983</v>
      </c>
      <c r="BC150" s="6">
        <v>45.558678766769454</v>
      </c>
      <c r="BD150" s="6">
        <v>3.4602076124567471E-3</v>
      </c>
      <c r="BE150" s="6">
        <v>289</v>
      </c>
      <c r="BF150" s="6">
        <v>4.9197317966290601E-4</v>
      </c>
      <c r="BG150" s="6">
        <v>41.090091938625577</v>
      </c>
      <c r="BH150" s="6">
        <v>0.15764248708224723</v>
      </c>
      <c r="BI150" s="6">
        <v>13166.45816359637</v>
      </c>
      <c r="BJ150" s="6">
        <v>221.84615384615384</v>
      </c>
      <c r="BK150" s="6">
        <v>29.383136357562211</v>
      </c>
      <c r="BL150" s="6">
        <v>0.17648858698978032</v>
      </c>
      <c r="BM150" s="6">
        <v>0</v>
      </c>
      <c r="BN150" s="6">
        <v>0</v>
      </c>
      <c r="BO150" s="6">
        <v>0</v>
      </c>
      <c r="BP150" s="6">
        <v>6.3289176474906786E-7</v>
      </c>
      <c r="BQ150" s="6">
        <v>1580049</v>
      </c>
      <c r="BR150" s="6">
        <v>3.4602076124567475E-3</v>
      </c>
      <c r="BS150" s="6">
        <v>289</v>
      </c>
      <c r="BT150" s="6">
        <v>2.1899369022459098E-9</v>
      </c>
      <c r="BU150" s="6">
        <v>1.8290572001248062E-4</v>
      </c>
      <c r="BV150" s="6">
        <v>5467.2975778546715</v>
      </c>
      <c r="BW150" s="6">
        <v>456634161</v>
      </c>
      <c r="BX150" s="6">
        <v>1</v>
      </c>
      <c r="BY150" s="6">
        <v>1</v>
      </c>
      <c r="BZ150" s="6">
        <v>7.955449482895784E-4</v>
      </c>
    </row>
    <row r="151" spans="1:78">
      <c r="B151" s="65" t="s">
        <v>1593</v>
      </c>
      <c r="C151" s="51" t="s">
        <v>7370</v>
      </c>
      <c r="D151" s="46">
        <v>2</v>
      </c>
      <c r="E151" s="46">
        <v>2</v>
      </c>
      <c r="F151" s="5" t="s">
        <v>3003</v>
      </c>
      <c r="G151" s="5" t="s">
        <v>1595</v>
      </c>
      <c r="H151" s="5" t="s">
        <v>1788</v>
      </c>
      <c r="I151" s="5" t="s">
        <v>2876</v>
      </c>
      <c r="J151" s="5" t="s">
        <v>80</v>
      </c>
      <c r="K151" s="6">
        <v>2.0035570939064229</v>
      </c>
      <c r="L151" s="6">
        <v>3.7531105159949831</v>
      </c>
      <c r="M151" s="6">
        <v>0.81386247315275984</v>
      </c>
      <c r="N151" s="6">
        <v>5.7844208558995547</v>
      </c>
      <c r="O151" s="6">
        <v>3.0836412060914142</v>
      </c>
      <c r="P151" s="6">
        <v>3.7027346608235945</v>
      </c>
      <c r="Q151" s="6">
        <v>4.3846806015522333</v>
      </c>
      <c r="R151" s="6">
        <v>0</v>
      </c>
      <c r="S151" s="6">
        <v>0</v>
      </c>
      <c r="T151" s="6">
        <v>7.2660219589662871</v>
      </c>
      <c r="U151" s="5" t="s">
        <v>3004</v>
      </c>
      <c r="V151" s="5" t="s">
        <v>3005</v>
      </c>
      <c r="W151" s="5" t="s">
        <v>3006</v>
      </c>
      <c r="X151" s="5" t="s">
        <v>3007</v>
      </c>
      <c r="Y151" s="5" t="s">
        <v>3008</v>
      </c>
      <c r="Z151" s="5" t="s">
        <v>3009</v>
      </c>
      <c r="AA151" s="5" t="s">
        <v>3010</v>
      </c>
      <c r="AB151" s="6">
        <v>0.33847606182098389</v>
      </c>
      <c r="AC151" s="6">
        <v>2.2817347049713135</v>
      </c>
      <c r="AD151" s="6">
        <v>-0.71826529502868652</v>
      </c>
      <c r="AE151" s="6">
        <v>1.0426504418623527E-15</v>
      </c>
      <c r="AF151" s="6">
        <v>3.463609836155848E-15</v>
      </c>
      <c r="AG151" s="6">
        <v>1</v>
      </c>
      <c r="AH151" s="6">
        <v>1.9359999999999999</v>
      </c>
      <c r="AI151" s="7">
        <v>242</v>
      </c>
      <c r="AJ151" s="6">
        <v>0</v>
      </c>
      <c r="AK151" s="6">
        <v>0</v>
      </c>
      <c r="AL151" s="7">
        <v>1</v>
      </c>
      <c r="AM151" s="7">
        <v>64</v>
      </c>
      <c r="AN151" s="6">
        <v>63.492061614990234</v>
      </c>
      <c r="AO151" s="5" t="s">
        <v>88</v>
      </c>
      <c r="AP151" s="5" t="s">
        <v>1797</v>
      </c>
      <c r="AQ151" s="8">
        <v>2</v>
      </c>
      <c r="AR151" s="8">
        <v>2</v>
      </c>
      <c r="AS151" s="8">
        <v>2</v>
      </c>
      <c r="AT151" s="5" t="s">
        <v>3011</v>
      </c>
      <c r="AU151" s="6">
        <v>0</v>
      </c>
      <c r="AV151" s="6">
        <v>0</v>
      </c>
      <c r="AW151" s="6">
        <v>0</v>
      </c>
      <c r="AX151" s="6">
        <v>0</v>
      </c>
      <c r="AY151" s="6">
        <v>0</v>
      </c>
      <c r="AZ151" s="6">
        <v>0</v>
      </c>
      <c r="BA151" s="6">
        <v>0</v>
      </c>
      <c r="BB151" s="6">
        <v>0</v>
      </c>
      <c r="BC151" s="6">
        <v>0</v>
      </c>
      <c r="BD151" s="6">
        <v>0</v>
      </c>
      <c r="BE151" s="6">
        <v>0</v>
      </c>
      <c r="BF151" s="6">
        <v>0</v>
      </c>
      <c r="BG151" s="6">
        <v>0</v>
      </c>
      <c r="BH151" s="6">
        <v>0</v>
      </c>
      <c r="BI151" s="6">
        <v>0</v>
      </c>
      <c r="BJ151" s="6">
        <v>0</v>
      </c>
      <c r="BK151" s="6">
        <v>0</v>
      </c>
      <c r="BL151" s="6">
        <v>0</v>
      </c>
      <c r="BM151" s="6">
        <v>0</v>
      </c>
      <c r="BN151" s="6">
        <v>0</v>
      </c>
      <c r="BO151" s="6">
        <v>0</v>
      </c>
      <c r="BP151" s="6">
        <v>0</v>
      </c>
      <c r="BQ151" s="6">
        <v>0</v>
      </c>
      <c r="BR151" s="6">
        <v>0</v>
      </c>
      <c r="BS151" s="6">
        <v>0</v>
      </c>
      <c r="BT151" s="6">
        <v>0</v>
      </c>
      <c r="BU151" s="6">
        <v>0</v>
      </c>
      <c r="BV151" s="6">
        <v>0</v>
      </c>
      <c r="BW151" s="6">
        <v>0</v>
      </c>
      <c r="BX151" s="6">
        <v>0</v>
      </c>
      <c r="BY151" s="6">
        <v>0</v>
      </c>
      <c r="BZ151" s="6">
        <v>0</v>
      </c>
    </row>
    <row r="152" spans="1:78">
      <c r="A152" s="11"/>
      <c r="B152" s="67" t="s">
        <v>710</v>
      </c>
      <c r="C152" s="31" t="s">
        <v>6522</v>
      </c>
      <c r="D152" s="46">
        <v>20</v>
      </c>
      <c r="E152" s="46">
        <v>40</v>
      </c>
      <c r="F152" s="5" t="s">
        <v>2288</v>
      </c>
      <c r="G152" s="5" t="s">
        <v>712</v>
      </c>
      <c r="H152" s="5" t="s">
        <v>1788</v>
      </c>
      <c r="I152" s="5" t="s">
        <v>1789</v>
      </c>
      <c r="J152" s="5" t="s">
        <v>80</v>
      </c>
      <c r="K152" s="6">
        <v>1.05781048270849</v>
      </c>
      <c r="L152" s="6">
        <v>4.3285834725395738</v>
      </c>
      <c r="M152" s="6">
        <v>1.3784733975145491</v>
      </c>
      <c r="N152" s="6">
        <v>8.6720444574370958</v>
      </c>
      <c r="O152" s="6">
        <v>3.2032626133533171</v>
      </c>
      <c r="P152" s="6">
        <v>4.0561680426421276</v>
      </c>
      <c r="Q152" s="6">
        <v>5.2820590291571534</v>
      </c>
      <c r="R152" s="6">
        <v>7.1698289304254104</v>
      </c>
      <c r="S152" s="6">
        <v>6.9631274393609033</v>
      </c>
      <c r="T152" s="6">
        <v>199.91129909576767</v>
      </c>
      <c r="U152" s="5" t="s">
        <v>2289</v>
      </c>
      <c r="V152" s="5" t="s">
        <v>2290</v>
      </c>
      <c r="W152" s="5" t="s">
        <v>2291</v>
      </c>
      <c r="X152" s="5" t="s">
        <v>2292</v>
      </c>
      <c r="Y152" s="5" t="s">
        <v>2293</v>
      </c>
      <c r="Z152" s="5" t="s">
        <v>2294</v>
      </c>
      <c r="AA152" s="5" t="s">
        <v>2295</v>
      </c>
      <c r="AB152" s="6">
        <v>0.58056110143661499</v>
      </c>
      <c r="AC152" s="6">
        <v>2.5387494564056396</v>
      </c>
      <c r="AD152" s="6">
        <v>-0.46125054359436035</v>
      </c>
      <c r="AE152" s="6">
        <v>4.7045245520630757E-17</v>
      </c>
      <c r="AF152" s="6">
        <v>1.5628092719553803E-16</v>
      </c>
      <c r="AG152" s="6">
        <v>1</v>
      </c>
      <c r="AH152" s="6">
        <v>46.183999999999997</v>
      </c>
      <c r="AI152" s="7">
        <v>5773</v>
      </c>
      <c r="AJ152" s="6">
        <v>0.9722704291343689</v>
      </c>
      <c r="AK152" s="6">
        <v>3.9119498729705811</v>
      </c>
      <c r="AL152" s="7">
        <v>1</v>
      </c>
      <c r="AM152" s="7">
        <v>64</v>
      </c>
      <c r="AN152" s="6">
        <v>63.492061614990234</v>
      </c>
      <c r="AO152" s="5" t="s">
        <v>88</v>
      </c>
      <c r="AP152" s="5" t="s">
        <v>1797</v>
      </c>
      <c r="AQ152" s="8">
        <v>2</v>
      </c>
      <c r="AR152" s="8">
        <v>2</v>
      </c>
      <c r="AS152" s="8">
        <v>2</v>
      </c>
      <c r="AT152" s="5" t="s">
        <v>2296</v>
      </c>
      <c r="AU152" s="6">
        <v>1</v>
      </c>
      <c r="AV152" s="6">
        <v>1</v>
      </c>
      <c r="AW152" s="6">
        <v>0</v>
      </c>
      <c r="AX152" s="6" t="e">
        <v>#NUM!</v>
      </c>
      <c r="AY152" s="6">
        <v>-9.6432746655328721E-17</v>
      </c>
      <c r="AZ152" s="6">
        <v>-3.2034265038149181E-16</v>
      </c>
      <c r="BA152" s="6">
        <v>0</v>
      </c>
      <c r="BB152" s="6">
        <v>0.14116134256528232</v>
      </c>
      <c r="BC152" s="6">
        <v>103.09969830944576</v>
      </c>
      <c r="BD152" s="6">
        <v>3.4602076124567471E-3</v>
      </c>
      <c r="BE152" s="6">
        <v>289</v>
      </c>
      <c r="BF152" s="6">
        <v>4.8844755212900466E-4</v>
      </c>
      <c r="BG152" s="6">
        <v>40.795628001366595</v>
      </c>
      <c r="BH152" s="6">
        <v>0.35674636093233825</v>
      </c>
      <c r="BI152" s="6">
        <v>29795.81281142982</v>
      </c>
      <c r="BJ152" s="6">
        <v>712.92307692307691</v>
      </c>
      <c r="BK152" s="6">
        <v>51.89728947430455</v>
      </c>
      <c r="BL152" s="6">
        <v>0.12349265146770777</v>
      </c>
      <c r="BM152" s="6">
        <v>0</v>
      </c>
      <c r="BN152" s="6">
        <v>0</v>
      </c>
      <c r="BO152" s="6">
        <v>0</v>
      </c>
      <c r="BP152" s="6">
        <v>3.000522480979613E-8</v>
      </c>
      <c r="BQ152" s="6">
        <v>33327529</v>
      </c>
      <c r="BR152" s="6">
        <v>3.4602076124567475E-3</v>
      </c>
      <c r="BS152" s="6">
        <v>289</v>
      </c>
      <c r="BT152" s="6">
        <v>1.0382430730033263E-10</v>
      </c>
      <c r="BU152" s="6">
        <v>8.6715099700310822E-6</v>
      </c>
      <c r="BV152" s="6">
        <v>115320.16955017301</v>
      </c>
      <c r="BW152" s="6">
        <v>9631655881</v>
      </c>
      <c r="BX152" s="6">
        <v>1</v>
      </c>
      <c r="BY152" s="6">
        <v>1</v>
      </c>
      <c r="BZ152" s="6">
        <v>1.7322016282695306E-4</v>
      </c>
    </row>
    <row r="153" spans="1:78">
      <c r="A153" s="11"/>
      <c r="B153" s="67" t="s">
        <v>457</v>
      </c>
      <c r="C153" s="31" t="s">
        <v>6522</v>
      </c>
      <c r="D153" s="46">
        <v>10</v>
      </c>
      <c r="E153" s="46">
        <v>10</v>
      </c>
      <c r="F153" s="5" t="s">
        <v>2090</v>
      </c>
      <c r="G153" s="5" t="s">
        <v>459</v>
      </c>
      <c r="H153" s="5" t="s">
        <v>1788</v>
      </c>
      <c r="I153" s="5" t="s">
        <v>2063</v>
      </c>
      <c r="J153" s="5" t="s">
        <v>80</v>
      </c>
      <c r="K153" s="6">
        <v>1.8163115672189036</v>
      </c>
      <c r="L153" s="6">
        <v>3.5505378092649011</v>
      </c>
      <c r="M153" s="6">
        <v>0.93172828347499381</v>
      </c>
      <c r="N153" s="6">
        <v>7.9574374276609774</v>
      </c>
      <c r="O153" s="6">
        <v>2.8433609449834947</v>
      </c>
      <c r="P153" s="6">
        <v>3.3641091423287577</v>
      </c>
      <c r="Q153" s="6">
        <v>4.0582549258519478</v>
      </c>
      <c r="R153" s="6">
        <v>4.6954415445372319</v>
      </c>
      <c r="S153" s="6">
        <v>4.5203110737147654</v>
      </c>
      <c r="T153" s="6">
        <v>129.9780881215695</v>
      </c>
      <c r="U153" s="5" t="s">
        <v>2091</v>
      </c>
      <c r="V153" s="5" t="s">
        <v>2092</v>
      </c>
      <c r="W153" s="5" t="s">
        <v>2093</v>
      </c>
      <c r="X153" s="5" t="s">
        <v>2094</v>
      </c>
      <c r="Y153" s="5" t="s">
        <v>2095</v>
      </c>
      <c r="Z153" s="5" t="s">
        <v>2096</v>
      </c>
      <c r="AA153" s="5" t="s">
        <v>2097</v>
      </c>
      <c r="AB153" s="6">
        <v>1.1210649013519287</v>
      </c>
      <c r="AC153" s="6">
        <v>4.4777979850769043</v>
      </c>
      <c r="AD153" s="6">
        <v>1.4777979850769043</v>
      </c>
      <c r="AE153" s="6">
        <v>5.9042947749063238E-17</v>
      </c>
      <c r="AF153" s="6">
        <v>1.9613642140225382E-16</v>
      </c>
      <c r="AG153" s="6">
        <v>1</v>
      </c>
      <c r="AH153" s="6">
        <v>36.607999999999997</v>
      </c>
      <c r="AI153" s="7">
        <v>4576</v>
      </c>
      <c r="AJ153" s="6">
        <v>0.91613256931304932</v>
      </c>
      <c r="AK153" s="6">
        <v>3.9208300113677979</v>
      </c>
      <c r="AL153" s="7">
        <v>1</v>
      </c>
      <c r="AM153" s="7">
        <v>64</v>
      </c>
      <c r="AN153" s="6">
        <v>63.492061614990234</v>
      </c>
      <c r="AO153" s="5" t="s">
        <v>88</v>
      </c>
      <c r="AP153" s="5" t="s">
        <v>1797</v>
      </c>
      <c r="AQ153" s="8">
        <v>2</v>
      </c>
      <c r="AR153" s="8">
        <v>2</v>
      </c>
      <c r="AS153" s="8">
        <v>2</v>
      </c>
      <c r="AT153" s="5" t="s">
        <v>2098</v>
      </c>
      <c r="AU153" s="6">
        <v>1</v>
      </c>
      <c r="AV153" s="6">
        <v>1</v>
      </c>
      <c r="AW153" s="6">
        <v>0</v>
      </c>
      <c r="AX153" s="6" t="e">
        <v>#NUM!</v>
      </c>
      <c r="AY153" s="6">
        <v>-9.6432746655328721E-17</v>
      </c>
      <c r="AZ153" s="6">
        <v>-3.2034265038149181E-16</v>
      </c>
      <c r="BA153" s="6">
        <v>0</v>
      </c>
      <c r="BB153" s="6">
        <v>0.1757227328391808</v>
      </c>
      <c r="BC153" s="6">
        <v>57.099735966953638</v>
      </c>
      <c r="BD153" s="6">
        <v>3.4602076124567471E-3</v>
      </c>
      <c r="BE153" s="6">
        <v>289</v>
      </c>
      <c r="BF153" s="6">
        <v>6.0803713785183657E-4</v>
      </c>
      <c r="BG153" s="6">
        <v>50.783869790523234</v>
      </c>
      <c r="BH153" s="6">
        <v>0.19757694106212328</v>
      </c>
      <c r="BI153" s="6">
        <v>16501.823694449602</v>
      </c>
      <c r="BJ153" s="6">
        <v>807.84615384615381</v>
      </c>
      <c r="BK153" s="6">
        <v>81.904476906310592</v>
      </c>
      <c r="BL153" s="6">
        <v>0.17653980634749866</v>
      </c>
      <c r="BM153" s="6">
        <v>0</v>
      </c>
      <c r="BN153" s="6">
        <v>0</v>
      </c>
      <c r="BO153" s="6">
        <v>0</v>
      </c>
      <c r="BP153" s="6">
        <v>4.775600273852022E-8</v>
      </c>
      <c r="BQ153" s="6">
        <v>20939776</v>
      </c>
      <c r="BR153" s="6">
        <v>3.4602076124567475E-3</v>
      </c>
      <c r="BS153" s="6">
        <v>289</v>
      </c>
      <c r="BT153" s="6">
        <v>1.6524568421633295E-10</v>
      </c>
      <c r="BU153" s="6">
        <v>1.3801484791432344E-5</v>
      </c>
      <c r="BV153" s="6">
        <v>72455.972318339103</v>
      </c>
      <c r="BW153" s="6">
        <v>6051595264</v>
      </c>
      <c r="BX153" s="6">
        <v>1</v>
      </c>
      <c r="BY153" s="6">
        <v>1</v>
      </c>
      <c r="BZ153" s="6">
        <v>2.1853146853146853E-4</v>
      </c>
    </row>
    <row r="154" spans="1:78">
      <c r="A154" s="11"/>
      <c r="B154" s="67" t="s">
        <v>789</v>
      </c>
      <c r="C154" s="31" t="s">
        <v>6522</v>
      </c>
      <c r="D154" s="46">
        <v>10</v>
      </c>
      <c r="E154" s="46">
        <v>20</v>
      </c>
      <c r="F154" s="5" t="s">
        <v>2352</v>
      </c>
      <c r="G154" s="5" t="s">
        <v>791</v>
      </c>
      <c r="H154" s="5" t="s">
        <v>1809</v>
      </c>
      <c r="I154" s="5" t="s">
        <v>1789</v>
      </c>
      <c r="J154" s="5" t="s">
        <v>80</v>
      </c>
      <c r="K154" s="6">
        <v>1.0055122149621383</v>
      </c>
      <c r="L154" s="6">
        <v>7.6731694265290065</v>
      </c>
      <c r="M154" s="6">
        <v>3.4804237498633848</v>
      </c>
      <c r="N154" s="6">
        <v>16.308458330559915</v>
      </c>
      <c r="O154" s="6">
        <v>4.708007097615635</v>
      </c>
      <c r="P154" s="6">
        <v>7.2477929394723333</v>
      </c>
      <c r="Q154" s="6">
        <v>10.644785507773349</v>
      </c>
      <c r="R154" s="6">
        <v>14.410693902193543</v>
      </c>
      <c r="S154" s="6">
        <v>13.924149539274367</v>
      </c>
      <c r="T154" s="6">
        <v>242.1038417458432</v>
      </c>
      <c r="U154" s="5" t="s">
        <v>2353</v>
      </c>
      <c r="V154" s="5" t="s">
        <v>2354</v>
      </c>
      <c r="W154" s="5" t="s">
        <v>2355</v>
      </c>
      <c r="X154" s="5" t="s">
        <v>2356</v>
      </c>
      <c r="Y154" s="5" t="s">
        <v>2357</v>
      </c>
      <c r="Z154" s="5" t="s">
        <v>2358</v>
      </c>
      <c r="AA154" s="5" t="s">
        <v>2359</v>
      </c>
      <c r="AB154" s="6">
        <v>0.24424512684345245</v>
      </c>
      <c r="AC154" s="6">
        <v>1.9241317510604858</v>
      </c>
      <c r="AD154" s="6">
        <v>-1.0758682489395142</v>
      </c>
      <c r="AE154" s="6">
        <v>6.8275242914665589E-17</v>
      </c>
      <c r="AF154" s="6">
        <v>2.2680543301441291E-16</v>
      </c>
      <c r="AG154" s="6">
        <v>1</v>
      </c>
      <c r="AH154" s="6">
        <v>31.552</v>
      </c>
      <c r="AI154" s="7">
        <v>3944</v>
      </c>
      <c r="AJ154" s="6">
        <v>0.97716182470321655</v>
      </c>
      <c r="AK154" s="6">
        <v>3.3563377857208252</v>
      </c>
      <c r="AL154" s="7">
        <v>1</v>
      </c>
      <c r="AM154" s="7">
        <v>64</v>
      </c>
      <c r="AN154" s="6">
        <v>63.492061614990234</v>
      </c>
      <c r="AO154" s="5" t="s">
        <v>88</v>
      </c>
      <c r="AP154" s="5" t="s">
        <v>1797</v>
      </c>
      <c r="AQ154" s="8">
        <v>2</v>
      </c>
      <c r="AR154" s="8">
        <v>2</v>
      </c>
      <c r="AS154" s="8">
        <v>2</v>
      </c>
      <c r="AT154" s="5" t="s">
        <v>2360</v>
      </c>
      <c r="AU154" s="6">
        <v>1</v>
      </c>
      <c r="AV154" s="6">
        <v>1</v>
      </c>
      <c r="AW154" s="6">
        <v>0</v>
      </c>
      <c r="AX154" s="6" t="e">
        <v>#NUM!</v>
      </c>
      <c r="AY154" s="6">
        <v>-9.6432746655328721E-17</v>
      </c>
      <c r="AZ154" s="6">
        <v>-3.2034265038149181E-16</v>
      </c>
      <c r="BA154" s="6">
        <v>0</v>
      </c>
      <c r="BB154" s="6">
        <v>0.12472733486463615</v>
      </c>
      <c r="BC154" s="6">
        <v>88.987918783079223</v>
      </c>
      <c r="BD154" s="6">
        <v>3.4602076124567471E-3</v>
      </c>
      <c r="BE154" s="6">
        <v>289</v>
      </c>
      <c r="BF154" s="6">
        <v>4.3158247358005583E-4</v>
      </c>
      <c r="BG154" s="6">
        <v>36.046199775879842</v>
      </c>
      <c r="BH154" s="6">
        <v>0.30791667398989364</v>
      </c>
      <c r="BI154" s="6">
        <v>25717.5085283099</v>
      </c>
      <c r="BJ154" s="6">
        <v>509.23076923076923</v>
      </c>
      <c r="BK154" s="6">
        <v>45.454523150217554</v>
      </c>
      <c r="BL154" s="6">
        <v>0.12911530660009363</v>
      </c>
      <c r="BM154" s="6">
        <v>0</v>
      </c>
      <c r="BN154" s="6">
        <v>0</v>
      </c>
      <c r="BO154" s="6">
        <v>0</v>
      </c>
      <c r="BP154" s="6">
        <v>6.4287448210031728E-8</v>
      </c>
      <c r="BQ154" s="6">
        <v>15555136</v>
      </c>
      <c r="BR154" s="6">
        <v>3.4602076124567475E-3</v>
      </c>
      <c r="BS154" s="6">
        <v>289</v>
      </c>
      <c r="BT154" s="6">
        <v>2.2244791768177066E-10</v>
      </c>
      <c r="BU154" s="6">
        <v>1.8579072532699166E-5</v>
      </c>
      <c r="BV154" s="6">
        <v>53824</v>
      </c>
      <c r="BW154" s="6">
        <v>4495434304</v>
      </c>
      <c r="BX154" s="6">
        <v>1</v>
      </c>
      <c r="BY154" s="6">
        <v>1</v>
      </c>
      <c r="BZ154" s="6">
        <v>2.5354969574036511E-4</v>
      </c>
    </row>
    <row r="155" spans="1:78">
      <c r="A155" s="11"/>
      <c r="B155" s="68" t="s">
        <v>971</v>
      </c>
      <c r="C155" s="51" t="s">
        <v>7370</v>
      </c>
      <c r="D155" s="45" t="s">
        <v>6644</v>
      </c>
      <c r="E155" s="45" t="s">
        <v>6792</v>
      </c>
      <c r="F155" s="5" t="s">
        <v>2496</v>
      </c>
      <c r="G155" s="5" t="s">
        <v>152</v>
      </c>
      <c r="H155" s="5" t="s">
        <v>1788</v>
      </c>
      <c r="I155" s="5" t="s">
        <v>1789</v>
      </c>
      <c r="J155" s="5" t="s">
        <v>80</v>
      </c>
      <c r="K155" s="6">
        <v>1.0218814456635386</v>
      </c>
      <c r="L155" s="6">
        <v>5.0958096400337451</v>
      </c>
      <c r="M155" s="6">
        <v>2.0822562979725676</v>
      </c>
      <c r="N155" s="6">
        <v>10.187034670165872</v>
      </c>
      <c r="O155" s="6">
        <v>3.3503469468887062</v>
      </c>
      <c r="P155" s="6">
        <v>4.6047991444457352</v>
      </c>
      <c r="Q155" s="6">
        <v>6.5804531903558683</v>
      </c>
      <c r="R155" s="6">
        <v>9.3805532394301281</v>
      </c>
      <c r="S155" s="6">
        <v>9.1384474063206653</v>
      </c>
      <c r="T155" s="6">
        <v>89.115518984910139</v>
      </c>
      <c r="U155" s="5" t="s">
        <v>2497</v>
      </c>
      <c r="V155" s="5" t="s">
        <v>2498</v>
      </c>
      <c r="W155" s="5" t="s">
        <v>2499</v>
      </c>
      <c r="X155" s="5" t="s">
        <v>2500</v>
      </c>
      <c r="Y155" s="5" t="s">
        <v>2501</v>
      </c>
      <c r="Z155" s="5" t="s">
        <v>2502</v>
      </c>
      <c r="AA155" s="5" t="s">
        <v>2503</v>
      </c>
      <c r="AB155" s="6">
        <v>0.58207798004150391</v>
      </c>
      <c r="AC155" s="6">
        <v>2.2599081993103027</v>
      </c>
      <c r="AD155" s="6">
        <v>-0.74009180068969727</v>
      </c>
      <c r="AE155" s="6">
        <v>1.2154272960009988E-16</v>
      </c>
      <c r="AF155" s="6">
        <v>4.0375620081933221E-16</v>
      </c>
      <c r="AG155" s="6">
        <v>1</v>
      </c>
      <c r="AH155" s="6">
        <v>17.488</v>
      </c>
      <c r="AI155" s="7">
        <v>2186</v>
      </c>
      <c r="AJ155" s="6">
        <v>0.96345549821853638</v>
      </c>
      <c r="AK155" s="6">
        <v>2.6566534042358398</v>
      </c>
      <c r="AL155" s="7">
        <v>1</v>
      </c>
      <c r="AM155" s="7">
        <v>64</v>
      </c>
      <c r="AN155" s="6">
        <v>63.492061614990234</v>
      </c>
      <c r="AO155" s="5" t="s">
        <v>88</v>
      </c>
      <c r="AP155" s="5" t="s">
        <v>1797</v>
      </c>
      <c r="AQ155" s="8">
        <v>2</v>
      </c>
      <c r="AR155" s="8">
        <v>2</v>
      </c>
      <c r="AS155" s="8">
        <v>2</v>
      </c>
      <c r="AT155" s="5" t="s">
        <v>2504</v>
      </c>
      <c r="AU155" s="6">
        <v>1</v>
      </c>
      <c r="AV155" s="6">
        <v>1</v>
      </c>
      <c r="AW155" s="6">
        <v>0</v>
      </c>
      <c r="AX155" s="6" t="e">
        <v>#NUM!</v>
      </c>
      <c r="AY155" s="6">
        <v>-9.6432746655328721E-17</v>
      </c>
      <c r="AZ155" s="6">
        <v>-3.2034265038149181E-16</v>
      </c>
      <c r="BA155" s="6">
        <v>0</v>
      </c>
      <c r="BB155" s="6">
        <v>0.12287972965116475</v>
      </c>
      <c r="BC155" s="6">
        <v>65.851994281685947</v>
      </c>
      <c r="BD155" s="6">
        <v>3.4602076124567471E-3</v>
      </c>
      <c r="BE155" s="6">
        <v>289</v>
      </c>
      <c r="BF155" s="6">
        <v>4.2518937595558727E-4</v>
      </c>
      <c r="BG155" s="6">
        <v>35.512241869186603</v>
      </c>
      <c r="BH155" s="6">
        <v>0.22786157190894796</v>
      </c>
      <c r="BI155" s="6">
        <v>19031.226347407239</v>
      </c>
      <c r="BJ155" s="6">
        <v>332.53846153846155</v>
      </c>
      <c r="BK155" s="6">
        <v>36.261746105921134</v>
      </c>
      <c r="BL155" s="6">
        <v>0.15212189457386163</v>
      </c>
      <c r="BM155" s="6">
        <v>0</v>
      </c>
      <c r="BN155" s="6">
        <v>0</v>
      </c>
      <c r="BO155" s="6">
        <v>0</v>
      </c>
      <c r="BP155" s="6">
        <v>2.0926648747874899E-7</v>
      </c>
      <c r="BQ155" s="6">
        <v>4778596</v>
      </c>
      <c r="BR155" s="6">
        <v>3.4602076124567475E-3</v>
      </c>
      <c r="BS155" s="6">
        <v>289</v>
      </c>
      <c r="BT155" s="6">
        <v>7.2410549300605186E-10</v>
      </c>
      <c r="BU155" s="6">
        <v>6.047801488135846E-5</v>
      </c>
      <c r="BV155" s="6">
        <v>16534.934256055363</v>
      </c>
      <c r="BW155" s="6">
        <v>1381014244</v>
      </c>
      <c r="BX155" s="6">
        <v>1</v>
      </c>
      <c r="BY155" s="6">
        <v>1</v>
      </c>
      <c r="BZ155" s="6">
        <v>4.5745654162854531E-4</v>
      </c>
    </row>
    <row r="156" spans="1:78">
      <c r="A156" s="11"/>
      <c r="B156" s="67" t="s">
        <v>778</v>
      </c>
      <c r="C156" s="31" t="s">
        <v>6522</v>
      </c>
      <c r="D156" s="46">
        <v>0</v>
      </c>
      <c r="E156" s="46">
        <v>0</v>
      </c>
      <c r="F156" s="5" t="s">
        <v>2343</v>
      </c>
      <c r="G156" s="5" t="s">
        <v>780</v>
      </c>
      <c r="H156" s="5" t="s">
        <v>1809</v>
      </c>
      <c r="I156" s="5" t="s">
        <v>1789</v>
      </c>
      <c r="J156" s="5" t="s">
        <v>80</v>
      </c>
      <c r="K156" s="6">
        <v>1.5891460699483559</v>
      </c>
      <c r="L156" s="6">
        <v>2.3067296280265404</v>
      </c>
      <c r="M156" s="6">
        <v>0.54469178886271685</v>
      </c>
      <c r="N156" s="6">
        <v>3.114536564513088</v>
      </c>
      <c r="O156" s="6">
        <v>1.723228398361659</v>
      </c>
      <c r="P156" s="6">
        <v>2.1471545082073789</v>
      </c>
      <c r="Q156" s="6">
        <v>2.8700731394930727</v>
      </c>
      <c r="R156" s="6">
        <v>0</v>
      </c>
      <c r="S156" s="6">
        <v>0</v>
      </c>
      <c r="T156" s="6">
        <v>0.36907674048424649</v>
      </c>
      <c r="U156" s="5" t="s">
        <v>2344</v>
      </c>
      <c r="V156" s="5" t="s">
        <v>2345</v>
      </c>
      <c r="W156" s="5" t="s">
        <v>2346</v>
      </c>
      <c r="X156" s="5" t="s">
        <v>2347</v>
      </c>
      <c r="Y156" s="5" t="s">
        <v>2348</v>
      </c>
      <c r="Z156" s="5" t="s">
        <v>2349</v>
      </c>
      <c r="AA156" s="5" t="s">
        <v>2350</v>
      </c>
      <c r="AB156" s="6">
        <v>0.10217157006263733</v>
      </c>
      <c r="AC156" s="6">
        <v>1.3747369050979614</v>
      </c>
      <c r="AD156" s="6">
        <v>-1.6252630949020386</v>
      </c>
      <c r="AE156" s="6">
        <v>1.1955159389851703E-14</v>
      </c>
      <c r="AF156" s="6">
        <v>3.97141798884771E-14</v>
      </c>
      <c r="AG156" s="6">
        <v>1</v>
      </c>
      <c r="AH156" s="6">
        <v>0.16</v>
      </c>
      <c r="AI156" s="7">
        <v>20</v>
      </c>
      <c r="AJ156" s="6">
        <v>0</v>
      </c>
      <c r="AK156" s="6">
        <v>0</v>
      </c>
      <c r="AL156" s="7">
        <v>1</v>
      </c>
      <c r="AM156" s="7">
        <v>64</v>
      </c>
      <c r="AN156" s="6">
        <v>63.492061614990234</v>
      </c>
      <c r="AO156" s="5" t="s">
        <v>88</v>
      </c>
      <c r="AP156" s="5" t="s">
        <v>1797</v>
      </c>
      <c r="AQ156" s="8">
        <v>2</v>
      </c>
      <c r="AR156" s="8">
        <v>2</v>
      </c>
      <c r="AS156" s="8">
        <v>2</v>
      </c>
      <c r="AT156" s="102" t="s">
        <v>2351</v>
      </c>
      <c r="AU156" s="6">
        <v>0</v>
      </c>
      <c r="AV156" s="6">
        <v>0</v>
      </c>
      <c r="AW156" s="6">
        <v>0</v>
      </c>
      <c r="AX156" s="6">
        <v>0</v>
      </c>
      <c r="AY156" s="6">
        <v>0</v>
      </c>
      <c r="AZ156" s="6">
        <v>0</v>
      </c>
      <c r="BA156" s="6">
        <v>0</v>
      </c>
      <c r="BB156" s="6">
        <v>0</v>
      </c>
      <c r="BC156" s="6">
        <v>0</v>
      </c>
      <c r="BD156" s="6">
        <v>0</v>
      </c>
      <c r="BE156" s="6">
        <v>0</v>
      </c>
      <c r="BF156" s="6">
        <v>0</v>
      </c>
      <c r="BG156" s="6">
        <v>0</v>
      </c>
      <c r="BH156" s="6">
        <v>0</v>
      </c>
      <c r="BI156" s="6">
        <v>0</v>
      </c>
      <c r="BJ156" s="6">
        <v>0</v>
      </c>
      <c r="BK156" s="6">
        <v>0</v>
      </c>
      <c r="BL156" s="6">
        <v>0</v>
      </c>
      <c r="BM156" s="6">
        <v>0</v>
      </c>
      <c r="BN156" s="6">
        <v>0</v>
      </c>
      <c r="BO156" s="6">
        <v>0</v>
      </c>
      <c r="BP156" s="6">
        <v>0</v>
      </c>
      <c r="BQ156" s="6">
        <v>0</v>
      </c>
      <c r="BR156" s="6">
        <v>0</v>
      </c>
      <c r="BS156" s="6">
        <v>0</v>
      </c>
      <c r="BT156" s="6">
        <v>0</v>
      </c>
      <c r="BU156" s="6">
        <v>0</v>
      </c>
      <c r="BV156" s="6">
        <v>0</v>
      </c>
      <c r="BW156" s="6">
        <v>0</v>
      </c>
      <c r="BX156" s="6">
        <v>0</v>
      </c>
      <c r="BY156" s="6">
        <v>0</v>
      </c>
      <c r="BZ156" s="6">
        <v>0</v>
      </c>
    </row>
    <row r="157" spans="1:78">
      <c r="A157" s="11"/>
      <c r="B157" s="67" t="s">
        <v>1583</v>
      </c>
      <c r="C157" s="51" t="s">
        <v>7370</v>
      </c>
      <c r="D157" s="46">
        <v>0</v>
      </c>
      <c r="E157" s="46">
        <v>0</v>
      </c>
      <c r="F157" s="5" t="s">
        <v>2994</v>
      </c>
      <c r="G157" s="5" t="s">
        <v>802</v>
      </c>
      <c r="H157" s="5" t="s">
        <v>1809</v>
      </c>
      <c r="I157" s="5" t="s">
        <v>1789</v>
      </c>
      <c r="J157" s="5" t="s">
        <v>80</v>
      </c>
      <c r="K157" s="6">
        <v>1.0877399952221083</v>
      </c>
      <c r="L157" s="6">
        <v>5.5683296875236632</v>
      </c>
      <c r="M157" s="6">
        <v>2.6226924091457318</v>
      </c>
      <c r="N157" s="6">
        <v>14.97590816613274</v>
      </c>
      <c r="O157" s="6">
        <v>3.4826920188044994</v>
      </c>
      <c r="P157" s="6">
        <v>4.9214281446086261</v>
      </c>
      <c r="Q157" s="6">
        <v>7.0766735204678071</v>
      </c>
      <c r="R157" s="6">
        <v>12.789694520895409</v>
      </c>
      <c r="S157" s="6">
        <v>12.086001695611685</v>
      </c>
      <c r="T157" s="6">
        <v>184.69035907578487</v>
      </c>
      <c r="U157" s="5" t="s">
        <v>2995</v>
      </c>
      <c r="V157" s="5" t="s">
        <v>2996</v>
      </c>
      <c r="W157" s="5" t="s">
        <v>2997</v>
      </c>
      <c r="X157" s="5" t="s">
        <v>2998</v>
      </c>
      <c r="Y157" s="5" t="s">
        <v>2999</v>
      </c>
      <c r="Z157" s="5" t="s">
        <v>3000</v>
      </c>
      <c r="AA157" s="5" t="s">
        <v>3001</v>
      </c>
      <c r="AB157" s="6">
        <v>0.93402451276779175</v>
      </c>
      <c r="AC157" s="6">
        <v>3.2803616523742676</v>
      </c>
      <c r="AD157" s="6">
        <v>0.28036165237426758</v>
      </c>
      <c r="AE157" s="6">
        <v>6.5021948182939431E-17</v>
      </c>
      <c r="AF157" s="6">
        <v>2.159982455195137E-16</v>
      </c>
      <c r="AG157" s="6">
        <v>1</v>
      </c>
      <c r="AH157" s="6">
        <v>33.167999999999999</v>
      </c>
      <c r="AI157" s="7">
        <v>4146</v>
      </c>
      <c r="AJ157" s="6">
        <v>1.0106406211853027</v>
      </c>
      <c r="AK157" s="6">
        <v>3.4589142799377441</v>
      </c>
      <c r="AL157" s="7">
        <v>1</v>
      </c>
      <c r="AM157" s="7">
        <v>64</v>
      </c>
      <c r="AN157" s="6">
        <v>63.492061614990234</v>
      </c>
      <c r="AO157" s="5" t="s">
        <v>88</v>
      </c>
      <c r="AP157" s="5" t="s">
        <v>1797</v>
      </c>
      <c r="AQ157" s="8">
        <v>2</v>
      </c>
      <c r="AR157" s="8">
        <v>2</v>
      </c>
      <c r="AS157" s="8">
        <v>2</v>
      </c>
      <c r="AT157" s="5" t="s">
        <v>3002</v>
      </c>
      <c r="AU157" s="6">
        <v>1</v>
      </c>
      <c r="AV157" s="6">
        <v>1</v>
      </c>
      <c r="AW157" s="6">
        <v>0</v>
      </c>
      <c r="AX157" s="6" t="e">
        <v>#NUM!</v>
      </c>
      <c r="AY157" s="6">
        <v>-9.6432746655328721E-17</v>
      </c>
      <c r="AZ157" s="6">
        <v>-3.2034265038149181E-16</v>
      </c>
      <c r="BA157" s="6">
        <v>0</v>
      </c>
      <c r="BB157" s="6">
        <v>9.4089460759744364E-2</v>
      </c>
      <c r="BC157" s="6">
        <v>102.33307570130832</v>
      </c>
      <c r="BD157" s="6">
        <v>3.4602076124567471E-3</v>
      </c>
      <c r="BE157" s="6">
        <v>289</v>
      </c>
      <c r="BF157" s="6">
        <v>3.2556906837281809E-4</v>
      </c>
      <c r="BG157" s="6">
        <v>27.191854159566127</v>
      </c>
      <c r="BH157" s="6">
        <v>0.35409368754777965</v>
      </c>
      <c r="BI157" s="6">
        <v>29574.258877678098</v>
      </c>
      <c r="BJ157" s="6">
        <v>488.84615384615387</v>
      </c>
      <c r="BK157" s="6">
        <v>43.48958900727277</v>
      </c>
      <c r="BL157" s="6">
        <v>0.11790790010761067</v>
      </c>
      <c r="BM157" s="6">
        <v>0</v>
      </c>
      <c r="BN157" s="6">
        <v>0</v>
      </c>
      <c r="BO157" s="6">
        <v>0</v>
      </c>
      <c r="BP157" s="6">
        <v>5.8175671446147131E-8</v>
      </c>
      <c r="BQ157" s="6">
        <v>17189316</v>
      </c>
      <c r="BR157" s="6">
        <v>3.4602076124567475E-3</v>
      </c>
      <c r="BS157" s="6">
        <v>289</v>
      </c>
      <c r="BT157" s="6">
        <v>2.0129990119774094E-10</v>
      </c>
      <c r="BU157" s="6">
        <v>1.681276904793652E-5</v>
      </c>
      <c r="BV157" s="6">
        <v>59478.602076124567</v>
      </c>
      <c r="BW157" s="6">
        <v>4967712324</v>
      </c>
      <c r="BX157" s="6">
        <v>1</v>
      </c>
      <c r="BY157" s="6">
        <v>1</v>
      </c>
      <c r="BZ157" s="6">
        <v>2.4119633381572601E-4</v>
      </c>
    </row>
    <row r="158" spans="1:78">
      <c r="A158" s="11"/>
      <c r="B158" s="67" t="s">
        <v>767</v>
      </c>
      <c r="C158" s="31" t="s">
        <v>6522</v>
      </c>
      <c r="D158" s="46">
        <v>5</v>
      </c>
      <c r="E158" s="46">
        <v>5</v>
      </c>
      <c r="F158" s="5" t="s">
        <v>2334</v>
      </c>
      <c r="G158" s="5" t="s">
        <v>769</v>
      </c>
      <c r="H158" s="5" t="s">
        <v>1809</v>
      </c>
      <c r="I158" s="5" t="s">
        <v>1789</v>
      </c>
      <c r="J158" s="5" t="s">
        <v>80</v>
      </c>
      <c r="K158" s="6">
        <v>1.1839141779044127</v>
      </c>
      <c r="L158" s="6">
        <v>5.6066860037331443</v>
      </c>
      <c r="M158" s="6">
        <v>2.5408765225130368</v>
      </c>
      <c r="N158" s="6">
        <v>13.625445681043402</v>
      </c>
      <c r="O158" s="6">
        <v>3.7350042487364021</v>
      </c>
      <c r="P158" s="6">
        <v>4.9626027018652508</v>
      </c>
      <c r="Q158" s="6">
        <v>6.9905261987855027</v>
      </c>
      <c r="R158" s="6">
        <v>11.422270416551896</v>
      </c>
      <c r="S158" s="6">
        <v>10.366909602029182</v>
      </c>
      <c r="T158" s="6">
        <v>48.441767072254372</v>
      </c>
      <c r="U158" s="5" t="s">
        <v>2335</v>
      </c>
      <c r="V158" s="5" t="s">
        <v>2336</v>
      </c>
      <c r="W158" s="5" t="s">
        <v>2337</v>
      </c>
      <c r="X158" s="5" t="s">
        <v>2338</v>
      </c>
      <c r="Y158" s="5" t="s">
        <v>2339</v>
      </c>
      <c r="Z158" s="5" t="s">
        <v>2340</v>
      </c>
      <c r="AA158" s="5" t="s">
        <v>2341</v>
      </c>
      <c r="AB158" s="6">
        <v>0.9396635890007019</v>
      </c>
      <c r="AC158" s="6">
        <v>3.2916126251220703</v>
      </c>
      <c r="AD158" s="6">
        <v>0.29161262512207031</v>
      </c>
      <c r="AE158" s="6">
        <v>2.4204506451295507E-16</v>
      </c>
      <c r="AF158" s="6">
        <v>8.0405629545563006E-16</v>
      </c>
      <c r="AG158" s="6">
        <v>1</v>
      </c>
      <c r="AH158" s="6">
        <v>8.64</v>
      </c>
      <c r="AI158" s="7">
        <v>1080</v>
      </c>
      <c r="AJ158" s="6">
        <v>0.99440735578536987</v>
      </c>
      <c r="AK158" s="6">
        <v>2.1459746360778809</v>
      </c>
      <c r="AL158" s="7">
        <v>1</v>
      </c>
      <c r="AM158" s="7">
        <v>64</v>
      </c>
      <c r="AN158" s="6">
        <v>63.492061614990234</v>
      </c>
      <c r="AO158" s="5" t="s">
        <v>88</v>
      </c>
      <c r="AP158" s="5" t="s">
        <v>1797</v>
      </c>
      <c r="AQ158" s="8">
        <v>2</v>
      </c>
      <c r="AR158" s="8">
        <v>2</v>
      </c>
      <c r="AS158" s="8">
        <v>2</v>
      </c>
      <c r="AT158" s="5" t="s">
        <v>2342</v>
      </c>
      <c r="AU158" s="6">
        <v>1</v>
      </c>
      <c r="AV158" s="6">
        <v>1</v>
      </c>
      <c r="AW158" s="6">
        <v>0</v>
      </c>
      <c r="AX158" s="6" t="e">
        <v>#NUM!</v>
      </c>
      <c r="AY158" s="6">
        <v>-9.6432746655328721E-17</v>
      </c>
      <c r="AZ158" s="6">
        <v>-3.2034265038149181E-16</v>
      </c>
      <c r="BA158" s="6">
        <v>0</v>
      </c>
      <c r="BB158" s="6">
        <v>0.14044233057702096</v>
      </c>
      <c r="BC158" s="6">
        <v>41.561042995117859</v>
      </c>
      <c r="BD158" s="6">
        <v>3.4602076124567471E-3</v>
      </c>
      <c r="BE158" s="6">
        <v>289</v>
      </c>
      <c r="BF158" s="6">
        <v>4.8595962137377497E-4</v>
      </c>
      <c r="BG158" s="6">
        <v>40.587833536759049</v>
      </c>
      <c r="BH158" s="6">
        <v>0.14380983735334896</v>
      </c>
      <c r="BI158" s="6">
        <v>12011.14142558906</v>
      </c>
      <c r="BJ158" s="6">
        <v>200.23076923076923</v>
      </c>
      <c r="BK158" s="6">
        <v>26.36456637641194</v>
      </c>
      <c r="BL158" s="6">
        <v>0.18539886039886039</v>
      </c>
      <c r="BM158" s="6">
        <v>0</v>
      </c>
      <c r="BN158" s="6">
        <v>0</v>
      </c>
      <c r="BO158" s="6">
        <v>0</v>
      </c>
      <c r="BP158" s="6">
        <v>8.5733882030178326E-7</v>
      </c>
      <c r="BQ158" s="6">
        <v>1166400</v>
      </c>
      <c r="BR158" s="6">
        <v>3.4602076124567475E-3</v>
      </c>
      <c r="BS158" s="6">
        <v>289</v>
      </c>
      <c r="BT158" s="6">
        <v>2.9665703124629178E-9</v>
      </c>
      <c r="BU158" s="6">
        <v>2.4777091906721537E-4</v>
      </c>
      <c r="BV158" s="6">
        <v>4035.9861591695503</v>
      </c>
      <c r="BW158" s="6">
        <v>337089600</v>
      </c>
      <c r="BX158" s="6">
        <v>1</v>
      </c>
      <c r="BY158" s="6">
        <v>1</v>
      </c>
      <c r="BZ158" s="6">
        <v>9.2592592592592596E-4</v>
      </c>
    </row>
    <row r="159" spans="1:78">
      <c r="A159" s="11"/>
      <c r="B159" s="68" t="s">
        <v>298</v>
      </c>
      <c r="C159" s="31" t="s">
        <v>6522</v>
      </c>
      <c r="D159" s="45" t="s">
        <v>6514</v>
      </c>
      <c r="E159" s="45" t="s">
        <v>6514</v>
      </c>
      <c r="F159" s="5" t="s">
        <v>1964</v>
      </c>
      <c r="G159" s="5" t="s">
        <v>300</v>
      </c>
      <c r="H159" s="5" t="s">
        <v>1809</v>
      </c>
      <c r="I159" s="5" t="s">
        <v>1789</v>
      </c>
      <c r="J159" s="5" t="s">
        <v>80</v>
      </c>
      <c r="K159" s="6">
        <v>0.64201620670273485</v>
      </c>
      <c r="L159" s="6">
        <v>3.8049490915575346</v>
      </c>
      <c r="M159" s="6">
        <v>1.6103608406175123</v>
      </c>
      <c r="N159" s="6">
        <v>7.2873982853537882</v>
      </c>
      <c r="O159" s="6">
        <v>2.5318829765234057</v>
      </c>
      <c r="P159" s="6">
        <v>3.5044707482030617</v>
      </c>
      <c r="Q159" s="6">
        <v>5.1851621125397287</v>
      </c>
      <c r="R159" s="6">
        <v>0</v>
      </c>
      <c r="S159" s="6">
        <v>0</v>
      </c>
      <c r="T159" s="6">
        <v>9.2840757834003842</v>
      </c>
      <c r="U159" s="5" t="s">
        <v>1965</v>
      </c>
      <c r="V159" s="5" t="s">
        <v>1966</v>
      </c>
      <c r="W159" s="5" t="s">
        <v>1967</v>
      </c>
      <c r="X159" s="5" t="s">
        <v>1968</v>
      </c>
      <c r="Y159" s="5" t="s">
        <v>1969</v>
      </c>
      <c r="Z159" s="5" t="s">
        <v>1970</v>
      </c>
      <c r="AA159" s="5" t="s">
        <v>1971</v>
      </c>
      <c r="AB159" s="6">
        <v>0.25103294849395752</v>
      </c>
      <c r="AC159" s="6">
        <v>1.9804776906967163</v>
      </c>
      <c r="AD159" s="6">
        <v>-1.0195223093032837</v>
      </c>
      <c r="AE159" s="6">
        <v>8.3189202156389291E-16</v>
      </c>
      <c r="AF159" s="6">
        <v>2.7634856479986231E-15</v>
      </c>
      <c r="AG159" s="6">
        <v>1</v>
      </c>
      <c r="AH159" s="6">
        <v>2.44</v>
      </c>
      <c r="AI159" s="7">
        <v>305</v>
      </c>
      <c r="AJ159" s="6">
        <v>0</v>
      </c>
      <c r="AK159" s="6">
        <v>0</v>
      </c>
      <c r="AL159" s="7">
        <v>1</v>
      </c>
      <c r="AM159" s="7">
        <v>64</v>
      </c>
      <c r="AN159" s="6">
        <v>63.492061614990234</v>
      </c>
      <c r="AO159" s="5" t="s">
        <v>88</v>
      </c>
      <c r="AP159" s="5" t="s">
        <v>1797</v>
      </c>
      <c r="AQ159" s="8">
        <v>2</v>
      </c>
      <c r="AR159" s="8">
        <v>2</v>
      </c>
      <c r="AS159" s="8">
        <v>2</v>
      </c>
      <c r="AT159" s="5" t="s">
        <v>1972</v>
      </c>
      <c r="AU159" s="6">
        <v>0</v>
      </c>
      <c r="AV159" s="6">
        <v>0</v>
      </c>
      <c r="AW159" s="6">
        <v>0</v>
      </c>
      <c r="AX159" s="6">
        <v>0</v>
      </c>
      <c r="AY159" s="6">
        <v>0</v>
      </c>
      <c r="AZ159" s="6">
        <v>0</v>
      </c>
      <c r="BA159" s="6">
        <v>0</v>
      </c>
      <c r="BB159" s="6">
        <v>0</v>
      </c>
      <c r="BC159" s="6">
        <v>0</v>
      </c>
      <c r="BD159" s="6">
        <v>0</v>
      </c>
      <c r="BE159" s="6">
        <v>0</v>
      </c>
      <c r="BF159" s="6">
        <v>0</v>
      </c>
      <c r="BG159" s="6">
        <v>0</v>
      </c>
      <c r="BH159" s="6">
        <v>0</v>
      </c>
      <c r="BI159" s="6">
        <v>0</v>
      </c>
      <c r="BJ159" s="6">
        <v>0</v>
      </c>
      <c r="BK159" s="6">
        <v>0</v>
      </c>
      <c r="BL159" s="6">
        <v>0</v>
      </c>
      <c r="BM159" s="6">
        <v>0</v>
      </c>
      <c r="BN159" s="6">
        <v>0</v>
      </c>
      <c r="BO159" s="6">
        <v>0</v>
      </c>
      <c r="BP159" s="6">
        <v>0</v>
      </c>
      <c r="BQ159" s="6">
        <v>0</v>
      </c>
      <c r="BR159" s="6">
        <v>0</v>
      </c>
      <c r="BS159" s="6">
        <v>0</v>
      </c>
      <c r="BT159" s="6">
        <v>0</v>
      </c>
      <c r="BU159" s="6">
        <v>0</v>
      </c>
      <c r="BV159" s="6">
        <v>0</v>
      </c>
      <c r="BW159" s="6">
        <v>0</v>
      </c>
      <c r="BX159" s="6">
        <v>0</v>
      </c>
      <c r="BY159" s="6">
        <v>0</v>
      </c>
      <c r="BZ159" s="6">
        <v>0</v>
      </c>
    </row>
    <row r="160" spans="1:78">
      <c r="A160" s="11"/>
      <c r="B160" s="67" t="s">
        <v>1561</v>
      </c>
      <c r="C160" s="51" t="s">
        <v>7370</v>
      </c>
      <c r="D160" s="46">
        <v>1</v>
      </c>
      <c r="E160" s="46">
        <v>1</v>
      </c>
      <c r="F160" s="5" t="s">
        <v>2976</v>
      </c>
      <c r="G160" s="5" t="s">
        <v>1563</v>
      </c>
      <c r="H160" s="5" t="s">
        <v>1788</v>
      </c>
      <c r="I160" s="5" t="s">
        <v>1789</v>
      </c>
      <c r="J160" s="5" t="s">
        <v>80</v>
      </c>
      <c r="K160" s="6">
        <v>0.9947060015565512</v>
      </c>
      <c r="L160" s="6">
        <v>6.3452539607982734</v>
      </c>
      <c r="M160" s="6">
        <v>2.4799643765640567</v>
      </c>
      <c r="N160" s="6">
        <v>13.53859701557667</v>
      </c>
      <c r="O160" s="6">
        <v>4.4351402063148271</v>
      </c>
      <c r="P160" s="6">
        <v>5.8463416247650457</v>
      </c>
      <c r="Q160" s="6">
        <v>7.9785732678647037</v>
      </c>
      <c r="R160" s="6">
        <v>11.301284061009937</v>
      </c>
      <c r="S160" s="6">
        <v>10.44149681525596</v>
      </c>
      <c r="T160" s="6">
        <v>52.234130605291384</v>
      </c>
      <c r="U160" s="5" t="s">
        <v>2977</v>
      </c>
      <c r="V160" s="5" t="s">
        <v>2978</v>
      </c>
      <c r="W160" s="5" t="s">
        <v>2979</v>
      </c>
      <c r="X160" s="5" t="s">
        <v>2980</v>
      </c>
      <c r="Y160" s="5" t="s">
        <v>2981</v>
      </c>
      <c r="Z160" s="5" t="s">
        <v>2982</v>
      </c>
      <c r="AA160" s="5" t="s">
        <v>2983</v>
      </c>
      <c r="AB160" s="6">
        <v>0.69064193964004517</v>
      </c>
      <c r="AC160" s="6">
        <v>2.7925031185150146</v>
      </c>
      <c r="AD160" s="6">
        <v>-0.20749688148498535</v>
      </c>
      <c r="AE160" s="6">
        <v>2.5375585087411741E-16</v>
      </c>
      <c r="AF160" s="6">
        <v>8.4295871877800715E-16</v>
      </c>
      <c r="AG160" s="6">
        <v>1</v>
      </c>
      <c r="AH160" s="6">
        <v>8.2319999999999993</v>
      </c>
      <c r="AI160" s="7">
        <v>1029</v>
      </c>
      <c r="AJ160" s="6">
        <v>1.008252739906311</v>
      </c>
      <c r="AK160" s="6">
        <v>2.1893815994262695</v>
      </c>
      <c r="AL160" s="7">
        <v>1</v>
      </c>
      <c r="AM160" s="7">
        <v>64</v>
      </c>
      <c r="AN160" s="6">
        <v>63.492061614990234</v>
      </c>
      <c r="AO160" s="5" t="s">
        <v>88</v>
      </c>
      <c r="AP160" s="5" t="s">
        <v>1797</v>
      </c>
      <c r="AQ160" s="8">
        <v>2</v>
      </c>
      <c r="AR160" s="8">
        <v>2</v>
      </c>
      <c r="AS160" s="8">
        <v>2</v>
      </c>
      <c r="AT160" s="5" t="s">
        <v>2984</v>
      </c>
      <c r="AU160" s="6">
        <v>1</v>
      </c>
      <c r="AV160" s="6">
        <v>1</v>
      </c>
      <c r="AW160" s="6">
        <v>0</v>
      </c>
      <c r="AX160" s="6" t="e">
        <v>#NUM!</v>
      </c>
      <c r="AY160" s="6">
        <v>-9.6432746655328721E-17</v>
      </c>
      <c r="AZ160" s="6">
        <v>-3.2034265038149181E-16</v>
      </c>
      <c r="BA160" s="6">
        <v>0</v>
      </c>
      <c r="BB160" s="6">
        <v>0.15758310769026826</v>
      </c>
      <c r="BC160" s="6">
        <v>37.775712533881737</v>
      </c>
      <c r="BD160" s="6">
        <v>3.4602076124567471E-3</v>
      </c>
      <c r="BE160" s="6">
        <v>289</v>
      </c>
      <c r="BF160" s="6">
        <v>5.4527026882445785E-4</v>
      </c>
      <c r="BG160" s="6">
        <v>45.541518122487545</v>
      </c>
      <c r="BH160" s="6">
        <v>0.13071180807571536</v>
      </c>
      <c r="BI160" s="6">
        <v>10917.180922291824</v>
      </c>
      <c r="BJ160" s="6">
        <v>198.53846153846155</v>
      </c>
      <c r="BK160" s="6">
        <v>27.727527632496479</v>
      </c>
      <c r="BL160" s="6">
        <v>0.19294311131045824</v>
      </c>
      <c r="BM160" s="6">
        <v>0</v>
      </c>
      <c r="BN160" s="6">
        <v>0</v>
      </c>
      <c r="BO160" s="6">
        <v>0</v>
      </c>
      <c r="BP160" s="6">
        <v>9.444288613682319E-7</v>
      </c>
      <c r="BQ160" s="6">
        <v>1058841</v>
      </c>
      <c r="BR160" s="6">
        <v>3.4602076124567475E-3</v>
      </c>
      <c r="BS160" s="6">
        <v>289</v>
      </c>
      <c r="BT160" s="6">
        <v>3.2679199355302139E-9</v>
      </c>
      <c r="BU160" s="6">
        <v>2.7293994093541903E-4</v>
      </c>
      <c r="BV160" s="6">
        <v>3663.8096885813147</v>
      </c>
      <c r="BW160" s="6">
        <v>306005049</v>
      </c>
      <c r="BX160" s="6">
        <v>1</v>
      </c>
      <c r="BY160" s="6">
        <v>1</v>
      </c>
      <c r="BZ160" s="6">
        <v>9.7181729834791054E-4</v>
      </c>
    </row>
    <row r="161" spans="1:78">
      <c r="A161" s="11"/>
      <c r="B161" s="67" t="s">
        <v>698</v>
      </c>
      <c r="C161" s="31" t="s">
        <v>6522</v>
      </c>
      <c r="D161" s="46">
        <v>0</v>
      </c>
      <c r="E161" s="46">
        <v>0</v>
      </c>
      <c r="F161" s="5" t="s">
        <v>2279</v>
      </c>
      <c r="G161" s="5" t="s">
        <v>700</v>
      </c>
      <c r="H161" s="5" t="s">
        <v>1788</v>
      </c>
      <c r="I161" s="5" t="s">
        <v>1789</v>
      </c>
      <c r="J161" s="5" t="s">
        <v>80</v>
      </c>
      <c r="K161" s="6">
        <v>1.4211907858834252</v>
      </c>
      <c r="L161" s="6">
        <v>3.2958772973237838</v>
      </c>
      <c r="M161" s="6">
        <v>0.73377047805353601</v>
      </c>
      <c r="N161" s="6">
        <v>5.0082532226374497</v>
      </c>
      <c r="O161" s="6">
        <v>2.81454038845024</v>
      </c>
      <c r="P161" s="6">
        <v>3.2919420304432947</v>
      </c>
      <c r="Q161" s="6">
        <v>3.7513004508965366</v>
      </c>
      <c r="R161" s="6">
        <v>4.2113499467945417</v>
      </c>
      <c r="S161" s="6">
        <v>3.9135230429448598</v>
      </c>
      <c r="T161" s="6">
        <v>9.7294297816998103</v>
      </c>
      <c r="U161" s="5" t="s">
        <v>2280</v>
      </c>
      <c r="V161" s="5" t="s">
        <v>2281</v>
      </c>
      <c r="W161" s="5" t="s">
        <v>2282</v>
      </c>
      <c r="X161" s="5" t="s">
        <v>2283</v>
      </c>
      <c r="Y161" s="5" t="s">
        <v>2284</v>
      </c>
      <c r="Z161" s="5" t="s">
        <v>2285</v>
      </c>
      <c r="AA161" s="5" t="s">
        <v>2286</v>
      </c>
      <c r="AB161" s="6">
        <v>-6.0630764812231064E-2</v>
      </c>
      <c r="AC161" s="6">
        <v>2.8226206302642822</v>
      </c>
      <c r="AD161" s="6">
        <v>-0.17737936973571777</v>
      </c>
      <c r="AE161" s="6">
        <v>6.9074340414550196E-16</v>
      </c>
      <c r="AF161" s="6">
        <v>2.2945999721341644E-15</v>
      </c>
      <c r="AG161" s="6">
        <v>1</v>
      </c>
      <c r="AH161" s="6">
        <v>2.952</v>
      </c>
      <c r="AI161" s="7">
        <v>369</v>
      </c>
      <c r="AJ161" s="6">
        <v>0</v>
      </c>
      <c r="AK161" s="6">
        <v>0</v>
      </c>
      <c r="AL161" s="7">
        <v>1</v>
      </c>
      <c r="AM161" s="7">
        <v>64</v>
      </c>
      <c r="AN161" s="6">
        <v>63.492061614990234</v>
      </c>
      <c r="AO161" s="5" t="s">
        <v>88</v>
      </c>
      <c r="AP161" s="5" t="s">
        <v>1797</v>
      </c>
      <c r="AQ161" s="8">
        <v>2</v>
      </c>
      <c r="AR161" s="8">
        <v>2</v>
      </c>
      <c r="AS161" s="8">
        <v>2</v>
      </c>
      <c r="AT161" s="5" t="s">
        <v>2287</v>
      </c>
      <c r="AU161" s="6">
        <v>0</v>
      </c>
      <c r="AV161" s="6">
        <v>0</v>
      </c>
      <c r="AW161" s="6">
        <v>0</v>
      </c>
      <c r="AX161" s="6">
        <v>0</v>
      </c>
      <c r="AY161" s="6">
        <v>0</v>
      </c>
      <c r="AZ161" s="6">
        <v>0</v>
      </c>
      <c r="BA161" s="6">
        <v>0</v>
      </c>
      <c r="BB161" s="6">
        <v>0</v>
      </c>
      <c r="BC161" s="6">
        <v>0</v>
      </c>
      <c r="BD161" s="6">
        <v>0</v>
      </c>
      <c r="BE161" s="6">
        <v>0</v>
      </c>
      <c r="BF161" s="6">
        <v>0</v>
      </c>
      <c r="BG161" s="6">
        <v>0</v>
      </c>
      <c r="BH161" s="6">
        <v>0</v>
      </c>
      <c r="BI161" s="6">
        <v>0</v>
      </c>
      <c r="BJ161" s="6">
        <v>0</v>
      </c>
      <c r="BK161" s="6">
        <v>0</v>
      </c>
      <c r="BL161" s="6">
        <v>0</v>
      </c>
      <c r="BM161" s="6">
        <v>0</v>
      </c>
      <c r="BN161" s="6">
        <v>0</v>
      </c>
      <c r="BO161" s="6">
        <v>0</v>
      </c>
      <c r="BP161" s="6">
        <v>0</v>
      </c>
      <c r="BQ161" s="6">
        <v>0</v>
      </c>
      <c r="BR161" s="6">
        <v>0</v>
      </c>
      <c r="BS161" s="6">
        <v>0</v>
      </c>
      <c r="BT161" s="6">
        <v>0</v>
      </c>
      <c r="BU161" s="6">
        <v>0</v>
      </c>
      <c r="BV161" s="6">
        <v>0</v>
      </c>
      <c r="BW161" s="6">
        <v>0</v>
      </c>
      <c r="BX161" s="6">
        <v>0</v>
      </c>
      <c r="BY161" s="6">
        <v>0</v>
      </c>
      <c r="BZ161" s="6">
        <v>0</v>
      </c>
    </row>
    <row r="162" spans="1:78">
      <c r="A162" s="11"/>
      <c r="B162" s="67" t="s">
        <v>675</v>
      </c>
      <c r="C162" s="31" t="s">
        <v>6522</v>
      </c>
      <c r="D162" s="46">
        <v>0</v>
      </c>
      <c r="E162" s="46">
        <v>0</v>
      </c>
      <c r="F162" s="5" t="s">
        <v>2261</v>
      </c>
      <c r="G162" s="5" t="s">
        <v>677</v>
      </c>
      <c r="H162" s="5" t="s">
        <v>1788</v>
      </c>
      <c r="I162" s="5" t="s">
        <v>1789</v>
      </c>
      <c r="J162" s="5" t="s">
        <v>80</v>
      </c>
      <c r="K162" s="6">
        <v>1.4582860872161092</v>
      </c>
      <c r="L162" s="6">
        <v>6.2330077155550558</v>
      </c>
      <c r="M162" s="6">
        <v>2.0726034099199575</v>
      </c>
      <c r="N162" s="6">
        <v>14.581097213346084</v>
      </c>
      <c r="O162" s="6">
        <v>4.6267367492263247</v>
      </c>
      <c r="P162" s="6">
        <v>6.2480796804330225</v>
      </c>
      <c r="Q162" s="6">
        <v>7.6472389460084287</v>
      </c>
      <c r="R162" s="6">
        <v>12.897884772805583</v>
      </c>
      <c r="S162" s="6">
        <v>12.205025460256707</v>
      </c>
      <c r="T162" s="6">
        <v>1052.3810226943156</v>
      </c>
      <c r="U162" s="5" t="s">
        <v>2262</v>
      </c>
      <c r="V162" s="5" t="s">
        <v>2263</v>
      </c>
      <c r="W162" s="5" t="s">
        <v>2264</v>
      </c>
      <c r="X162" s="5" t="s">
        <v>2265</v>
      </c>
      <c r="Y162" s="5" t="s">
        <v>2266</v>
      </c>
      <c r="Z162" s="5" t="s">
        <v>2267</v>
      </c>
      <c r="AA162" s="5" t="s">
        <v>2268</v>
      </c>
      <c r="AB162" s="6">
        <v>0.27435606718063354</v>
      </c>
      <c r="AC162" s="6">
        <v>2.7648444175720215</v>
      </c>
      <c r="AD162" s="6">
        <v>-0.23515558242797852</v>
      </c>
      <c r="AE162" s="6">
        <v>1.3241776079447947E-17</v>
      </c>
      <c r="AF162" s="6">
        <v>4.3988227513373632E-17</v>
      </c>
      <c r="AG162" s="6">
        <v>1</v>
      </c>
      <c r="AH162" s="6">
        <v>168.84</v>
      </c>
      <c r="AI162" s="7">
        <v>21105</v>
      </c>
      <c r="AJ162" s="6">
        <v>0.99594193696975708</v>
      </c>
      <c r="AK162" s="6">
        <v>5.937230110168457</v>
      </c>
      <c r="AL162" s="7">
        <v>1</v>
      </c>
      <c r="AM162" s="7">
        <v>64</v>
      </c>
      <c r="AN162" s="6">
        <v>63.492061614990234</v>
      </c>
      <c r="AO162" s="5" t="s">
        <v>88</v>
      </c>
      <c r="AP162" s="5" t="s">
        <v>1797</v>
      </c>
      <c r="AQ162" s="8">
        <v>2</v>
      </c>
      <c r="AR162" s="8">
        <v>2</v>
      </c>
      <c r="AS162" s="8">
        <v>2</v>
      </c>
      <c r="AT162" s="5" t="s">
        <v>2269</v>
      </c>
      <c r="AU162" s="6">
        <v>1</v>
      </c>
      <c r="AV162" s="6">
        <v>1</v>
      </c>
      <c r="AW162" s="6">
        <v>0</v>
      </c>
      <c r="AX162" s="6" t="e">
        <v>#NUM!</v>
      </c>
      <c r="AY162" s="6">
        <v>-9.6432746655328721E-17</v>
      </c>
      <c r="AZ162" s="6">
        <v>-3.2034265038149181E-16</v>
      </c>
      <c r="BA162" s="6">
        <v>0</v>
      </c>
      <c r="BB162" s="6">
        <v>8.7413749369574148E-2</v>
      </c>
      <c r="BC162" s="6">
        <v>262.05890306515329</v>
      </c>
      <c r="BD162" s="6">
        <v>3.4602076124567471E-3</v>
      </c>
      <c r="BE162" s="6">
        <v>289</v>
      </c>
      <c r="BF162" s="6">
        <v>3.0246972100198661E-4</v>
      </c>
      <c r="BG162" s="6">
        <v>25.262573567806921</v>
      </c>
      <c r="BH162" s="6">
        <v>0.90677821129810821</v>
      </c>
      <c r="BI162" s="6">
        <v>75735.022985829302</v>
      </c>
      <c r="BJ162" s="6">
        <v>1597.6923076923076</v>
      </c>
      <c r="BK162" s="6">
        <v>76.705042936078229</v>
      </c>
      <c r="BL162" s="6">
        <v>7.5702075702075697E-2</v>
      </c>
      <c r="BM162" s="6">
        <v>0</v>
      </c>
      <c r="BN162" s="6">
        <v>0</v>
      </c>
      <c r="BO162" s="6">
        <v>0</v>
      </c>
      <c r="BP162" s="6">
        <v>2.2450669004679338E-9</v>
      </c>
      <c r="BQ162" s="6">
        <v>445421025</v>
      </c>
      <c r="BR162" s="6">
        <v>3.4602076124567475E-3</v>
      </c>
      <c r="BS162" s="6">
        <v>289</v>
      </c>
      <c r="BT162" s="6">
        <v>7.7683975794738186E-12</v>
      </c>
      <c r="BU162" s="6">
        <v>6.4882433423523281E-7</v>
      </c>
      <c r="BV162" s="6">
        <v>1541249.2214532872</v>
      </c>
      <c r="BW162" s="6">
        <v>128726676225</v>
      </c>
      <c r="BX162" s="6">
        <v>1</v>
      </c>
      <c r="BY162" s="6">
        <v>1</v>
      </c>
      <c r="BZ162" s="6">
        <v>4.7382136934375739E-5</v>
      </c>
    </row>
    <row r="163" spans="1:78">
      <c r="A163" s="11"/>
      <c r="B163" s="67" t="s">
        <v>1516</v>
      </c>
      <c r="C163" s="51" t="s">
        <v>7370</v>
      </c>
      <c r="D163" s="46">
        <v>0</v>
      </c>
      <c r="E163" s="46">
        <v>0</v>
      </c>
      <c r="F163" s="5" t="s">
        <v>2939</v>
      </c>
      <c r="G163" s="5" t="s">
        <v>1518</v>
      </c>
      <c r="H163" s="5" t="s">
        <v>1788</v>
      </c>
      <c r="I163" s="5" t="s">
        <v>1846</v>
      </c>
      <c r="J163" s="5" t="s">
        <v>80</v>
      </c>
      <c r="K163" s="6">
        <v>1.4110722655457266</v>
      </c>
      <c r="L163" s="6">
        <v>4.4911795003264956</v>
      </c>
      <c r="M163" s="6">
        <v>1.4146117235255182</v>
      </c>
      <c r="N163" s="6">
        <v>8.5670174685196798</v>
      </c>
      <c r="O163" s="6">
        <v>3.3216323836711865</v>
      </c>
      <c r="P163" s="6">
        <v>4.2511290102963812</v>
      </c>
      <c r="Q163" s="6">
        <v>5.5042027830496068</v>
      </c>
      <c r="R163" s="6">
        <v>7.6260826074992565</v>
      </c>
      <c r="S163" s="6">
        <v>7.4819164087916761</v>
      </c>
      <c r="T163" s="6">
        <v>237.13427761723895</v>
      </c>
      <c r="U163" s="5" t="s">
        <v>2940</v>
      </c>
      <c r="V163" s="5" t="s">
        <v>2941</v>
      </c>
      <c r="W163" s="5" t="s">
        <v>2942</v>
      </c>
      <c r="X163" s="5" t="s">
        <v>2943</v>
      </c>
      <c r="Y163" s="5" t="s">
        <v>2944</v>
      </c>
      <c r="Z163" s="5" t="s">
        <v>2945</v>
      </c>
      <c r="AA163" s="5" t="s">
        <v>2946</v>
      </c>
      <c r="AB163" s="6">
        <v>0.5024179220199585</v>
      </c>
      <c r="AC163" s="6">
        <v>2.3412430286407471</v>
      </c>
      <c r="AD163" s="6">
        <v>-0.65875697135925293</v>
      </c>
      <c r="AE163" s="6">
        <v>4.1273569635484855E-17</v>
      </c>
      <c r="AF163" s="6">
        <v>1.3710782027373471E-16</v>
      </c>
      <c r="AG163" s="6">
        <v>1</v>
      </c>
      <c r="AH163" s="6">
        <v>52.8</v>
      </c>
      <c r="AI163" s="7">
        <v>6600</v>
      </c>
      <c r="AJ163" s="6">
        <v>0.99303817749023438</v>
      </c>
      <c r="AK163" s="6">
        <v>4.0999360084533691</v>
      </c>
      <c r="AL163" s="7">
        <v>1</v>
      </c>
      <c r="AM163" s="7">
        <v>64</v>
      </c>
      <c r="AN163" s="6">
        <v>63.492061614990234</v>
      </c>
      <c r="AO163" s="5" t="s">
        <v>88</v>
      </c>
      <c r="AP163" s="5" t="s">
        <v>1797</v>
      </c>
      <c r="AQ163" s="8">
        <v>2</v>
      </c>
      <c r="AR163" s="8">
        <v>2</v>
      </c>
      <c r="AS163" s="8">
        <v>2</v>
      </c>
      <c r="AT163" s="5" t="s">
        <v>2947</v>
      </c>
      <c r="AU163" s="6">
        <v>1</v>
      </c>
      <c r="AV163" s="6">
        <v>1</v>
      </c>
      <c r="AW163" s="6">
        <v>0</v>
      </c>
      <c r="AX163" s="6" t="e">
        <v>#NUM!</v>
      </c>
      <c r="AY163" s="6">
        <v>-9.6432746655328721E-17</v>
      </c>
      <c r="AZ163" s="6">
        <v>-3.2034265038149181E-16</v>
      </c>
      <c r="BA163" s="6">
        <v>0</v>
      </c>
      <c r="BB163" s="6">
        <v>0.11632710900410435</v>
      </c>
      <c r="BC163" s="6">
        <v>123.26978924425215</v>
      </c>
      <c r="BD163" s="6">
        <v>3.4602076124567471E-3</v>
      </c>
      <c r="BE163" s="6">
        <v>289</v>
      </c>
      <c r="BF163" s="6">
        <v>4.0251594811108768E-4</v>
      </c>
      <c r="BG163" s="6">
        <v>33.618534502186158</v>
      </c>
      <c r="BH163" s="6">
        <v>0.42653906312890011</v>
      </c>
      <c r="BI163" s="6">
        <v>35624.969091588871</v>
      </c>
      <c r="BJ163" s="6">
        <v>729.53846153846155</v>
      </c>
      <c r="BK163" s="6">
        <v>50.540710927558628</v>
      </c>
      <c r="BL163" s="6">
        <v>0.11053613053613054</v>
      </c>
      <c r="BM163" s="6">
        <v>0</v>
      </c>
      <c r="BN163" s="6">
        <v>0</v>
      </c>
      <c r="BO163" s="6">
        <v>0</v>
      </c>
      <c r="BP163" s="6">
        <v>2.2956841138659321E-8</v>
      </c>
      <c r="BQ163" s="6">
        <v>43560000</v>
      </c>
      <c r="BR163" s="6">
        <v>3.4602076124567475E-3</v>
      </c>
      <c r="BS163" s="6">
        <v>289</v>
      </c>
      <c r="BT163" s="6">
        <v>7.9435436465949212E-11</v>
      </c>
      <c r="BU163" s="6">
        <v>6.6345270890725434E-6</v>
      </c>
      <c r="BV163" s="6">
        <v>150726.64359861592</v>
      </c>
      <c r="BW163" s="6">
        <v>12588840000</v>
      </c>
      <c r="BX163" s="6">
        <v>1</v>
      </c>
      <c r="BY163" s="6">
        <v>1</v>
      </c>
      <c r="BZ163" s="6">
        <v>1.5151515151515152E-4</v>
      </c>
    </row>
    <row r="164" spans="1:78">
      <c r="A164" s="11"/>
      <c r="B164" s="67" t="s">
        <v>1539</v>
      </c>
      <c r="C164" s="51" t="s">
        <v>7370</v>
      </c>
      <c r="D164" s="46">
        <v>1</v>
      </c>
      <c r="E164" s="46">
        <v>1</v>
      </c>
      <c r="F164" s="5" t="s">
        <v>2958</v>
      </c>
      <c r="G164" s="5" t="s">
        <v>1541</v>
      </c>
      <c r="H164" s="5" t="s">
        <v>1809</v>
      </c>
      <c r="I164" s="5" t="s">
        <v>1846</v>
      </c>
      <c r="J164" s="5" t="s">
        <v>80</v>
      </c>
      <c r="K164" s="6">
        <v>1.2684034476003774</v>
      </c>
      <c r="L164" s="6">
        <v>6.8825310758866687</v>
      </c>
      <c r="M164" s="6">
        <v>3.1851343378179928</v>
      </c>
      <c r="N164" s="6">
        <v>15.254013577205455</v>
      </c>
      <c r="O164" s="6">
        <v>4.1066155742936417</v>
      </c>
      <c r="P164" s="6">
        <v>6.3580644433201883</v>
      </c>
      <c r="Q164" s="6">
        <v>9.4798747710558473</v>
      </c>
      <c r="R164" s="6">
        <v>13.226025640716784</v>
      </c>
      <c r="S164" s="6">
        <v>12.907086459726429</v>
      </c>
      <c r="T164" s="6">
        <v>260.82039765180122</v>
      </c>
      <c r="U164" s="5" t="s">
        <v>2959</v>
      </c>
      <c r="V164" s="5" t="s">
        <v>2960</v>
      </c>
      <c r="W164" s="5" t="s">
        <v>2961</v>
      </c>
      <c r="X164" s="5" t="s">
        <v>2962</v>
      </c>
      <c r="Y164" s="5" t="s">
        <v>2963</v>
      </c>
      <c r="Z164" s="5" t="s">
        <v>2964</v>
      </c>
      <c r="AA164" s="5" t="s">
        <v>2965</v>
      </c>
      <c r="AB164" s="6">
        <v>0.39124622941017151</v>
      </c>
      <c r="AC164" s="6">
        <v>2.0228569507598877</v>
      </c>
      <c r="AD164" s="6">
        <v>-0.9771430492401123</v>
      </c>
      <c r="AE164" s="6">
        <v>5.7080557698732236E-17</v>
      </c>
      <c r="AF164" s="6">
        <v>1.8961749702150712E-16</v>
      </c>
      <c r="AG164" s="6">
        <v>1</v>
      </c>
      <c r="AH164" s="6">
        <v>37.896000000000001</v>
      </c>
      <c r="AI164" s="7">
        <v>4737</v>
      </c>
      <c r="AJ164" s="6">
        <v>1.0022133588790894</v>
      </c>
      <c r="AK164" s="6">
        <v>3.6412026882171631</v>
      </c>
      <c r="AL164" s="7">
        <v>1</v>
      </c>
      <c r="AM164" s="7">
        <v>64</v>
      </c>
      <c r="AN164" s="6">
        <v>63.492061614990234</v>
      </c>
      <c r="AO164" s="5" t="s">
        <v>88</v>
      </c>
      <c r="AP164" s="5" t="s">
        <v>1797</v>
      </c>
      <c r="AQ164" s="8">
        <v>2</v>
      </c>
      <c r="AR164" s="8">
        <v>2</v>
      </c>
      <c r="AS164" s="8">
        <v>2</v>
      </c>
      <c r="AT164" s="5" t="s">
        <v>2966</v>
      </c>
      <c r="AU164" s="6">
        <v>1</v>
      </c>
      <c r="AV164" s="6">
        <v>1</v>
      </c>
      <c r="AW164" s="6">
        <v>0</v>
      </c>
      <c r="AX164" s="6" t="e">
        <v>#NUM!</v>
      </c>
      <c r="AY164" s="6">
        <v>-9.6432746655328721E-17</v>
      </c>
      <c r="AZ164" s="6">
        <v>-3.2034265038149181E-16</v>
      </c>
      <c r="BA164" s="6">
        <v>0</v>
      </c>
      <c r="BB164" s="6">
        <v>0.11415927246542866</v>
      </c>
      <c r="BC164" s="6">
        <v>104.13104471105743</v>
      </c>
      <c r="BD164" s="6">
        <v>3.4602076124567471E-3</v>
      </c>
      <c r="BE164" s="6">
        <v>289</v>
      </c>
      <c r="BF164" s="6">
        <v>3.9501478361740031E-4</v>
      </c>
      <c r="BG164" s="6">
        <v>32.99202974250889</v>
      </c>
      <c r="BH164" s="6">
        <v>0.3603150336022749</v>
      </c>
      <c r="BI164" s="6">
        <v>30093.871921495607</v>
      </c>
      <c r="BJ164" s="6">
        <v>564.30769230769226</v>
      </c>
      <c r="BK164" s="6">
        <v>44.847801701627503</v>
      </c>
      <c r="BL164" s="6">
        <v>0.11912765300985693</v>
      </c>
      <c r="BM164" s="6">
        <v>0</v>
      </c>
      <c r="BN164" s="6">
        <v>0</v>
      </c>
      <c r="BO164" s="6">
        <v>0</v>
      </c>
      <c r="BP164" s="6">
        <v>4.456493018970533E-8</v>
      </c>
      <c r="BQ164" s="6">
        <v>22439169</v>
      </c>
      <c r="BR164" s="6">
        <v>3.4602076124567475E-3</v>
      </c>
      <c r="BS164" s="6">
        <v>289</v>
      </c>
      <c r="BT164" s="6">
        <v>1.5420391069102192E-10</v>
      </c>
      <c r="BU164" s="6">
        <v>1.2879264824824841E-5</v>
      </c>
      <c r="BV164" s="6">
        <v>77644.183391003462</v>
      </c>
      <c r="BW164" s="6">
        <v>6484919841</v>
      </c>
      <c r="BX164" s="6">
        <v>1</v>
      </c>
      <c r="BY164" s="6">
        <v>1</v>
      </c>
      <c r="BZ164" s="6">
        <v>2.1110407430863416E-4</v>
      </c>
    </row>
    <row r="165" spans="1:78">
      <c r="A165" s="11"/>
      <c r="B165" s="68" t="s">
        <v>172</v>
      </c>
      <c r="C165" s="31" t="s">
        <v>6522</v>
      </c>
      <c r="D165" s="45" t="s">
        <v>6590</v>
      </c>
      <c r="E165" s="45" t="s">
        <v>6590</v>
      </c>
      <c r="F165" s="5" t="s">
        <v>1864</v>
      </c>
      <c r="G165" s="5" t="s">
        <v>174</v>
      </c>
      <c r="H165" s="5" t="s">
        <v>1788</v>
      </c>
      <c r="I165" s="5" t="s">
        <v>1789</v>
      </c>
      <c r="J165" s="5" t="s">
        <v>80</v>
      </c>
      <c r="K165" s="6">
        <v>0.66989328546750215</v>
      </c>
      <c r="L165" s="6">
        <v>2.6233072711960879</v>
      </c>
      <c r="M165" s="6">
        <v>0.9002137527730304</v>
      </c>
      <c r="N165" s="6">
        <v>6.3625622424014523</v>
      </c>
      <c r="O165" s="6">
        <v>1.9683065837169806</v>
      </c>
      <c r="P165" s="6">
        <v>2.5248388449285102</v>
      </c>
      <c r="Q165" s="6">
        <v>3.1381396459513979</v>
      </c>
      <c r="R165" s="6">
        <v>0</v>
      </c>
      <c r="S165" s="6">
        <v>0</v>
      </c>
      <c r="T165" s="6">
        <v>83.40018476586603</v>
      </c>
      <c r="U165" s="5" t="s">
        <v>1865</v>
      </c>
      <c r="V165" s="5" t="s">
        <v>1866</v>
      </c>
      <c r="W165" s="5" t="s">
        <v>1867</v>
      </c>
      <c r="X165" s="5" t="s">
        <v>1868</v>
      </c>
      <c r="Y165" s="5" t="s">
        <v>1869</v>
      </c>
      <c r="Z165" s="5" t="s">
        <v>1870</v>
      </c>
      <c r="AA165" s="5" t="s">
        <v>1871</v>
      </c>
      <c r="AB165" s="6">
        <v>0.76397871971130371</v>
      </c>
      <c r="AC165" s="6">
        <v>3.7866883277893066</v>
      </c>
      <c r="AD165" s="6">
        <v>0.78668832778930664</v>
      </c>
      <c r="AE165" s="6">
        <v>6.777141051228199E-17</v>
      </c>
      <c r="AF165" s="6">
        <v>2.2513174885019761E-16</v>
      </c>
      <c r="AG165" s="6">
        <v>1</v>
      </c>
      <c r="AH165" s="6">
        <v>31.792000000000002</v>
      </c>
      <c r="AI165" s="7">
        <v>3974</v>
      </c>
      <c r="AJ165" s="6">
        <v>0.98331141471862793</v>
      </c>
      <c r="AK165" s="6">
        <v>4.2387099266052246</v>
      </c>
      <c r="AL165" s="7">
        <v>1</v>
      </c>
      <c r="AM165" s="7">
        <v>64</v>
      </c>
      <c r="AN165" s="6">
        <v>63.492061614990234</v>
      </c>
      <c r="AO165" s="5" t="s">
        <v>88</v>
      </c>
      <c r="AP165" s="5" t="s">
        <v>1797</v>
      </c>
      <c r="AQ165" s="8">
        <v>2</v>
      </c>
      <c r="AR165" s="8">
        <v>2</v>
      </c>
      <c r="AS165" s="8">
        <v>2</v>
      </c>
      <c r="AT165" s="5" t="s">
        <v>1872</v>
      </c>
      <c r="AU165" s="6">
        <v>1</v>
      </c>
      <c r="AV165" s="6">
        <v>1</v>
      </c>
      <c r="AW165" s="6">
        <v>0</v>
      </c>
      <c r="AX165" s="6" t="e">
        <v>#NUM!</v>
      </c>
      <c r="AY165" s="6">
        <v>-9.6432746655328721E-17</v>
      </c>
      <c r="AZ165" s="6">
        <v>-3.2034265038149181E-16</v>
      </c>
      <c r="BA165" s="6">
        <v>0</v>
      </c>
      <c r="BB165" s="6">
        <v>0.3853795427541532</v>
      </c>
      <c r="BC165" s="6">
        <v>11.445662017268052</v>
      </c>
      <c r="BD165" s="6">
        <v>3.4602076124567471E-3</v>
      </c>
      <c r="BE165" s="6">
        <v>289</v>
      </c>
      <c r="BF165" s="6">
        <v>1.3334932275230217E-3</v>
      </c>
      <c r="BG165" s="6">
        <v>111.37468785595027</v>
      </c>
      <c r="BH165" s="6">
        <v>3.960436684175795E-2</v>
      </c>
      <c r="BI165" s="6">
        <v>3307.7963229904663</v>
      </c>
      <c r="BJ165" s="6">
        <v>1499.0769230769231</v>
      </c>
      <c r="BK165" s="6">
        <v>353.74926411012643</v>
      </c>
      <c r="BL165" s="6">
        <v>0.37722116836359415</v>
      </c>
      <c r="BM165" s="6">
        <v>0</v>
      </c>
      <c r="BN165" s="6">
        <v>0</v>
      </c>
      <c r="BO165" s="6">
        <v>0</v>
      </c>
      <c r="BP165" s="6">
        <v>6.3320491093466362E-8</v>
      </c>
      <c r="BQ165" s="6">
        <v>15792676</v>
      </c>
      <c r="BR165" s="6">
        <v>3.4602076124567475E-3</v>
      </c>
      <c r="BS165" s="6">
        <v>289</v>
      </c>
      <c r="BT165" s="6">
        <v>2.19102045306112E-10</v>
      </c>
      <c r="BU165" s="6">
        <v>1.8299621926011781E-5</v>
      </c>
      <c r="BV165" s="6">
        <v>54645.937716262975</v>
      </c>
      <c r="BW165" s="6">
        <v>4564083364</v>
      </c>
      <c r="BX165" s="6">
        <v>1</v>
      </c>
      <c r="BY165" s="6">
        <v>1</v>
      </c>
      <c r="BZ165" s="6">
        <v>2.5163563160543532E-4</v>
      </c>
    </row>
    <row r="166" spans="1:78">
      <c r="A166" s="11"/>
      <c r="B166" s="67" t="s">
        <v>1452</v>
      </c>
      <c r="C166" s="51" t="s">
        <v>7370</v>
      </c>
      <c r="D166" s="46">
        <v>0</v>
      </c>
      <c r="E166" s="46">
        <v>0</v>
      </c>
      <c r="F166" s="5" t="s">
        <v>2885</v>
      </c>
      <c r="G166" s="5" t="s">
        <v>1454</v>
      </c>
      <c r="H166" s="5" t="s">
        <v>1788</v>
      </c>
      <c r="I166" s="5" t="s">
        <v>1789</v>
      </c>
      <c r="J166" s="5" t="s">
        <v>80</v>
      </c>
      <c r="K166" s="6">
        <v>1.5171840939575532</v>
      </c>
      <c r="L166" s="6">
        <v>3.5708215611143297</v>
      </c>
      <c r="M166" s="6">
        <v>0.79518092642993998</v>
      </c>
      <c r="N166" s="6">
        <v>5.489829002364786</v>
      </c>
      <c r="O166" s="6">
        <v>2.9675247973941623</v>
      </c>
      <c r="P166" s="6">
        <v>3.4875775040438839</v>
      </c>
      <c r="Q166" s="6">
        <v>4.1565493897423949</v>
      </c>
      <c r="R166" s="6">
        <v>4.9763349730901609</v>
      </c>
      <c r="S166" s="6">
        <v>4.8225278712652653</v>
      </c>
      <c r="T166" s="6">
        <v>40.307433781858556</v>
      </c>
      <c r="U166" s="5" t="s">
        <v>2886</v>
      </c>
      <c r="V166" s="5" t="s">
        <v>2887</v>
      </c>
      <c r="W166" s="5" t="s">
        <v>2888</v>
      </c>
      <c r="X166" s="5" t="s">
        <v>2889</v>
      </c>
      <c r="Y166" s="5" t="s">
        <v>2890</v>
      </c>
      <c r="Z166" s="5" t="s">
        <v>2891</v>
      </c>
      <c r="AA166" s="5" t="s">
        <v>2892</v>
      </c>
      <c r="AB166" s="6">
        <v>0.14507509768009186</v>
      </c>
      <c r="AC166" s="6">
        <v>2.4361841678619385</v>
      </c>
      <c r="AD166" s="6">
        <v>-0.56381583213806152</v>
      </c>
      <c r="AE166" s="6">
        <v>1.8641588453445327E-16</v>
      </c>
      <c r="AF166" s="6">
        <v>6.1926017614434342E-16</v>
      </c>
      <c r="AG166" s="6">
        <v>1</v>
      </c>
      <c r="AH166" s="6">
        <v>11.288</v>
      </c>
      <c r="AI166" s="7">
        <v>1411</v>
      </c>
      <c r="AJ166" s="6">
        <v>1.0093573331832886</v>
      </c>
      <c r="AK166" s="6">
        <v>2.3940868377685547</v>
      </c>
      <c r="AL166" s="7">
        <v>1</v>
      </c>
      <c r="AM166" s="7">
        <v>64</v>
      </c>
      <c r="AN166" s="6">
        <v>63.492061614990234</v>
      </c>
      <c r="AO166" s="5" t="s">
        <v>88</v>
      </c>
      <c r="AP166" s="5" t="s">
        <v>1797</v>
      </c>
      <c r="AQ166" s="8">
        <v>2</v>
      </c>
      <c r="AR166" s="8">
        <v>2</v>
      </c>
      <c r="AS166" s="8">
        <v>2</v>
      </c>
      <c r="AT166" s="5" t="s">
        <v>2893</v>
      </c>
      <c r="AU166" s="6">
        <v>1</v>
      </c>
      <c r="AV166" s="6">
        <v>1</v>
      </c>
      <c r="AW166" s="6">
        <v>0</v>
      </c>
      <c r="AX166" s="6" t="e">
        <v>#NUM!</v>
      </c>
      <c r="AY166" s="6">
        <v>-9.6432746655328721E-17</v>
      </c>
      <c r="AZ166" s="6">
        <v>-3.2034265038149181E-16</v>
      </c>
      <c r="BA166" s="6">
        <v>0</v>
      </c>
      <c r="BB166" s="6">
        <v>0.1188793052930094</v>
      </c>
      <c r="BC166" s="6">
        <v>50.352440630935753</v>
      </c>
      <c r="BD166" s="6">
        <v>3.4602076124567471E-3</v>
      </c>
      <c r="BE166" s="6">
        <v>289</v>
      </c>
      <c r="BF166" s="6">
        <v>4.1134707713844077E-4</v>
      </c>
      <c r="BG166" s="6">
        <v>34.356119229679713</v>
      </c>
      <c r="BH166" s="6">
        <v>0.17422989837694031</v>
      </c>
      <c r="BI166" s="6">
        <v>14551.855342340432</v>
      </c>
      <c r="BJ166" s="6">
        <v>238.46153846153845</v>
      </c>
      <c r="BK166" s="6">
        <v>28.987618997807722</v>
      </c>
      <c r="BL166" s="6">
        <v>0.16900179905140925</v>
      </c>
      <c r="BM166" s="6">
        <v>0</v>
      </c>
      <c r="BN166" s="6">
        <v>0</v>
      </c>
      <c r="BO166" s="6">
        <v>0</v>
      </c>
      <c r="BP166" s="6">
        <v>5.0228010051629375E-7</v>
      </c>
      <c r="BQ166" s="6">
        <v>1990921</v>
      </c>
      <c r="BR166" s="6">
        <v>3.4602076124567475E-3</v>
      </c>
      <c r="BS166" s="6">
        <v>289</v>
      </c>
      <c r="BT166" s="6">
        <v>1.7379934273920198E-9</v>
      </c>
      <c r="BU166" s="6">
        <v>1.4515894904920887E-4</v>
      </c>
      <c r="BV166" s="6">
        <v>6889</v>
      </c>
      <c r="BW166" s="6">
        <v>575376169</v>
      </c>
      <c r="BX166" s="6">
        <v>1</v>
      </c>
      <c r="BY166" s="6">
        <v>1</v>
      </c>
      <c r="BZ166" s="6">
        <v>7.0871722182849046E-4</v>
      </c>
    </row>
    <row r="167" spans="1:78">
      <c r="A167" s="10" t="s">
        <v>3675</v>
      </c>
      <c r="B167" s="69" t="s">
        <v>3676</v>
      </c>
      <c r="C167" s="31" t="s">
        <v>6522</v>
      </c>
      <c r="D167" s="90" t="s">
        <v>6514</v>
      </c>
      <c r="E167" s="90" t="s">
        <v>6514</v>
      </c>
      <c r="F167" s="5" t="s">
        <v>5455</v>
      </c>
      <c r="G167" s="5" t="s">
        <v>3678</v>
      </c>
      <c r="H167" s="5" t="s">
        <v>1809</v>
      </c>
      <c r="I167" s="5" t="s">
        <v>1846</v>
      </c>
      <c r="J167" s="5" t="s">
        <v>80</v>
      </c>
      <c r="K167" s="6">
        <v>1.221510582968051</v>
      </c>
      <c r="L167" s="6">
        <v>3.1902176492890644</v>
      </c>
      <c r="M167" s="6">
        <v>0.63098472331660149</v>
      </c>
      <c r="N167" s="6">
        <v>4.7371635674502954</v>
      </c>
      <c r="O167" s="6">
        <v>2.7091061925599718</v>
      </c>
      <c r="P167" s="6">
        <v>3.1385952959440147</v>
      </c>
      <c r="Q167" s="6">
        <v>3.6531792840377335</v>
      </c>
      <c r="R167" s="6">
        <v>3.8218171635554654</v>
      </c>
      <c r="S167" s="6">
        <v>0</v>
      </c>
      <c r="T167" s="6">
        <v>11.944174878938258</v>
      </c>
      <c r="U167" s="5" t="s">
        <v>5456</v>
      </c>
      <c r="V167" s="5" t="s">
        <v>5457</v>
      </c>
      <c r="W167" s="5" t="s">
        <v>5458</v>
      </c>
      <c r="X167" s="5" t="s">
        <v>5459</v>
      </c>
      <c r="Y167" s="5" t="s">
        <v>5460</v>
      </c>
      <c r="Z167" s="5" t="s">
        <v>5461</v>
      </c>
      <c r="AA167" s="5" t="s">
        <v>5462</v>
      </c>
      <c r="AB167" s="6">
        <v>0.13881060481071472</v>
      </c>
      <c r="AC167" s="6">
        <v>2.676342248916626</v>
      </c>
      <c r="AD167" s="6">
        <v>-0.32365775108337402</v>
      </c>
      <c r="AE167" s="6">
        <v>5.4770992666123338E-16</v>
      </c>
      <c r="AF167" s="6">
        <v>1.819453028723602E-15</v>
      </c>
      <c r="AG167" s="6">
        <v>1</v>
      </c>
      <c r="AH167" s="6">
        <v>3.7440000000000002</v>
      </c>
      <c r="AI167" s="7">
        <v>468</v>
      </c>
      <c r="AJ167" s="6">
        <v>0</v>
      </c>
      <c r="AK167" s="6">
        <v>0</v>
      </c>
      <c r="AL167" s="7">
        <v>1</v>
      </c>
      <c r="AM167" s="7">
        <v>64</v>
      </c>
      <c r="AN167" s="6">
        <v>63.492061614990234</v>
      </c>
      <c r="AO167" s="5" t="s">
        <v>88</v>
      </c>
      <c r="AP167" s="5" t="s">
        <v>1797</v>
      </c>
      <c r="AQ167" s="8">
        <v>2</v>
      </c>
      <c r="AR167" s="8">
        <v>2</v>
      </c>
      <c r="AS167" s="8">
        <v>2</v>
      </c>
      <c r="AT167" s="5" t="s">
        <v>5463</v>
      </c>
      <c r="AU167" s="6">
        <v>0</v>
      </c>
      <c r="AV167" s="6">
        <v>0</v>
      </c>
      <c r="AW167" s="6">
        <v>0</v>
      </c>
      <c r="AX167" s="6">
        <v>0</v>
      </c>
      <c r="AY167" s="6">
        <v>0</v>
      </c>
      <c r="AZ167" s="6">
        <v>0</v>
      </c>
      <c r="BA167" s="6">
        <v>0</v>
      </c>
      <c r="BB167" s="6">
        <v>0</v>
      </c>
      <c r="BC167" s="6">
        <v>0</v>
      </c>
      <c r="BD167" s="6">
        <v>0</v>
      </c>
      <c r="BE167" s="6">
        <v>0</v>
      </c>
      <c r="BF167" s="6">
        <v>0</v>
      </c>
      <c r="BG167" s="6">
        <v>0</v>
      </c>
      <c r="BH167" s="6">
        <v>0</v>
      </c>
      <c r="BI167" s="6">
        <v>0</v>
      </c>
      <c r="BJ167" s="6">
        <v>0</v>
      </c>
      <c r="BK167" s="6">
        <v>0</v>
      </c>
      <c r="BL167" s="6">
        <v>0</v>
      </c>
      <c r="BM167" s="6">
        <v>0</v>
      </c>
      <c r="BN167" s="6">
        <v>0</v>
      </c>
      <c r="BO167" s="6">
        <v>0</v>
      </c>
      <c r="BP167" s="6">
        <v>0</v>
      </c>
      <c r="BQ167" s="6">
        <v>0</v>
      </c>
      <c r="BR167" s="6">
        <v>0</v>
      </c>
      <c r="BS167" s="6">
        <v>0</v>
      </c>
      <c r="BT167" s="6">
        <v>0</v>
      </c>
      <c r="BU167" s="6">
        <v>0</v>
      </c>
      <c r="BV167" s="6">
        <v>0</v>
      </c>
      <c r="BW167" s="6">
        <v>0</v>
      </c>
      <c r="BX167" s="6">
        <v>0</v>
      </c>
      <c r="BY167" s="6">
        <v>0</v>
      </c>
      <c r="BZ167" s="6">
        <v>0</v>
      </c>
    </row>
    <row r="168" spans="1:78">
      <c r="A168" s="10" t="s">
        <v>4737</v>
      </c>
      <c r="B168" s="69" t="s">
        <v>4738</v>
      </c>
      <c r="C168" s="31" t="s">
        <v>6533</v>
      </c>
      <c r="D168" s="90" t="s">
        <v>6706</v>
      </c>
      <c r="E168" s="90" t="s">
        <v>6611</v>
      </c>
      <c r="F168" s="5" t="s">
        <v>6246</v>
      </c>
      <c r="G168" s="5" t="s">
        <v>4740</v>
      </c>
      <c r="H168" s="5" t="s">
        <v>1788</v>
      </c>
      <c r="I168" s="5" t="s">
        <v>1789</v>
      </c>
      <c r="J168" s="5" t="s">
        <v>80</v>
      </c>
      <c r="K168" s="6">
        <v>1.2761580919070354</v>
      </c>
      <c r="L168" s="6">
        <v>7.41641494223264</v>
      </c>
      <c r="M168" s="6">
        <v>5.2081028630283441</v>
      </c>
      <c r="N168" s="6">
        <v>26.991666948716556</v>
      </c>
      <c r="O168" s="6">
        <v>3.5365824857490793</v>
      </c>
      <c r="P168" s="6">
        <v>5.6238268063206078</v>
      </c>
      <c r="Q168" s="6">
        <v>9.8356947329102695</v>
      </c>
      <c r="R168" s="6">
        <v>21.218349055459385</v>
      </c>
      <c r="S168" s="6">
        <v>18.648185576674223</v>
      </c>
      <c r="T168" s="6">
        <v>89.886949099859592</v>
      </c>
      <c r="U168" s="5" t="s">
        <v>6247</v>
      </c>
      <c r="V168" s="5" t="s">
        <v>6248</v>
      </c>
      <c r="W168" s="5" t="s">
        <v>6249</v>
      </c>
      <c r="X168" s="5" t="s">
        <v>6250</v>
      </c>
      <c r="Y168" s="5" t="s">
        <v>6251</v>
      </c>
      <c r="Z168" s="5" t="s">
        <v>6252</v>
      </c>
      <c r="AA168" s="5" t="s">
        <v>6253</v>
      </c>
      <c r="AB168" s="6">
        <v>1.4229646921157837</v>
      </c>
      <c r="AC168" s="6">
        <v>4.5597734451293945</v>
      </c>
      <c r="AD168" s="6">
        <v>1.5597734451293945</v>
      </c>
      <c r="AE168" s="6">
        <v>1.7390420205188239E-16</v>
      </c>
      <c r="AF168" s="6">
        <v>5.7769727527419976E-16</v>
      </c>
      <c r="AG168" s="6">
        <v>1</v>
      </c>
      <c r="AH168" s="6">
        <v>12.12</v>
      </c>
      <c r="AI168" s="7">
        <v>1515</v>
      </c>
      <c r="AJ168" s="6">
        <v>0.98436176776885986</v>
      </c>
      <c r="AK168" s="6">
        <v>2.4400031566619873</v>
      </c>
      <c r="AL168" s="7">
        <v>1</v>
      </c>
      <c r="AM168" s="7">
        <v>64</v>
      </c>
      <c r="AN168" s="6">
        <v>63.492061614990234</v>
      </c>
      <c r="AO168" s="5" t="s">
        <v>88</v>
      </c>
      <c r="AP168" s="5" t="s">
        <v>1797</v>
      </c>
      <c r="AQ168" s="8">
        <v>2</v>
      </c>
      <c r="AR168" s="8">
        <v>2</v>
      </c>
      <c r="AS168" s="8">
        <v>2</v>
      </c>
      <c r="AT168" s="5" t="s">
        <v>6254</v>
      </c>
      <c r="AU168" s="6">
        <v>1</v>
      </c>
      <c r="AV168" s="6">
        <v>1</v>
      </c>
      <c r="AW168" s="6">
        <v>0</v>
      </c>
      <c r="AX168" s="6" t="e">
        <v>#NUM!</v>
      </c>
      <c r="AY168" s="6">
        <v>-9.6432746655328721E-17</v>
      </c>
      <c r="AZ168" s="6">
        <v>-3.2034265038149181E-16</v>
      </c>
      <c r="BA168" s="6">
        <v>0</v>
      </c>
      <c r="BB168" s="6">
        <v>0.12904266289793276</v>
      </c>
      <c r="BC168" s="6">
        <v>51.560900799648429</v>
      </c>
      <c r="BD168" s="6">
        <v>3.4602076124567471E-3</v>
      </c>
      <c r="BE168" s="6">
        <v>289</v>
      </c>
      <c r="BF168" s="6">
        <v>4.4651440449111678E-4</v>
      </c>
      <c r="BG168" s="6">
        <v>37.293329577502568</v>
      </c>
      <c r="BH168" s="6">
        <v>0.1784114214520707</v>
      </c>
      <c r="BI168" s="6">
        <v>14901.100331098396</v>
      </c>
      <c r="BJ168" s="6">
        <v>259.84615384615387</v>
      </c>
      <c r="BK168" s="6">
        <v>32.886676211510625</v>
      </c>
      <c r="BL168" s="6">
        <v>0.17151561309977151</v>
      </c>
      <c r="BM168" s="6">
        <v>0</v>
      </c>
      <c r="BN168" s="6">
        <v>0</v>
      </c>
      <c r="BO168" s="6">
        <v>0</v>
      </c>
      <c r="BP168" s="6">
        <v>4.3568713306974261E-7</v>
      </c>
      <c r="BQ168" s="6">
        <v>2295225</v>
      </c>
      <c r="BR168" s="6">
        <v>3.4602076124567475E-3</v>
      </c>
      <c r="BS168" s="6">
        <v>289</v>
      </c>
      <c r="BT168" s="6">
        <v>1.5075679344973792E-9</v>
      </c>
      <c r="BU168" s="6">
        <v>1.2591358145715563E-4</v>
      </c>
      <c r="BV168" s="6">
        <v>7941.9550173010384</v>
      </c>
      <c r="BW168" s="6">
        <v>663320025</v>
      </c>
      <c r="BX168" s="6">
        <v>1</v>
      </c>
      <c r="BY168" s="6">
        <v>1</v>
      </c>
      <c r="BZ168" s="6">
        <v>6.6006600660066007E-4</v>
      </c>
    </row>
    <row r="169" spans="1:78">
      <c r="A169" s="11"/>
      <c r="B169" s="67">
        <v>1900822</v>
      </c>
      <c r="C169" s="51" t="s">
        <v>7370</v>
      </c>
      <c r="D169" s="46">
        <v>0</v>
      </c>
      <c r="E169" s="46">
        <v>0</v>
      </c>
      <c r="F169" s="5" t="s">
        <v>2921</v>
      </c>
      <c r="G169" s="5" t="s">
        <v>1497</v>
      </c>
      <c r="H169" s="5" t="s">
        <v>1788</v>
      </c>
      <c r="I169" s="5" t="s">
        <v>1789</v>
      </c>
      <c r="J169" s="5" t="s">
        <v>80</v>
      </c>
      <c r="K169" s="6">
        <v>1.212131144661754</v>
      </c>
      <c r="L169" s="6">
        <v>7.1571988337194981</v>
      </c>
      <c r="M169" s="6">
        <v>3.6638841202313377</v>
      </c>
      <c r="N169" s="6">
        <v>17.366567331498572</v>
      </c>
      <c r="O169" s="6">
        <v>4.009194152558095</v>
      </c>
      <c r="P169" s="6">
        <v>6.242223415898593</v>
      </c>
      <c r="Q169" s="6">
        <v>9.8790402004967746</v>
      </c>
      <c r="R169" s="6">
        <v>15.37975561950725</v>
      </c>
      <c r="S169" s="6">
        <v>14.819667730649826</v>
      </c>
      <c r="T169" s="6">
        <v>346.52293873336322</v>
      </c>
      <c r="U169" s="5" t="s">
        <v>2922</v>
      </c>
      <c r="V169" s="5" t="s">
        <v>2923</v>
      </c>
      <c r="W169" s="5" t="s">
        <v>2924</v>
      </c>
      <c r="X169" s="5" t="s">
        <v>2925</v>
      </c>
      <c r="Y169" s="5" t="s">
        <v>2926</v>
      </c>
      <c r="Z169" s="5" t="s">
        <v>2927</v>
      </c>
      <c r="AA169" s="5" t="s">
        <v>2928</v>
      </c>
      <c r="AB169" s="6">
        <v>0.61885488033294678</v>
      </c>
      <c r="AC169" s="6">
        <v>2.3008637428283691</v>
      </c>
      <c r="AD169" s="6">
        <v>-0.69913625717163086</v>
      </c>
      <c r="AE169" s="6">
        <v>4.492381841700786E-17</v>
      </c>
      <c r="AF169" s="6">
        <v>1.4923369248372105E-16</v>
      </c>
      <c r="AG169" s="6">
        <v>1</v>
      </c>
      <c r="AH169" s="6">
        <v>48.415999999999997</v>
      </c>
      <c r="AI169" s="7">
        <v>6052</v>
      </c>
      <c r="AJ169" s="6">
        <v>0.98041814565658569</v>
      </c>
      <c r="AK169" s="6">
        <v>3.8688807487487793</v>
      </c>
      <c r="AL169" s="7">
        <v>1</v>
      </c>
      <c r="AM169" s="7">
        <v>64</v>
      </c>
      <c r="AN169" s="6">
        <v>63.492061614990234</v>
      </c>
      <c r="AO169" s="5" t="s">
        <v>88</v>
      </c>
      <c r="AP169" s="5" t="s">
        <v>1797</v>
      </c>
      <c r="AQ169" s="8">
        <v>2</v>
      </c>
      <c r="AR169" s="8">
        <v>2</v>
      </c>
      <c r="AS169" s="8">
        <v>2</v>
      </c>
      <c r="AT169" s="5" t="s">
        <v>2929</v>
      </c>
      <c r="AU169" s="6">
        <v>1</v>
      </c>
      <c r="AV169" s="6">
        <v>1</v>
      </c>
      <c r="AW169" s="6">
        <v>0</v>
      </c>
      <c r="AX169" s="6" t="e">
        <v>#NUM!</v>
      </c>
      <c r="AY169" s="6">
        <v>-9.6432746655328721E-17</v>
      </c>
      <c r="AZ169" s="6">
        <v>-3.2034265038149181E-16</v>
      </c>
      <c r="BA169" s="6">
        <v>0</v>
      </c>
      <c r="BB169" s="6">
        <v>0.10308134750696588</v>
      </c>
      <c r="BC169" s="6">
        <v>125.43293769015337</v>
      </c>
      <c r="BD169" s="6">
        <v>3.4602076124567471E-3</v>
      </c>
      <c r="BE169" s="6">
        <v>289</v>
      </c>
      <c r="BF169" s="6">
        <v>3.5668286334590278E-4</v>
      </c>
      <c r="BG169" s="6">
        <v>29.790509429513143</v>
      </c>
      <c r="BH169" s="6">
        <v>0.43402400584828155</v>
      </c>
      <c r="BI169" s="6">
        <v>36250.118992454321</v>
      </c>
      <c r="BJ169" s="6">
        <v>663.15384615384619</v>
      </c>
      <c r="BK169" s="6">
        <v>46.712342105852841</v>
      </c>
      <c r="BL169" s="6">
        <v>0.10957598251054959</v>
      </c>
      <c r="BM169" s="6">
        <v>0</v>
      </c>
      <c r="BN169" s="6">
        <v>0</v>
      </c>
      <c r="BO169" s="6">
        <v>0</v>
      </c>
      <c r="BP169" s="6">
        <v>2.7302484001836474E-8</v>
      </c>
      <c r="BQ169" s="6">
        <v>36626704</v>
      </c>
      <c r="BR169" s="6">
        <v>3.4602076124567475E-3</v>
      </c>
      <c r="BS169" s="6">
        <v>289</v>
      </c>
      <c r="BT169" s="6">
        <v>9.4472262982133124E-11</v>
      </c>
      <c r="BU169" s="6">
        <v>7.8904178765307406E-6</v>
      </c>
      <c r="BV169" s="6">
        <v>126736</v>
      </c>
      <c r="BW169" s="6">
        <v>10585117456</v>
      </c>
      <c r="BX169" s="6">
        <v>1</v>
      </c>
      <c r="BY169" s="6">
        <v>1</v>
      </c>
      <c r="BZ169" s="6">
        <v>1.6523463317911433E-4</v>
      </c>
    </row>
    <row r="170" spans="1:78">
      <c r="A170" s="10" t="s">
        <v>3687</v>
      </c>
      <c r="B170" s="69" t="s">
        <v>3688</v>
      </c>
      <c r="C170" s="31" t="s">
        <v>6522</v>
      </c>
      <c r="D170" s="90" t="s">
        <v>6529</v>
      </c>
      <c r="E170" s="90" t="s">
        <v>6529</v>
      </c>
      <c r="F170" s="5" t="s">
        <v>5464</v>
      </c>
      <c r="G170" s="5" t="s">
        <v>3690</v>
      </c>
      <c r="H170" s="5" t="s">
        <v>1809</v>
      </c>
      <c r="I170" s="5" t="s">
        <v>1789</v>
      </c>
      <c r="J170" s="5" t="s">
        <v>80</v>
      </c>
      <c r="K170" s="6">
        <v>1.7228803597013496</v>
      </c>
      <c r="L170" s="6">
        <v>4.3183651290779617</v>
      </c>
      <c r="M170" s="6">
        <v>1.3965310787985366</v>
      </c>
      <c r="N170" s="6">
        <v>7.7793091094387137</v>
      </c>
      <c r="O170" s="6">
        <v>3.2839546566388549</v>
      </c>
      <c r="P170" s="6">
        <v>4.1498628589172313</v>
      </c>
      <c r="Q170" s="6">
        <v>5.1708019759989838</v>
      </c>
      <c r="R170" s="6">
        <v>5.5946567627212289</v>
      </c>
      <c r="S170" s="6">
        <v>0</v>
      </c>
      <c r="T170" s="6">
        <v>6.7366496013616208</v>
      </c>
      <c r="U170" s="5" t="s">
        <v>5465</v>
      </c>
      <c r="V170" s="5" t="s">
        <v>5466</v>
      </c>
      <c r="W170" s="5" t="s">
        <v>5467</v>
      </c>
      <c r="X170" s="5" t="s">
        <v>5468</v>
      </c>
      <c r="Y170" s="5" t="s">
        <v>5469</v>
      </c>
      <c r="Z170" s="5" t="s">
        <v>5470</v>
      </c>
      <c r="AA170" s="5" t="s">
        <v>5471</v>
      </c>
      <c r="AB170" s="6">
        <v>0.42245200276374817</v>
      </c>
      <c r="AC170" s="6">
        <v>2.4932749271392822</v>
      </c>
      <c r="AD170" s="6">
        <v>-0.50672507286071777</v>
      </c>
      <c r="AE170" s="6">
        <v>1.2872283466458349E-15</v>
      </c>
      <c r="AF170" s="6">
        <v>4.276080239272147E-15</v>
      </c>
      <c r="AG170" s="6">
        <v>1</v>
      </c>
      <c r="AH170" s="6">
        <v>1.56</v>
      </c>
      <c r="AI170" s="7">
        <v>195</v>
      </c>
      <c r="AJ170" s="6">
        <v>0</v>
      </c>
      <c r="AK170" s="6">
        <v>0</v>
      </c>
      <c r="AL170" s="7">
        <v>1</v>
      </c>
      <c r="AM170" s="7">
        <v>64</v>
      </c>
      <c r="AN170" s="6">
        <v>63.492061614990234</v>
      </c>
      <c r="AO170" s="5" t="s">
        <v>88</v>
      </c>
      <c r="AP170" s="5" t="s">
        <v>1797</v>
      </c>
      <c r="AQ170" s="8">
        <v>2</v>
      </c>
      <c r="AR170" s="8">
        <v>2</v>
      </c>
      <c r="AS170" s="8">
        <v>2</v>
      </c>
      <c r="AT170" s="5" t="s">
        <v>5472</v>
      </c>
      <c r="AU170" s="6">
        <v>0</v>
      </c>
      <c r="AV170" s="6">
        <v>0</v>
      </c>
      <c r="AW170" s="6">
        <v>0</v>
      </c>
      <c r="AX170" s="6">
        <v>0</v>
      </c>
      <c r="AY170" s="6">
        <v>0</v>
      </c>
      <c r="AZ170" s="6">
        <v>0</v>
      </c>
      <c r="BA170" s="6">
        <v>0</v>
      </c>
      <c r="BB170" s="6">
        <v>0</v>
      </c>
      <c r="BC170" s="6">
        <v>0</v>
      </c>
      <c r="BD170" s="6">
        <v>0</v>
      </c>
      <c r="BE170" s="6">
        <v>0</v>
      </c>
      <c r="BF170" s="6">
        <v>0</v>
      </c>
      <c r="BG170" s="6">
        <v>0</v>
      </c>
      <c r="BH170" s="6">
        <v>0</v>
      </c>
      <c r="BI170" s="6">
        <v>0</v>
      </c>
      <c r="BJ170" s="6">
        <v>0</v>
      </c>
      <c r="BK170" s="6">
        <v>0</v>
      </c>
      <c r="BL170" s="6">
        <v>0</v>
      </c>
      <c r="BM170" s="6">
        <v>0</v>
      </c>
      <c r="BN170" s="6">
        <v>0</v>
      </c>
      <c r="BO170" s="6">
        <v>0</v>
      </c>
      <c r="BP170" s="6">
        <v>0</v>
      </c>
      <c r="BQ170" s="6">
        <v>0</v>
      </c>
      <c r="BR170" s="6">
        <v>0</v>
      </c>
      <c r="BS170" s="6">
        <v>0</v>
      </c>
      <c r="BT170" s="6">
        <v>0</v>
      </c>
      <c r="BU170" s="6">
        <v>0</v>
      </c>
      <c r="BV170" s="6">
        <v>0</v>
      </c>
      <c r="BW170" s="6">
        <v>0</v>
      </c>
      <c r="BX170" s="6">
        <v>0</v>
      </c>
      <c r="BY170" s="6">
        <v>0</v>
      </c>
      <c r="BZ170" s="6">
        <v>0</v>
      </c>
    </row>
    <row r="171" spans="1:78">
      <c r="A171" s="11"/>
      <c r="B171" s="70">
        <v>1914384</v>
      </c>
      <c r="C171" s="51" t="s">
        <v>7370</v>
      </c>
      <c r="D171" s="46">
        <v>0</v>
      </c>
      <c r="E171" s="46">
        <v>0</v>
      </c>
      <c r="F171" s="5" t="s">
        <v>2903</v>
      </c>
      <c r="G171" s="5" t="s">
        <v>1476</v>
      </c>
      <c r="H171" s="5" t="s">
        <v>1788</v>
      </c>
      <c r="I171" s="5" t="s">
        <v>1789</v>
      </c>
      <c r="J171" s="5" t="s">
        <v>80</v>
      </c>
      <c r="K171" s="6">
        <v>1.296977790917893</v>
      </c>
      <c r="L171" s="6">
        <v>9.7215792913119259</v>
      </c>
      <c r="M171" s="6">
        <v>5.9796913029171694</v>
      </c>
      <c r="N171" s="6">
        <v>30.948559799365057</v>
      </c>
      <c r="O171" s="6">
        <v>4.7831791590227795</v>
      </c>
      <c r="P171" s="6">
        <v>8.046276310593953</v>
      </c>
      <c r="Q171" s="6">
        <v>13.813919011194685</v>
      </c>
      <c r="R171" s="6">
        <v>28.006421092895607</v>
      </c>
      <c r="S171" s="6">
        <v>27.480741180627774</v>
      </c>
      <c r="T171" s="6">
        <v>873.46445616579388</v>
      </c>
      <c r="U171" s="5" t="s">
        <v>2904</v>
      </c>
      <c r="V171" s="5" t="s">
        <v>2905</v>
      </c>
      <c r="W171" s="5" t="s">
        <v>2906</v>
      </c>
      <c r="X171" s="5" t="s">
        <v>2907</v>
      </c>
      <c r="Y171" s="5" t="s">
        <v>2908</v>
      </c>
      <c r="Z171" s="5" t="s">
        <v>2909</v>
      </c>
      <c r="AA171" s="5" t="s">
        <v>2910</v>
      </c>
      <c r="AB171" s="6">
        <v>0.9405674934387207</v>
      </c>
      <c r="AC171" s="6">
        <v>3.3163673877716064</v>
      </c>
      <c r="AD171" s="6">
        <v>0.31636738777160645</v>
      </c>
      <c r="AE171" s="6">
        <v>2.4542356130219725E-17</v>
      </c>
      <c r="AF171" s="6">
        <v>8.1527946877185973E-17</v>
      </c>
      <c r="AG171" s="6">
        <v>1</v>
      </c>
      <c r="AH171" s="6">
        <v>89.847999999999999</v>
      </c>
      <c r="AI171" s="7">
        <v>11231</v>
      </c>
      <c r="AJ171" s="6">
        <v>0.99017328023910522</v>
      </c>
      <c r="AK171" s="6">
        <v>4.8388547897338867</v>
      </c>
      <c r="AL171" s="7">
        <v>1</v>
      </c>
      <c r="AM171" s="7">
        <v>64</v>
      </c>
      <c r="AN171" s="6">
        <v>63.492061614990234</v>
      </c>
      <c r="AO171" s="5" t="s">
        <v>88</v>
      </c>
      <c r="AP171" s="5" t="s">
        <v>1797</v>
      </c>
      <c r="AQ171" s="8">
        <v>2</v>
      </c>
      <c r="AR171" s="8">
        <v>2</v>
      </c>
      <c r="AS171" s="8">
        <v>2</v>
      </c>
      <c r="AT171" s="5" t="s">
        <v>2911</v>
      </c>
      <c r="AU171" s="6">
        <v>1</v>
      </c>
      <c r="AV171" s="6">
        <v>1</v>
      </c>
      <c r="AW171" s="6">
        <v>0</v>
      </c>
      <c r="AX171" s="6" t="e">
        <v>#NUM!</v>
      </c>
      <c r="AY171" s="6">
        <v>-9.6432746655328721E-17</v>
      </c>
      <c r="AZ171" s="6">
        <v>-3.2034265038149181E-16</v>
      </c>
      <c r="BA171" s="6">
        <v>0</v>
      </c>
      <c r="BB171" s="6">
        <v>0.10166739914901227</v>
      </c>
      <c r="BC171" s="6">
        <v>164.57443535914638</v>
      </c>
      <c r="BD171" s="6">
        <v>3.4602076124567471E-3</v>
      </c>
      <c r="BE171" s="6">
        <v>289</v>
      </c>
      <c r="BF171" s="6">
        <v>3.5179030847409083E-4</v>
      </c>
      <c r="BG171" s="6">
        <v>29.381878354064536</v>
      </c>
      <c r="BH171" s="6">
        <v>0.56946171404548918</v>
      </c>
      <c r="BI171" s="6">
        <v>47562.011818793297</v>
      </c>
      <c r="BJ171" s="6">
        <v>1073.3846153846155</v>
      </c>
      <c r="BK171" s="6">
        <v>63.221065970513337</v>
      </c>
      <c r="BL171" s="6">
        <v>9.5573378629206243E-2</v>
      </c>
      <c r="BM171" s="6">
        <v>0</v>
      </c>
      <c r="BN171" s="6">
        <v>0</v>
      </c>
      <c r="BO171" s="6">
        <v>0</v>
      </c>
      <c r="BP171" s="6">
        <v>7.9279909461709159E-9</v>
      </c>
      <c r="BQ171" s="6">
        <v>126135361</v>
      </c>
      <c r="BR171" s="6">
        <v>3.4602076124567475E-3</v>
      </c>
      <c r="BS171" s="6">
        <v>289</v>
      </c>
      <c r="BT171" s="6">
        <v>2.7432494623428774E-11</v>
      </c>
      <c r="BU171" s="6">
        <v>2.2911893834433945E-6</v>
      </c>
      <c r="BV171" s="6">
        <v>436454.53633217991</v>
      </c>
      <c r="BW171" s="6">
        <v>36453119329</v>
      </c>
      <c r="BX171" s="6">
        <v>1</v>
      </c>
      <c r="BY171" s="6">
        <v>1</v>
      </c>
      <c r="BZ171" s="6">
        <v>8.9039266316445553E-5</v>
      </c>
    </row>
    <row r="172" spans="1:78">
      <c r="A172" s="11"/>
      <c r="B172" s="67" t="s">
        <v>1463</v>
      </c>
      <c r="C172" s="51" t="s">
        <v>7370</v>
      </c>
      <c r="D172" s="46">
        <v>0</v>
      </c>
      <c r="E172" s="46">
        <v>0</v>
      </c>
      <c r="F172" s="5" t="s">
        <v>2894</v>
      </c>
      <c r="G172" s="5" t="s">
        <v>1465</v>
      </c>
      <c r="H172" s="5" t="s">
        <v>1809</v>
      </c>
      <c r="I172" s="5" t="s">
        <v>1789</v>
      </c>
      <c r="J172" s="5" t="s">
        <v>80</v>
      </c>
      <c r="K172" s="6">
        <v>0.73218827375034579</v>
      </c>
      <c r="L172" s="6">
        <v>10.193179838101065</v>
      </c>
      <c r="M172" s="6">
        <v>5.1900124500881688</v>
      </c>
      <c r="N172" s="6">
        <v>22.187264870373383</v>
      </c>
      <c r="O172" s="6">
        <v>5.3774369002099576</v>
      </c>
      <c r="P172" s="6">
        <v>9.9864606369544049</v>
      </c>
      <c r="Q172" s="6">
        <v>14.610176310316234</v>
      </c>
      <c r="R172" s="6">
        <v>20.727066091030338</v>
      </c>
      <c r="S172" s="6">
        <v>20.260539472327082</v>
      </c>
      <c r="T172" s="6">
        <v>1702.9949419112211</v>
      </c>
      <c r="U172" s="5" t="s">
        <v>2895</v>
      </c>
      <c r="V172" s="5" t="s">
        <v>2896</v>
      </c>
      <c r="W172" s="5" t="s">
        <v>2897</v>
      </c>
      <c r="X172" s="5" t="s">
        <v>2898</v>
      </c>
      <c r="Y172" s="5" t="s">
        <v>2899</v>
      </c>
      <c r="Z172" s="5" t="s">
        <v>2900</v>
      </c>
      <c r="AA172" s="5" t="s">
        <v>2901</v>
      </c>
      <c r="AB172" s="6">
        <v>0.165681391954422</v>
      </c>
      <c r="AC172" s="6">
        <v>1.8190014362335205</v>
      </c>
      <c r="AD172" s="6">
        <v>-1.1809985637664795</v>
      </c>
      <c r="AE172" s="6">
        <v>1.3378841561309209E-17</v>
      </c>
      <c r="AF172" s="6">
        <v>4.4443550735914672E-17</v>
      </c>
      <c r="AG172" s="6">
        <v>1</v>
      </c>
      <c r="AH172" s="6">
        <v>167.072</v>
      </c>
      <c r="AI172" s="7">
        <v>20884</v>
      </c>
      <c r="AJ172" s="6">
        <v>0.96627014875411987</v>
      </c>
      <c r="AK172" s="6">
        <v>5.6975569725036621</v>
      </c>
      <c r="AL172" s="7">
        <v>1</v>
      </c>
      <c r="AM172" s="7">
        <v>64</v>
      </c>
      <c r="AN172" s="6">
        <v>63.492061614990234</v>
      </c>
      <c r="AO172" s="5" t="s">
        <v>88</v>
      </c>
      <c r="AP172" s="5" t="s">
        <v>1797</v>
      </c>
      <c r="AQ172" s="8">
        <v>2</v>
      </c>
      <c r="AR172" s="8">
        <v>2</v>
      </c>
      <c r="AS172" s="8">
        <v>2</v>
      </c>
      <c r="AT172" s="5" t="s">
        <v>2902</v>
      </c>
      <c r="AU172" s="6">
        <v>1</v>
      </c>
      <c r="AV172" s="6">
        <v>1</v>
      </c>
      <c r="AW172" s="6">
        <v>0</v>
      </c>
      <c r="AX172" s="6" t="e">
        <v>#NUM!</v>
      </c>
      <c r="AY172" s="6">
        <v>-9.6432746655328721E-17</v>
      </c>
      <c r="AZ172" s="6">
        <v>-3.2034265038149181E-16</v>
      </c>
      <c r="BA172" s="6">
        <v>0</v>
      </c>
      <c r="BB172" s="6">
        <v>8.2882754933277875E-2</v>
      </c>
      <c r="BC172" s="6">
        <v>285.41288781340899</v>
      </c>
      <c r="BD172" s="6">
        <v>3.4602076124567471E-3</v>
      </c>
      <c r="BE172" s="6">
        <v>289</v>
      </c>
      <c r="BF172" s="6">
        <v>2.867915395615151E-4</v>
      </c>
      <c r="BG172" s="6">
        <v>23.953116175717298</v>
      </c>
      <c r="BH172" s="6">
        <v>0.98758784710522152</v>
      </c>
      <c r="BI172" s="6">
        <v>82484.324578075204</v>
      </c>
      <c r="BJ172" s="6">
        <v>1511.3076923076924</v>
      </c>
      <c r="BK172" s="6">
        <v>78.163183560097664</v>
      </c>
      <c r="BL172" s="6">
        <v>7.2366773238253801E-2</v>
      </c>
      <c r="BM172" s="6">
        <v>0</v>
      </c>
      <c r="BN172" s="6">
        <v>0</v>
      </c>
      <c r="BO172" s="6">
        <v>0</v>
      </c>
      <c r="BP172" s="6">
        <v>2.2928340937166036E-9</v>
      </c>
      <c r="BQ172" s="6">
        <v>436141456</v>
      </c>
      <c r="BR172" s="6">
        <v>3.4602076124567475E-3</v>
      </c>
      <c r="BS172" s="6">
        <v>289</v>
      </c>
      <c r="BT172" s="6">
        <v>7.9336819851785597E-12</v>
      </c>
      <c r="BU172" s="6">
        <v>6.6262905308409846E-7</v>
      </c>
      <c r="BV172" s="6">
        <v>1509139.9861591696</v>
      </c>
      <c r="BW172" s="6">
        <v>126044880784</v>
      </c>
      <c r="BX172" s="6">
        <v>1</v>
      </c>
      <c r="BY172" s="6">
        <v>1</v>
      </c>
      <c r="BZ172" s="6">
        <v>4.7883547213177551E-5</v>
      </c>
    </row>
    <row r="173" spans="1:78">
      <c r="A173" s="11"/>
      <c r="B173" s="67" t="s">
        <v>653</v>
      </c>
      <c r="C173" s="31" t="s">
        <v>6522</v>
      </c>
      <c r="D173" s="46">
        <v>0</v>
      </c>
      <c r="E173" s="46">
        <v>0</v>
      </c>
      <c r="F173" s="5" t="s">
        <v>2243</v>
      </c>
      <c r="G173" s="5" t="s">
        <v>655</v>
      </c>
      <c r="H173" s="5" t="s">
        <v>1788</v>
      </c>
      <c r="I173" s="5" t="s">
        <v>1789</v>
      </c>
      <c r="J173" s="5" t="s">
        <v>80</v>
      </c>
      <c r="K173" s="6">
        <v>1.7732913501195782</v>
      </c>
      <c r="L173" s="6">
        <v>4.0455031383893791</v>
      </c>
      <c r="M173" s="6">
        <v>1.049709360610102</v>
      </c>
      <c r="N173" s="6">
        <v>7.4745173498661188</v>
      </c>
      <c r="O173" s="6">
        <v>3.1849908935669902</v>
      </c>
      <c r="P173" s="6">
        <v>3.9769055340478872</v>
      </c>
      <c r="Q173" s="6">
        <v>4.8069992517287403</v>
      </c>
      <c r="R173" s="6">
        <v>6.4992202731402244</v>
      </c>
      <c r="S173" s="6">
        <v>6.1936203965249774</v>
      </c>
      <c r="T173" s="6">
        <v>192.76013353797714</v>
      </c>
      <c r="U173" s="5" t="s">
        <v>2244</v>
      </c>
      <c r="V173" s="5" t="s">
        <v>2245</v>
      </c>
      <c r="W173" s="5" t="s">
        <v>2246</v>
      </c>
      <c r="X173" s="5" t="s">
        <v>2247</v>
      </c>
      <c r="Y173" s="5" t="s">
        <v>2248</v>
      </c>
      <c r="Z173" s="5" t="s">
        <v>2249</v>
      </c>
      <c r="AA173" s="5" t="s">
        <v>2250</v>
      </c>
      <c r="AB173" s="6">
        <v>0.38760286569595337</v>
      </c>
      <c r="AC173" s="6">
        <v>2.5910627841949463</v>
      </c>
      <c r="AD173" s="6">
        <v>-0.40893721580505371</v>
      </c>
      <c r="AE173" s="6">
        <v>4.5631597162500083E-17</v>
      </c>
      <c r="AF173" s="6">
        <v>1.5158488389173158E-16</v>
      </c>
      <c r="AG173" s="6">
        <v>1</v>
      </c>
      <c r="AH173" s="6">
        <v>47.648000000000003</v>
      </c>
      <c r="AI173" s="7">
        <v>5956</v>
      </c>
      <c r="AJ173" s="6">
        <v>0.95236378908157349</v>
      </c>
      <c r="AK173" s="6">
        <v>3.7549867630004883</v>
      </c>
      <c r="AL173" s="7">
        <v>1</v>
      </c>
      <c r="AM173" s="7">
        <v>64</v>
      </c>
      <c r="AN173" s="6">
        <v>63.492061614990234</v>
      </c>
      <c r="AO173" s="5" t="s">
        <v>88</v>
      </c>
      <c r="AP173" s="5" t="s">
        <v>1797</v>
      </c>
      <c r="AQ173" s="8">
        <v>2</v>
      </c>
      <c r="AR173" s="8">
        <v>2</v>
      </c>
      <c r="AS173" s="8">
        <v>2</v>
      </c>
      <c r="AT173" s="5" t="s">
        <v>2251</v>
      </c>
      <c r="AU173" s="6">
        <v>1</v>
      </c>
      <c r="AV173" s="6">
        <v>1</v>
      </c>
      <c r="AW173" s="6">
        <v>0</v>
      </c>
      <c r="AX173" s="6" t="e">
        <v>#NUM!</v>
      </c>
      <c r="AY173" s="6">
        <v>-9.6432746655328721E-17</v>
      </c>
      <c r="AZ173" s="6">
        <v>-3.2034265038149181E-16</v>
      </c>
      <c r="BA173" s="6">
        <v>0</v>
      </c>
      <c r="BB173" s="6">
        <v>0.11167716635772452</v>
      </c>
      <c r="BC173" s="6">
        <v>111.43386176081955</v>
      </c>
      <c r="BD173" s="6">
        <v>3.4602076124567471E-3</v>
      </c>
      <c r="BE173" s="6">
        <v>289</v>
      </c>
      <c r="BF173" s="6">
        <v>3.8642618116859688E-4</v>
      </c>
      <c r="BG173" s="6">
        <v>32.274701077382389</v>
      </c>
      <c r="BH173" s="6">
        <v>0.3855842967502407</v>
      </c>
      <c r="BI173" s="6">
        <v>32204.386048876848</v>
      </c>
      <c r="BJ173" s="6">
        <v>692.61538461538464</v>
      </c>
      <c r="BK173" s="6">
        <v>49.138633036778479</v>
      </c>
      <c r="BL173" s="6">
        <v>0.11628868109727747</v>
      </c>
      <c r="BM173" s="6">
        <v>0</v>
      </c>
      <c r="BN173" s="6">
        <v>0</v>
      </c>
      <c r="BO173" s="6">
        <v>0</v>
      </c>
      <c r="BP173" s="6">
        <v>2.8189710890835456E-8</v>
      </c>
      <c r="BQ173" s="6">
        <v>35473936</v>
      </c>
      <c r="BR173" s="6">
        <v>3.4602076124567475E-3</v>
      </c>
      <c r="BS173" s="6">
        <v>289</v>
      </c>
      <c r="BT173" s="6">
        <v>9.7542252217423727E-11</v>
      </c>
      <c r="BU173" s="6">
        <v>8.1468264474514469E-6</v>
      </c>
      <c r="BV173" s="6">
        <v>122747.18339100346</v>
      </c>
      <c r="BW173" s="6">
        <v>10251967504</v>
      </c>
      <c r="BX173" s="6">
        <v>1</v>
      </c>
      <c r="BY173" s="6">
        <v>1</v>
      </c>
      <c r="BZ173" s="6">
        <v>1.6789791806581599E-4</v>
      </c>
    </row>
    <row r="174" spans="1:78">
      <c r="A174" s="10" t="s">
        <v>3699</v>
      </c>
      <c r="B174" s="69" t="s">
        <v>3700</v>
      </c>
      <c r="C174" s="31" t="s">
        <v>6522</v>
      </c>
      <c r="D174" s="90" t="s">
        <v>6590</v>
      </c>
      <c r="E174" s="90" t="s">
        <v>6590</v>
      </c>
      <c r="F174" s="5" t="s">
        <v>5473</v>
      </c>
      <c r="G174" s="5" t="s">
        <v>3702</v>
      </c>
      <c r="H174" s="5" t="s">
        <v>1809</v>
      </c>
      <c r="I174" s="5" t="s">
        <v>1846</v>
      </c>
      <c r="J174" s="5" t="s">
        <v>80</v>
      </c>
      <c r="K174" s="6">
        <v>1.2817532776017515</v>
      </c>
      <c r="L174" s="6">
        <v>3.434369482463806</v>
      </c>
      <c r="M174" s="6">
        <v>0.78941935849798783</v>
      </c>
      <c r="N174" s="6">
        <v>5.1748719436295687</v>
      </c>
      <c r="O174" s="6">
        <v>2.9345111680228797</v>
      </c>
      <c r="P174" s="6">
        <v>3.4260939319889872</v>
      </c>
      <c r="Q174" s="6">
        <v>3.9780637647565698</v>
      </c>
      <c r="R174" s="6">
        <v>4.472803433535546</v>
      </c>
      <c r="S174" s="6">
        <v>4.2048899478834301</v>
      </c>
      <c r="T174" s="6">
        <v>12.528579872027965</v>
      </c>
      <c r="U174" s="5" t="s">
        <v>5474</v>
      </c>
      <c r="V174" s="5" t="s">
        <v>5475</v>
      </c>
      <c r="W174" s="5" t="s">
        <v>5476</v>
      </c>
      <c r="X174" s="5" t="s">
        <v>5477</v>
      </c>
      <c r="Y174" s="5" t="s">
        <v>5478</v>
      </c>
      <c r="Z174" s="5" t="s">
        <v>5479</v>
      </c>
      <c r="AA174" s="5" t="s">
        <v>5480</v>
      </c>
      <c r="AB174" s="6">
        <v>-0.20717975497245789</v>
      </c>
      <c r="AC174" s="6">
        <v>2.7056405544281006</v>
      </c>
      <c r="AD174" s="6">
        <v>-0.29435944557189941</v>
      </c>
      <c r="AE174" s="6">
        <v>5.6177723809099599E-16</v>
      </c>
      <c r="AF174" s="6">
        <v>1.8661836246653849E-15</v>
      </c>
      <c r="AG174" s="6">
        <v>1</v>
      </c>
      <c r="AH174" s="6">
        <v>3.6480000000000001</v>
      </c>
      <c r="AI174" s="7">
        <v>456</v>
      </c>
      <c r="AJ174" s="6">
        <v>0</v>
      </c>
      <c r="AK174" s="6">
        <v>0</v>
      </c>
      <c r="AL174" s="7">
        <v>1</v>
      </c>
      <c r="AM174" s="7">
        <v>64</v>
      </c>
      <c r="AN174" s="6">
        <v>63.492061614990234</v>
      </c>
      <c r="AO174" s="5" t="s">
        <v>88</v>
      </c>
      <c r="AP174" s="5" t="s">
        <v>1797</v>
      </c>
      <c r="AQ174" s="8">
        <v>2</v>
      </c>
      <c r="AR174" s="8">
        <v>2</v>
      </c>
      <c r="AS174" s="8">
        <v>2</v>
      </c>
      <c r="AT174" s="5" t="s">
        <v>5481</v>
      </c>
      <c r="AU174" s="6">
        <v>0</v>
      </c>
      <c r="AV174" s="6">
        <v>0</v>
      </c>
      <c r="AW174" s="6">
        <v>0</v>
      </c>
      <c r="AX174" s="6">
        <v>0</v>
      </c>
      <c r="AY174" s="6">
        <v>0</v>
      </c>
      <c r="AZ174" s="6">
        <v>0</v>
      </c>
      <c r="BA174" s="6">
        <v>0</v>
      </c>
      <c r="BB174" s="6">
        <v>0</v>
      </c>
      <c r="BC174" s="6">
        <v>0</v>
      </c>
      <c r="BD174" s="6">
        <v>0</v>
      </c>
      <c r="BE174" s="6">
        <v>0</v>
      </c>
      <c r="BF174" s="6">
        <v>0</v>
      </c>
      <c r="BG174" s="6">
        <v>0</v>
      </c>
      <c r="BH174" s="6">
        <v>0</v>
      </c>
      <c r="BI174" s="6">
        <v>0</v>
      </c>
      <c r="BJ174" s="6">
        <v>0</v>
      </c>
      <c r="BK174" s="6">
        <v>0</v>
      </c>
      <c r="BL174" s="6">
        <v>0</v>
      </c>
      <c r="BM174" s="6">
        <v>0</v>
      </c>
      <c r="BN174" s="6">
        <v>0</v>
      </c>
      <c r="BO174" s="6">
        <v>0</v>
      </c>
      <c r="BP174" s="6">
        <v>0</v>
      </c>
      <c r="BQ174" s="6">
        <v>0</v>
      </c>
      <c r="BR174" s="6">
        <v>0</v>
      </c>
      <c r="BS174" s="6">
        <v>0</v>
      </c>
      <c r="BT174" s="6">
        <v>0</v>
      </c>
      <c r="BU174" s="6">
        <v>0</v>
      </c>
      <c r="BV174" s="6">
        <v>0</v>
      </c>
      <c r="BW174" s="6">
        <v>0</v>
      </c>
      <c r="BX174" s="6">
        <v>0</v>
      </c>
      <c r="BY174" s="6">
        <v>0</v>
      </c>
      <c r="BZ174" s="6">
        <v>0</v>
      </c>
    </row>
    <row r="175" spans="1:78">
      <c r="A175" s="11"/>
      <c r="B175" s="67" t="s">
        <v>632</v>
      </c>
      <c r="C175" s="31" t="s">
        <v>6522</v>
      </c>
      <c r="D175" s="46">
        <v>0</v>
      </c>
      <c r="E175" s="46">
        <v>0</v>
      </c>
      <c r="F175" s="5" t="s">
        <v>2225</v>
      </c>
      <c r="G175" s="5" t="s">
        <v>634</v>
      </c>
      <c r="H175" s="5" t="s">
        <v>1788</v>
      </c>
      <c r="I175" s="5" t="s">
        <v>1789</v>
      </c>
      <c r="J175" s="5" t="s">
        <v>80</v>
      </c>
      <c r="K175" s="6">
        <v>1.4468524122038389</v>
      </c>
      <c r="L175" s="6">
        <v>5.4185891638497061</v>
      </c>
      <c r="M175" s="6">
        <v>1.6241664330073353</v>
      </c>
      <c r="N175" s="6">
        <v>9.281337277171815</v>
      </c>
      <c r="O175" s="6">
        <v>4.0742142556814542</v>
      </c>
      <c r="P175" s="6">
        <v>5.6226707744386886</v>
      </c>
      <c r="Q175" s="6">
        <v>6.7497000726579017</v>
      </c>
      <c r="R175" s="6">
        <v>8.1629067003025284</v>
      </c>
      <c r="S175" s="6">
        <v>7.9118782271582404</v>
      </c>
      <c r="T175" s="6">
        <v>283.45723633930584</v>
      </c>
      <c r="U175" s="5" t="s">
        <v>2226</v>
      </c>
      <c r="V175" s="5" t="s">
        <v>2227</v>
      </c>
      <c r="W175" s="5" t="s">
        <v>2228</v>
      </c>
      <c r="X175" s="5" t="s">
        <v>2229</v>
      </c>
      <c r="Y175" s="5" t="s">
        <v>2230</v>
      </c>
      <c r="Z175" s="5" t="s">
        <v>2231</v>
      </c>
      <c r="AA175" s="5" t="s">
        <v>2232</v>
      </c>
      <c r="AB175" s="6">
        <v>-0.20924107730388641</v>
      </c>
      <c r="AC175" s="6">
        <v>2.0566883087158203</v>
      </c>
      <c r="AD175" s="6">
        <v>-0.94331169128417969</v>
      </c>
      <c r="AE175" s="6">
        <v>4.1649966592698535E-17</v>
      </c>
      <c r="AF175" s="6">
        <v>1.3835819972255966E-16</v>
      </c>
      <c r="AG175" s="6">
        <v>1</v>
      </c>
      <c r="AH175" s="6">
        <v>52.311999999999998</v>
      </c>
      <c r="AI175" s="7">
        <v>6539</v>
      </c>
      <c r="AJ175" s="6">
        <v>1.015499472618103</v>
      </c>
      <c r="AK175" s="6">
        <v>4.0360369682312012</v>
      </c>
      <c r="AL175" s="7">
        <v>1</v>
      </c>
      <c r="AM175" s="7">
        <v>64</v>
      </c>
      <c r="AN175" s="6">
        <v>63.492061614990234</v>
      </c>
      <c r="AO175" s="5" t="s">
        <v>88</v>
      </c>
      <c r="AP175" s="5" t="s">
        <v>1797</v>
      </c>
      <c r="AQ175" s="8">
        <v>2</v>
      </c>
      <c r="AR175" s="8">
        <v>2</v>
      </c>
      <c r="AS175" s="8">
        <v>2</v>
      </c>
      <c r="AT175" s="5" t="s">
        <v>2233</v>
      </c>
      <c r="AU175" s="6">
        <v>1</v>
      </c>
      <c r="AV175" s="6">
        <v>1</v>
      </c>
      <c r="AW175" s="6">
        <v>0</v>
      </c>
      <c r="AX175" s="6" t="e">
        <v>#NUM!</v>
      </c>
      <c r="AY175" s="6">
        <v>-9.6432746655328721E-17</v>
      </c>
      <c r="AZ175" s="6">
        <v>-3.2034265038149181E-16</v>
      </c>
      <c r="BA175" s="6">
        <v>0</v>
      </c>
      <c r="BB175" s="6">
        <v>8.9991222248069241E-2</v>
      </c>
      <c r="BC175" s="6">
        <v>139.01336476913332</v>
      </c>
      <c r="BD175" s="6">
        <v>3.4602076124567471E-3</v>
      </c>
      <c r="BE175" s="6">
        <v>289</v>
      </c>
      <c r="BF175" s="6">
        <v>3.1138831227705622E-4</v>
      </c>
      <c r="BG175" s="6">
        <v>26.007463229692014</v>
      </c>
      <c r="BH175" s="6">
        <v>0.48101510300738159</v>
      </c>
      <c r="BI175" s="6">
        <v>40174.862418279525</v>
      </c>
      <c r="BJ175" s="6">
        <v>654.92307692307691</v>
      </c>
      <c r="BK175" s="6">
        <v>49.919631589467834</v>
      </c>
      <c r="BL175" s="6">
        <v>0.10015645770348325</v>
      </c>
      <c r="BM175" s="6">
        <v>0</v>
      </c>
      <c r="BN175" s="6">
        <v>0</v>
      </c>
      <c r="BO175" s="6">
        <v>0</v>
      </c>
      <c r="BP175" s="6">
        <v>2.3387151300205167E-8</v>
      </c>
      <c r="BQ175" s="6">
        <v>42758521</v>
      </c>
      <c r="BR175" s="6">
        <v>3.4602076124567475E-3</v>
      </c>
      <c r="BS175" s="6">
        <v>289</v>
      </c>
      <c r="BT175" s="6">
        <v>8.0924398962647641E-11</v>
      </c>
      <c r="BU175" s="6">
        <v>6.7588867257592937E-6</v>
      </c>
      <c r="BV175" s="6">
        <v>147953.35986159169</v>
      </c>
      <c r="BW175" s="6">
        <v>12357212569</v>
      </c>
      <c r="BX175" s="6">
        <v>1</v>
      </c>
      <c r="BY175" s="6">
        <v>1</v>
      </c>
      <c r="BZ175" s="6">
        <v>1.529285823520416E-4</v>
      </c>
    </row>
    <row r="176" spans="1:78">
      <c r="A176" s="11"/>
      <c r="B176" s="67" t="s">
        <v>1440</v>
      </c>
      <c r="C176" s="51" t="s">
        <v>7370</v>
      </c>
      <c r="D176" s="46">
        <v>0</v>
      </c>
      <c r="E176" s="46">
        <v>0</v>
      </c>
      <c r="F176" s="5" t="s">
        <v>2875</v>
      </c>
      <c r="G176" s="5" t="s">
        <v>1442</v>
      </c>
      <c r="H176" s="5" t="s">
        <v>1788</v>
      </c>
      <c r="I176" s="5" t="s">
        <v>2876</v>
      </c>
      <c r="J176" s="5" t="s">
        <v>80</v>
      </c>
      <c r="K176" s="6">
        <v>1.6069173324802506</v>
      </c>
      <c r="L176" s="6">
        <v>6.4412226929255887</v>
      </c>
      <c r="M176" s="6">
        <v>3.4114835056975492</v>
      </c>
      <c r="N176" s="6">
        <v>18.392558492829039</v>
      </c>
      <c r="O176" s="6">
        <v>3.669070963918152</v>
      </c>
      <c r="P176" s="6">
        <v>5.3709934430832504</v>
      </c>
      <c r="Q176" s="6">
        <v>8.6070138729376993</v>
      </c>
      <c r="R176" s="6">
        <v>15.336300912015076</v>
      </c>
      <c r="S176" s="6">
        <v>14.954201219752804</v>
      </c>
      <c r="T176" s="6">
        <v>1138.1898147307234</v>
      </c>
      <c r="U176" s="5" t="s">
        <v>2877</v>
      </c>
      <c r="V176" s="5" t="s">
        <v>2878</v>
      </c>
      <c r="W176" s="5" t="s">
        <v>2879</v>
      </c>
      <c r="X176" s="5" t="s">
        <v>2880</v>
      </c>
      <c r="Y176" s="5" t="s">
        <v>2881</v>
      </c>
      <c r="Z176" s="5" t="s">
        <v>2882</v>
      </c>
      <c r="AA176" s="5" t="s">
        <v>2883</v>
      </c>
      <c r="AB176" s="6">
        <v>0.90776395797729492</v>
      </c>
      <c r="AC176" s="6">
        <v>2.9049687385559082</v>
      </c>
      <c r="AD176" s="6">
        <v>-9.5031261444091797E-2</v>
      </c>
      <c r="AE176" s="6">
        <v>1.2664988001398396E-17</v>
      </c>
      <c r="AF176" s="6">
        <v>4.2072179429680301E-17</v>
      </c>
      <c r="AG176" s="6">
        <v>1</v>
      </c>
      <c r="AH176" s="6">
        <v>176.70400000000001</v>
      </c>
      <c r="AI176" s="7">
        <v>22088</v>
      </c>
      <c r="AJ176" s="6">
        <v>0.98810982704162598</v>
      </c>
      <c r="AK176" s="6">
        <v>6.4086542129516602</v>
      </c>
      <c r="AL176" s="7">
        <v>1</v>
      </c>
      <c r="AM176" s="7">
        <v>64</v>
      </c>
      <c r="AN176" s="6">
        <v>63.492061614990234</v>
      </c>
      <c r="AO176" s="5" t="s">
        <v>88</v>
      </c>
      <c r="AP176" s="5" t="s">
        <v>1797</v>
      </c>
      <c r="AQ176" s="8">
        <v>2</v>
      </c>
      <c r="AR176" s="8">
        <v>2</v>
      </c>
      <c r="AS176" s="8">
        <v>2</v>
      </c>
      <c r="AT176" s="5" t="s">
        <v>2884</v>
      </c>
      <c r="AU176" s="6">
        <v>1</v>
      </c>
      <c r="AV176" s="6">
        <v>1</v>
      </c>
      <c r="AW176" s="6">
        <v>0</v>
      </c>
      <c r="AX176" s="6" t="e">
        <v>#NUM!</v>
      </c>
      <c r="AY176" s="6">
        <v>-9.6432746655328721E-17</v>
      </c>
      <c r="AZ176" s="6">
        <v>-3.2034265038149181E-16</v>
      </c>
      <c r="BA176" s="6">
        <v>0</v>
      </c>
      <c r="BB176" s="6">
        <v>9.5008181306176109E-2</v>
      </c>
      <c r="BC176" s="6">
        <v>180.13528903213398</v>
      </c>
      <c r="BD176" s="6">
        <v>3.4602076124567471E-3</v>
      </c>
      <c r="BE176" s="6">
        <v>289</v>
      </c>
      <c r="BF176" s="6">
        <v>3.2874803220130143E-4</v>
      </c>
      <c r="BG176" s="6">
        <v>27.457364397484898</v>
      </c>
      <c r="BH176" s="6">
        <v>0.62330549838108651</v>
      </c>
      <c r="BI176" s="6">
        <v>52059.098530286719</v>
      </c>
      <c r="BJ176" s="6">
        <v>2091.1538461538462</v>
      </c>
      <c r="BK176" s="6">
        <v>110.86236362445983</v>
      </c>
      <c r="BL176" s="6">
        <v>9.4673752542278444E-2</v>
      </c>
      <c r="BM176" s="6">
        <v>0</v>
      </c>
      <c r="BN176" s="6">
        <v>0</v>
      </c>
      <c r="BO176" s="6">
        <v>0</v>
      </c>
      <c r="BP176" s="6">
        <v>2.0496854241195961E-9</v>
      </c>
      <c r="BQ176" s="6">
        <v>487879744</v>
      </c>
      <c r="BR176" s="6">
        <v>3.4602076124567475E-3</v>
      </c>
      <c r="BS176" s="6">
        <v>289</v>
      </c>
      <c r="BT176" s="6">
        <v>7.0923371076802637E-12</v>
      </c>
      <c r="BU176" s="6">
        <v>5.9235908757056326E-7</v>
      </c>
      <c r="BV176" s="6">
        <v>1688165.204152249</v>
      </c>
      <c r="BW176" s="6">
        <v>140997246016</v>
      </c>
      <c r="BX176" s="6">
        <v>1</v>
      </c>
      <c r="BY176" s="6">
        <v>1</v>
      </c>
      <c r="BZ176" s="6">
        <v>4.527345164795364E-5</v>
      </c>
    </row>
    <row r="177" spans="1:78">
      <c r="A177" s="9" t="s">
        <v>4749</v>
      </c>
      <c r="B177" s="69" t="s">
        <v>4750</v>
      </c>
      <c r="C177" s="37" t="s">
        <v>6533</v>
      </c>
      <c r="D177" s="89" t="s">
        <v>6581</v>
      </c>
      <c r="E177" s="89" t="s">
        <v>6556</v>
      </c>
      <c r="F177" s="5" t="s">
        <v>6255</v>
      </c>
      <c r="G177" s="5" t="s">
        <v>4752</v>
      </c>
      <c r="H177" s="5" t="s">
        <v>1809</v>
      </c>
      <c r="I177" s="5" t="s">
        <v>1846</v>
      </c>
      <c r="J177" s="5" t="s">
        <v>80</v>
      </c>
      <c r="K177" s="6">
        <v>1.2940548802362315</v>
      </c>
      <c r="L177" s="6">
        <v>4.6422697616818809</v>
      </c>
      <c r="M177" s="6">
        <v>1.7173817505226883</v>
      </c>
      <c r="N177" s="6">
        <v>9.0506683237093739</v>
      </c>
      <c r="O177" s="6">
        <v>3.267941866405792</v>
      </c>
      <c r="P177" s="6">
        <v>4.4602071867949462</v>
      </c>
      <c r="Q177" s="6">
        <v>5.8854346730194749</v>
      </c>
      <c r="R177" s="6">
        <v>7.2758645205578318</v>
      </c>
      <c r="S177" s="6">
        <v>6.5923521895890644</v>
      </c>
      <c r="T177" s="6">
        <v>19.906052738091905</v>
      </c>
      <c r="U177" s="5" t="s">
        <v>6256</v>
      </c>
      <c r="V177" s="5" t="s">
        <v>6257</v>
      </c>
      <c r="W177" s="5" t="s">
        <v>6258</v>
      </c>
      <c r="X177" s="5" t="s">
        <v>6259</v>
      </c>
      <c r="Y177" s="5" t="s">
        <v>6260</v>
      </c>
      <c r="Z177" s="5" t="s">
        <v>6261</v>
      </c>
      <c r="AA177" s="5" t="s">
        <v>6262</v>
      </c>
      <c r="AB177" s="6">
        <v>0.35450294613838196</v>
      </c>
      <c r="AC177" s="6">
        <v>2.3373620510101318</v>
      </c>
      <c r="AD177" s="6">
        <v>-0.66263794898986816</v>
      </c>
      <c r="AE177" s="6">
        <v>4.7976200242367747E-16</v>
      </c>
      <c r="AF177" s="6">
        <v>1.5937349477854472E-15</v>
      </c>
      <c r="AG177" s="6">
        <v>1</v>
      </c>
      <c r="AH177" s="6">
        <v>4.2880000000000003</v>
      </c>
      <c r="AI177" s="7">
        <v>536</v>
      </c>
      <c r="AJ177" s="6">
        <v>1.0112940073013306</v>
      </c>
      <c r="AK177" s="6">
        <v>1.7002760171890259</v>
      </c>
      <c r="AL177" s="7">
        <v>1</v>
      </c>
      <c r="AM177" s="7">
        <v>64</v>
      </c>
      <c r="AN177" s="6">
        <v>63.492061614990234</v>
      </c>
      <c r="AO177" s="5" t="s">
        <v>88</v>
      </c>
      <c r="AP177" s="5" t="s">
        <v>1797</v>
      </c>
      <c r="AQ177" s="8">
        <v>2</v>
      </c>
      <c r="AR177" s="8">
        <v>2</v>
      </c>
      <c r="AS177" s="8">
        <v>2</v>
      </c>
      <c r="AT177" s="5" t="s">
        <v>6263</v>
      </c>
      <c r="AU177" s="6">
        <v>1</v>
      </c>
      <c r="AV177" s="6">
        <v>1</v>
      </c>
      <c r="AW177" s="6">
        <v>0</v>
      </c>
      <c r="AX177" s="6" t="e">
        <v>#NUM!</v>
      </c>
      <c r="AY177" s="6">
        <v>-9.6432746655328721E-17</v>
      </c>
      <c r="AZ177" s="6">
        <v>-3.2034265038149181E-16</v>
      </c>
      <c r="BA177" s="6">
        <v>0</v>
      </c>
      <c r="BB177" s="6">
        <v>0.17623990396727771</v>
      </c>
      <c r="BC177" s="6">
        <v>26.695214402223808</v>
      </c>
      <c r="BD177" s="6">
        <v>3.4602076124567471E-3</v>
      </c>
      <c r="BE177" s="6">
        <v>289</v>
      </c>
      <c r="BF177" s="6">
        <v>6.0982665732622042E-4</v>
      </c>
      <c r="BG177" s="6">
        <v>50.933332246543259</v>
      </c>
      <c r="BH177" s="6">
        <v>9.2370984090739822E-2</v>
      </c>
      <c r="BI177" s="6">
        <v>7714.9169622426798</v>
      </c>
      <c r="BJ177" s="6">
        <v>124.69230769230769</v>
      </c>
      <c r="BK177" s="6">
        <v>21.281512757326123</v>
      </c>
      <c r="BL177" s="6">
        <v>0.2326349024110218</v>
      </c>
      <c r="BM177" s="6">
        <v>0</v>
      </c>
      <c r="BN177" s="6">
        <v>0</v>
      </c>
      <c r="BO177" s="6">
        <v>0</v>
      </c>
      <c r="BP177" s="6">
        <v>3.4807306749832927E-6</v>
      </c>
      <c r="BQ177" s="6">
        <v>287296</v>
      </c>
      <c r="BR177" s="6">
        <v>3.4602076124567475E-3</v>
      </c>
      <c r="BS177" s="6">
        <v>289</v>
      </c>
      <c r="BT177" s="6">
        <v>1.2044050778488902E-8</v>
      </c>
      <c r="BU177" s="6">
        <v>1.0059311650701716E-3</v>
      </c>
      <c r="BV177" s="6">
        <v>994.10380622837374</v>
      </c>
      <c r="BW177" s="6">
        <v>83028544</v>
      </c>
      <c r="BX177" s="6">
        <v>1</v>
      </c>
      <c r="BY177" s="6">
        <v>1</v>
      </c>
      <c r="BZ177" s="6">
        <v>1.8656716417910447E-3</v>
      </c>
    </row>
    <row r="178" spans="1:78">
      <c r="A178" s="11"/>
      <c r="B178" s="67" t="s">
        <v>1408</v>
      </c>
      <c r="C178" s="51" t="s">
        <v>7370</v>
      </c>
      <c r="D178" s="46">
        <v>40</v>
      </c>
      <c r="E178" s="46">
        <v>100</v>
      </c>
      <c r="F178" s="5" t="s">
        <v>2848</v>
      </c>
      <c r="G178" s="5" t="s">
        <v>1410</v>
      </c>
      <c r="H178" s="5" t="s">
        <v>1809</v>
      </c>
      <c r="I178" s="5" t="s">
        <v>1937</v>
      </c>
      <c r="J178" s="5" t="s">
        <v>80</v>
      </c>
      <c r="K178" s="6">
        <v>1.3404950335942516</v>
      </c>
      <c r="L178" s="6">
        <v>6.8705621943379276</v>
      </c>
      <c r="M178" s="6">
        <v>3.847172757855343</v>
      </c>
      <c r="N178" s="6">
        <v>18.050859277719951</v>
      </c>
      <c r="O178" s="6">
        <v>3.7327954060087052</v>
      </c>
      <c r="P178" s="6">
        <v>5.7576034149086013</v>
      </c>
      <c r="Q178" s="6">
        <v>9.2652984792082407</v>
      </c>
      <c r="R178" s="6">
        <v>15.446030196131915</v>
      </c>
      <c r="S178" s="6">
        <v>14.309487570037618</v>
      </c>
      <c r="T178" s="6">
        <v>74.696752176841954</v>
      </c>
      <c r="U178" s="5" t="s">
        <v>2849</v>
      </c>
      <c r="V178" s="5" t="s">
        <v>2850</v>
      </c>
      <c r="W178" s="5" t="s">
        <v>2851</v>
      </c>
      <c r="X178" s="5" t="s">
        <v>2852</v>
      </c>
      <c r="Y178" s="5" t="s">
        <v>2853</v>
      </c>
      <c r="Z178" s="5" t="s">
        <v>2854</v>
      </c>
      <c r="AA178" s="5" t="s">
        <v>2855</v>
      </c>
      <c r="AB178" s="6">
        <v>0.86533463001251221</v>
      </c>
      <c r="AC178" s="6">
        <v>2.8332014083862305</v>
      </c>
      <c r="AD178" s="6">
        <v>-0.16679859161376953</v>
      </c>
      <c r="AE178" s="6">
        <v>1.9338093058060698E-16</v>
      </c>
      <c r="AF178" s="6">
        <v>6.4239756931286428E-16</v>
      </c>
      <c r="AG178" s="6">
        <v>1</v>
      </c>
      <c r="AH178" s="6">
        <v>10.872</v>
      </c>
      <c r="AI178" s="7">
        <v>1359</v>
      </c>
      <c r="AJ178" s="6">
        <v>0.97196787595748901</v>
      </c>
      <c r="AK178" s="6">
        <v>2.2618110179901123</v>
      </c>
      <c r="AL178" s="7">
        <v>1</v>
      </c>
      <c r="AM178" s="7">
        <v>64</v>
      </c>
      <c r="AN178" s="6">
        <v>63.492061614990234</v>
      </c>
      <c r="AO178" s="5" t="s">
        <v>88</v>
      </c>
      <c r="AP178" s="5" t="s">
        <v>1797</v>
      </c>
      <c r="AQ178" s="8">
        <v>2</v>
      </c>
      <c r="AR178" s="8">
        <v>2</v>
      </c>
      <c r="AS178" s="8">
        <v>2</v>
      </c>
      <c r="AT178" s="5" t="s">
        <v>2856</v>
      </c>
      <c r="AU178" s="6">
        <v>1</v>
      </c>
      <c r="AV178" s="6">
        <v>1</v>
      </c>
      <c r="AW178" s="6">
        <v>0</v>
      </c>
      <c r="AX178" s="6" t="e">
        <v>#NUM!</v>
      </c>
      <c r="AY178" s="6">
        <v>-9.6432746655328721E-17</v>
      </c>
      <c r="AZ178" s="6">
        <v>-3.2034265038149181E-16</v>
      </c>
      <c r="BA178" s="6">
        <v>0</v>
      </c>
      <c r="BB178" s="6">
        <v>0.13204011881010008</v>
      </c>
      <c r="BC178" s="6">
        <v>49.555858132543598</v>
      </c>
      <c r="BD178" s="6">
        <v>3.4602076124567471E-3</v>
      </c>
      <c r="BE178" s="6">
        <v>289</v>
      </c>
      <c r="BF178" s="6">
        <v>4.5688622425640169E-4</v>
      </c>
      <c r="BG178" s="6">
        <v>38.159594336118928</v>
      </c>
      <c r="BH178" s="6">
        <v>0.17147355755205401</v>
      </c>
      <c r="BI178" s="6">
        <v>14321.643000305099</v>
      </c>
      <c r="BJ178" s="6">
        <v>238.76923076923077</v>
      </c>
      <c r="BK178" s="6">
        <v>30.921358425774834</v>
      </c>
      <c r="BL178" s="6">
        <v>0.1756947982113545</v>
      </c>
      <c r="BM178" s="6">
        <v>0</v>
      </c>
      <c r="BN178" s="6">
        <v>0</v>
      </c>
      <c r="BO178" s="6">
        <v>0</v>
      </c>
      <c r="BP178" s="6">
        <v>5.414534017080689E-7</v>
      </c>
      <c r="BQ178" s="6">
        <v>1846881</v>
      </c>
      <c r="BR178" s="6">
        <v>3.4602076124567475E-3</v>
      </c>
      <c r="BS178" s="6">
        <v>289</v>
      </c>
      <c r="BT178" s="6">
        <v>1.8735411823808611E-9</v>
      </c>
      <c r="BU178" s="6">
        <v>1.5648003309363191E-4</v>
      </c>
      <c r="BV178" s="6">
        <v>6390.5916955017301</v>
      </c>
      <c r="BW178" s="6">
        <v>533748609</v>
      </c>
      <c r="BX178" s="6">
        <v>1</v>
      </c>
      <c r="BY178" s="6">
        <v>1</v>
      </c>
      <c r="BZ178" s="6">
        <v>7.3583517292126564E-4</v>
      </c>
    </row>
    <row r="179" spans="1:78">
      <c r="A179" s="11"/>
      <c r="B179" s="67" t="s">
        <v>1419</v>
      </c>
      <c r="C179" s="51" t="s">
        <v>7370</v>
      </c>
      <c r="D179" s="46">
        <v>1</v>
      </c>
      <c r="E179" s="46">
        <v>1</v>
      </c>
      <c r="F179" s="5" t="s">
        <v>2857</v>
      </c>
      <c r="G179" s="5" t="s">
        <v>577</v>
      </c>
      <c r="H179" s="5" t="s">
        <v>1788</v>
      </c>
      <c r="I179" s="5" t="s">
        <v>1789</v>
      </c>
      <c r="J179" s="5" t="s">
        <v>80</v>
      </c>
      <c r="K179" s="6">
        <v>1.4855524057521734</v>
      </c>
      <c r="L179" s="6">
        <v>4.4383932076366381</v>
      </c>
      <c r="M179" s="6">
        <v>1.6351167943314779</v>
      </c>
      <c r="N179" s="6">
        <v>8.3752138736500683</v>
      </c>
      <c r="O179" s="6">
        <v>3.1054915079313048</v>
      </c>
      <c r="P179" s="6">
        <v>4.1272213177814479</v>
      </c>
      <c r="Q179" s="6">
        <v>5.5776589788155206</v>
      </c>
      <c r="R179" s="6">
        <v>6.8506679992715931</v>
      </c>
      <c r="S179" s="6">
        <v>0</v>
      </c>
      <c r="T179" s="6">
        <v>19.706465841906674</v>
      </c>
      <c r="U179" s="5" t="s">
        <v>2858</v>
      </c>
      <c r="V179" s="5" t="s">
        <v>2859</v>
      </c>
      <c r="W179" s="5" t="s">
        <v>2860</v>
      </c>
      <c r="X179" s="5" t="s">
        <v>2861</v>
      </c>
      <c r="Y179" s="5" t="s">
        <v>2862</v>
      </c>
      <c r="Z179" s="5" t="s">
        <v>2863</v>
      </c>
      <c r="AA179" s="5" t="s">
        <v>2864</v>
      </c>
      <c r="AB179" s="6">
        <v>0.45252421498298645</v>
      </c>
      <c r="AC179" s="6">
        <v>2.3129370212554932</v>
      </c>
      <c r="AD179" s="6">
        <v>-0.68706297874450684</v>
      </c>
      <c r="AE179" s="6">
        <v>4.6371903958400342E-16</v>
      </c>
      <c r="AF179" s="6">
        <v>1.5404413288101011E-15</v>
      </c>
      <c r="AG179" s="6">
        <v>1</v>
      </c>
      <c r="AH179" s="6">
        <v>4.4400000000000004</v>
      </c>
      <c r="AI179" s="7">
        <v>555</v>
      </c>
      <c r="AJ179" s="6">
        <v>0.90976500511169434</v>
      </c>
      <c r="AK179" s="6">
        <v>1.5477002859115601</v>
      </c>
      <c r="AL179" s="7">
        <v>1</v>
      </c>
      <c r="AM179" s="7">
        <v>64</v>
      </c>
      <c r="AN179" s="6">
        <v>63.492061614990234</v>
      </c>
      <c r="AO179" s="5" t="s">
        <v>88</v>
      </c>
      <c r="AP179" s="5" t="s">
        <v>1797</v>
      </c>
      <c r="AQ179" s="8">
        <v>2</v>
      </c>
      <c r="AR179" s="8">
        <v>2</v>
      </c>
      <c r="AS179" s="8">
        <v>2</v>
      </c>
      <c r="AT179" s="5" t="s">
        <v>2865</v>
      </c>
      <c r="AU179" s="6">
        <v>1</v>
      </c>
      <c r="AV179" s="6">
        <v>1</v>
      </c>
      <c r="AW179" s="6">
        <v>0</v>
      </c>
      <c r="AX179" s="6" t="e">
        <v>#NUM!</v>
      </c>
      <c r="AY179" s="6">
        <v>-9.6432746655328721E-17</v>
      </c>
      <c r="AZ179" s="6">
        <v>-3.2034265038149181E-16</v>
      </c>
      <c r="BA179" s="6">
        <v>0</v>
      </c>
      <c r="BB179" s="6">
        <v>0.18924855687440345</v>
      </c>
      <c r="BC179" s="6">
        <v>27.346761362812796</v>
      </c>
      <c r="BD179" s="6">
        <v>3.4602076124567471E-3</v>
      </c>
      <c r="BE179" s="6">
        <v>289</v>
      </c>
      <c r="BF179" s="6">
        <v>6.5483929714326447E-4</v>
      </c>
      <c r="BG179" s="6">
        <v>54.692832936702594</v>
      </c>
      <c r="BH179" s="6">
        <v>9.4625471843642867E-2</v>
      </c>
      <c r="BI179" s="6">
        <v>7903.214033852897</v>
      </c>
      <c r="BJ179" s="6">
        <v>137.61538461538461</v>
      </c>
      <c r="BK179" s="6">
        <v>25.59516827891872</v>
      </c>
      <c r="BL179" s="6">
        <v>0.24795564795564795</v>
      </c>
      <c r="BM179" s="6">
        <v>0</v>
      </c>
      <c r="BN179" s="6">
        <v>0</v>
      </c>
      <c r="BO179" s="6">
        <v>0</v>
      </c>
      <c r="BP179" s="6">
        <v>3.2464897329762196E-6</v>
      </c>
      <c r="BQ179" s="6">
        <v>308025</v>
      </c>
      <c r="BR179" s="6">
        <v>3.4602076124567475E-3</v>
      </c>
      <c r="BS179" s="6">
        <v>289</v>
      </c>
      <c r="BT179" s="6">
        <v>1.1233528487806987E-8</v>
      </c>
      <c r="BU179" s="6">
        <v>9.382355328301274E-4</v>
      </c>
      <c r="BV179" s="6">
        <v>1065.8304498269897</v>
      </c>
      <c r="BW179" s="6">
        <v>89019225</v>
      </c>
      <c r="BX179" s="6">
        <v>1</v>
      </c>
      <c r="BY179" s="6">
        <v>1</v>
      </c>
      <c r="BZ179" s="6">
        <v>1.8018018018018018E-3</v>
      </c>
    </row>
    <row r="180" spans="1:78">
      <c r="A180" s="9" t="s">
        <v>3711</v>
      </c>
      <c r="B180" s="69" t="s">
        <v>3712</v>
      </c>
      <c r="C180" s="37" t="s">
        <v>6522</v>
      </c>
      <c r="D180" s="89" t="s">
        <v>6640</v>
      </c>
      <c r="E180" s="89" t="s">
        <v>6726</v>
      </c>
      <c r="F180" s="5" t="s">
        <v>5482</v>
      </c>
      <c r="G180" s="5" t="s">
        <v>3714</v>
      </c>
      <c r="H180" s="5" t="s">
        <v>1788</v>
      </c>
      <c r="I180" s="5" t="s">
        <v>1789</v>
      </c>
      <c r="J180" s="5" t="s">
        <v>80</v>
      </c>
      <c r="K180" s="6">
        <v>1.1937744682130642</v>
      </c>
      <c r="L180" s="6">
        <v>4.1059855741797939</v>
      </c>
      <c r="M180" s="6">
        <v>1.0840323539508823</v>
      </c>
      <c r="N180" s="6">
        <v>6.8898506261518264</v>
      </c>
      <c r="O180" s="6">
        <v>3.2556736558698418</v>
      </c>
      <c r="P180" s="6">
        <v>3.9892507469990761</v>
      </c>
      <c r="Q180" s="6">
        <v>4.9001762890866729</v>
      </c>
      <c r="R180" s="6">
        <v>6.2646092151098856</v>
      </c>
      <c r="S180" s="6">
        <v>6.0475787999031922</v>
      </c>
      <c r="T180" s="6">
        <v>59.65175842168405</v>
      </c>
      <c r="U180" s="5" t="s">
        <v>5483</v>
      </c>
      <c r="V180" s="5" t="s">
        <v>5484</v>
      </c>
      <c r="W180" s="5" t="s">
        <v>5485</v>
      </c>
      <c r="X180" s="5" t="s">
        <v>5486</v>
      </c>
      <c r="Y180" s="5" t="s">
        <v>5487</v>
      </c>
      <c r="Z180" s="5" t="s">
        <v>5488</v>
      </c>
      <c r="AA180" s="5" t="s">
        <v>5489</v>
      </c>
      <c r="AB180" s="6">
        <v>0.30736362934112549</v>
      </c>
      <c r="AC180" s="6">
        <v>2.3874411582946777</v>
      </c>
      <c r="AD180" s="6">
        <v>-0.61255884170532227</v>
      </c>
      <c r="AE180" s="6">
        <v>1.4568602733304442E-16</v>
      </c>
      <c r="AF180" s="6">
        <v>4.839585212817305E-16</v>
      </c>
      <c r="AG180" s="6">
        <v>1</v>
      </c>
      <c r="AH180" s="6">
        <v>14.528</v>
      </c>
      <c r="AI180" s="7">
        <v>1816</v>
      </c>
      <c r="AJ180" s="6">
        <v>1.0052691698074341</v>
      </c>
      <c r="AK180" s="6">
        <v>2.6518704891204834</v>
      </c>
      <c r="AL180" s="7">
        <v>1</v>
      </c>
      <c r="AM180" s="7">
        <v>64</v>
      </c>
      <c r="AN180" s="6">
        <v>63.492061614990234</v>
      </c>
      <c r="AO180" s="5" t="s">
        <v>88</v>
      </c>
      <c r="AP180" s="5" t="s">
        <v>1797</v>
      </c>
      <c r="AQ180" s="8">
        <v>2</v>
      </c>
      <c r="AR180" s="8">
        <v>2</v>
      </c>
      <c r="AS180" s="8">
        <v>2</v>
      </c>
      <c r="AT180" s="5" t="s">
        <v>936</v>
      </c>
      <c r="AU180" s="6">
        <v>1</v>
      </c>
      <c r="AV180" s="6">
        <v>1</v>
      </c>
      <c r="AW180" s="6">
        <v>0</v>
      </c>
      <c r="AX180" s="6" t="e">
        <v>#NUM!</v>
      </c>
      <c r="AY180" s="6">
        <v>-9.6432746655328721E-17</v>
      </c>
      <c r="AZ180" s="6">
        <v>-3.2034265038149181E-16</v>
      </c>
      <c r="BA180" s="6">
        <v>0</v>
      </c>
      <c r="BB180" s="6">
        <v>0.13259302038202703</v>
      </c>
      <c r="BC180" s="6">
        <v>55.081710356989518</v>
      </c>
      <c r="BD180" s="6">
        <v>3.4602076124567471E-3</v>
      </c>
      <c r="BE180" s="6">
        <v>289</v>
      </c>
      <c r="BF180" s="6">
        <v>4.5879937848452277E-4</v>
      </c>
      <c r="BG180" s="6">
        <v>38.319382890405819</v>
      </c>
      <c r="BH180" s="6">
        <v>0.19059415348439279</v>
      </c>
      <c r="BI180" s="6">
        <v>15918.614293169971</v>
      </c>
      <c r="BJ180" s="6">
        <v>295.30769230769232</v>
      </c>
      <c r="BK180" s="6">
        <v>32.733572665641972</v>
      </c>
      <c r="BL180" s="6">
        <v>0.16261436801084378</v>
      </c>
      <c r="BM180" s="6">
        <v>0</v>
      </c>
      <c r="BN180" s="6">
        <v>0</v>
      </c>
      <c r="BO180" s="6">
        <v>0</v>
      </c>
      <c r="BP180" s="6">
        <v>3.0322730889402085E-7</v>
      </c>
      <c r="BQ180" s="6">
        <v>3297856</v>
      </c>
      <c r="BR180" s="6">
        <v>3.4602076124567475E-3</v>
      </c>
      <c r="BS180" s="6">
        <v>289</v>
      </c>
      <c r="BT180" s="6">
        <v>1.0492294425398646E-9</v>
      </c>
      <c r="BU180" s="6">
        <v>8.7632692270372026E-5</v>
      </c>
      <c r="BV180" s="6">
        <v>11411.266435986159</v>
      </c>
      <c r="BW180" s="6">
        <v>953080384</v>
      </c>
      <c r="BX180" s="6">
        <v>1</v>
      </c>
      <c r="BY180" s="6">
        <v>1</v>
      </c>
      <c r="BZ180" s="6">
        <v>5.506607929515419E-4</v>
      </c>
    </row>
    <row r="181" spans="1:78">
      <c r="A181" s="11"/>
      <c r="B181" s="67" t="s">
        <v>1384</v>
      </c>
      <c r="C181" s="51" t="s">
        <v>7370</v>
      </c>
      <c r="D181" s="46">
        <v>15</v>
      </c>
      <c r="E181" s="46">
        <v>15</v>
      </c>
      <c r="F181" s="5" t="s">
        <v>2830</v>
      </c>
      <c r="G181" s="5" t="s">
        <v>1386</v>
      </c>
      <c r="H181" s="5" t="s">
        <v>1788</v>
      </c>
      <c r="I181" s="5" t="s">
        <v>1789</v>
      </c>
      <c r="J181" s="5" t="s">
        <v>80</v>
      </c>
      <c r="K181" s="6">
        <v>1.0162934527973491</v>
      </c>
      <c r="L181" s="6">
        <v>5.3659260183320416</v>
      </c>
      <c r="M181" s="6">
        <v>2.0184629669021108</v>
      </c>
      <c r="N181" s="6">
        <v>11.253179510852931</v>
      </c>
      <c r="O181" s="6">
        <v>3.6066531584023096</v>
      </c>
      <c r="P181" s="6">
        <v>5.1383282550835787</v>
      </c>
      <c r="Q181" s="6">
        <v>6.7975258410533144</v>
      </c>
      <c r="R181" s="6">
        <v>9.636719992323151</v>
      </c>
      <c r="S181" s="6">
        <v>9.2471667150796293</v>
      </c>
      <c r="T181" s="6">
        <v>330.2834782803738</v>
      </c>
      <c r="U181" s="5" t="s">
        <v>2831</v>
      </c>
      <c r="V181" s="5" t="s">
        <v>2832</v>
      </c>
      <c r="W181" s="5" t="s">
        <v>2833</v>
      </c>
      <c r="X181" s="5" t="s">
        <v>2834</v>
      </c>
      <c r="Y181" s="5" t="s">
        <v>2835</v>
      </c>
      <c r="Z181" s="5" t="s">
        <v>2836</v>
      </c>
      <c r="AA181" s="5" t="s">
        <v>2837</v>
      </c>
      <c r="AB181" s="6">
        <v>0.40354660153388977</v>
      </c>
      <c r="AC181" s="6">
        <v>2.1676449775695801</v>
      </c>
      <c r="AD181" s="6">
        <v>-0.83235502243041992</v>
      </c>
      <c r="AE181" s="6">
        <v>3.5526037498058151E-17</v>
      </c>
      <c r="AF181" s="6">
        <v>1.1801494325390413E-16</v>
      </c>
      <c r="AG181" s="6">
        <v>1</v>
      </c>
      <c r="AH181" s="6">
        <v>61.552</v>
      </c>
      <c r="AI181" s="7">
        <v>7694</v>
      </c>
      <c r="AJ181" s="6">
        <v>0.96619695425033569</v>
      </c>
      <c r="AK181" s="6">
        <v>4.2380733489990234</v>
      </c>
      <c r="AL181" s="7">
        <v>1</v>
      </c>
      <c r="AM181" s="7">
        <v>64</v>
      </c>
      <c r="AN181" s="6">
        <v>63.492061614990234</v>
      </c>
      <c r="AO181" s="5" t="s">
        <v>88</v>
      </c>
      <c r="AP181" s="5" t="s">
        <v>1797</v>
      </c>
      <c r="AQ181" s="8">
        <v>2</v>
      </c>
      <c r="AR181" s="8">
        <v>2</v>
      </c>
      <c r="AS181" s="8">
        <v>2</v>
      </c>
      <c r="AT181" s="5" t="s">
        <v>2838</v>
      </c>
      <c r="AU181" s="6">
        <v>1</v>
      </c>
      <c r="AV181" s="6">
        <v>1</v>
      </c>
      <c r="AW181" s="6">
        <v>0</v>
      </c>
      <c r="AX181" s="6" t="e">
        <v>#NUM!</v>
      </c>
      <c r="AY181" s="6">
        <v>-9.6432746655328721E-17</v>
      </c>
      <c r="AZ181" s="6">
        <v>-3.2034265038149181E-16</v>
      </c>
      <c r="BA181" s="6">
        <v>0</v>
      </c>
      <c r="BB181" s="6">
        <v>0.11199961672425612</v>
      </c>
      <c r="BC181" s="6">
        <v>134.01670529534209</v>
      </c>
      <c r="BD181" s="6">
        <v>3.4602076124567471E-3</v>
      </c>
      <c r="BE181" s="6">
        <v>289</v>
      </c>
      <c r="BF181" s="6">
        <v>3.8754192638150908E-4</v>
      </c>
      <c r="BG181" s="6">
        <v>32.367889233310024</v>
      </c>
      <c r="BH181" s="6">
        <v>0.46372562385931521</v>
      </c>
      <c r="BI181" s="6">
        <v>38730.827830353861</v>
      </c>
      <c r="BJ181" s="6">
        <v>834.23076923076928</v>
      </c>
      <c r="BK181" s="6">
        <v>57.21890760948633</v>
      </c>
      <c r="BL181" s="6">
        <v>0.10842614624782548</v>
      </c>
      <c r="BM181" s="6">
        <v>0</v>
      </c>
      <c r="BN181" s="6">
        <v>0</v>
      </c>
      <c r="BO181" s="6">
        <v>0</v>
      </c>
      <c r="BP181" s="6">
        <v>1.6892566453160392E-8</v>
      </c>
      <c r="BQ181" s="6">
        <v>59197636</v>
      </c>
      <c r="BR181" s="6">
        <v>3.4602076124567475E-3</v>
      </c>
      <c r="BS181" s="6">
        <v>289</v>
      </c>
      <c r="BT181" s="6">
        <v>5.8451787035157069E-11</v>
      </c>
      <c r="BU181" s="6">
        <v>4.8819517049633536E-6</v>
      </c>
      <c r="BV181" s="6">
        <v>204836.11072664359</v>
      </c>
      <c r="BW181" s="6">
        <v>17108116804</v>
      </c>
      <c r="BX181" s="6">
        <v>1</v>
      </c>
      <c r="BY181" s="6">
        <v>1</v>
      </c>
      <c r="BZ181" s="6">
        <v>1.2997140629061605E-4</v>
      </c>
    </row>
    <row r="182" spans="1:78">
      <c r="A182" s="11"/>
      <c r="B182" s="67" t="s">
        <v>539</v>
      </c>
      <c r="C182" s="31" t="s">
        <v>6522</v>
      </c>
      <c r="D182" s="46">
        <v>0</v>
      </c>
      <c r="E182" s="46">
        <v>0</v>
      </c>
      <c r="F182" s="5" t="s">
        <v>2153</v>
      </c>
      <c r="G182" s="5" t="s">
        <v>541</v>
      </c>
      <c r="H182" s="5" t="s">
        <v>1788</v>
      </c>
      <c r="I182" s="5" t="s">
        <v>1789</v>
      </c>
      <c r="J182" s="5" t="s">
        <v>80</v>
      </c>
      <c r="K182" s="6">
        <v>1.9021554167555905</v>
      </c>
      <c r="L182" s="6">
        <v>3.2081266784247595</v>
      </c>
      <c r="M182" s="6">
        <v>0.59055797540294985</v>
      </c>
      <c r="N182" s="6">
        <v>5.5004662341425501</v>
      </c>
      <c r="O182" s="6">
        <v>2.7540635383048766</v>
      </c>
      <c r="P182" s="6">
        <v>3.118019108205317</v>
      </c>
      <c r="Q182" s="6">
        <v>3.5429228128924706</v>
      </c>
      <c r="R182" s="6">
        <v>4.0020498216986198</v>
      </c>
      <c r="S182" s="6">
        <v>3.8252655130943367</v>
      </c>
      <c r="T182" s="6">
        <v>96.32079539302498</v>
      </c>
      <c r="U182" s="5" t="s">
        <v>2154</v>
      </c>
      <c r="V182" s="5" t="s">
        <v>2155</v>
      </c>
      <c r="W182" s="5" t="s">
        <v>2156</v>
      </c>
      <c r="X182" s="5" t="s">
        <v>2157</v>
      </c>
      <c r="Y182" s="5" t="s">
        <v>2158</v>
      </c>
      <c r="Z182" s="5" t="s">
        <v>2159</v>
      </c>
      <c r="AA182" s="5" t="s">
        <v>2160</v>
      </c>
      <c r="AB182" s="6">
        <v>0.9047391414642334</v>
      </c>
      <c r="AC182" s="6">
        <v>3.8514423370361328</v>
      </c>
      <c r="AD182" s="6">
        <v>0.85144233703613281</v>
      </c>
      <c r="AE182" s="6">
        <v>7.1669595101889189E-17</v>
      </c>
      <c r="AF182" s="6">
        <v>2.3808124148738056E-16</v>
      </c>
      <c r="AG182" s="6">
        <v>1</v>
      </c>
      <c r="AH182" s="6">
        <v>30.024000000000001</v>
      </c>
      <c r="AI182" s="7">
        <v>3753</v>
      </c>
      <c r="AJ182" s="6">
        <v>0.75492531061172485</v>
      </c>
      <c r="AK182" s="6">
        <v>3.4979419708251953</v>
      </c>
      <c r="AL182" s="7">
        <v>1</v>
      </c>
      <c r="AM182" s="7">
        <v>64</v>
      </c>
      <c r="AN182" s="6">
        <v>63.492061614990234</v>
      </c>
      <c r="AO182" s="5" t="s">
        <v>88</v>
      </c>
      <c r="AP182" s="5" t="s">
        <v>1797</v>
      </c>
      <c r="AQ182" s="8">
        <v>2</v>
      </c>
      <c r="AR182" s="8">
        <v>2</v>
      </c>
      <c r="AS182" s="8">
        <v>2</v>
      </c>
      <c r="AT182" s="5" t="s">
        <v>2161</v>
      </c>
      <c r="AU182" s="6">
        <v>1</v>
      </c>
      <c r="AV182" s="6">
        <v>1</v>
      </c>
      <c r="AW182" s="6">
        <v>0</v>
      </c>
      <c r="AX182" s="6" t="e">
        <v>#NUM!</v>
      </c>
      <c r="AY182" s="6">
        <v>-9.6432746655328721E-17</v>
      </c>
      <c r="AZ182" s="6">
        <v>-3.2034265038149181E-16</v>
      </c>
      <c r="BA182" s="6">
        <v>0</v>
      </c>
      <c r="BB182" s="6">
        <v>0.24921071421496549</v>
      </c>
      <c r="BC182" s="6">
        <v>28.841101582161009</v>
      </c>
      <c r="BD182" s="6">
        <v>3.4602076124567471E-3</v>
      </c>
      <c r="BE182" s="6">
        <v>289</v>
      </c>
      <c r="BF182" s="6">
        <v>8.6232081043240648E-4</v>
      </c>
      <c r="BG182" s="6">
        <v>72.021896408125016</v>
      </c>
      <c r="BH182" s="6">
        <v>9.9796199246231884E-2</v>
      </c>
      <c r="BI182" s="6">
        <v>8335.0783572445325</v>
      </c>
      <c r="BJ182" s="6">
        <v>923.15384615384619</v>
      </c>
      <c r="BK182" s="6">
        <v>136.06289771636489</v>
      </c>
      <c r="BL182" s="6">
        <v>0.2459775769128287</v>
      </c>
      <c r="BM182" s="6">
        <v>0</v>
      </c>
      <c r="BN182" s="6">
        <v>0</v>
      </c>
      <c r="BO182" s="6">
        <v>0</v>
      </c>
      <c r="BP182" s="6">
        <v>7.0997469721176601E-8</v>
      </c>
      <c r="BQ182" s="6">
        <v>14085009</v>
      </c>
      <c r="BR182" s="6">
        <v>3.4602076124567475E-3</v>
      </c>
      <c r="BS182" s="6">
        <v>289</v>
      </c>
      <c r="BT182" s="6">
        <v>2.4566598519438273E-10</v>
      </c>
      <c r="BU182" s="6">
        <v>2.0518268749420039E-5</v>
      </c>
      <c r="BV182" s="6">
        <v>48737.055363321801</v>
      </c>
      <c r="BW182" s="6">
        <v>4070567601</v>
      </c>
      <c r="BX182" s="6">
        <v>1</v>
      </c>
      <c r="BY182" s="6">
        <v>1</v>
      </c>
      <c r="BZ182" s="6">
        <v>2.664535038635758E-4</v>
      </c>
    </row>
    <row r="183" spans="1:78">
      <c r="A183" s="11"/>
      <c r="B183" s="67">
        <v>1977922</v>
      </c>
      <c r="C183" s="51" t="s">
        <v>7370</v>
      </c>
      <c r="D183" s="46">
        <v>100</v>
      </c>
      <c r="E183" s="46">
        <v>300</v>
      </c>
      <c r="F183" s="5" t="s">
        <v>2794</v>
      </c>
      <c r="G183" s="5" t="s">
        <v>553</v>
      </c>
      <c r="H183" s="5" t="s">
        <v>1788</v>
      </c>
      <c r="I183" s="5" t="s">
        <v>1789</v>
      </c>
      <c r="J183" s="5" t="s">
        <v>80</v>
      </c>
      <c r="K183" s="6">
        <v>1.3054038056247919</v>
      </c>
      <c r="L183" s="6">
        <v>7.1198504386289407</v>
      </c>
      <c r="M183" s="6">
        <v>3.8171830785027461</v>
      </c>
      <c r="N183" s="6">
        <v>17.221710733003874</v>
      </c>
      <c r="O183" s="6">
        <v>3.8784417647597138</v>
      </c>
      <c r="P183" s="6">
        <v>6.1408041166234852</v>
      </c>
      <c r="Q183" s="6">
        <v>9.685817275403906</v>
      </c>
      <c r="R183" s="6">
        <v>14.350426850215626</v>
      </c>
      <c r="S183" s="6">
        <v>13.917416861916081</v>
      </c>
      <c r="T183" s="6">
        <v>302.39428782944839</v>
      </c>
      <c r="U183" s="5" t="s">
        <v>2795</v>
      </c>
      <c r="V183" s="5" t="s">
        <v>2796</v>
      </c>
      <c r="W183" s="5" t="s">
        <v>2797</v>
      </c>
      <c r="X183" s="5" t="s">
        <v>2798</v>
      </c>
      <c r="Y183" s="5" t="s">
        <v>2799</v>
      </c>
      <c r="Z183" s="5" t="s">
        <v>2800</v>
      </c>
      <c r="AA183" s="5" t="s">
        <v>2801</v>
      </c>
      <c r="AB183" s="6">
        <v>0.69894880056381226</v>
      </c>
      <c r="AC183" s="6">
        <v>2.4005584716796875</v>
      </c>
      <c r="AD183" s="6">
        <v>-0.5994415283203125</v>
      </c>
      <c r="AE183" s="6">
        <v>5.1061061810787897E-17</v>
      </c>
      <c r="AF183" s="6">
        <v>1.6962116671920122E-16</v>
      </c>
      <c r="AG183" s="6">
        <v>1</v>
      </c>
      <c r="AH183" s="6">
        <v>42.472000000000001</v>
      </c>
      <c r="AI183" s="7">
        <v>5309</v>
      </c>
      <c r="AJ183" s="6">
        <v>0.98328977823257446</v>
      </c>
      <c r="AK183" s="6">
        <v>3.7788591384887695</v>
      </c>
      <c r="AL183" s="7">
        <v>1</v>
      </c>
      <c r="AM183" s="7">
        <v>64</v>
      </c>
      <c r="AN183" s="6">
        <v>63.492061614990234</v>
      </c>
      <c r="AO183" s="5" t="s">
        <v>88</v>
      </c>
      <c r="AP183" s="5" t="s">
        <v>1797</v>
      </c>
      <c r="AQ183" s="8">
        <v>2</v>
      </c>
      <c r="AR183" s="8">
        <v>2</v>
      </c>
      <c r="AS183" s="8">
        <v>2</v>
      </c>
      <c r="AT183" s="5" t="s">
        <v>2802</v>
      </c>
      <c r="AU183" s="6">
        <v>1</v>
      </c>
      <c r="AV183" s="6">
        <v>1</v>
      </c>
      <c r="AW183" s="6">
        <v>0</v>
      </c>
      <c r="AX183" s="6" t="e">
        <v>#NUM!</v>
      </c>
      <c r="AY183" s="6">
        <v>-9.6432746655328721E-17</v>
      </c>
      <c r="AZ183" s="6">
        <v>-3.2034265038149181E-16</v>
      </c>
      <c r="BA183" s="6">
        <v>0</v>
      </c>
      <c r="BB183" s="6">
        <v>0.11845780224114708</v>
      </c>
      <c r="BC183" s="6">
        <v>107.48085524367812</v>
      </c>
      <c r="BD183" s="6">
        <v>3.4602076124567471E-3</v>
      </c>
      <c r="BE183" s="6">
        <v>289</v>
      </c>
      <c r="BF183" s="6">
        <v>4.09888589069713E-4</v>
      </c>
      <c r="BG183" s="6">
        <v>34.234304847691504</v>
      </c>
      <c r="BH183" s="6">
        <v>0.37190607350753668</v>
      </c>
      <c r="BI183" s="6">
        <v>31061.967165422975</v>
      </c>
      <c r="BJ183" s="6">
        <v>631.23076923076928</v>
      </c>
      <c r="BK183" s="6">
        <v>50.02092484516929</v>
      </c>
      <c r="BL183" s="6">
        <v>0.11889824246200212</v>
      </c>
      <c r="BM183" s="6">
        <v>0</v>
      </c>
      <c r="BN183" s="6">
        <v>0</v>
      </c>
      <c r="BO183" s="6">
        <v>0</v>
      </c>
      <c r="BP183" s="6">
        <v>3.5479259694024733E-8</v>
      </c>
      <c r="BQ183" s="6">
        <v>28185481</v>
      </c>
      <c r="BR183" s="6">
        <v>3.4602076124567475E-3</v>
      </c>
      <c r="BS183" s="6">
        <v>289</v>
      </c>
      <c r="BT183" s="6">
        <v>1.2276560447759424E-10</v>
      </c>
      <c r="BU183" s="6">
        <v>1.0253506051573148E-5</v>
      </c>
      <c r="BV183" s="6">
        <v>97527.615916955023</v>
      </c>
      <c r="BW183" s="6">
        <v>8145604009</v>
      </c>
      <c r="BX183" s="6">
        <v>1</v>
      </c>
      <c r="BY183" s="6">
        <v>1</v>
      </c>
      <c r="BZ183" s="6">
        <v>1.8835938971557733E-4</v>
      </c>
    </row>
    <row r="184" spans="1:78">
      <c r="A184" s="11"/>
      <c r="B184" s="67" t="s">
        <v>1330</v>
      </c>
      <c r="C184" s="51" t="s">
        <v>7370</v>
      </c>
      <c r="D184" s="46">
        <v>20</v>
      </c>
      <c r="E184" s="46">
        <v>30</v>
      </c>
      <c r="F184" s="5" t="s">
        <v>2785</v>
      </c>
      <c r="G184" s="5" t="s">
        <v>1332</v>
      </c>
      <c r="H184" s="5" t="s">
        <v>1809</v>
      </c>
      <c r="I184" s="5" t="s">
        <v>1789</v>
      </c>
      <c r="J184" s="5" t="s">
        <v>80</v>
      </c>
      <c r="K184" s="6">
        <v>1.1528324002255061</v>
      </c>
      <c r="L184" s="6">
        <v>9.9019431641169486</v>
      </c>
      <c r="M184" s="6">
        <v>5.7057152106513858</v>
      </c>
      <c r="N184" s="6">
        <v>22.5936033793364</v>
      </c>
      <c r="O184" s="6">
        <v>4.7155081813289712</v>
      </c>
      <c r="P184" s="6">
        <v>8.6776756515379816</v>
      </c>
      <c r="Q184" s="6">
        <v>14.957733310925136</v>
      </c>
      <c r="R184" s="6">
        <v>20.622083877619843</v>
      </c>
      <c r="S184" s="6">
        <v>20.155761099508027</v>
      </c>
      <c r="T184" s="6">
        <v>497.3151934746096</v>
      </c>
      <c r="U184" s="5" t="s">
        <v>2786</v>
      </c>
      <c r="V184" s="5" t="s">
        <v>2787</v>
      </c>
      <c r="W184" s="5" t="s">
        <v>2788</v>
      </c>
      <c r="X184" s="5" t="s">
        <v>2789</v>
      </c>
      <c r="Y184" s="5" t="s">
        <v>2790</v>
      </c>
      <c r="Z184" s="5" t="s">
        <v>2791</v>
      </c>
      <c r="AA184" s="5" t="s">
        <v>2792</v>
      </c>
      <c r="AB184" s="6">
        <v>0.39485529065132141</v>
      </c>
      <c r="AC184" s="6">
        <v>1.815967321395874</v>
      </c>
      <c r="AD184" s="6">
        <v>-1.184032678604126</v>
      </c>
      <c r="AE184" s="6">
        <v>4.3342096884573761E-17</v>
      </c>
      <c r="AF184" s="6">
        <v>1.4397932211877601E-16</v>
      </c>
      <c r="AG184" s="6">
        <v>1</v>
      </c>
      <c r="AH184" s="6">
        <v>50.223999999999997</v>
      </c>
      <c r="AI184" s="7">
        <v>6278</v>
      </c>
      <c r="AJ184" s="6">
        <v>0.99641984701156616</v>
      </c>
      <c r="AK184" s="6">
        <v>3.9849333763122559</v>
      </c>
      <c r="AL184" s="7">
        <v>1</v>
      </c>
      <c r="AM184" s="7">
        <v>64</v>
      </c>
      <c r="AN184" s="6">
        <v>63.492061614990234</v>
      </c>
      <c r="AO184" s="5" t="s">
        <v>88</v>
      </c>
      <c r="AP184" s="5" t="s">
        <v>1797</v>
      </c>
      <c r="AQ184" s="8">
        <v>2</v>
      </c>
      <c r="AR184" s="8">
        <v>2</v>
      </c>
      <c r="AS184" s="8">
        <v>2</v>
      </c>
      <c r="AT184" s="5" t="s">
        <v>2793</v>
      </c>
      <c r="AU184" s="6">
        <v>1</v>
      </c>
      <c r="AV184" s="6">
        <v>1</v>
      </c>
      <c r="AW184" s="6">
        <v>0</v>
      </c>
      <c r="AX184" s="6" t="e">
        <v>#NUM!</v>
      </c>
      <c r="AY184" s="6">
        <v>-9.6432746655328721E-17</v>
      </c>
      <c r="AZ184" s="6">
        <v>-3.2034265038149181E-16</v>
      </c>
      <c r="BA184" s="6">
        <v>0</v>
      </c>
      <c r="BB184" s="6">
        <v>0.1099383335120705</v>
      </c>
      <c r="BC184" s="6">
        <v>125.5485334597852</v>
      </c>
      <c r="BD184" s="6">
        <v>3.4602076124567471E-3</v>
      </c>
      <c r="BE184" s="6">
        <v>289</v>
      </c>
      <c r="BF184" s="6">
        <v>3.8040945851927513E-4</v>
      </c>
      <c r="BG184" s="6">
        <v>31.772178384988372</v>
      </c>
      <c r="BH184" s="6">
        <v>0.43442399121032949</v>
      </c>
      <c r="BI184" s="6">
        <v>36283.526169877921</v>
      </c>
      <c r="BJ184" s="6">
        <v>679.53846153846155</v>
      </c>
      <c r="BK184" s="6">
        <v>51.029565167372702</v>
      </c>
      <c r="BL184" s="6">
        <v>0.10824123312176832</v>
      </c>
      <c r="BM184" s="6">
        <v>0</v>
      </c>
      <c r="BN184" s="6">
        <v>0</v>
      </c>
      <c r="BO184" s="6">
        <v>0</v>
      </c>
      <c r="BP184" s="6">
        <v>2.5372156250669191E-8</v>
      </c>
      <c r="BQ184" s="6">
        <v>39413284</v>
      </c>
      <c r="BR184" s="6">
        <v>3.4602076124567475E-3</v>
      </c>
      <c r="BS184" s="6">
        <v>289</v>
      </c>
      <c r="BT184" s="6">
        <v>8.7792928203007582E-11</v>
      </c>
      <c r="BU184" s="6">
        <v>7.3325531564433961E-6</v>
      </c>
      <c r="BV184" s="6">
        <v>136378.14532871972</v>
      </c>
      <c r="BW184" s="6">
        <v>11390439076</v>
      </c>
      <c r="BX184" s="6">
        <v>1</v>
      </c>
      <c r="BY184" s="6">
        <v>1</v>
      </c>
      <c r="BZ184" s="6">
        <v>1.5928639694170118E-4</v>
      </c>
    </row>
    <row r="185" spans="1:78">
      <c r="A185" s="10" t="s">
        <v>3723</v>
      </c>
      <c r="B185" s="69" t="s">
        <v>3724</v>
      </c>
      <c r="C185" s="31" t="s">
        <v>6522</v>
      </c>
      <c r="D185" s="90" t="s">
        <v>6640</v>
      </c>
      <c r="E185" s="90" t="s">
        <v>6796</v>
      </c>
      <c r="F185" s="5" t="s">
        <v>5490</v>
      </c>
      <c r="G185" s="5" t="s">
        <v>3726</v>
      </c>
      <c r="H185" s="5" t="s">
        <v>1809</v>
      </c>
      <c r="I185" s="5" t="s">
        <v>5491</v>
      </c>
      <c r="J185" s="5" t="s">
        <v>80</v>
      </c>
      <c r="K185" s="6">
        <v>1.0833106192802546</v>
      </c>
      <c r="L185" s="6">
        <v>5.207704711523462</v>
      </c>
      <c r="M185" s="6">
        <v>1.5912107732871457</v>
      </c>
      <c r="N185" s="6">
        <v>9.6478130834399281</v>
      </c>
      <c r="O185" s="6">
        <v>3.9369692947857118</v>
      </c>
      <c r="P185" s="6">
        <v>5.2315801952933043</v>
      </c>
      <c r="Q185" s="6">
        <v>6.4047589628685273</v>
      </c>
      <c r="R185" s="6">
        <v>8.756745775734089</v>
      </c>
      <c r="S185" s="6">
        <v>8.4789193149582616</v>
      </c>
      <c r="T185" s="6">
        <v>598.96936510058254</v>
      </c>
      <c r="U185" s="5" t="s">
        <v>5492</v>
      </c>
      <c r="V185" s="5" t="s">
        <v>5493</v>
      </c>
      <c r="W185" s="5" t="s">
        <v>5494</v>
      </c>
      <c r="X185" s="5" t="s">
        <v>5495</v>
      </c>
      <c r="Y185" s="5" t="s">
        <v>5496</v>
      </c>
      <c r="Z185" s="5" t="s">
        <v>5497</v>
      </c>
      <c r="AA185" s="5" t="s">
        <v>5498</v>
      </c>
      <c r="AB185" s="6">
        <v>8.7525263428688049E-2</v>
      </c>
      <c r="AC185" s="6">
        <v>2.2365188598632813</v>
      </c>
      <c r="AD185" s="6">
        <v>-0.76348114013671875</v>
      </c>
      <c r="AE185" s="6">
        <v>1.9276309283747887E-17</v>
      </c>
      <c r="AF185" s="6">
        <v>6.403451290723283E-17</v>
      </c>
      <c r="AG185" s="6">
        <v>1</v>
      </c>
      <c r="AH185" s="6">
        <v>115.01600000000001</v>
      </c>
      <c r="AI185" s="7">
        <v>14377</v>
      </c>
      <c r="AJ185" s="6">
        <v>0.97874844074249268</v>
      </c>
      <c r="AK185" s="6">
        <v>5.3134407997131348</v>
      </c>
      <c r="AL185" s="7">
        <v>1</v>
      </c>
      <c r="AM185" s="7">
        <v>64</v>
      </c>
      <c r="AN185" s="6">
        <v>63.492061614990234</v>
      </c>
      <c r="AO185" s="5" t="s">
        <v>88</v>
      </c>
      <c r="AP185" s="5" t="s">
        <v>1797</v>
      </c>
      <c r="AQ185" s="8">
        <v>2</v>
      </c>
      <c r="AR185" s="8">
        <v>2</v>
      </c>
      <c r="AS185" s="8">
        <v>2</v>
      </c>
      <c r="AT185" s="5" t="s">
        <v>5499</v>
      </c>
      <c r="AU185" s="6">
        <v>1</v>
      </c>
      <c r="AV185" s="6">
        <v>1</v>
      </c>
      <c r="AW185" s="6">
        <v>0</v>
      </c>
      <c r="AX185" s="6" t="e">
        <v>#NUM!</v>
      </c>
      <c r="AY185" s="6">
        <v>-9.6432746655328721E-17</v>
      </c>
      <c r="AZ185" s="6">
        <v>-3.2034265038149181E-16</v>
      </c>
      <c r="BA185" s="6">
        <v>0</v>
      </c>
      <c r="BB185" s="6">
        <v>0.10409698855584951</v>
      </c>
      <c r="BC185" s="6">
        <v>176.46781888969824</v>
      </c>
      <c r="BD185" s="6">
        <v>3.4602076124567471E-3</v>
      </c>
      <c r="BE185" s="6">
        <v>289</v>
      </c>
      <c r="BF185" s="6">
        <v>3.6019719223477333E-4</v>
      </c>
      <c r="BG185" s="6">
        <v>30.084029692640499</v>
      </c>
      <c r="BH185" s="6">
        <v>0.61061529027577244</v>
      </c>
      <c r="BI185" s="6">
        <v>50999.199659122787</v>
      </c>
      <c r="BJ185" s="6">
        <v>1350.4615384615386</v>
      </c>
      <c r="BK185" s="6">
        <v>72.3694954586379</v>
      </c>
      <c r="BL185" s="6">
        <v>9.3932081690306632E-2</v>
      </c>
      <c r="BM185" s="6">
        <v>0</v>
      </c>
      <c r="BN185" s="6">
        <v>0</v>
      </c>
      <c r="BO185" s="6">
        <v>0</v>
      </c>
      <c r="BP185" s="6">
        <v>4.8379731584314435E-9</v>
      </c>
      <c r="BQ185" s="6">
        <v>206698129</v>
      </c>
      <c r="BR185" s="6">
        <v>3.4602076124567475E-3</v>
      </c>
      <c r="BS185" s="6">
        <v>289</v>
      </c>
      <c r="BT185" s="6">
        <v>1.6740391551665897E-11</v>
      </c>
      <c r="BU185" s="6">
        <v>1.3981742427866873E-6</v>
      </c>
      <c r="BV185" s="6">
        <v>715218.43944636674</v>
      </c>
      <c r="BW185" s="6">
        <v>59735759281</v>
      </c>
      <c r="BX185" s="6">
        <v>1</v>
      </c>
      <c r="BY185" s="6">
        <v>1</v>
      </c>
      <c r="BZ185" s="6">
        <v>6.9555540098768871E-5</v>
      </c>
    </row>
    <row r="186" spans="1:78">
      <c r="A186" s="11"/>
      <c r="B186" s="67" t="s">
        <v>551</v>
      </c>
      <c r="C186" s="31" t="s">
        <v>6522</v>
      </c>
      <c r="D186" s="46">
        <v>0</v>
      </c>
      <c r="E186" s="46">
        <v>0</v>
      </c>
      <c r="F186" s="5" t="s">
        <v>2162</v>
      </c>
      <c r="G186" s="5" t="s">
        <v>553</v>
      </c>
      <c r="H186" s="5" t="s">
        <v>1809</v>
      </c>
      <c r="I186" s="5" t="s">
        <v>1789</v>
      </c>
      <c r="J186" s="5" t="s">
        <v>80</v>
      </c>
      <c r="K186" s="6">
        <v>1.1606717810369958</v>
      </c>
      <c r="L186" s="6">
        <v>2.5367403623234823</v>
      </c>
      <c r="M186" s="6">
        <v>0.44150680776565621</v>
      </c>
      <c r="N186" s="6">
        <v>3.1789213512967649</v>
      </c>
      <c r="O186" s="6">
        <v>2.1165603323500086</v>
      </c>
      <c r="P186" s="6">
        <v>2.6725411804156636</v>
      </c>
      <c r="Q186" s="6">
        <v>2.9078979962966542</v>
      </c>
      <c r="R186" s="6">
        <v>0</v>
      </c>
      <c r="S186" s="6">
        <v>0</v>
      </c>
      <c r="T186" s="6">
        <v>0.97410829913221719</v>
      </c>
      <c r="U186" s="5" t="s">
        <v>2163</v>
      </c>
      <c r="V186" s="5" t="s">
        <v>2164</v>
      </c>
      <c r="W186" s="5" t="s">
        <v>2165</v>
      </c>
      <c r="X186" s="5" t="s">
        <v>2166</v>
      </c>
      <c r="Y186" s="5" t="s">
        <v>2167</v>
      </c>
      <c r="Z186" s="5" t="s">
        <v>2168</v>
      </c>
      <c r="AA186" s="5" t="s">
        <v>2169</v>
      </c>
      <c r="AB186" s="6">
        <v>-0.80243825912475586</v>
      </c>
      <c r="AC186" s="6">
        <v>3.1074013710021973</v>
      </c>
      <c r="AD186" s="6">
        <v>0.10740137100219727</v>
      </c>
      <c r="AE186" s="6">
        <v>5.0519425136828257E-15</v>
      </c>
      <c r="AF186" s="6">
        <v>1.6782189245050094E-14</v>
      </c>
      <c r="AG186" s="6">
        <v>1</v>
      </c>
      <c r="AH186" s="6">
        <v>0.38400000000000001</v>
      </c>
      <c r="AI186" s="7">
        <v>48</v>
      </c>
      <c r="AJ186" s="6">
        <v>0</v>
      </c>
      <c r="AK186" s="6">
        <v>0</v>
      </c>
      <c r="AL186" s="7">
        <v>1</v>
      </c>
      <c r="AM186" s="7">
        <v>64</v>
      </c>
      <c r="AN186" s="6">
        <v>63.492061614990234</v>
      </c>
      <c r="AO186" s="5" t="s">
        <v>88</v>
      </c>
      <c r="AP186" s="5" t="s">
        <v>1797</v>
      </c>
      <c r="AQ186" s="8">
        <v>2</v>
      </c>
      <c r="AR186" s="8">
        <v>2</v>
      </c>
      <c r="AS186" s="8">
        <v>2</v>
      </c>
      <c r="AT186" s="102" t="s">
        <v>2170</v>
      </c>
      <c r="AU186" s="6">
        <v>0</v>
      </c>
      <c r="AV186" s="6">
        <v>0</v>
      </c>
      <c r="AW186" s="6">
        <v>0</v>
      </c>
      <c r="AX186" s="6">
        <v>0</v>
      </c>
      <c r="AY186" s="6">
        <v>0</v>
      </c>
      <c r="AZ186" s="6">
        <v>0</v>
      </c>
      <c r="BA186" s="6">
        <v>0</v>
      </c>
      <c r="BB186" s="6">
        <v>0</v>
      </c>
      <c r="BC186" s="6">
        <v>0</v>
      </c>
      <c r="BD186" s="6">
        <v>0</v>
      </c>
      <c r="BE186" s="6">
        <v>0</v>
      </c>
      <c r="BF186" s="6">
        <v>0</v>
      </c>
      <c r="BG186" s="6">
        <v>0</v>
      </c>
      <c r="BH186" s="6">
        <v>0</v>
      </c>
      <c r="BI186" s="6">
        <v>0</v>
      </c>
      <c r="BJ186" s="6">
        <v>0</v>
      </c>
      <c r="BK186" s="6">
        <v>0</v>
      </c>
      <c r="BL186" s="6">
        <v>0</v>
      </c>
      <c r="BM186" s="6">
        <v>0</v>
      </c>
      <c r="BN186" s="6">
        <v>0</v>
      </c>
      <c r="BO186" s="6">
        <v>0</v>
      </c>
      <c r="BP186" s="6">
        <v>0</v>
      </c>
      <c r="BQ186" s="6">
        <v>0</v>
      </c>
      <c r="BR186" s="6">
        <v>0</v>
      </c>
      <c r="BS186" s="6">
        <v>0</v>
      </c>
      <c r="BT186" s="6">
        <v>0</v>
      </c>
      <c r="BU186" s="6">
        <v>0</v>
      </c>
      <c r="BV186" s="6">
        <v>0</v>
      </c>
      <c r="BW186" s="6">
        <v>0</v>
      </c>
      <c r="BX186" s="6">
        <v>0</v>
      </c>
      <c r="BY186" s="6">
        <v>0</v>
      </c>
      <c r="BZ186" s="6">
        <v>0</v>
      </c>
    </row>
    <row r="187" spans="1:78">
      <c r="A187" s="9" t="s">
        <v>4761</v>
      </c>
      <c r="B187" s="69" t="s">
        <v>4762</v>
      </c>
      <c r="C187" s="37" t="s">
        <v>6533</v>
      </c>
      <c r="D187" s="89" t="s">
        <v>6644</v>
      </c>
      <c r="E187" s="89" t="s">
        <v>6792</v>
      </c>
      <c r="F187" s="5" t="s">
        <v>6264</v>
      </c>
      <c r="G187" s="5" t="s">
        <v>3379</v>
      </c>
      <c r="H187" s="5" t="s">
        <v>1809</v>
      </c>
      <c r="I187" s="5" t="s">
        <v>1789</v>
      </c>
      <c r="J187" s="5" t="s">
        <v>80</v>
      </c>
      <c r="K187" s="6">
        <v>1.6530686780504311</v>
      </c>
      <c r="L187" s="6">
        <v>7.4750680444118363</v>
      </c>
      <c r="M187" s="6">
        <v>4.141544181222641</v>
      </c>
      <c r="N187" s="6">
        <v>19.081065687473711</v>
      </c>
      <c r="O187" s="6">
        <v>3.9668159932888614</v>
      </c>
      <c r="P187" s="6">
        <v>6.2687188865464805</v>
      </c>
      <c r="Q187" s="6">
        <v>10.428496117522741</v>
      </c>
      <c r="R187" s="6">
        <v>17.183377391397698</v>
      </c>
      <c r="S187" s="6">
        <v>16.634707194064049</v>
      </c>
      <c r="T187" s="6">
        <v>269.22205068753669</v>
      </c>
      <c r="U187" s="5" t="s">
        <v>6265</v>
      </c>
      <c r="V187" s="5" t="s">
        <v>6266</v>
      </c>
      <c r="W187" s="5" t="s">
        <v>6267</v>
      </c>
      <c r="X187" s="5" t="s">
        <v>6268</v>
      </c>
      <c r="Y187" s="5" t="s">
        <v>6269</v>
      </c>
      <c r="Z187" s="5" t="s">
        <v>6270</v>
      </c>
      <c r="AA187" s="5" t="s">
        <v>6271</v>
      </c>
      <c r="AB187" s="6">
        <v>0.72912323474884033</v>
      </c>
      <c r="AC187" s="6">
        <v>2.4594123363494873</v>
      </c>
      <c r="AD187" s="6">
        <v>-0.5405876636505127</v>
      </c>
      <c r="AE187" s="6">
        <v>5.9991439361530843E-17</v>
      </c>
      <c r="AF187" s="6">
        <v>1.9928725161714181E-16</v>
      </c>
      <c r="AG187" s="6">
        <v>1</v>
      </c>
      <c r="AH187" s="6">
        <v>36.015999999999998</v>
      </c>
      <c r="AI187" s="7">
        <v>4502</v>
      </c>
      <c r="AJ187" s="6">
        <v>0.99314582347869873</v>
      </c>
      <c r="AK187" s="6">
        <v>3.5803990364074707</v>
      </c>
      <c r="AL187" s="7">
        <v>1</v>
      </c>
      <c r="AM187" s="7">
        <v>64</v>
      </c>
      <c r="AN187" s="6">
        <v>63.492061614990234</v>
      </c>
      <c r="AO187" s="5" t="s">
        <v>88</v>
      </c>
      <c r="AP187" s="5" t="s">
        <v>1797</v>
      </c>
      <c r="AQ187" s="8">
        <v>2</v>
      </c>
      <c r="AR187" s="8">
        <v>2</v>
      </c>
      <c r="AS187" s="8">
        <v>2</v>
      </c>
      <c r="AT187" s="5" t="s">
        <v>6272</v>
      </c>
      <c r="AU187" s="6">
        <v>1</v>
      </c>
      <c r="AV187" s="6">
        <v>1</v>
      </c>
      <c r="AW187" s="6">
        <v>0</v>
      </c>
      <c r="AX187" s="6" t="e">
        <v>#NUM!</v>
      </c>
      <c r="AY187" s="6">
        <v>-9.6432746655328721E-17</v>
      </c>
      <c r="AZ187" s="6">
        <v>-3.2034265038149181E-16</v>
      </c>
      <c r="BA187" s="6">
        <v>0</v>
      </c>
      <c r="BB187" s="6">
        <v>0.15524680603073993</v>
      </c>
      <c r="BC187" s="6">
        <v>97.732342289590619</v>
      </c>
      <c r="BD187" s="6">
        <v>3.4602076124567471E-3</v>
      </c>
      <c r="BE187" s="6">
        <v>289</v>
      </c>
      <c r="BF187" s="6">
        <v>5.3718618003716241E-4</v>
      </c>
      <c r="BG187" s="6">
        <v>44.866326942883838</v>
      </c>
      <c r="BH187" s="6">
        <v>0.33817419477366994</v>
      </c>
      <c r="BI187" s="6">
        <v>28244.646921691685</v>
      </c>
      <c r="BJ187" s="6">
        <v>569.53846153846155</v>
      </c>
      <c r="BK187" s="6">
        <v>48.684327782170506</v>
      </c>
      <c r="BL187" s="6">
        <v>0.1265078768410621</v>
      </c>
      <c r="BM187" s="6">
        <v>0</v>
      </c>
      <c r="BN187" s="6">
        <v>0</v>
      </c>
      <c r="BO187" s="6">
        <v>0</v>
      </c>
      <c r="BP187" s="6">
        <v>4.9338849548283094E-8</v>
      </c>
      <c r="BQ187" s="6">
        <v>20268004</v>
      </c>
      <c r="BR187" s="6">
        <v>3.4602076124567475E-3</v>
      </c>
      <c r="BS187" s="6">
        <v>289</v>
      </c>
      <c r="BT187" s="6">
        <v>1.7072266279682733E-10</v>
      </c>
      <c r="BU187" s="6">
        <v>1.4258927519453814E-5</v>
      </c>
      <c r="BV187" s="6">
        <v>70131.501730103802</v>
      </c>
      <c r="BW187" s="6">
        <v>5857453156</v>
      </c>
      <c r="BX187" s="6">
        <v>1</v>
      </c>
      <c r="BY187" s="6">
        <v>1</v>
      </c>
      <c r="BZ187" s="6">
        <v>2.2212350066637049E-4</v>
      </c>
    </row>
    <row r="188" spans="1:78">
      <c r="A188" s="11"/>
      <c r="B188" s="67" t="s">
        <v>1319</v>
      </c>
      <c r="C188" s="51" t="s">
        <v>7370</v>
      </c>
      <c r="D188" s="46">
        <v>0</v>
      </c>
      <c r="E188" s="46">
        <v>0</v>
      </c>
      <c r="F188" s="5" t="s">
        <v>2776</v>
      </c>
      <c r="G188" s="5" t="s">
        <v>1321</v>
      </c>
      <c r="H188" s="5" t="s">
        <v>1788</v>
      </c>
      <c r="I188" s="5" t="s">
        <v>1789</v>
      </c>
      <c r="J188" s="5" t="s">
        <v>80</v>
      </c>
      <c r="K188" s="6">
        <v>1.2287771873427289</v>
      </c>
      <c r="L188" s="6">
        <v>5.4413686507216834</v>
      </c>
      <c r="M188" s="6">
        <v>1.7813597214117038</v>
      </c>
      <c r="N188" s="6">
        <v>11.03616233748312</v>
      </c>
      <c r="O188" s="6">
        <v>4.0376589177927258</v>
      </c>
      <c r="P188" s="6">
        <v>5.343528352061071</v>
      </c>
      <c r="Q188" s="6">
        <v>6.6341703819597342</v>
      </c>
      <c r="R188" s="6">
        <v>9.4117790432483162</v>
      </c>
      <c r="S188" s="6">
        <v>9.0308333849020528</v>
      </c>
      <c r="T188" s="6">
        <v>394.17274505827874</v>
      </c>
      <c r="U188" s="5" t="s">
        <v>2777</v>
      </c>
      <c r="V188" s="5" t="s">
        <v>2778</v>
      </c>
      <c r="W188" s="5" t="s">
        <v>2779</v>
      </c>
      <c r="X188" s="5" t="s">
        <v>2780</v>
      </c>
      <c r="Y188" s="5" t="s">
        <v>2781</v>
      </c>
      <c r="Z188" s="5" t="s">
        <v>2782</v>
      </c>
      <c r="AA188" s="5" t="s">
        <v>2783</v>
      </c>
      <c r="AB188" s="6">
        <v>0.32994005084037781</v>
      </c>
      <c r="AC188" s="6">
        <v>2.493715763092041</v>
      </c>
      <c r="AD188" s="6">
        <v>-0.50628423690795898</v>
      </c>
      <c r="AE188" s="6">
        <v>3.0295618974930197E-17</v>
      </c>
      <c r="AF188" s="6">
        <v>1.0063986890343997E-16</v>
      </c>
      <c r="AG188" s="6">
        <v>1</v>
      </c>
      <c r="AH188" s="6">
        <v>72.44</v>
      </c>
      <c r="AI188" s="7">
        <v>9055</v>
      </c>
      <c r="AJ188" s="6">
        <v>0.98728692531585693</v>
      </c>
      <c r="AK188" s="6">
        <v>4.5396475791931152</v>
      </c>
      <c r="AL188" s="7">
        <v>1</v>
      </c>
      <c r="AM188" s="7">
        <v>64</v>
      </c>
      <c r="AN188" s="6">
        <v>63.492061614990234</v>
      </c>
      <c r="AO188" s="5" t="s">
        <v>88</v>
      </c>
      <c r="AP188" s="5" t="s">
        <v>1797</v>
      </c>
      <c r="AQ188" s="8">
        <v>2</v>
      </c>
      <c r="AR188" s="8">
        <v>2</v>
      </c>
      <c r="AS188" s="8">
        <v>2</v>
      </c>
      <c r="AT188" s="5" t="s">
        <v>2784</v>
      </c>
      <c r="AU188" s="6">
        <v>1</v>
      </c>
      <c r="AV188" s="6">
        <v>1</v>
      </c>
      <c r="AW188" s="6">
        <v>0</v>
      </c>
      <c r="AX188" s="6" t="e">
        <v>#NUM!</v>
      </c>
      <c r="AY188" s="6">
        <v>-9.6432746655328721E-17</v>
      </c>
      <c r="AZ188" s="6">
        <v>-3.2034265038149181E-16</v>
      </c>
      <c r="BA188" s="6">
        <v>0</v>
      </c>
      <c r="BB188" s="6">
        <v>0.10749455524403213</v>
      </c>
      <c r="BC188" s="6">
        <v>152.05699141808597</v>
      </c>
      <c r="BD188" s="6">
        <v>3.4602076124567471E-3</v>
      </c>
      <c r="BE188" s="6">
        <v>289</v>
      </c>
      <c r="BF188" s="6">
        <v>3.7195347835305227E-4</v>
      </c>
      <c r="BG188" s="6">
        <v>31.065926465525283</v>
      </c>
      <c r="BH188" s="6">
        <v>0.52614875923213134</v>
      </c>
      <c r="BI188" s="6">
        <v>43944.470519826849</v>
      </c>
      <c r="BJ188" s="6">
        <v>901.46153846153845</v>
      </c>
      <c r="BK188" s="6">
        <v>53.955516205498995</v>
      </c>
      <c r="BL188" s="6">
        <v>9.9554007560633734E-2</v>
      </c>
      <c r="BM188" s="6">
        <v>0</v>
      </c>
      <c r="BN188" s="6">
        <v>0</v>
      </c>
      <c r="BO188" s="6">
        <v>0</v>
      </c>
      <c r="BP188" s="6">
        <v>1.2196159368434083E-8</v>
      </c>
      <c r="BQ188" s="6">
        <v>81993025</v>
      </c>
      <c r="BR188" s="6">
        <v>3.4602076124567475E-3</v>
      </c>
      <c r="BS188" s="6">
        <v>289</v>
      </c>
      <c r="BT188" s="6">
        <v>4.220124348939129E-11</v>
      </c>
      <c r="BU188" s="6">
        <v>3.5246900574774502E-6</v>
      </c>
      <c r="BV188" s="6">
        <v>283712.88927335641</v>
      </c>
      <c r="BW188" s="6">
        <v>23695984225</v>
      </c>
      <c r="BX188" s="6">
        <v>1</v>
      </c>
      <c r="BY188" s="6">
        <v>1</v>
      </c>
      <c r="BZ188" s="6">
        <v>1.1043622308117063E-4</v>
      </c>
    </row>
    <row r="189" spans="1:78">
      <c r="A189" s="11"/>
      <c r="B189" s="67" t="s">
        <v>1307</v>
      </c>
      <c r="C189" s="51" t="s">
        <v>7370</v>
      </c>
      <c r="D189" s="46">
        <v>50</v>
      </c>
      <c r="E189" s="46">
        <v>90</v>
      </c>
      <c r="F189" s="5" t="s">
        <v>2767</v>
      </c>
      <c r="G189" s="5" t="s">
        <v>1309</v>
      </c>
      <c r="H189" s="5" t="s">
        <v>1788</v>
      </c>
      <c r="I189" s="5" t="s">
        <v>1789</v>
      </c>
      <c r="J189" s="5" t="s">
        <v>80</v>
      </c>
      <c r="K189" s="6">
        <v>1.8040552020765688</v>
      </c>
      <c r="L189" s="6">
        <v>2.9920307462003914</v>
      </c>
      <c r="M189" s="6">
        <v>0.42748420176370355</v>
      </c>
      <c r="N189" s="6">
        <v>4.209471518017267</v>
      </c>
      <c r="O189" s="6">
        <v>2.6919170144992677</v>
      </c>
      <c r="P189" s="6">
        <v>2.9551048000411129</v>
      </c>
      <c r="Q189" s="6">
        <v>3.2652317555698573</v>
      </c>
      <c r="R189" s="6">
        <v>0</v>
      </c>
      <c r="S189" s="6">
        <v>0</v>
      </c>
      <c r="T189" s="6">
        <v>12.422911658224026</v>
      </c>
      <c r="U189" s="5" t="s">
        <v>2768</v>
      </c>
      <c r="V189" s="5" t="s">
        <v>2769</v>
      </c>
      <c r="W189" s="5" t="s">
        <v>2770</v>
      </c>
      <c r="X189" s="5" t="s">
        <v>2771</v>
      </c>
      <c r="Y189" s="5" t="s">
        <v>2772</v>
      </c>
      <c r="Z189" s="5" t="s">
        <v>2773</v>
      </c>
      <c r="AA189" s="5" t="s">
        <v>2774</v>
      </c>
      <c r="AB189" s="6">
        <v>0.25693771243095398</v>
      </c>
      <c r="AC189" s="6">
        <v>3.0088896751403809</v>
      </c>
      <c r="AD189" s="6">
        <v>8.8896751403808594E-3</v>
      </c>
      <c r="AE189" s="6">
        <v>4.9509949269740711E-16</v>
      </c>
      <c r="AF189" s="6">
        <v>1.644684932474859E-15</v>
      </c>
      <c r="AG189" s="6">
        <v>1</v>
      </c>
      <c r="AH189" s="6">
        <v>4.1520000000000001</v>
      </c>
      <c r="AI189" s="7">
        <v>519</v>
      </c>
      <c r="AJ189" s="6">
        <v>1.0135611295700073</v>
      </c>
      <c r="AK189" s="6">
        <v>1.7495400905609131</v>
      </c>
      <c r="AL189" s="7">
        <v>1</v>
      </c>
      <c r="AM189" s="7">
        <v>64</v>
      </c>
      <c r="AN189" s="6">
        <v>63.492061614990234</v>
      </c>
      <c r="AO189" s="5" t="s">
        <v>88</v>
      </c>
      <c r="AP189" s="5" t="s">
        <v>1797</v>
      </c>
      <c r="AQ189" s="8">
        <v>2</v>
      </c>
      <c r="AR189" s="8">
        <v>2</v>
      </c>
      <c r="AS189" s="8">
        <v>2</v>
      </c>
      <c r="AT189" s="5" t="s">
        <v>2775</v>
      </c>
      <c r="AU189" s="6">
        <v>1</v>
      </c>
      <c r="AV189" s="6">
        <v>1</v>
      </c>
      <c r="AW189" s="6">
        <v>0</v>
      </c>
      <c r="AX189" s="6" t="e">
        <v>#NUM!</v>
      </c>
      <c r="AY189" s="6">
        <v>-9.6432746655328721E-17</v>
      </c>
      <c r="AZ189" s="6">
        <v>-3.2034265038149181E-16</v>
      </c>
      <c r="BA189" s="6">
        <v>0</v>
      </c>
      <c r="BB189" s="6">
        <v>0.19407197302323828</v>
      </c>
      <c r="BC189" s="6">
        <v>23.968749352114603</v>
      </c>
      <c r="BD189" s="6">
        <v>3.4602076124567471E-3</v>
      </c>
      <c r="BE189" s="6">
        <v>289</v>
      </c>
      <c r="BF189" s="6">
        <v>6.7152931841950965E-4</v>
      </c>
      <c r="BG189" s="6">
        <v>56.086800203715889</v>
      </c>
      <c r="BH189" s="6">
        <v>8.2936848969254656E-2</v>
      </c>
      <c r="BI189" s="6">
        <v>6926.9685627611188</v>
      </c>
      <c r="BJ189" s="6">
        <v>127.69230769230769</v>
      </c>
      <c r="BK189" s="6">
        <v>20.029019005496558</v>
      </c>
      <c r="BL189" s="6">
        <v>0.24603527493700905</v>
      </c>
      <c r="BM189" s="6">
        <v>0</v>
      </c>
      <c r="BN189" s="6">
        <v>0</v>
      </c>
      <c r="BO189" s="6">
        <v>0</v>
      </c>
      <c r="BP189" s="6">
        <v>3.7124899298710652E-6</v>
      </c>
      <c r="BQ189" s="6">
        <v>269361</v>
      </c>
      <c r="BR189" s="6">
        <v>3.4602076124567475E-3</v>
      </c>
      <c r="BS189" s="6">
        <v>289</v>
      </c>
      <c r="BT189" s="6">
        <v>1.2845985916508876E-8</v>
      </c>
      <c r="BU189" s="6">
        <v>1.0729095897327378E-3</v>
      </c>
      <c r="BV189" s="6">
        <v>932.04498269896192</v>
      </c>
      <c r="BW189" s="6">
        <v>77845329</v>
      </c>
      <c r="BX189" s="6">
        <v>1</v>
      </c>
      <c r="BY189" s="6">
        <v>1</v>
      </c>
      <c r="BZ189" s="6">
        <v>1.9267822736030828E-3</v>
      </c>
    </row>
    <row r="190" spans="1:78">
      <c r="A190" s="11"/>
      <c r="B190" s="67" t="s">
        <v>1738</v>
      </c>
      <c r="C190" s="51" t="s">
        <v>7370</v>
      </c>
      <c r="D190" s="46">
        <v>1</v>
      </c>
      <c r="E190" s="46">
        <v>1</v>
      </c>
      <c r="F190" s="5" t="s">
        <v>3122</v>
      </c>
      <c r="G190" s="5" t="s">
        <v>1740</v>
      </c>
      <c r="H190" s="5" t="s">
        <v>1788</v>
      </c>
      <c r="I190" s="5" t="s">
        <v>1789</v>
      </c>
      <c r="J190" s="5" t="s">
        <v>80</v>
      </c>
      <c r="K190" s="6">
        <v>1.5755144405124497</v>
      </c>
      <c r="L190" s="6">
        <v>4.4552388134440415</v>
      </c>
      <c r="M190" s="6">
        <v>1.5672970273438707</v>
      </c>
      <c r="N190" s="6">
        <v>9.4115407495894488</v>
      </c>
      <c r="O190" s="6">
        <v>3.223880248528701</v>
      </c>
      <c r="P190" s="6">
        <v>4.1812250990726625</v>
      </c>
      <c r="Q190" s="6">
        <v>5.2949319786864066</v>
      </c>
      <c r="R190" s="6">
        <v>6.7828675361604382</v>
      </c>
      <c r="S190" s="6">
        <v>5.8000119902967526</v>
      </c>
      <c r="T190" s="6">
        <v>15.860650175860789</v>
      </c>
      <c r="U190" s="5" t="s">
        <v>3123</v>
      </c>
      <c r="V190" s="5" t="s">
        <v>3124</v>
      </c>
      <c r="W190" s="5" t="s">
        <v>3125</v>
      </c>
      <c r="X190" s="5" t="s">
        <v>3126</v>
      </c>
      <c r="Y190" s="5" t="s">
        <v>3127</v>
      </c>
      <c r="Z190" s="5" t="s">
        <v>3128</v>
      </c>
      <c r="AA190" s="5" t="s">
        <v>3129</v>
      </c>
      <c r="AB190" s="6">
        <v>0.92897289991378784</v>
      </c>
      <c r="AC190" s="6">
        <v>3.3820056915283203</v>
      </c>
      <c r="AD190" s="6">
        <v>0.38200569152832031</v>
      </c>
      <c r="AE190" s="6">
        <v>5.7533050640089364E-16</v>
      </c>
      <c r="AF190" s="6">
        <v>1.9112066021855032E-15</v>
      </c>
      <c r="AG190" s="6">
        <v>1</v>
      </c>
      <c r="AH190" s="6">
        <v>3.56</v>
      </c>
      <c r="AI190" s="7">
        <v>445</v>
      </c>
      <c r="AJ190" s="6">
        <v>0</v>
      </c>
      <c r="AK190" s="6">
        <v>0</v>
      </c>
      <c r="AL190" s="7">
        <v>1</v>
      </c>
      <c r="AM190" s="7">
        <v>64</v>
      </c>
      <c r="AN190" s="6">
        <v>63.492061614990234</v>
      </c>
      <c r="AO190" s="5" t="s">
        <v>88</v>
      </c>
      <c r="AP190" s="5" t="s">
        <v>1797</v>
      </c>
      <c r="AQ190" s="8">
        <v>2</v>
      </c>
      <c r="AR190" s="8">
        <v>2</v>
      </c>
      <c r="AS190" s="8">
        <v>2</v>
      </c>
      <c r="AT190" s="5" t="s">
        <v>3130</v>
      </c>
      <c r="AU190" s="6">
        <v>0</v>
      </c>
      <c r="AV190" s="6">
        <v>0</v>
      </c>
      <c r="AW190" s="6">
        <v>0</v>
      </c>
      <c r="AX190" s="6">
        <v>0</v>
      </c>
      <c r="AY190" s="6">
        <v>0</v>
      </c>
      <c r="AZ190" s="6">
        <v>0</v>
      </c>
      <c r="BA190" s="6">
        <v>0</v>
      </c>
      <c r="BB190" s="6">
        <v>0</v>
      </c>
      <c r="BC190" s="6">
        <v>0</v>
      </c>
      <c r="BD190" s="6">
        <v>0</v>
      </c>
      <c r="BE190" s="6">
        <v>0</v>
      </c>
      <c r="BF190" s="6">
        <v>0</v>
      </c>
      <c r="BG190" s="6">
        <v>0</v>
      </c>
      <c r="BH190" s="6">
        <v>0</v>
      </c>
      <c r="BI190" s="6">
        <v>0</v>
      </c>
      <c r="BJ190" s="6">
        <v>0</v>
      </c>
      <c r="BK190" s="6">
        <v>0</v>
      </c>
      <c r="BL190" s="6">
        <v>0</v>
      </c>
      <c r="BM190" s="6">
        <v>0</v>
      </c>
      <c r="BN190" s="6">
        <v>0</v>
      </c>
      <c r="BO190" s="6">
        <v>0</v>
      </c>
      <c r="BP190" s="6">
        <v>0</v>
      </c>
      <c r="BQ190" s="6">
        <v>0</v>
      </c>
      <c r="BR190" s="6">
        <v>0</v>
      </c>
      <c r="BS190" s="6">
        <v>0</v>
      </c>
      <c r="BT190" s="6">
        <v>0</v>
      </c>
      <c r="BU190" s="6">
        <v>0</v>
      </c>
      <c r="BV190" s="6">
        <v>0</v>
      </c>
      <c r="BW190" s="6">
        <v>0</v>
      </c>
      <c r="BX190" s="6">
        <v>0</v>
      </c>
      <c r="BY190" s="6">
        <v>0</v>
      </c>
      <c r="BZ190" s="6">
        <v>0</v>
      </c>
    </row>
    <row r="191" spans="1:78">
      <c r="A191" s="11"/>
      <c r="B191" s="67" t="s">
        <v>492</v>
      </c>
      <c r="C191" s="31" t="s">
        <v>6522</v>
      </c>
      <c r="D191" s="46">
        <v>5</v>
      </c>
      <c r="E191" s="46">
        <v>5</v>
      </c>
      <c r="F191" s="5" t="s">
        <v>2117</v>
      </c>
      <c r="G191" s="5" t="s">
        <v>494</v>
      </c>
      <c r="H191" s="5" t="s">
        <v>1788</v>
      </c>
      <c r="I191" s="5" t="s">
        <v>1789</v>
      </c>
      <c r="J191" s="5" t="s">
        <v>80</v>
      </c>
      <c r="K191" s="6">
        <v>1.7513075626536789</v>
      </c>
      <c r="L191" s="6">
        <v>4.1321916263109157</v>
      </c>
      <c r="M191" s="6">
        <v>1.2522836119505543</v>
      </c>
      <c r="N191" s="6">
        <v>7.8794845354042309</v>
      </c>
      <c r="O191" s="6">
        <v>3.1134427619277716</v>
      </c>
      <c r="P191" s="6">
        <v>3.9366718608170004</v>
      </c>
      <c r="Q191" s="6">
        <v>5.0538570118462189</v>
      </c>
      <c r="R191" s="6">
        <v>6.0223884648118542</v>
      </c>
      <c r="S191" s="6">
        <v>5.2324319153544252</v>
      </c>
      <c r="T191" s="6">
        <v>23.173330640351615</v>
      </c>
      <c r="U191" s="5" t="s">
        <v>2118</v>
      </c>
      <c r="V191" s="5" t="s">
        <v>2119</v>
      </c>
      <c r="W191" s="5" t="s">
        <v>2120</v>
      </c>
      <c r="X191" s="5" t="s">
        <v>2121</v>
      </c>
      <c r="Y191" s="5" t="s">
        <v>2122</v>
      </c>
      <c r="Z191" s="5" t="s">
        <v>2123</v>
      </c>
      <c r="AA191" s="5" t="s">
        <v>2124</v>
      </c>
      <c r="AB191" s="6">
        <v>0.55455237627029419</v>
      </c>
      <c r="AC191" s="6">
        <v>2.7080559730529785</v>
      </c>
      <c r="AD191" s="6">
        <v>-0.29194402694702148</v>
      </c>
      <c r="AE191" s="6">
        <v>3.6916244881118052E-16</v>
      </c>
      <c r="AF191" s="6">
        <v>1.2263311246612238E-15</v>
      </c>
      <c r="AG191" s="6">
        <v>1</v>
      </c>
      <c r="AH191" s="6">
        <v>5.6079999999999997</v>
      </c>
      <c r="AI191" s="7">
        <v>701</v>
      </c>
      <c r="AJ191" s="6">
        <v>1.000840425491333</v>
      </c>
      <c r="AK191" s="6">
        <v>1.882001519203186</v>
      </c>
      <c r="AL191" s="7">
        <v>1</v>
      </c>
      <c r="AM191" s="7">
        <v>64</v>
      </c>
      <c r="AN191" s="6">
        <v>63.492061614990234</v>
      </c>
      <c r="AO191" s="5" t="s">
        <v>88</v>
      </c>
      <c r="AP191" s="5" t="s">
        <v>1797</v>
      </c>
      <c r="AQ191" s="8">
        <v>2</v>
      </c>
      <c r="AR191" s="8">
        <v>2</v>
      </c>
      <c r="AS191" s="8">
        <v>2</v>
      </c>
      <c r="AT191" s="5" t="s">
        <v>2125</v>
      </c>
      <c r="AU191" s="6">
        <v>1</v>
      </c>
      <c r="AV191" s="6">
        <v>1</v>
      </c>
      <c r="AW191" s="6">
        <v>0</v>
      </c>
      <c r="AX191" s="6" t="e">
        <v>#NUM!</v>
      </c>
      <c r="AY191" s="6">
        <v>-9.6432746655328721E-17</v>
      </c>
      <c r="AZ191" s="6">
        <v>-3.2034265038149181E-16</v>
      </c>
      <c r="BA191" s="6">
        <v>0</v>
      </c>
      <c r="BB191" s="6">
        <v>0.16663785099314554</v>
      </c>
      <c r="BC191" s="6">
        <v>30.659214141189885</v>
      </c>
      <c r="BD191" s="6">
        <v>3.4602076124567471E-3</v>
      </c>
      <c r="BE191" s="6">
        <v>289</v>
      </c>
      <c r="BF191" s="6">
        <v>5.7660156052991539E-4</v>
      </c>
      <c r="BG191" s="6">
        <v>48.158338937019067</v>
      </c>
      <c r="BH191" s="6">
        <v>0.10608724616328681</v>
      </c>
      <c r="BI191" s="6">
        <v>8860.5128868038773</v>
      </c>
      <c r="BJ191" s="6">
        <v>153.23076923076923</v>
      </c>
      <c r="BK191" s="6">
        <v>22.952961976870711</v>
      </c>
      <c r="BL191" s="6">
        <v>0.21858882914517722</v>
      </c>
      <c r="BM191" s="6">
        <v>0</v>
      </c>
      <c r="BN191" s="6">
        <v>0</v>
      </c>
      <c r="BO191" s="6">
        <v>0</v>
      </c>
      <c r="BP191" s="6">
        <v>2.0349978937771801E-6</v>
      </c>
      <c r="BQ191" s="6">
        <v>491401</v>
      </c>
      <c r="BR191" s="6">
        <v>3.4602076124567475E-3</v>
      </c>
      <c r="BS191" s="6">
        <v>289</v>
      </c>
      <c r="BT191" s="6">
        <v>7.0415152033812451E-9</v>
      </c>
      <c r="BU191" s="6">
        <v>5.8811439130160498E-4</v>
      </c>
      <c r="BV191" s="6">
        <v>1700.3494809688582</v>
      </c>
      <c r="BW191" s="6">
        <v>142014889</v>
      </c>
      <c r="BX191" s="6">
        <v>1</v>
      </c>
      <c r="BY191" s="6">
        <v>1</v>
      </c>
      <c r="BZ191" s="6">
        <v>1.4265335235378032E-3</v>
      </c>
    </row>
    <row r="192" spans="1:78">
      <c r="A192" s="11"/>
      <c r="B192" s="67" t="s">
        <v>1296</v>
      </c>
      <c r="C192" s="51" t="s">
        <v>7370</v>
      </c>
      <c r="D192" s="46">
        <v>0</v>
      </c>
      <c r="E192" s="46">
        <v>0</v>
      </c>
      <c r="F192" s="5" t="s">
        <v>2758</v>
      </c>
      <c r="G192" s="5" t="s">
        <v>1298</v>
      </c>
      <c r="H192" s="5" t="s">
        <v>1809</v>
      </c>
      <c r="I192" s="5" t="s">
        <v>1789</v>
      </c>
      <c r="J192" s="5" t="s">
        <v>80</v>
      </c>
      <c r="K192" s="6">
        <v>0.84981313343180886</v>
      </c>
      <c r="L192" s="6">
        <v>5.9850688086332493</v>
      </c>
      <c r="M192" s="6">
        <v>3.0799430898460205</v>
      </c>
      <c r="N192" s="6">
        <v>14.753412345995912</v>
      </c>
      <c r="O192" s="6">
        <v>3.4786253703524608</v>
      </c>
      <c r="P192" s="6">
        <v>5.18579101607952</v>
      </c>
      <c r="Q192" s="6">
        <v>7.9515557975469164</v>
      </c>
      <c r="R192" s="6">
        <v>12.702144362131548</v>
      </c>
      <c r="S192" s="6">
        <v>11.427091003592977</v>
      </c>
      <c r="T192" s="6">
        <v>107.01303029836249</v>
      </c>
      <c r="U192" s="5" t="s">
        <v>2759</v>
      </c>
      <c r="V192" s="5" t="s">
        <v>2760</v>
      </c>
      <c r="W192" s="5" t="s">
        <v>2761</v>
      </c>
      <c r="X192" s="5" t="s">
        <v>2762</v>
      </c>
      <c r="Y192" s="5" t="s">
        <v>2763</v>
      </c>
      <c r="Z192" s="5" t="s">
        <v>2764</v>
      </c>
      <c r="AA192" s="5" t="s">
        <v>2765</v>
      </c>
      <c r="AB192" s="6">
        <v>0.80406606197357178</v>
      </c>
      <c r="AC192" s="6">
        <v>2.7668895721435547</v>
      </c>
      <c r="AD192" s="6">
        <v>-0.23311042785644531</v>
      </c>
      <c r="AE192" s="6">
        <v>1.1893828857575012E-16</v>
      </c>
      <c r="AF192" s="6">
        <v>3.9510444747739917E-16</v>
      </c>
      <c r="AG192" s="6">
        <v>1</v>
      </c>
      <c r="AH192" s="6">
        <v>17.88</v>
      </c>
      <c r="AI192" s="7">
        <v>2235</v>
      </c>
      <c r="AJ192" s="6">
        <v>0.97643542289733887</v>
      </c>
      <c r="AK192" s="6">
        <v>2.7170732021331787</v>
      </c>
      <c r="AL192" s="7">
        <v>1</v>
      </c>
      <c r="AM192" s="7">
        <v>64</v>
      </c>
      <c r="AN192" s="6">
        <v>63.492061614990234</v>
      </c>
      <c r="AO192" s="5" t="s">
        <v>88</v>
      </c>
      <c r="AP192" s="5" t="s">
        <v>1797</v>
      </c>
      <c r="AQ192" s="8">
        <v>2</v>
      </c>
      <c r="AR192" s="8">
        <v>2</v>
      </c>
      <c r="AS192" s="8">
        <v>2</v>
      </c>
      <c r="AT192" s="5" t="s">
        <v>2766</v>
      </c>
      <c r="AU192" s="6">
        <v>1</v>
      </c>
      <c r="AV192" s="6">
        <v>1</v>
      </c>
      <c r="AW192" s="6">
        <v>0</v>
      </c>
      <c r="AX192" s="6" t="e">
        <v>#NUM!</v>
      </c>
      <c r="AY192" s="6">
        <v>-9.6432746655328721E-17</v>
      </c>
      <c r="AZ192" s="6">
        <v>-3.2034265038149181E-16</v>
      </c>
      <c r="BA192" s="6">
        <v>0</v>
      </c>
      <c r="BB192" s="6">
        <v>0.13223707389193193</v>
      </c>
      <c r="BC192" s="6">
        <v>61.530978591362626</v>
      </c>
      <c r="BD192" s="6">
        <v>3.4602076124567471E-3</v>
      </c>
      <c r="BE192" s="6">
        <v>289</v>
      </c>
      <c r="BF192" s="6">
        <v>4.575677297298682E-4</v>
      </c>
      <c r="BG192" s="6">
        <v>38.216514354768329</v>
      </c>
      <c r="BH192" s="6">
        <v>0.21290996052374614</v>
      </c>
      <c r="BI192" s="6">
        <v>17782.452812903797</v>
      </c>
      <c r="BJ192" s="6">
        <v>349.46153846153845</v>
      </c>
      <c r="BK192" s="6">
        <v>36.361340839037375</v>
      </c>
      <c r="BL192" s="6">
        <v>0.15635863018413354</v>
      </c>
      <c r="BM192" s="6">
        <v>0</v>
      </c>
      <c r="BN192" s="6">
        <v>0</v>
      </c>
      <c r="BO192" s="6">
        <v>0</v>
      </c>
      <c r="BP192" s="6">
        <v>2.001911825793633E-7</v>
      </c>
      <c r="BQ192" s="6">
        <v>4995225</v>
      </c>
      <c r="BR192" s="6">
        <v>3.4602076124567475E-3</v>
      </c>
      <c r="BS192" s="6">
        <v>289</v>
      </c>
      <c r="BT192" s="6">
        <v>6.9270305390783141E-10</v>
      </c>
      <c r="BU192" s="6">
        <v>5.7855251765435994E-5</v>
      </c>
      <c r="BV192" s="6">
        <v>17284.515570934254</v>
      </c>
      <c r="BW192" s="6">
        <v>1443620025</v>
      </c>
      <c r="BX192" s="6">
        <v>1</v>
      </c>
      <c r="BY192" s="6">
        <v>1</v>
      </c>
      <c r="BZ192" s="6">
        <v>4.4742729306487697E-4</v>
      </c>
    </row>
    <row r="193" spans="1:78">
      <c r="A193" s="11"/>
      <c r="B193" s="67" t="s">
        <v>1263</v>
      </c>
      <c r="C193" s="51" t="s">
        <v>7370</v>
      </c>
      <c r="D193" s="46">
        <v>2</v>
      </c>
      <c r="E193" s="46">
        <v>6</v>
      </c>
      <c r="F193" s="5" t="s">
        <v>2731</v>
      </c>
      <c r="G193" s="5" t="s">
        <v>1265</v>
      </c>
      <c r="H193" s="5" t="s">
        <v>1788</v>
      </c>
      <c r="I193" s="5" t="s">
        <v>2063</v>
      </c>
      <c r="J193" s="5" t="s">
        <v>80</v>
      </c>
      <c r="K193" s="6">
        <v>1.5159807426934009</v>
      </c>
      <c r="L193" s="6">
        <v>4.8980438273189568</v>
      </c>
      <c r="M193" s="6">
        <v>1.7409005309928112</v>
      </c>
      <c r="N193" s="6">
        <v>12.885066293397699</v>
      </c>
      <c r="O193" s="6">
        <v>3.4674380148890691</v>
      </c>
      <c r="P193" s="6">
        <v>4.5915081515921656</v>
      </c>
      <c r="Q193" s="6">
        <v>6.0218822029312946</v>
      </c>
      <c r="R193" s="6">
        <v>8.3248639281917463</v>
      </c>
      <c r="S193" s="6">
        <v>8.0939999841135091</v>
      </c>
      <c r="T193" s="6">
        <v>296.978193338003</v>
      </c>
      <c r="U193" s="5" t="s">
        <v>2732</v>
      </c>
      <c r="V193" s="5" t="s">
        <v>2733</v>
      </c>
      <c r="W193" s="5" t="s">
        <v>2734</v>
      </c>
      <c r="X193" s="5" t="s">
        <v>2735</v>
      </c>
      <c r="Y193" s="5" t="s">
        <v>2736</v>
      </c>
      <c r="Z193" s="5" t="s">
        <v>2737</v>
      </c>
      <c r="AA193" s="5" t="s">
        <v>2738</v>
      </c>
      <c r="AB193" s="6">
        <v>0.78301161527633667</v>
      </c>
      <c r="AC193" s="6">
        <v>3.2899272441864014</v>
      </c>
      <c r="AD193" s="6">
        <v>0.28992724418640137</v>
      </c>
      <c r="AE193" s="6">
        <v>3.6053017722703434E-17</v>
      </c>
      <c r="AF193" s="6">
        <v>1.1976553536275215E-16</v>
      </c>
      <c r="AG193" s="6">
        <v>1</v>
      </c>
      <c r="AH193" s="6">
        <v>60.631999999999998</v>
      </c>
      <c r="AI193" s="7">
        <v>7579</v>
      </c>
      <c r="AJ193" s="6">
        <v>0.98431897163391113</v>
      </c>
      <c r="AK193" s="6">
        <v>4.1801962852478027</v>
      </c>
      <c r="AL193" s="7">
        <v>1</v>
      </c>
      <c r="AM193" s="7">
        <v>64</v>
      </c>
      <c r="AN193" s="6">
        <v>63.492061614990234</v>
      </c>
      <c r="AO193" s="5" t="s">
        <v>88</v>
      </c>
      <c r="AP193" s="5" t="s">
        <v>1797</v>
      </c>
      <c r="AQ193" s="8">
        <v>2</v>
      </c>
      <c r="AR193" s="8">
        <v>2</v>
      </c>
      <c r="AS193" s="8">
        <v>2</v>
      </c>
      <c r="AT193" s="5" t="s">
        <v>2739</v>
      </c>
      <c r="AU193" s="6">
        <v>1</v>
      </c>
      <c r="AV193" s="6">
        <v>1</v>
      </c>
      <c r="AW193" s="6">
        <v>0</v>
      </c>
      <c r="AX193" s="6" t="e">
        <v>#NUM!</v>
      </c>
      <c r="AY193" s="6">
        <v>-9.6432746655328721E-17</v>
      </c>
      <c r="AZ193" s="6">
        <v>-3.2034265038149181E-16</v>
      </c>
      <c r="BA193" s="6">
        <v>0</v>
      </c>
      <c r="BB193" s="6">
        <v>9.7182901026413013E-2</v>
      </c>
      <c r="BC193" s="6">
        <v>143.06651162420357</v>
      </c>
      <c r="BD193" s="6">
        <v>3.4602076124567471E-3</v>
      </c>
      <c r="BE193" s="6">
        <v>289</v>
      </c>
      <c r="BF193" s="6">
        <v>3.3627301393222495E-4</v>
      </c>
      <c r="BG193" s="6">
        <v>28.085858396633359</v>
      </c>
      <c r="BH193" s="6">
        <v>0.49503983260970091</v>
      </c>
      <c r="BI193" s="6">
        <v>41346.22185939482</v>
      </c>
      <c r="BJ193" s="6">
        <v>766.15384615384619</v>
      </c>
      <c r="BK193" s="6">
        <v>50.726468082026891</v>
      </c>
      <c r="BL193" s="6">
        <v>0.10108904158251038</v>
      </c>
      <c r="BM193" s="6">
        <v>0</v>
      </c>
      <c r="BN193" s="6">
        <v>0</v>
      </c>
      <c r="BO193" s="6">
        <v>0</v>
      </c>
      <c r="BP193" s="6">
        <v>1.7409094625932613E-8</v>
      </c>
      <c r="BQ193" s="6">
        <v>57441241</v>
      </c>
      <c r="BR193" s="6">
        <v>3.4602076124567475E-3</v>
      </c>
      <c r="BS193" s="6">
        <v>289</v>
      </c>
      <c r="BT193" s="6">
        <v>6.023908175063188E-11</v>
      </c>
      <c r="BU193" s="6">
        <v>5.0312283468945247E-6</v>
      </c>
      <c r="BV193" s="6">
        <v>198758.61937716263</v>
      </c>
      <c r="BW193" s="6">
        <v>16600518649</v>
      </c>
      <c r="BX193" s="6">
        <v>1</v>
      </c>
      <c r="BY193" s="6">
        <v>1</v>
      </c>
      <c r="BZ193" s="6">
        <v>1.3194352816994325E-4</v>
      </c>
    </row>
    <row r="194" spans="1:78">
      <c r="A194" s="10" t="s">
        <v>3735</v>
      </c>
      <c r="B194" s="69">
        <v>2019085</v>
      </c>
      <c r="C194" s="31" t="s">
        <v>6522</v>
      </c>
      <c r="D194" s="90" t="s">
        <v>6571</v>
      </c>
      <c r="E194" s="90" t="s">
        <v>6556</v>
      </c>
      <c r="F194" s="5" t="s">
        <v>5500</v>
      </c>
      <c r="G194" s="5" t="s">
        <v>3737</v>
      </c>
      <c r="H194" s="5" t="s">
        <v>1809</v>
      </c>
      <c r="I194" s="5" t="s">
        <v>5194</v>
      </c>
      <c r="J194" s="5" t="s">
        <v>80</v>
      </c>
      <c r="K194" s="6">
        <v>1.0620758511042538</v>
      </c>
      <c r="L194" s="6">
        <v>4.6388103018903752</v>
      </c>
      <c r="M194" s="6">
        <v>1.8346876559532044</v>
      </c>
      <c r="N194" s="6">
        <v>9.9152260392986591</v>
      </c>
      <c r="O194" s="6">
        <v>3.27030023318855</v>
      </c>
      <c r="P194" s="6">
        <v>4.3838076050315067</v>
      </c>
      <c r="Q194" s="6">
        <v>5.741707392836588</v>
      </c>
      <c r="R194" s="6">
        <v>7.8403450287191845</v>
      </c>
      <c r="S194" s="6">
        <v>0</v>
      </c>
      <c r="T194" s="6">
        <v>24.158924052245077</v>
      </c>
      <c r="U194" s="5" t="s">
        <v>5501</v>
      </c>
      <c r="V194" s="5" t="s">
        <v>5502</v>
      </c>
      <c r="W194" s="5" t="s">
        <v>5503</v>
      </c>
      <c r="X194" s="5" t="s">
        <v>5504</v>
      </c>
      <c r="Y194" s="5" t="s">
        <v>5505</v>
      </c>
      <c r="Z194" s="5" t="s">
        <v>5506</v>
      </c>
      <c r="AA194" s="5" t="s">
        <v>5507</v>
      </c>
      <c r="AB194" s="6">
        <v>0.56878644227981567</v>
      </c>
      <c r="AC194" s="6">
        <v>2.8215596675872803</v>
      </c>
      <c r="AD194" s="6">
        <v>-0.17844033241271973</v>
      </c>
      <c r="AE194" s="6">
        <v>3.968253801982035E-16</v>
      </c>
      <c r="AF194" s="6">
        <v>1.3182254114714877E-15</v>
      </c>
      <c r="AG194" s="6">
        <v>1</v>
      </c>
      <c r="AH194" s="6">
        <v>5.2080000000000002</v>
      </c>
      <c r="AI194" s="7">
        <v>651</v>
      </c>
      <c r="AJ194" s="6">
        <v>0.91034793853759766</v>
      </c>
      <c r="AK194" s="6">
        <v>1.6100435256958008</v>
      </c>
      <c r="AL194" s="7">
        <v>1</v>
      </c>
      <c r="AM194" s="7">
        <v>64</v>
      </c>
      <c r="AN194" s="6">
        <v>63.492061614990234</v>
      </c>
      <c r="AO194" s="5" t="s">
        <v>88</v>
      </c>
      <c r="AP194" s="5" t="s">
        <v>1797</v>
      </c>
      <c r="AQ194" s="8">
        <v>2</v>
      </c>
      <c r="AR194" s="8">
        <v>2</v>
      </c>
      <c r="AS194" s="8">
        <v>2</v>
      </c>
      <c r="AT194" s="5" t="s">
        <v>5508</v>
      </c>
      <c r="AU194" s="6">
        <v>1</v>
      </c>
      <c r="AV194" s="6">
        <v>1</v>
      </c>
      <c r="AW194" s="6">
        <v>0</v>
      </c>
      <c r="AX194" s="6" t="e">
        <v>#NUM!</v>
      </c>
      <c r="AY194" s="6">
        <v>-9.6432746655328721E-17</v>
      </c>
      <c r="AZ194" s="6">
        <v>-3.2034265038149181E-16</v>
      </c>
      <c r="BA194" s="6">
        <v>0</v>
      </c>
      <c r="BB194" s="6">
        <v>0.17447329152828464</v>
      </c>
      <c r="BC194" s="6">
        <v>28.019053801126041</v>
      </c>
      <c r="BD194" s="6">
        <v>3.4602076124567471E-3</v>
      </c>
      <c r="BE194" s="6">
        <v>289</v>
      </c>
      <c r="BF194" s="6">
        <v>6.0371381151655586E-4</v>
      </c>
      <c r="BG194" s="6">
        <v>50.422781251674252</v>
      </c>
      <c r="BH194" s="6">
        <v>9.6951743256491488E-2</v>
      </c>
      <c r="BI194" s="6">
        <v>8097.5065485254272</v>
      </c>
      <c r="BJ194" s="6">
        <v>152.23076923076923</v>
      </c>
      <c r="BK194" s="6">
        <v>25.992833630232834</v>
      </c>
      <c r="BL194" s="6">
        <v>0.23384142738981448</v>
      </c>
      <c r="BM194" s="6">
        <v>0</v>
      </c>
      <c r="BN194" s="6">
        <v>0</v>
      </c>
      <c r="BO194" s="6">
        <v>0</v>
      </c>
      <c r="BP194" s="6">
        <v>2.3595980188815034E-6</v>
      </c>
      <c r="BQ194" s="6">
        <v>423801</v>
      </c>
      <c r="BR194" s="6">
        <v>3.4602076124567475E-3</v>
      </c>
      <c r="BS194" s="6">
        <v>289</v>
      </c>
      <c r="BT194" s="6">
        <v>8.1646990272716376E-9</v>
      </c>
      <c r="BU194" s="6">
        <v>6.8192382745675445E-4</v>
      </c>
      <c r="BV194" s="6">
        <v>1466.439446366782</v>
      </c>
      <c r="BW194" s="6">
        <v>122478489</v>
      </c>
      <c r="BX194" s="6">
        <v>1</v>
      </c>
      <c r="BY194" s="6">
        <v>1</v>
      </c>
      <c r="BZ194" s="6">
        <v>1.5360983102918587E-3</v>
      </c>
    </row>
    <row r="195" spans="1:78">
      <c r="A195" s="11"/>
      <c r="B195" s="67" t="s">
        <v>1194</v>
      </c>
      <c r="C195" s="51" t="s">
        <v>7370</v>
      </c>
      <c r="D195" s="46">
        <v>0</v>
      </c>
      <c r="E195" s="46">
        <v>0</v>
      </c>
      <c r="F195" s="5" t="s">
        <v>2677</v>
      </c>
      <c r="G195" s="5" t="s">
        <v>1196</v>
      </c>
      <c r="H195" s="5" t="s">
        <v>1788</v>
      </c>
      <c r="I195" s="5" t="s">
        <v>2063</v>
      </c>
      <c r="J195" s="5" t="s">
        <v>80</v>
      </c>
      <c r="K195" s="6">
        <v>0.60109881251725028</v>
      </c>
      <c r="L195" s="6">
        <v>8.7361637093075331</v>
      </c>
      <c r="M195" s="6">
        <v>4.5857055054784155</v>
      </c>
      <c r="N195" s="6">
        <v>20.430273946989701</v>
      </c>
      <c r="O195" s="6">
        <v>4.8975828073354819</v>
      </c>
      <c r="P195" s="6">
        <v>8.1972075848799477</v>
      </c>
      <c r="Q195" s="6">
        <v>12.11985985461331</v>
      </c>
      <c r="R195" s="6">
        <v>0</v>
      </c>
      <c r="S195" s="6">
        <v>0</v>
      </c>
      <c r="T195" s="6">
        <v>19.359338779825496</v>
      </c>
      <c r="U195" s="5" t="s">
        <v>2678</v>
      </c>
      <c r="V195" s="5" t="s">
        <v>2679</v>
      </c>
      <c r="W195" s="5" t="s">
        <v>2680</v>
      </c>
      <c r="X195" s="5" t="s">
        <v>2681</v>
      </c>
      <c r="Y195" s="5" t="s">
        <v>2682</v>
      </c>
      <c r="Z195" s="5" t="s">
        <v>2683</v>
      </c>
      <c r="AA195" s="5" t="s">
        <v>2684</v>
      </c>
      <c r="AB195" s="6">
        <v>0.46454650163650513</v>
      </c>
      <c r="AC195" s="6">
        <v>2.4642322063446045</v>
      </c>
      <c r="AD195" s="6">
        <v>-0.53576779365539551</v>
      </c>
      <c r="AE195" s="6">
        <v>9.1387030541888745E-16</v>
      </c>
      <c r="AF195" s="6">
        <v>3.0358111874638537E-15</v>
      </c>
      <c r="AG195" s="6">
        <v>1</v>
      </c>
      <c r="AH195" s="6">
        <v>2.2160000000000002</v>
      </c>
      <c r="AI195" s="7">
        <v>277</v>
      </c>
      <c r="AJ195" s="6">
        <v>0</v>
      </c>
      <c r="AK195" s="6">
        <v>0</v>
      </c>
      <c r="AL195" s="7">
        <v>1</v>
      </c>
      <c r="AM195" s="7">
        <v>64</v>
      </c>
      <c r="AN195" s="6">
        <v>63.492061614990234</v>
      </c>
      <c r="AO195" s="5" t="s">
        <v>88</v>
      </c>
      <c r="AP195" s="5" t="s">
        <v>1797</v>
      </c>
      <c r="AQ195" s="8">
        <v>2</v>
      </c>
      <c r="AR195" s="8">
        <v>2</v>
      </c>
      <c r="AS195" s="8">
        <v>2</v>
      </c>
      <c r="AT195" s="5" t="s">
        <v>2685</v>
      </c>
      <c r="AU195" s="6">
        <v>0</v>
      </c>
      <c r="AV195" s="6">
        <v>0</v>
      </c>
      <c r="AW195" s="6">
        <v>0</v>
      </c>
      <c r="AX195" s="6">
        <v>0</v>
      </c>
      <c r="AY195" s="6">
        <v>0</v>
      </c>
      <c r="AZ195" s="6">
        <v>0</v>
      </c>
      <c r="BA195" s="6">
        <v>0</v>
      </c>
      <c r="BB195" s="6">
        <v>0</v>
      </c>
      <c r="BC195" s="6">
        <v>0</v>
      </c>
      <c r="BD195" s="6">
        <v>0</v>
      </c>
      <c r="BE195" s="6">
        <v>0</v>
      </c>
      <c r="BF195" s="6">
        <v>0</v>
      </c>
      <c r="BG195" s="6">
        <v>0</v>
      </c>
      <c r="BH195" s="6">
        <v>0</v>
      </c>
      <c r="BI195" s="6">
        <v>0</v>
      </c>
      <c r="BJ195" s="6">
        <v>0</v>
      </c>
      <c r="BK195" s="6">
        <v>0</v>
      </c>
      <c r="BL195" s="6">
        <v>0</v>
      </c>
      <c r="BM195" s="6">
        <v>0</v>
      </c>
      <c r="BN195" s="6">
        <v>0</v>
      </c>
      <c r="BO195" s="6">
        <v>0</v>
      </c>
      <c r="BP195" s="6">
        <v>0</v>
      </c>
      <c r="BQ195" s="6">
        <v>0</v>
      </c>
      <c r="BR195" s="6">
        <v>0</v>
      </c>
      <c r="BS195" s="6">
        <v>0</v>
      </c>
      <c r="BT195" s="6">
        <v>0</v>
      </c>
      <c r="BU195" s="6">
        <v>0</v>
      </c>
      <c r="BV195" s="6">
        <v>0</v>
      </c>
      <c r="BW195" s="6">
        <v>0</v>
      </c>
      <c r="BX195" s="6">
        <v>0</v>
      </c>
      <c r="BY195" s="6">
        <v>0</v>
      </c>
      <c r="BZ195" s="6">
        <v>0</v>
      </c>
    </row>
    <row r="196" spans="1:78">
      <c r="A196" s="11"/>
      <c r="B196" s="67" t="s">
        <v>1162</v>
      </c>
      <c r="C196" s="51" t="s">
        <v>7370</v>
      </c>
      <c r="D196" s="46">
        <v>10</v>
      </c>
      <c r="E196" s="46">
        <v>30</v>
      </c>
      <c r="F196" s="5" t="s">
        <v>2649</v>
      </c>
      <c r="G196" s="5" t="s">
        <v>1164</v>
      </c>
      <c r="H196" s="5" t="s">
        <v>1788</v>
      </c>
      <c r="I196" s="5" t="s">
        <v>2063</v>
      </c>
      <c r="J196" s="5" t="s">
        <v>80</v>
      </c>
      <c r="K196" s="6">
        <v>1.2880202040327902</v>
      </c>
      <c r="L196" s="6">
        <v>4.3131617769683706</v>
      </c>
      <c r="M196" s="6">
        <v>1.3273585896504894</v>
      </c>
      <c r="N196" s="6">
        <v>7.8873009999858255</v>
      </c>
      <c r="O196" s="6">
        <v>3.2304935990599333</v>
      </c>
      <c r="P196" s="6">
        <v>4.1240933860976696</v>
      </c>
      <c r="Q196" s="6">
        <v>5.2585128446618938</v>
      </c>
      <c r="R196" s="6">
        <v>6.4628714554847875</v>
      </c>
      <c r="S196" s="6">
        <v>5.9603170848603781</v>
      </c>
      <c r="T196" s="6">
        <v>19.184943583955313</v>
      </c>
      <c r="U196" s="5" t="s">
        <v>2650</v>
      </c>
      <c r="V196" s="5" t="s">
        <v>2651</v>
      </c>
      <c r="W196" s="5" t="s">
        <v>2652</v>
      </c>
      <c r="X196" s="5" t="s">
        <v>2653</v>
      </c>
      <c r="Y196" s="5" t="s">
        <v>2654</v>
      </c>
      <c r="Z196" s="5" t="s">
        <v>2655</v>
      </c>
      <c r="AA196" s="5" t="s">
        <v>2656</v>
      </c>
      <c r="AB196" s="6">
        <v>0.45021712779998779</v>
      </c>
      <c r="AC196" s="6">
        <v>2.5214686393737793</v>
      </c>
      <c r="AD196" s="6">
        <v>-0.4785313606262207</v>
      </c>
      <c r="AE196" s="6">
        <v>4.6290467034477761E-16</v>
      </c>
      <c r="AF196" s="6">
        <v>1.5377361173348077E-15</v>
      </c>
      <c r="AG196" s="6">
        <v>1</v>
      </c>
      <c r="AH196" s="6">
        <v>4.4480000000000004</v>
      </c>
      <c r="AI196" s="7">
        <v>556</v>
      </c>
      <c r="AJ196" s="6">
        <v>1.0382400751113892</v>
      </c>
      <c r="AK196" s="6">
        <v>1.7821558713912964</v>
      </c>
      <c r="AL196" s="7">
        <v>1</v>
      </c>
      <c r="AM196" s="7">
        <v>64</v>
      </c>
      <c r="AN196" s="6">
        <v>63.492061614990234</v>
      </c>
      <c r="AO196" s="5" t="s">
        <v>88</v>
      </c>
      <c r="AP196" s="5" t="s">
        <v>1797</v>
      </c>
      <c r="AQ196" s="8">
        <v>2</v>
      </c>
      <c r="AR196" s="8">
        <v>2</v>
      </c>
      <c r="AS196" s="8">
        <v>2</v>
      </c>
      <c r="AT196" s="5" t="s">
        <v>2657</v>
      </c>
      <c r="AU196" s="6">
        <v>1</v>
      </c>
      <c r="AV196" s="6">
        <v>1</v>
      </c>
      <c r="AW196" s="6">
        <v>0</v>
      </c>
      <c r="AX196" s="6" t="e">
        <v>#NUM!</v>
      </c>
      <c r="AY196" s="6">
        <v>-9.6432746655328721E-17</v>
      </c>
      <c r="AZ196" s="6">
        <v>-3.2034265038149181E-16</v>
      </c>
      <c r="BA196" s="6">
        <v>0</v>
      </c>
      <c r="BB196" s="6">
        <v>0.17126038827979712</v>
      </c>
      <c r="BC196" s="6">
        <v>26.971362954597559</v>
      </c>
      <c r="BD196" s="6">
        <v>3.4602076124567471E-3</v>
      </c>
      <c r="BE196" s="6">
        <v>289</v>
      </c>
      <c r="BF196" s="6">
        <v>5.9259649923805219E-4</v>
      </c>
      <c r="BG196" s="6">
        <v>49.494252212861369</v>
      </c>
      <c r="BH196" s="6">
        <v>9.332651541383237E-2</v>
      </c>
      <c r="BI196" s="6">
        <v>7794.7238938786923</v>
      </c>
      <c r="BJ196" s="6">
        <v>125.46153846153847</v>
      </c>
      <c r="BK196" s="6">
        <v>20.212337111954334</v>
      </c>
      <c r="BL196" s="6">
        <v>0.22565024903154399</v>
      </c>
      <c r="BM196" s="6">
        <v>0</v>
      </c>
      <c r="BN196" s="6">
        <v>0</v>
      </c>
      <c r="BO196" s="6">
        <v>0</v>
      </c>
      <c r="BP196" s="6">
        <v>3.234822214171109E-6</v>
      </c>
      <c r="BQ196" s="6">
        <v>309136</v>
      </c>
      <c r="BR196" s="6">
        <v>3.4602076124567475E-3</v>
      </c>
      <c r="BS196" s="6">
        <v>289</v>
      </c>
      <c r="BT196" s="6">
        <v>1.1193156450419062E-8</v>
      </c>
      <c r="BU196" s="6">
        <v>9.3486361989545059E-4</v>
      </c>
      <c r="BV196" s="6">
        <v>1069.6747404844291</v>
      </c>
      <c r="BW196" s="6">
        <v>89340304</v>
      </c>
      <c r="BX196" s="6">
        <v>1</v>
      </c>
      <c r="BY196" s="6">
        <v>1</v>
      </c>
      <c r="BZ196" s="6">
        <v>1.7985611510791368E-3</v>
      </c>
    </row>
    <row r="197" spans="1:78">
      <c r="A197" s="11"/>
      <c r="B197" s="67">
        <v>2036940</v>
      </c>
      <c r="C197" s="51" t="s">
        <v>7370</v>
      </c>
      <c r="D197" s="46">
        <v>0</v>
      </c>
      <c r="E197" s="46">
        <v>0</v>
      </c>
      <c r="F197" s="5" t="s">
        <v>2668</v>
      </c>
      <c r="G197" s="5" t="s">
        <v>1185</v>
      </c>
      <c r="H197" s="5" t="s">
        <v>1809</v>
      </c>
      <c r="I197" s="5" t="s">
        <v>2063</v>
      </c>
      <c r="J197" s="5" t="s">
        <v>80</v>
      </c>
      <c r="K197" s="6">
        <v>1.2190652694419271</v>
      </c>
      <c r="L197" s="6">
        <v>5.9880161113269175</v>
      </c>
      <c r="M197" s="6">
        <v>2.3461848216906942</v>
      </c>
      <c r="N197" s="6">
        <v>11.777354620734059</v>
      </c>
      <c r="O197" s="6">
        <v>4.0672765851246595</v>
      </c>
      <c r="P197" s="6">
        <v>5.6578981439547533</v>
      </c>
      <c r="Q197" s="6">
        <v>7.8613602186214848</v>
      </c>
      <c r="R197" s="6">
        <v>10.5573449749877</v>
      </c>
      <c r="S197" s="6">
        <v>10.093865509263651</v>
      </c>
      <c r="T197" s="6">
        <v>133.79623199148864</v>
      </c>
      <c r="U197" s="5" t="s">
        <v>2669</v>
      </c>
      <c r="V197" s="5" t="s">
        <v>2670</v>
      </c>
      <c r="W197" s="5" t="s">
        <v>2671</v>
      </c>
      <c r="X197" s="5" t="s">
        <v>2672</v>
      </c>
      <c r="Y197" s="5" t="s">
        <v>2673</v>
      </c>
      <c r="Z197" s="5" t="s">
        <v>2674</v>
      </c>
      <c r="AA197" s="5" t="s">
        <v>2675</v>
      </c>
      <c r="AB197" s="6">
        <v>0.28496274352073669</v>
      </c>
      <c r="AC197" s="6">
        <v>2.0769691467285156</v>
      </c>
      <c r="AD197" s="6">
        <v>-0.92303085327148438</v>
      </c>
      <c r="AE197" s="6">
        <v>9.5660976152254693E-17</v>
      </c>
      <c r="AF197" s="6">
        <v>3.177788891318929E-16</v>
      </c>
      <c r="AG197" s="6">
        <v>1</v>
      </c>
      <c r="AH197" s="6">
        <v>22.344000000000001</v>
      </c>
      <c r="AI197" s="7">
        <v>2793</v>
      </c>
      <c r="AJ197" s="6">
        <v>1.0010260343551636</v>
      </c>
      <c r="AK197" s="6">
        <v>2.9991517066955566</v>
      </c>
      <c r="AL197" s="7">
        <v>1</v>
      </c>
      <c r="AM197" s="7">
        <v>64</v>
      </c>
      <c r="AN197" s="6">
        <v>63.492061614990234</v>
      </c>
      <c r="AO197" s="5" t="s">
        <v>88</v>
      </c>
      <c r="AP197" s="5" t="s">
        <v>1797</v>
      </c>
      <c r="AQ197" s="8">
        <v>2</v>
      </c>
      <c r="AR197" s="8">
        <v>2</v>
      </c>
      <c r="AS197" s="8">
        <v>2</v>
      </c>
      <c r="AT197" s="5" t="s">
        <v>2676</v>
      </c>
      <c r="AU197" s="6">
        <v>1</v>
      </c>
      <c r="AV197" s="6">
        <v>1</v>
      </c>
      <c r="AW197" s="6">
        <v>0</v>
      </c>
      <c r="AX197" s="6" t="e">
        <v>#NUM!</v>
      </c>
      <c r="AY197" s="6">
        <v>-9.6432746655328721E-17</v>
      </c>
      <c r="AZ197" s="6">
        <v>-3.2034265038149181E-16</v>
      </c>
      <c r="BA197" s="6">
        <v>0</v>
      </c>
      <c r="BB197" s="6">
        <v>0.11292723178645415</v>
      </c>
      <c r="BC197" s="6">
        <v>77.86304333817472</v>
      </c>
      <c r="BD197" s="6">
        <v>3.4602076124567471E-3</v>
      </c>
      <c r="BE197" s="6">
        <v>289</v>
      </c>
      <c r="BF197" s="6">
        <v>3.9075166708115616E-4</v>
      </c>
      <c r="BG197" s="6">
        <v>32.635969986285247</v>
      </c>
      <c r="BH197" s="6">
        <v>0.26942229528780182</v>
      </c>
      <c r="BI197" s="6">
        <v>22502.419524732493</v>
      </c>
      <c r="BJ197" s="6">
        <v>380.15384615384613</v>
      </c>
      <c r="BK197" s="6">
        <v>36.600633012799079</v>
      </c>
      <c r="BL197" s="6">
        <v>0.13610950453055717</v>
      </c>
      <c r="BM197" s="6">
        <v>0</v>
      </c>
      <c r="BN197" s="6">
        <v>0</v>
      </c>
      <c r="BO197" s="6">
        <v>0</v>
      </c>
      <c r="BP197" s="6">
        <v>1.2819117508876277E-7</v>
      </c>
      <c r="BQ197" s="6">
        <v>7800849</v>
      </c>
      <c r="BR197" s="6">
        <v>3.4602076124567475E-3</v>
      </c>
      <c r="BS197" s="6">
        <v>289</v>
      </c>
      <c r="BT197" s="6">
        <v>4.435680798919127E-10</v>
      </c>
      <c r="BU197" s="6">
        <v>3.7047249600652443E-5</v>
      </c>
      <c r="BV197" s="6">
        <v>26992.557093425607</v>
      </c>
      <c r="BW197" s="6">
        <v>2254445361</v>
      </c>
      <c r="BX197" s="6">
        <v>1</v>
      </c>
      <c r="BY197" s="6">
        <v>1</v>
      </c>
      <c r="BZ197" s="6">
        <v>3.5803795202291446E-4</v>
      </c>
    </row>
    <row r="198" spans="1:78">
      <c r="A198" s="11"/>
      <c r="B198" s="68" t="s">
        <v>366</v>
      </c>
      <c r="C198" s="31" t="s">
        <v>6522</v>
      </c>
      <c r="D198" s="45" t="s">
        <v>6514</v>
      </c>
      <c r="E198" s="45" t="s">
        <v>6514</v>
      </c>
      <c r="F198" s="5" t="s">
        <v>2018</v>
      </c>
      <c r="G198" s="5" t="s">
        <v>368</v>
      </c>
      <c r="H198" s="5" t="s">
        <v>1788</v>
      </c>
      <c r="I198" s="5" t="s">
        <v>1789</v>
      </c>
      <c r="J198" s="5" t="s">
        <v>80</v>
      </c>
      <c r="K198" s="6">
        <v>1.3977099749235435</v>
      </c>
      <c r="L198" s="6">
        <v>3.3663462879988977</v>
      </c>
      <c r="M198" s="6">
        <v>0.78697556182707507</v>
      </c>
      <c r="N198" s="6">
        <v>5.7530277445443971</v>
      </c>
      <c r="O198" s="6">
        <v>2.8046886473766222</v>
      </c>
      <c r="P198" s="6">
        <v>3.2656700534600986</v>
      </c>
      <c r="Q198" s="6">
        <v>3.8519280410492911</v>
      </c>
      <c r="R198" s="6">
        <v>4.8701344647395217</v>
      </c>
      <c r="S198" s="6">
        <v>4.4740893982686316</v>
      </c>
      <c r="T198" s="6">
        <v>64.499194878058887</v>
      </c>
      <c r="U198" s="5" t="s">
        <v>2019</v>
      </c>
      <c r="V198" s="5" t="s">
        <v>2020</v>
      </c>
      <c r="W198" s="5" t="s">
        <v>2021</v>
      </c>
      <c r="X198" s="5" t="s">
        <v>2022</v>
      </c>
      <c r="Y198" s="5" t="s">
        <v>2023</v>
      </c>
      <c r="Z198" s="5" t="s">
        <v>2024</v>
      </c>
      <c r="AA198" s="5" t="s">
        <v>2025</v>
      </c>
      <c r="AB198" s="6">
        <v>0.39861467480659485</v>
      </c>
      <c r="AC198" s="6">
        <v>2.9670009613037109</v>
      </c>
      <c r="AD198" s="6">
        <v>-3.2999038696289063E-2</v>
      </c>
      <c r="AE198" s="6">
        <v>1.1116791272010459E-16</v>
      </c>
      <c r="AF198" s="6">
        <v>3.6929180662409401E-16</v>
      </c>
      <c r="AG198" s="6">
        <v>1</v>
      </c>
      <c r="AH198" s="6">
        <v>19.16</v>
      </c>
      <c r="AI198" s="7">
        <v>2395</v>
      </c>
      <c r="AJ198" s="6">
        <v>0.95765727758407593</v>
      </c>
      <c r="AK198" s="6">
        <v>2.9612441062927246</v>
      </c>
      <c r="AL198" s="7">
        <v>1</v>
      </c>
      <c r="AM198" s="7">
        <v>64</v>
      </c>
      <c r="AN198" s="6">
        <v>63.492061614990234</v>
      </c>
      <c r="AO198" s="5" t="s">
        <v>88</v>
      </c>
      <c r="AP198" s="5" t="s">
        <v>1797</v>
      </c>
      <c r="AQ198" s="8">
        <v>2</v>
      </c>
      <c r="AR198" s="8">
        <v>2</v>
      </c>
      <c r="AS198" s="8">
        <v>2</v>
      </c>
      <c r="AT198" s="5" t="s">
        <v>1981</v>
      </c>
      <c r="AU198" s="6">
        <v>1</v>
      </c>
      <c r="AV198" s="6">
        <v>1</v>
      </c>
      <c r="AW198" s="6">
        <v>0</v>
      </c>
      <c r="AX198" s="6" t="e">
        <v>#NUM!</v>
      </c>
      <c r="AY198" s="6">
        <v>-9.6432746655328721E-17</v>
      </c>
      <c r="AZ198" s="6">
        <v>-3.2034265038149181E-16</v>
      </c>
      <c r="BA198" s="6">
        <v>0</v>
      </c>
      <c r="BB198" s="6">
        <v>0.15702500297185817</v>
      </c>
      <c r="BC198" s="6">
        <v>45.782014937192088</v>
      </c>
      <c r="BD198" s="6">
        <v>3.4602076124567471E-3</v>
      </c>
      <c r="BE198" s="6">
        <v>289</v>
      </c>
      <c r="BF198" s="6">
        <v>5.4333911062926703E-4</v>
      </c>
      <c r="BG198" s="6">
        <v>45.380225858867007</v>
      </c>
      <c r="BH198" s="6">
        <v>0.15841527659928059</v>
      </c>
      <c r="BI198" s="6">
        <v>13231.002316848513</v>
      </c>
      <c r="BJ198" s="6">
        <v>441.92307692307691</v>
      </c>
      <c r="BK198" s="6">
        <v>49.486979952867777</v>
      </c>
      <c r="BL198" s="6">
        <v>0.18451903003051229</v>
      </c>
      <c r="BM198" s="6">
        <v>0</v>
      </c>
      <c r="BN198" s="6">
        <v>0</v>
      </c>
      <c r="BO198" s="6">
        <v>0</v>
      </c>
      <c r="BP198" s="6">
        <v>1.743367575978138E-7</v>
      </c>
      <c r="BQ198" s="6">
        <v>5736025</v>
      </c>
      <c r="BR198" s="6">
        <v>3.4602076124567475E-3</v>
      </c>
      <c r="BS198" s="6">
        <v>289</v>
      </c>
      <c r="BT198" s="6">
        <v>6.0324137577098207E-10</v>
      </c>
      <c r="BU198" s="6">
        <v>5.0383322945768193E-5</v>
      </c>
      <c r="BV198" s="6">
        <v>19847.837370242214</v>
      </c>
      <c r="BW198" s="6">
        <v>1657711225</v>
      </c>
      <c r="BX198" s="6">
        <v>1</v>
      </c>
      <c r="BY198" s="6">
        <v>1</v>
      </c>
      <c r="BZ198" s="6">
        <v>4.1753653444676412E-4</v>
      </c>
    </row>
    <row r="199" spans="1:78">
      <c r="A199" s="11"/>
      <c r="B199" s="68" t="s">
        <v>402</v>
      </c>
      <c r="C199" s="31" t="s">
        <v>6522</v>
      </c>
      <c r="D199" s="45" t="s">
        <v>6514</v>
      </c>
      <c r="E199" s="45" t="s">
        <v>6514</v>
      </c>
      <c r="F199" s="5" t="s">
        <v>2044</v>
      </c>
      <c r="G199" s="5" t="s">
        <v>404</v>
      </c>
      <c r="H199" s="5" t="s">
        <v>1809</v>
      </c>
      <c r="I199" s="5" t="s">
        <v>1789</v>
      </c>
      <c r="J199" s="5" t="s">
        <v>80</v>
      </c>
      <c r="K199" s="6">
        <v>1.4073463523070018</v>
      </c>
      <c r="L199" s="6">
        <v>5.9773473969919806</v>
      </c>
      <c r="M199" s="6">
        <v>2.5679079290607607</v>
      </c>
      <c r="N199" s="6">
        <v>12.574318821414181</v>
      </c>
      <c r="O199" s="6">
        <v>3.8164976348387825</v>
      </c>
      <c r="P199" s="6">
        <v>5.5321517436783552</v>
      </c>
      <c r="Q199" s="6">
        <v>7.8793841208658932</v>
      </c>
      <c r="R199" s="6">
        <v>10.920241716610235</v>
      </c>
      <c r="S199" s="6">
        <v>10.418649093712702</v>
      </c>
      <c r="T199" s="6">
        <v>72.58890678907062</v>
      </c>
      <c r="U199" s="5" t="s">
        <v>2045</v>
      </c>
      <c r="V199" s="5" t="s">
        <v>2046</v>
      </c>
      <c r="W199" s="5" t="s">
        <v>2047</v>
      </c>
      <c r="X199" s="5" t="s">
        <v>2048</v>
      </c>
      <c r="Y199" s="5" t="s">
        <v>2049</v>
      </c>
      <c r="Z199" s="5" t="s">
        <v>2050</v>
      </c>
      <c r="AA199" s="5" t="s">
        <v>2051</v>
      </c>
      <c r="AB199" s="6">
        <v>0.49934583902359009</v>
      </c>
      <c r="AC199" s="6">
        <v>2.2437057495117187</v>
      </c>
      <c r="AD199" s="6">
        <v>-0.75629425048828125</v>
      </c>
      <c r="AE199" s="6">
        <v>1.7356843289763487E-16</v>
      </c>
      <c r="AF199" s="6">
        <v>5.7658183876178426E-16</v>
      </c>
      <c r="AG199" s="6">
        <v>1</v>
      </c>
      <c r="AH199" s="6">
        <v>12.144</v>
      </c>
      <c r="AI199" s="7">
        <v>1518</v>
      </c>
      <c r="AJ199" s="6">
        <v>1.0034765005111694</v>
      </c>
      <c r="AK199" s="6">
        <v>2.4313368797302246</v>
      </c>
      <c r="AL199" s="7">
        <v>1</v>
      </c>
      <c r="AM199" s="7">
        <v>64</v>
      </c>
      <c r="AN199" s="6">
        <v>63.492061614990234</v>
      </c>
      <c r="AO199" s="5" t="s">
        <v>88</v>
      </c>
      <c r="AP199" s="5" t="s">
        <v>1797</v>
      </c>
      <c r="AQ199" s="8">
        <v>2</v>
      </c>
      <c r="AR199" s="8">
        <v>2</v>
      </c>
      <c r="AS199" s="8">
        <v>2</v>
      </c>
      <c r="AT199" s="5" t="s">
        <v>2052</v>
      </c>
      <c r="AU199" s="6">
        <v>1</v>
      </c>
      <c r="AV199" s="6">
        <v>1</v>
      </c>
      <c r="AW199" s="6">
        <v>0</v>
      </c>
      <c r="AX199" s="6" t="e">
        <v>#NUM!</v>
      </c>
      <c r="AY199" s="6">
        <v>-9.6432746655328721E-17</v>
      </c>
      <c r="AZ199" s="6">
        <v>-3.2034265038149181E-16</v>
      </c>
      <c r="BA199" s="6">
        <v>0</v>
      </c>
      <c r="BB199" s="6">
        <v>0.14224419274782571</v>
      </c>
      <c r="BC199" s="6">
        <v>50.742331114196546</v>
      </c>
      <c r="BD199" s="6">
        <v>3.4602076124567471E-3</v>
      </c>
      <c r="BE199" s="6">
        <v>289</v>
      </c>
      <c r="BF199" s="6">
        <v>4.9219443857379138E-4</v>
      </c>
      <c r="BG199" s="6">
        <v>41.108571704121644</v>
      </c>
      <c r="BH199" s="6">
        <v>0.17557900039514379</v>
      </c>
      <c r="BI199" s="6">
        <v>14664.533692002804</v>
      </c>
      <c r="BJ199" s="6">
        <v>260.23076923076923</v>
      </c>
      <c r="BK199" s="6">
        <v>31.083293965612761</v>
      </c>
      <c r="BL199" s="6">
        <v>0.17143001925610621</v>
      </c>
      <c r="BM199" s="6">
        <v>0</v>
      </c>
      <c r="BN199" s="6">
        <v>0</v>
      </c>
      <c r="BO199" s="6">
        <v>0</v>
      </c>
      <c r="BP199" s="6">
        <v>4.339667512033898E-7</v>
      </c>
      <c r="BQ199" s="6">
        <v>2304324</v>
      </c>
      <c r="BR199" s="6">
        <v>3.4602076124567475E-3</v>
      </c>
      <c r="BS199" s="6">
        <v>289</v>
      </c>
      <c r="BT199" s="6">
        <v>1.5016150560670928E-9</v>
      </c>
      <c r="BU199" s="6">
        <v>1.2541639109777964E-4</v>
      </c>
      <c r="BV199" s="6">
        <v>7973.4394463667822</v>
      </c>
      <c r="BW199" s="6">
        <v>665949636</v>
      </c>
      <c r="BX199" s="6">
        <v>1</v>
      </c>
      <c r="BY199" s="6">
        <v>1</v>
      </c>
      <c r="BZ199" s="6">
        <v>6.5876152832674575E-4</v>
      </c>
    </row>
    <row r="200" spans="1:78">
      <c r="A200" s="11"/>
      <c r="B200" s="68" t="s">
        <v>391</v>
      </c>
      <c r="C200" s="31" t="s">
        <v>6522</v>
      </c>
      <c r="D200" s="45" t="s">
        <v>6514</v>
      </c>
      <c r="E200" s="45" t="s">
        <v>6514</v>
      </c>
      <c r="F200" s="5" t="s">
        <v>2035</v>
      </c>
      <c r="G200" s="5" t="s">
        <v>393</v>
      </c>
      <c r="H200" s="5" t="s">
        <v>1788</v>
      </c>
      <c r="I200" s="5" t="s">
        <v>1789</v>
      </c>
      <c r="J200" s="5" t="s">
        <v>80</v>
      </c>
      <c r="K200" s="6">
        <v>1.4924621857716431</v>
      </c>
      <c r="L200" s="6">
        <v>6.0946733284742329</v>
      </c>
      <c r="M200" s="6">
        <v>3.2158894923933872</v>
      </c>
      <c r="N200" s="6">
        <v>16.647142205296177</v>
      </c>
      <c r="O200" s="6">
        <v>3.4087646513332857</v>
      </c>
      <c r="P200" s="6">
        <v>5.1697781282010737</v>
      </c>
      <c r="Q200" s="6">
        <v>8.2515781489914275</v>
      </c>
      <c r="R200" s="6">
        <v>14.092629102284718</v>
      </c>
      <c r="S200" s="6">
        <v>13.340018854846448</v>
      </c>
      <c r="T200" s="6">
        <v>137.34955813049532</v>
      </c>
      <c r="U200" s="5" t="s">
        <v>2036</v>
      </c>
      <c r="V200" s="5" t="s">
        <v>2037</v>
      </c>
      <c r="W200" s="5" t="s">
        <v>2038</v>
      </c>
      <c r="X200" s="5" t="s">
        <v>2039</v>
      </c>
      <c r="Y200" s="5" t="s">
        <v>2040</v>
      </c>
      <c r="Z200" s="5" t="s">
        <v>2041</v>
      </c>
      <c r="AA200" s="5" t="s">
        <v>2042</v>
      </c>
      <c r="AB200" s="6">
        <v>0.85899800062179565</v>
      </c>
      <c r="AC200" s="6">
        <v>2.8755013942718506</v>
      </c>
      <c r="AD200" s="6">
        <v>-0.12449860572814941</v>
      </c>
      <c r="AE200" s="6">
        <v>9.4864427692145729E-17</v>
      </c>
      <c r="AF200" s="6">
        <v>3.1513281114422967E-16</v>
      </c>
      <c r="AG200" s="6">
        <v>1</v>
      </c>
      <c r="AH200" s="6">
        <v>22.536000000000001</v>
      </c>
      <c r="AI200" s="7">
        <v>2817</v>
      </c>
      <c r="AJ200" s="6">
        <v>0.95571994781494141</v>
      </c>
      <c r="AK200" s="6">
        <v>2.9197721481323242</v>
      </c>
      <c r="AL200" s="7">
        <v>1</v>
      </c>
      <c r="AM200" s="7">
        <v>64</v>
      </c>
      <c r="AN200" s="6">
        <v>63.492061614990234</v>
      </c>
      <c r="AO200" s="5" t="s">
        <v>88</v>
      </c>
      <c r="AP200" s="5" t="s">
        <v>1797</v>
      </c>
      <c r="AQ200" s="8">
        <v>2</v>
      </c>
      <c r="AR200" s="8">
        <v>2</v>
      </c>
      <c r="AS200" s="8">
        <v>2</v>
      </c>
      <c r="AT200" s="5" t="s">
        <v>2043</v>
      </c>
      <c r="AU200" s="6">
        <v>1</v>
      </c>
      <c r="AV200" s="6">
        <v>1</v>
      </c>
      <c r="AW200" s="6">
        <v>0</v>
      </c>
      <c r="AX200" s="6" t="e">
        <v>#NUM!</v>
      </c>
      <c r="AY200" s="6">
        <v>-9.6432746655328721E-17</v>
      </c>
      <c r="AZ200" s="6">
        <v>-3.2034265038149181E-16</v>
      </c>
      <c r="BA200" s="6">
        <v>0</v>
      </c>
      <c r="BB200" s="6">
        <v>0.13618165136978078</v>
      </c>
      <c r="BC200" s="6">
        <v>73.311794991957811</v>
      </c>
      <c r="BD200" s="6">
        <v>3.4602076124567471E-3</v>
      </c>
      <c r="BE200" s="6">
        <v>289</v>
      </c>
      <c r="BF200" s="6">
        <v>4.7121678674664618E-4</v>
      </c>
      <c r="BG200" s="6">
        <v>39.356497245866642</v>
      </c>
      <c r="BH200" s="6">
        <v>0.25367403111404091</v>
      </c>
      <c r="BI200" s="6">
        <v>21187.108752675806</v>
      </c>
      <c r="BJ200" s="6">
        <v>408.69230769230768</v>
      </c>
      <c r="BK200" s="6">
        <v>40.687819517423854</v>
      </c>
      <c r="BL200" s="6">
        <v>0.14508069140657001</v>
      </c>
      <c r="BM200" s="6">
        <v>0</v>
      </c>
      <c r="BN200" s="6">
        <v>0</v>
      </c>
      <c r="BO200" s="6">
        <v>0</v>
      </c>
      <c r="BP200" s="6">
        <v>1.2601617871312026E-7</v>
      </c>
      <c r="BQ200" s="6">
        <v>7935489</v>
      </c>
      <c r="BR200" s="6">
        <v>3.4602076124567475E-3</v>
      </c>
      <c r="BS200" s="6">
        <v>289</v>
      </c>
      <c r="BT200" s="6">
        <v>4.3604214087584866E-10</v>
      </c>
      <c r="BU200" s="6">
        <v>3.6418675648091758E-5</v>
      </c>
      <c r="BV200" s="6">
        <v>27458.439446366781</v>
      </c>
      <c r="BW200" s="6">
        <v>2293356321</v>
      </c>
      <c r="BX200" s="6">
        <v>1</v>
      </c>
      <c r="BY200" s="6">
        <v>1</v>
      </c>
      <c r="BZ200" s="6">
        <v>3.5498757543485978E-4</v>
      </c>
    </row>
    <row r="201" spans="1:78">
      <c r="A201" s="11"/>
      <c r="B201" s="68" t="s">
        <v>1024</v>
      </c>
      <c r="C201" s="51" t="s">
        <v>7370</v>
      </c>
      <c r="D201" s="45" t="s">
        <v>6528</v>
      </c>
      <c r="E201" s="45" t="s">
        <v>6529</v>
      </c>
      <c r="F201" s="5" t="s">
        <v>2541</v>
      </c>
      <c r="G201" s="5" t="s">
        <v>1026</v>
      </c>
      <c r="H201" s="5" t="s">
        <v>1809</v>
      </c>
      <c r="I201" s="5" t="s">
        <v>1846</v>
      </c>
      <c r="J201" s="5" t="s">
        <v>80</v>
      </c>
      <c r="K201" s="6">
        <v>1.4932148797785487</v>
      </c>
      <c r="L201" s="6">
        <v>3.2188824387148056</v>
      </c>
      <c r="M201" s="6">
        <v>0.7329140726242952</v>
      </c>
      <c r="N201" s="6">
        <v>5.1154474793406166</v>
      </c>
      <c r="O201" s="6">
        <v>2.6556939746447199</v>
      </c>
      <c r="P201" s="6">
        <v>3.091365243093577</v>
      </c>
      <c r="Q201" s="6">
        <v>3.7025948185024902</v>
      </c>
      <c r="R201" s="6">
        <v>3.9141089834110403</v>
      </c>
      <c r="S201" s="6">
        <v>0</v>
      </c>
      <c r="T201" s="6">
        <v>10.326174863397098</v>
      </c>
      <c r="U201" s="5" t="s">
        <v>2542</v>
      </c>
      <c r="V201" s="5" t="s">
        <v>2543</v>
      </c>
      <c r="W201" s="5" t="s">
        <v>2544</v>
      </c>
      <c r="X201" s="5" t="s">
        <v>2545</v>
      </c>
      <c r="Y201" s="5" t="s">
        <v>2546</v>
      </c>
      <c r="Z201" s="5" t="s">
        <v>2547</v>
      </c>
      <c r="AA201" s="5" t="s">
        <v>2548</v>
      </c>
      <c r="AB201" s="6">
        <v>0.49602517485618591</v>
      </c>
      <c r="AC201" s="6">
        <v>2.6670467853546143</v>
      </c>
      <c r="AD201" s="6">
        <v>-0.33295321464538574</v>
      </c>
      <c r="AE201" s="6">
        <v>6.3688169076034427E-16</v>
      </c>
      <c r="AF201" s="6">
        <v>2.1156752734550078E-15</v>
      </c>
      <c r="AG201" s="6">
        <v>1</v>
      </c>
      <c r="AH201" s="6">
        <v>3.2080000000000002</v>
      </c>
      <c r="AI201" s="7">
        <v>401</v>
      </c>
      <c r="AJ201" s="6">
        <v>0</v>
      </c>
      <c r="AK201" s="6">
        <v>0</v>
      </c>
      <c r="AL201" s="7">
        <v>1</v>
      </c>
      <c r="AM201" s="7">
        <v>64</v>
      </c>
      <c r="AN201" s="6">
        <v>63.492061614990234</v>
      </c>
      <c r="AO201" s="5" t="s">
        <v>88</v>
      </c>
      <c r="AP201" s="5" t="s">
        <v>1797</v>
      </c>
      <c r="AQ201" s="8">
        <v>2</v>
      </c>
      <c r="AR201" s="8">
        <v>2</v>
      </c>
      <c r="AS201" s="8">
        <v>2</v>
      </c>
      <c r="AT201" s="5" t="s">
        <v>2549</v>
      </c>
      <c r="AU201" s="6">
        <v>0</v>
      </c>
      <c r="AV201" s="6">
        <v>0</v>
      </c>
      <c r="AW201" s="6">
        <v>0</v>
      </c>
      <c r="AX201" s="6">
        <v>0</v>
      </c>
      <c r="AY201" s="6">
        <v>0</v>
      </c>
      <c r="AZ201" s="6">
        <v>0</v>
      </c>
      <c r="BA201" s="6">
        <v>0</v>
      </c>
      <c r="BB201" s="6">
        <v>0</v>
      </c>
      <c r="BC201" s="6">
        <v>0</v>
      </c>
      <c r="BD201" s="6">
        <v>0</v>
      </c>
      <c r="BE201" s="6">
        <v>0</v>
      </c>
      <c r="BF201" s="6">
        <v>0</v>
      </c>
      <c r="BG201" s="6">
        <v>0</v>
      </c>
      <c r="BH201" s="6">
        <v>0</v>
      </c>
      <c r="BI201" s="6">
        <v>0</v>
      </c>
      <c r="BJ201" s="6">
        <v>0</v>
      </c>
      <c r="BK201" s="6">
        <v>0</v>
      </c>
      <c r="BL201" s="6">
        <v>0</v>
      </c>
      <c r="BM201" s="6">
        <v>0</v>
      </c>
      <c r="BN201" s="6">
        <v>0</v>
      </c>
      <c r="BO201" s="6">
        <v>0</v>
      </c>
      <c r="BP201" s="6">
        <v>0</v>
      </c>
      <c r="BQ201" s="6">
        <v>0</v>
      </c>
      <c r="BR201" s="6">
        <v>0</v>
      </c>
      <c r="BS201" s="6">
        <v>0</v>
      </c>
      <c r="BT201" s="6">
        <v>0</v>
      </c>
      <c r="BU201" s="6">
        <v>0</v>
      </c>
      <c r="BV201" s="6">
        <v>0</v>
      </c>
      <c r="BW201" s="6">
        <v>0</v>
      </c>
      <c r="BX201" s="6">
        <v>0</v>
      </c>
      <c r="BY201" s="6">
        <v>0</v>
      </c>
      <c r="BZ201" s="6">
        <v>0</v>
      </c>
    </row>
    <row r="202" spans="1:78">
      <c r="A202" s="9" t="s">
        <v>3746</v>
      </c>
      <c r="B202" s="69" t="s">
        <v>3747</v>
      </c>
      <c r="C202" s="37" t="s">
        <v>6522</v>
      </c>
      <c r="D202" s="89" t="s">
        <v>6590</v>
      </c>
      <c r="E202" s="89" t="s">
        <v>6590</v>
      </c>
      <c r="F202" s="5" t="s">
        <v>5509</v>
      </c>
      <c r="G202" s="5" t="s">
        <v>3749</v>
      </c>
      <c r="H202" s="5" t="s">
        <v>1809</v>
      </c>
      <c r="I202" s="5" t="s">
        <v>1789</v>
      </c>
      <c r="J202" s="5" t="s">
        <v>80</v>
      </c>
      <c r="K202" s="6">
        <v>1.5492471672837951</v>
      </c>
      <c r="L202" s="6">
        <v>3.2672378399164463</v>
      </c>
      <c r="M202" s="6">
        <v>0.65799139212086311</v>
      </c>
      <c r="N202" s="6">
        <v>4.7989494115456637</v>
      </c>
      <c r="O202" s="6">
        <v>2.8445128988740862</v>
      </c>
      <c r="P202" s="6">
        <v>3.2417900086934424</v>
      </c>
      <c r="Q202" s="6">
        <v>3.7335535301826894</v>
      </c>
      <c r="R202" s="6">
        <v>0</v>
      </c>
      <c r="S202" s="6">
        <v>0</v>
      </c>
      <c r="T202" s="6">
        <v>4.1559265323737202</v>
      </c>
      <c r="U202" s="5" t="s">
        <v>5510</v>
      </c>
      <c r="V202" s="5" t="s">
        <v>5511</v>
      </c>
      <c r="W202" s="5" t="s">
        <v>5512</v>
      </c>
      <c r="X202" s="5" t="s">
        <v>5513</v>
      </c>
      <c r="Y202" s="5" t="s">
        <v>5514</v>
      </c>
      <c r="Z202" s="5" t="s">
        <v>5515</v>
      </c>
      <c r="AA202" s="5" t="s">
        <v>5516</v>
      </c>
      <c r="AB202" s="6">
        <v>-6.3377879559993744E-2</v>
      </c>
      <c r="AC202" s="6">
        <v>2.9051036834716797</v>
      </c>
      <c r="AD202" s="6">
        <v>-9.4896316528320313E-2</v>
      </c>
      <c r="AE202" s="6">
        <v>1.5708779754620267E-15</v>
      </c>
      <c r="AF202" s="6">
        <v>5.2183438302368275E-15</v>
      </c>
      <c r="AG202" s="6">
        <v>1</v>
      </c>
      <c r="AH202" s="6">
        <v>1.272</v>
      </c>
      <c r="AI202" s="7">
        <v>159</v>
      </c>
      <c r="AJ202" s="6">
        <v>0</v>
      </c>
      <c r="AK202" s="6">
        <v>0</v>
      </c>
      <c r="AL202" s="7">
        <v>1</v>
      </c>
      <c r="AM202" s="7">
        <v>64</v>
      </c>
      <c r="AN202" s="6">
        <v>63.492061614990234</v>
      </c>
      <c r="AO202" s="5" t="s">
        <v>88</v>
      </c>
      <c r="AP202" s="5" t="s">
        <v>1797</v>
      </c>
      <c r="AQ202" s="8">
        <v>2</v>
      </c>
      <c r="AR202" s="8">
        <v>2</v>
      </c>
      <c r="AS202" s="8">
        <v>2</v>
      </c>
      <c r="AT202" s="5" t="s">
        <v>5517</v>
      </c>
      <c r="AU202" s="6">
        <v>0</v>
      </c>
      <c r="AV202" s="6">
        <v>0</v>
      </c>
      <c r="AW202" s="6">
        <v>0</v>
      </c>
      <c r="AX202" s="6">
        <v>0</v>
      </c>
      <c r="AY202" s="6">
        <v>0</v>
      </c>
      <c r="AZ202" s="6">
        <v>0</v>
      </c>
      <c r="BA202" s="6">
        <v>0</v>
      </c>
      <c r="BB202" s="6">
        <v>0</v>
      </c>
      <c r="BC202" s="6">
        <v>0</v>
      </c>
      <c r="BD202" s="6">
        <v>0</v>
      </c>
      <c r="BE202" s="6">
        <v>0</v>
      </c>
      <c r="BF202" s="6">
        <v>0</v>
      </c>
      <c r="BG202" s="6">
        <v>0</v>
      </c>
      <c r="BH202" s="6">
        <v>0</v>
      </c>
      <c r="BI202" s="6">
        <v>0</v>
      </c>
      <c r="BJ202" s="6">
        <v>0</v>
      </c>
      <c r="BK202" s="6">
        <v>0</v>
      </c>
      <c r="BL202" s="6">
        <v>0</v>
      </c>
      <c r="BM202" s="6">
        <v>0</v>
      </c>
      <c r="BN202" s="6">
        <v>0</v>
      </c>
      <c r="BO202" s="6">
        <v>0</v>
      </c>
      <c r="BP202" s="6">
        <v>0</v>
      </c>
      <c r="BQ202" s="6">
        <v>0</v>
      </c>
      <c r="BR202" s="6">
        <v>0</v>
      </c>
      <c r="BS202" s="6">
        <v>0</v>
      </c>
      <c r="BT202" s="6">
        <v>0</v>
      </c>
      <c r="BU202" s="6">
        <v>0</v>
      </c>
      <c r="BV202" s="6">
        <v>0</v>
      </c>
      <c r="BW202" s="6">
        <v>0</v>
      </c>
      <c r="BX202" s="6">
        <v>0</v>
      </c>
      <c r="BY202" s="6">
        <v>0</v>
      </c>
      <c r="BZ202" s="6">
        <v>0</v>
      </c>
    </row>
    <row r="203" spans="1:78">
      <c r="A203" s="11"/>
      <c r="B203" s="68" t="s">
        <v>1138</v>
      </c>
      <c r="C203" s="51" t="s">
        <v>7370</v>
      </c>
      <c r="D203" s="45" t="s">
        <v>6514</v>
      </c>
      <c r="E203" s="45" t="s">
        <v>6514</v>
      </c>
      <c r="F203" s="5" t="s">
        <v>2631</v>
      </c>
      <c r="G203" s="5" t="s">
        <v>1140</v>
      </c>
      <c r="H203" s="5" t="s">
        <v>1788</v>
      </c>
      <c r="I203" s="5" t="s">
        <v>1789</v>
      </c>
      <c r="J203" s="5" t="s">
        <v>80</v>
      </c>
      <c r="K203" s="6">
        <v>0.69585932096678249</v>
      </c>
      <c r="L203" s="6">
        <v>7.3375551437223248</v>
      </c>
      <c r="M203" s="6">
        <v>3.1412749443211174</v>
      </c>
      <c r="N203" s="6">
        <v>18.340175041743805</v>
      </c>
      <c r="O203" s="6">
        <v>4.4572680456100358</v>
      </c>
      <c r="P203" s="6">
        <v>7.432622684841192</v>
      </c>
      <c r="Q203" s="6">
        <v>9.8766419268778805</v>
      </c>
      <c r="R203" s="6">
        <v>16.32992598457497</v>
      </c>
      <c r="S203" s="6">
        <v>15.651496636547563</v>
      </c>
      <c r="T203" s="6">
        <v>1841.843741956603</v>
      </c>
      <c r="U203" s="5" t="s">
        <v>2632</v>
      </c>
      <c r="V203" s="5" t="s">
        <v>2633</v>
      </c>
      <c r="W203" s="5" t="s">
        <v>2634</v>
      </c>
      <c r="X203" s="5" t="s">
        <v>2635</v>
      </c>
      <c r="Y203" s="5" t="s">
        <v>2636</v>
      </c>
      <c r="Z203" s="5" t="s">
        <v>2637</v>
      </c>
      <c r="AA203" s="5" t="s">
        <v>2638</v>
      </c>
      <c r="AB203" s="6">
        <v>0.15568307042121887</v>
      </c>
      <c r="AC203" s="6">
        <v>2.0821175575256348</v>
      </c>
      <c r="AD203" s="6">
        <v>-0.91788244247436523</v>
      </c>
      <c r="AE203" s="6">
        <v>8.9835520292403043E-18</v>
      </c>
      <c r="AF203" s="6">
        <v>2.9842714428500263E-17</v>
      </c>
      <c r="AG203" s="6">
        <v>1</v>
      </c>
      <c r="AH203" s="6">
        <v>251.01599999999999</v>
      </c>
      <c r="AI203" s="7">
        <v>31377</v>
      </c>
      <c r="AJ203" s="6">
        <v>0.97751802206039429</v>
      </c>
      <c r="AK203" s="6">
        <v>6.6325159072875977</v>
      </c>
      <c r="AL203" s="7">
        <v>1</v>
      </c>
      <c r="AM203" s="7">
        <v>64</v>
      </c>
      <c r="AN203" s="6">
        <v>63.492061614990234</v>
      </c>
      <c r="AO203" s="5" t="s">
        <v>88</v>
      </c>
      <c r="AP203" s="5" t="s">
        <v>1797</v>
      </c>
      <c r="AQ203" s="8">
        <v>2</v>
      </c>
      <c r="AR203" s="8">
        <v>2</v>
      </c>
      <c r="AS203" s="8">
        <v>2</v>
      </c>
      <c r="AT203" s="5" t="s">
        <v>2639</v>
      </c>
      <c r="AU203" s="6">
        <v>1</v>
      </c>
      <c r="AV203" s="6">
        <v>1</v>
      </c>
      <c r="AW203" s="6">
        <v>0</v>
      </c>
      <c r="AX203" s="6" t="e">
        <v>#NUM!</v>
      </c>
      <c r="AY203" s="6">
        <v>-9.6432746655328721E-17</v>
      </c>
      <c r="AZ203" s="6">
        <v>-3.2034265038149181E-16</v>
      </c>
      <c r="BA203" s="6">
        <v>0</v>
      </c>
      <c r="BB203" s="6">
        <v>8.0770289491125094E-2</v>
      </c>
      <c r="BC203" s="6">
        <v>368.87899898952332</v>
      </c>
      <c r="BD203" s="6">
        <v>3.4602076124567475E-3</v>
      </c>
      <c r="BE203" s="6">
        <v>289</v>
      </c>
      <c r="BF203" s="6">
        <v>2.7948197055752632E-4</v>
      </c>
      <c r="BG203" s="6">
        <v>23.342613662935154</v>
      </c>
      <c r="BH203" s="6">
        <v>1.2763979203789735</v>
      </c>
      <c r="BI203" s="6">
        <v>106606.03070797223</v>
      </c>
      <c r="BJ203" s="6">
        <v>1993.7692307692307</v>
      </c>
      <c r="BK203" s="6">
        <v>92.069117906581269</v>
      </c>
      <c r="BL203" s="6">
        <v>6.3542379155726511E-2</v>
      </c>
      <c r="BM203" s="6">
        <v>0</v>
      </c>
      <c r="BN203" s="6">
        <v>0</v>
      </c>
      <c r="BO203" s="6">
        <v>0</v>
      </c>
      <c r="BP203" s="6">
        <v>1.0157273919074617E-9</v>
      </c>
      <c r="BQ203" s="6">
        <v>984516129</v>
      </c>
      <c r="BR203" s="6">
        <v>3.4602076124567475E-3</v>
      </c>
      <c r="BS203" s="6">
        <v>289</v>
      </c>
      <c r="BT203" s="6">
        <v>3.5146276536590365E-12</v>
      </c>
      <c r="BU203" s="6">
        <v>2.935452162612564E-7</v>
      </c>
      <c r="BV203" s="6">
        <v>3406630.2041522493</v>
      </c>
      <c r="BW203" s="6">
        <v>284525161281</v>
      </c>
      <c r="BX203" s="6">
        <v>1</v>
      </c>
      <c r="BY203" s="6">
        <v>1</v>
      </c>
      <c r="BZ203" s="6">
        <v>3.1870478375880424E-5</v>
      </c>
    </row>
    <row r="204" spans="1:78">
      <c r="A204" s="11"/>
      <c r="B204" s="68" t="s">
        <v>1127</v>
      </c>
      <c r="C204" s="51" t="s">
        <v>7370</v>
      </c>
      <c r="D204" s="45" t="s">
        <v>6514</v>
      </c>
      <c r="E204" s="45" t="s">
        <v>6514</v>
      </c>
      <c r="F204" s="5" t="s">
        <v>2622</v>
      </c>
      <c r="G204" s="5" t="s">
        <v>1129</v>
      </c>
      <c r="H204" s="5" t="s">
        <v>1788</v>
      </c>
      <c r="I204" s="5" t="s">
        <v>1789</v>
      </c>
      <c r="J204" s="5" t="s">
        <v>80</v>
      </c>
      <c r="K204" s="6">
        <v>1.0875407731536342</v>
      </c>
      <c r="L204" s="6">
        <v>5.6699979718430216</v>
      </c>
      <c r="M204" s="6">
        <v>2.3073121494617999</v>
      </c>
      <c r="N204" s="6">
        <v>12.077644778917829</v>
      </c>
      <c r="O204" s="6">
        <v>3.746955071211147</v>
      </c>
      <c r="P204" s="6">
        <v>5.2964908042958427</v>
      </c>
      <c r="Q204" s="6">
        <v>7.3307867236972015</v>
      </c>
      <c r="R204" s="6">
        <v>8.8318210161778552</v>
      </c>
      <c r="S204" s="6">
        <v>8.071551881432697</v>
      </c>
      <c r="T204" s="6">
        <v>156.31050408776844</v>
      </c>
      <c r="U204" s="5" t="s">
        <v>2623</v>
      </c>
      <c r="V204" s="5" t="s">
        <v>2624</v>
      </c>
      <c r="W204" s="5" t="s">
        <v>2625</v>
      </c>
      <c r="X204" s="5" t="s">
        <v>2626</v>
      </c>
      <c r="Y204" s="5" t="s">
        <v>2627</v>
      </c>
      <c r="Z204" s="5" t="s">
        <v>2628</v>
      </c>
      <c r="AA204" s="5" t="s">
        <v>2629</v>
      </c>
      <c r="AB204" s="6">
        <v>0.53708434104919434</v>
      </c>
      <c r="AC204" s="6">
        <v>2.4432530403137207</v>
      </c>
      <c r="AD204" s="6">
        <v>-0.5567469596862793</v>
      </c>
      <c r="AE204" s="6">
        <v>7.7904095083370761E-17</v>
      </c>
      <c r="AF204" s="6">
        <v>2.5879180585267904E-16</v>
      </c>
      <c r="AG204" s="6">
        <v>1</v>
      </c>
      <c r="AH204" s="6">
        <v>27.568000000000001</v>
      </c>
      <c r="AI204" s="7">
        <v>3446</v>
      </c>
      <c r="AJ204" s="6">
        <v>0.97049081325531006</v>
      </c>
      <c r="AK204" s="6">
        <v>3.2068047523498535</v>
      </c>
      <c r="AL204" s="7">
        <v>1</v>
      </c>
      <c r="AM204" s="7">
        <v>64</v>
      </c>
      <c r="AN204" s="6">
        <v>63.492061614990234</v>
      </c>
      <c r="AO204" s="5" t="s">
        <v>88</v>
      </c>
      <c r="AP204" s="5" t="s">
        <v>1797</v>
      </c>
      <c r="AQ204" s="8">
        <v>2</v>
      </c>
      <c r="AR204" s="8">
        <v>2</v>
      </c>
      <c r="AS204" s="8">
        <v>2</v>
      </c>
      <c r="AT204" s="5" t="s">
        <v>2630</v>
      </c>
      <c r="AU204" s="6">
        <v>1</v>
      </c>
      <c r="AV204" s="6">
        <v>1</v>
      </c>
      <c r="AW204" s="6">
        <v>0</v>
      </c>
      <c r="AX204" s="6" t="e">
        <v>#NUM!</v>
      </c>
      <c r="AY204" s="6">
        <v>-9.6432746655328721E-17</v>
      </c>
      <c r="AZ204" s="6">
        <v>-3.2034265038149181E-16</v>
      </c>
      <c r="BA204" s="6">
        <v>0</v>
      </c>
      <c r="BB204" s="6">
        <v>0.11353423465640775</v>
      </c>
      <c r="BC204" s="6">
        <v>80.049461695933815</v>
      </c>
      <c r="BD204" s="6">
        <v>3.4602076124567471E-3</v>
      </c>
      <c r="BE204" s="6">
        <v>289</v>
      </c>
      <c r="BF204" s="6">
        <v>3.9285202303255277E-4</v>
      </c>
      <c r="BG204" s="6">
        <v>32.811393815701834</v>
      </c>
      <c r="BH204" s="6">
        <v>0.27698775673333498</v>
      </c>
      <c r="BI204" s="6">
        <v>23134.294430124868</v>
      </c>
      <c r="BJ204" s="6">
        <v>473.30769230769232</v>
      </c>
      <c r="BK204" s="6">
        <v>45.736296475075207</v>
      </c>
      <c r="BL204" s="6">
        <v>0.13734988169114692</v>
      </c>
      <c r="BM204" s="6">
        <v>0</v>
      </c>
      <c r="BN204" s="6">
        <v>0</v>
      </c>
      <c r="BO204" s="6">
        <v>0</v>
      </c>
      <c r="BP204" s="6">
        <v>8.4211121998673511E-8</v>
      </c>
      <c r="BQ204" s="6">
        <v>11874916</v>
      </c>
      <c r="BR204" s="6">
        <v>3.4602076124567475E-3</v>
      </c>
      <c r="BS204" s="6">
        <v>289</v>
      </c>
      <c r="BT204" s="6">
        <v>2.9138796539333394E-10</v>
      </c>
      <c r="BU204" s="6">
        <v>2.4337014257616644E-5</v>
      </c>
      <c r="BV204" s="6">
        <v>41089.674740484428</v>
      </c>
      <c r="BW204" s="6">
        <v>3431850724</v>
      </c>
      <c r="BX204" s="6">
        <v>1</v>
      </c>
      <c r="BY204" s="6">
        <v>1</v>
      </c>
      <c r="BZ204" s="6">
        <v>2.901915264074289E-4</v>
      </c>
    </row>
    <row r="205" spans="1:78">
      <c r="A205" s="11"/>
      <c r="B205" s="68" t="s">
        <v>343</v>
      </c>
      <c r="C205" s="31" t="s">
        <v>6522</v>
      </c>
      <c r="D205" s="45" t="s">
        <v>6514</v>
      </c>
      <c r="E205" s="45" t="s">
        <v>6514</v>
      </c>
      <c r="F205" s="5" t="s">
        <v>2000</v>
      </c>
      <c r="G205" s="5" t="s">
        <v>345</v>
      </c>
      <c r="H205" s="5" t="s">
        <v>1809</v>
      </c>
      <c r="I205" s="5" t="s">
        <v>1789</v>
      </c>
      <c r="J205" s="5" t="s">
        <v>80</v>
      </c>
      <c r="K205" s="6">
        <v>1.431276694718008</v>
      </c>
      <c r="L205" s="6">
        <v>4.2810541969710183</v>
      </c>
      <c r="M205" s="6">
        <v>1.5247130102312052</v>
      </c>
      <c r="N205" s="6">
        <v>8.5132332857228903</v>
      </c>
      <c r="O205" s="6">
        <v>3.1294412150854782</v>
      </c>
      <c r="P205" s="6">
        <v>4.0333836522755746</v>
      </c>
      <c r="Q205" s="6">
        <v>5.3626162013704288</v>
      </c>
      <c r="R205" s="6">
        <v>6.8520965839747987</v>
      </c>
      <c r="S205" s="6">
        <v>6.2274528605516934</v>
      </c>
      <c r="T205" s="6">
        <v>18.836638466672483</v>
      </c>
      <c r="U205" s="5" t="s">
        <v>2001</v>
      </c>
      <c r="V205" s="5" t="s">
        <v>2002</v>
      </c>
      <c r="W205" s="5" t="s">
        <v>2003</v>
      </c>
      <c r="X205" s="5" t="s">
        <v>2004</v>
      </c>
      <c r="Y205" s="5" t="s">
        <v>2005</v>
      </c>
      <c r="Z205" s="5" t="s">
        <v>2006</v>
      </c>
      <c r="AA205" s="5" t="s">
        <v>2007</v>
      </c>
      <c r="AB205" s="6">
        <v>0.49661177396774292</v>
      </c>
      <c r="AC205" s="6">
        <v>2.5495009422302246</v>
      </c>
      <c r="AD205" s="6">
        <v>-0.45049905776977539</v>
      </c>
      <c r="AE205" s="6">
        <v>4.6783471973515286E-16</v>
      </c>
      <c r="AF205" s="6">
        <v>1.5541132876117328E-15</v>
      </c>
      <c r="AG205" s="6">
        <v>1</v>
      </c>
      <c r="AH205" s="6">
        <v>4.4000000000000004</v>
      </c>
      <c r="AI205" s="7">
        <v>550</v>
      </c>
      <c r="AJ205" s="6">
        <v>1.0573198795318604</v>
      </c>
      <c r="AK205" s="6">
        <v>1.8552509546279907</v>
      </c>
      <c r="AL205" s="7">
        <v>1</v>
      </c>
      <c r="AM205" s="7">
        <v>64</v>
      </c>
      <c r="AN205" s="6">
        <v>63.492061614990234</v>
      </c>
      <c r="AO205" s="5" t="s">
        <v>88</v>
      </c>
      <c r="AP205" s="5" t="s">
        <v>1797</v>
      </c>
      <c r="AQ205" s="8">
        <v>2</v>
      </c>
      <c r="AR205" s="8">
        <v>2</v>
      </c>
      <c r="AS205" s="8">
        <v>2</v>
      </c>
      <c r="AT205" s="5" t="s">
        <v>2008</v>
      </c>
      <c r="AU205" s="6">
        <v>1</v>
      </c>
      <c r="AV205" s="6">
        <v>1</v>
      </c>
      <c r="AW205" s="6">
        <v>0</v>
      </c>
      <c r="AX205" s="6" t="e">
        <v>#NUM!</v>
      </c>
      <c r="AY205" s="6">
        <v>-9.6432746655328721E-17</v>
      </c>
      <c r="AZ205" s="6">
        <v>-3.2034265038149181E-16</v>
      </c>
      <c r="BA205" s="6">
        <v>0</v>
      </c>
      <c r="BB205" s="6">
        <v>0.18193607737102119</v>
      </c>
      <c r="BC205" s="6">
        <v>26.506608481736976</v>
      </c>
      <c r="BD205" s="6">
        <v>3.4602076124567471E-3</v>
      </c>
      <c r="BE205" s="6">
        <v>289</v>
      </c>
      <c r="BF205" s="6">
        <v>6.295365998997271E-4</v>
      </c>
      <c r="BG205" s="6">
        <v>52.57952636022511</v>
      </c>
      <c r="BH205" s="6">
        <v>9.1718368448916884E-2</v>
      </c>
      <c r="BI205" s="6">
        <v>7660.4098512219871</v>
      </c>
      <c r="BJ205" s="6">
        <v>128.76923076923077</v>
      </c>
      <c r="BK205" s="6">
        <v>20.957182979909764</v>
      </c>
      <c r="BL205" s="6">
        <v>0.23412587412587413</v>
      </c>
      <c r="BM205" s="6">
        <v>0</v>
      </c>
      <c r="BN205" s="6">
        <v>0</v>
      </c>
      <c r="BO205" s="6">
        <v>0</v>
      </c>
      <c r="BP205" s="6">
        <v>3.305785123966942E-6</v>
      </c>
      <c r="BQ205" s="6">
        <v>302500</v>
      </c>
      <c r="BR205" s="6">
        <v>3.4602076124567475E-3</v>
      </c>
      <c r="BS205" s="6">
        <v>289</v>
      </c>
      <c r="BT205" s="6">
        <v>1.1438702851096685E-8</v>
      </c>
      <c r="BU205" s="6">
        <v>9.5537190082644631E-4</v>
      </c>
      <c r="BV205" s="6">
        <v>1046.7128027681661</v>
      </c>
      <c r="BW205" s="6">
        <v>87422500</v>
      </c>
      <c r="BX205" s="6">
        <v>1</v>
      </c>
      <c r="BY205" s="6">
        <v>1</v>
      </c>
      <c r="BZ205" s="6">
        <v>1.8181818181818182E-3</v>
      </c>
    </row>
    <row r="206" spans="1:78">
      <c r="A206" s="11"/>
      <c r="B206" s="68" t="s">
        <v>354</v>
      </c>
      <c r="C206" s="31" t="s">
        <v>6522</v>
      </c>
      <c r="D206" s="45" t="s">
        <v>6556</v>
      </c>
      <c r="E206" s="45" t="s">
        <v>6557</v>
      </c>
      <c r="F206" s="5" t="s">
        <v>2009</v>
      </c>
      <c r="G206" s="5" t="s">
        <v>356</v>
      </c>
      <c r="H206" s="5" t="s">
        <v>1809</v>
      </c>
      <c r="I206" s="5" t="s">
        <v>1789</v>
      </c>
      <c r="J206" s="5" t="s">
        <v>80</v>
      </c>
      <c r="K206" s="6">
        <v>1.3130504670898091</v>
      </c>
      <c r="L206" s="6">
        <v>4.8225695605466576</v>
      </c>
      <c r="M206" s="6">
        <v>1.9916198860305898</v>
      </c>
      <c r="N206" s="6">
        <v>10.08049750193652</v>
      </c>
      <c r="O206" s="6">
        <v>3.1845368649045653</v>
      </c>
      <c r="P206" s="6">
        <v>4.3177052936615326</v>
      </c>
      <c r="Q206" s="6">
        <v>6.2928503496548984</v>
      </c>
      <c r="R206" s="6">
        <v>9.0281224171797021</v>
      </c>
      <c r="S206" s="6">
        <v>8.7208992931098237</v>
      </c>
      <c r="T206" s="6">
        <v>134.02885322671273</v>
      </c>
      <c r="U206" s="5" t="s">
        <v>2010</v>
      </c>
      <c r="V206" s="5" t="s">
        <v>2011</v>
      </c>
      <c r="W206" s="5" t="s">
        <v>2012</v>
      </c>
      <c r="X206" s="5" t="s">
        <v>2013</v>
      </c>
      <c r="Y206" s="5" t="s">
        <v>2014</v>
      </c>
      <c r="Z206" s="5" t="s">
        <v>2015</v>
      </c>
      <c r="AA206" s="5" t="s">
        <v>2016</v>
      </c>
      <c r="AB206" s="6">
        <v>0.58656865358352661</v>
      </c>
      <c r="AC206" s="6">
        <v>2.3357820510864258</v>
      </c>
      <c r="AD206" s="6">
        <v>-0.66421794891357422</v>
      </c>
      <c r="AE206" s="6">
        <v>7.7290346921191116E-17</v>
      </c>
      <c r="AF206" s="6">
        <v>2.5675297107885834E-16</v>
      </c>
      <c r="AG206" s="6">
        <v>1</v>
      </c>
      <c r="AH206" s="6">
        <v>27.792000000000002</v>
      </c>
      <c r="AI206" s="7">
        <v>3474</v>
      </c>
      <c r="AJ206" s="6">
        <v>0.97989439964294434</v>
      </c>
      <c r="AK206" s="6">
        <v>3.2253971099853516</v>
      </c>
      <c r="AL206" s="7">
        <v>1</v>
      </c>
      <c r="AM206" s="7">
        <v>64</v>
      </c>
      <c r="AN206" s="6">
        <v>63.492061614990234</v>
      </c>
      <c r="AO206" s="5" t="s">
        <v>88</v>
      </c>
      <c r="AP206" s="5" t="s">
        <v>1797</v>
      </c>
      <c r="AQ206" s="8">
        <v>2</v>
      </c>
      <c r="AR206" s="8">
        <v>2</v>
      </c>
      <c r="AS206" s="8">
        <v>2</v>
      </c>
      <c r="AT206" s="5" t="s">
        <v>2017</v>
      </c>
      <c r="AU206" s="6">
        <v>1</v>
      </c>
      <c r="AV206" s="6">
        <v>1</v>
      </c>
      <c r="AW206" s="6">
        <v>0</v>
      </c>
      <c r="AX206" s="6" t="e">
        <v>#NUM!</v>
      </c>
      <c r="AY206" s="6">
        <v>-9.6432746655328721E-17</v>
      </c>
      <c r="AZ206" s="6">
        <v>-3.2034265038149181E-16</v>
      </c>
      <c r="BA206" s="6">
        <v>0</v>
      </c>
      <c r="BB206" s="6">
        <v>0.13345038176861868</v>
      </c>
      <c r="BC206" s="6">
        <v>84.491323692201576</v>
      </c>
      <c r="BD206" s="6">
        <v>3.4602076124567471E-3</v>
      </c>
      <c r="BE206" s="6">
        <v>289</v>
      </c>
      <c r="BF206" s="6">
        <v>4.617660268810336E-4</v>
      </c>
      <c r="BG206" s="6">
        <v>38.567160331130793</v>
      </c>
      <c r="BH206" s="6">
        <v>0.29235752142630306</v>
      </c>
      <c r="BI206" s="6">
        <v>24417.992547046251</v>
      </c>
      <c r="BJ206" s="6">
        <v>471.07692307692309</v>
      </c>
      <c r="BK206" s="6">
        <v>44.634715139308653</v>
      </c>
      <c r="BL206" s="6">
        <v>0.13560072627430139</v>
      </c>
      <c r="BM206" s="6">
        <v>0</v>
      </c>
      <c r="BN206" s="6">
        <v>0</v>
      </c>
      <c r="BO206" s="6">
        <v>0</v>
      </c>
      <c r="BP206" s="6">
        <v>8.2859130529314074E-8</v>
      </c>
      <c r="BQ206" s="6">
        <v>12068676</v>
      </c>
      <c r="BR206" s="6">
        <v>3.4602076124567475E-3</v>
      </c>
      <c r="BS206" s="6">
        <v>289</v>
      </c>
      <c r="BT206" s="6">
        <v>2.8670979421907983E-10</v>
      </c>
      <c r="BU206" s="6">
        <v>2.3946288722971767E-5</v>
      </c>
      <c r="BV206" s="6">
        <v>41760.124567474049</v>
      </c>
      <c r="BW206" s="6">
        <v>3487847364</v>
      </c>
      <c r="BX206" s="6">
        <v>1</v>
      </c>
      <c r="BY206" s="6">
        <v>1</v>
      </c>
      <c r="BZ206" s="6">
        <v>2.878526194588371E-4</v>
      </c>
    </row>
    <row r="207" spans="1:78">
      <c r="A207" s="10" t="s">
        <v>4772</v>
      </c>
      <c r="B207" s="69" t="s">
        <v>4773</v>
      </c>
      <c r="C207" s="31" t="s">
        <v>6533</v>
      </c>
      <c r="D207" s="90" t="s">
        <v>6547</v>
      </c>
      <c r="E207" s="90" t="s">
        <v>6548</v>
      </c>
      <c r="F207" s="5" t="s">
        <v>6273</v>
      </c>
      <c r="G207" s="5" t="s">
        <v>4775</v>
      </c>
      <c r="H207" s="5" t="s">
        <v>1809</v>
      </c>
      <c r="I207" s="5" t="s">
        <v>1846</v>
      </c>
      <c r="J207" s="5" t="s">
        <v>80</v>
      </c>
      <c r="K207" s="6">
        <v>0.62544043993516141</v>
      </c>
      <c r="L207" s="6">
        <v>6.1924287970289331</v>
      </c>
      <c r="M207" s="6">
        <v>3.1243704841185105</v>
      </c>
      <c r="N207" s="6">
        <v>16.160474569617804</v>
      </c>
      <c r="O207" s="6">
        <v>3.7013636193912305</v>
      </c>
      <c r="P207" s="6">
        <v>5.4339648957061968</v>
      </c>
      <c r="Q207" s="6">
        <v>8.1738052761946278</v>
      </c>
      <c r="R207" s="6">
        <v>12.628268294882901</v>
      </c>
      <c r="S207" s="6">
        <v>11.69822395159656</v>
      </c>
      <c r="T207" s="6">
        <v>99.722873347353939</v>
      </c>
      <c r="U207" s="5" t="s">
        <v>6274</v>
      </c>
      <c r="V207" s="5" t="s">
        <v>6275</v>
      </c>
      <c r="W207" s="5" t="s">
        <v>6276</v>
      </c>
      <c r="X207" s="5" t="s">
        <v>6277</v>
      </c>
      <c r="Y207" s="5" t="s">
        <v>6278</v>
      </c>
      <c r="Z207" s="5" t="s">
        <v>6279</v>
      </c>
      <c r="AA207" s="5" t="s">
        <v>6280</v>
      </c>
      <c r="AB207" s="6">
        <v>0.78971225023269653</v>
      </c>
      <c r="AC207" s="6">
        <v>2.7800266742706299</v>
      </c>
      <c r="AD207" s="6">
        <v>-0.21997332572937012</v>
      </c>
      <c r="AE207" s="6">
        <v>1.3173945780293496E-16</v>
      </c>
      <c r="AF207" s="6">
        <v>4.3762899544047247E-16</v>
      </c>
      <c r="AG207" s="6">
        <v>1</v>
      </c>
      <c r="AH207" s="6">
        <v>16.103999999999999</v>
      </c>
      <c r="AI207" s="7">
        <v>2013</v>
      </c>
      <c r="AJ207" s="6">
        <v>1.0081661939620972</v>
      </c>
      <c r="AK207" s="6">
        <v>2.739962100982666</v>
      </c>
      <c r="AL207" s="7">
        <v>1</v>
      </c>
      <c r="AM207" s="7">
        <v>64</v>
      </c>
      <c r="AN207" s="6">
        <v>63.492061614990234</v>
      </c>
      <c r="AO207" s="5" t="s">
        <v>88</v>
      </c>
      <c r="AP207" s="5" t="s">
        <v>1797</v>
      </c>
      <c r="AQ207" s="8">
        <v>2</v>
      </c>
      <c r="AR207" s="8">
        <v>2</v>
      </c>
      <c r="AS207" s="8">
        <v>2</v>
      </c>
      <c r="AT207" s="5" t="s">
        <v>6281</v>
      </c>
      <c r="AU207" s="6">
        <v>1</v>
      </c>
      <c r="AV207" s="6">
        <v>1</v>
      </c>
      <c r="AW207" s="6">
        <v>0</v>
      </c>
      <c r="AX207" s="6" t="e">
        <v>#NUM!</v>
      </c>
      <c r="AY207" s="6">
        <v>-9.6432746655328721E-17</v>
      </c>
      <c r="AZ207" s="6">
        <v>-3.2034265038149181E-16</v>
      </c>
      <c r="BA207" s="6">
        <v>0</v>
      </c>
      <c r="BB207" s="6">
        <v>0.12297977780129482</v>
      </c>
      <c r="BC207" s="6">
        <v>62.103256673911908</v>
      </c>
      <c r="BD207" s="6">
        <v>3.4602076124567471E-3</v>
      </c>
      <c r="BE207" s="6">
        <v>289</v>
      </c>
      <c r="BF207" s="6">
        <v>4.2553556332627972E-4</v>
      </c>
      <c r="BG207" s="6">
        <v>35.541155784574201</v>
      </c>
      <c r="BH207" s="6">
        <v>0.21489016150142526</v>
      </c>
      <c r="BI207" s="6">
        <v>17947.841178760536</v>
      </c>
      <c r="BJ207" s="6">
        <v>311.76923076923077</v>
      </c>
      <c r="BK207" s="6">
        <v>34.902761648093623</v>
      </c>
      <c r="BL207" s="6">
        <v>0.15487790897626963</v>
      </c>
      <c r="BM207" s="6">
        <v>0</v>
      </c>
      <c r="BN207" s="6">
        <v>0</v>
      </c>
      <c r="BO207" s="6">
        <v>0</v>
      </c>
      <c r="BP207" s="6">
        <v>2.4678141508905476E-7</v>
      </c>
      <c r="BQ207" s="6">
        <v>4052169</v>
      </c>
      <c r="BR207" s="6">
        <v>3.4602076124567475E-3</v>
      </c>
      <c r="BS207" s="6">
        <v>289</v>
      </c>
      <c r="BT207" s="6">
        <v>8.5391493110399572E-10</v>
      </c>
      <c r="BU207" s="6">
        <v>7.1319828960736832E-5</v>
      </c>
      <c r="BV207" s="6">
        <v>14021.346020761246</v>
      </c>
      <c r="BW207" s="6">
        <v>1171076841</v>
      </c>
      <c r="BX207" s="6">
        <v>1</v>
      </c>
      <c r="BY207" s="6">
        <v>1</v>
      </c>
      <c r="BZ207" s="6">
        <v>4.9677098857426726E-4</v>
      </c>
    </row>
    <row r="208" spans="1:78">
      <c r="A208" s="10" t="s">
        <v>4784</v>
      </c>
      <c r="B208" s="69" t="s">
        <v>4785</v>
      </c>
      <c r="C208" s="31" t="s">
        <v>6533</v>
      </c>
      <c r="D208" s="90" t="s">
        <v>6640</v>
      </c>
      <c r="E208" s="90" t="s">
        <v>6726</v>
      </c>
      <c r="F208" s="5" t="s">
        <v>6282</v>
      </c>
      <c r="G208" s="5" t="s">
        <v>4562</v>
      </c>
      <c r="H208" s="5" t="s">
        <v>1788</v>
      </c>
      <c r="I208" s="5" t="s">
        <v>1789</v>
      </c>
      <c r="J208" s="5" t="s">
        <v>80</v>
      </c>
      <c r="K208" s="6">
        <v>0.8237935174879496</v>
      </c>
      <c r="L208" s="6">
        <v>9.7023624996916809</v>
      </c>
      <c r="M208" s="6">
        <v>4.6934952817813462</v>
      </c>
      <c r="N208" s="6">
        <v>21.579111475063655</v>
      </c>
      <c r="O208" s="6">
        <v>5.6610169366954892</v>
      </c>
      <c r="P208" s="6">
        <v>9.2507646623325854</v>
      </c>
      <c r="Q208" s="6">
        <v>13.357321302553373</v>
      </c>
      <c r="R208" s="6">
        <v>19.743647187644228</v>
      </c>
      <c r="S208" s="6">
        <v>19.03275182463176</v>
      </c>
      <c r="T208" s="6">
        <v>491.4052558843843</v>
      </c>
      <c r="U208" s="5" t="s">
        <v>6283</v>
      </c>
      <c r="V208" s="5" t="s">
        <v>6284</v>
      </c>
      <c r="W208" s="5" t="s">
        <v>6285</v>
      </c>
      <c r="X208" s="5" t="s">
        <v>6286</v>
      </c>
      <c r="Y208" s="5" t="s">
        <v>6287</v>
      </c>
      <c r="Z208" s="5" t="s">
        <v>6288</v>
      </c>
      <c r="AA208" s="5" t="s">
        <v>6289</v>
      </c>
      <c r="AB208" s="6">
        <v>0.29645496606826782</v>
      </c>
      <c r="AC208" s="6">
        <v>2.0831196308135986</v>
      </c>
      <c r="AD208" s="6">
        <v>-0.91688036918640137</v>
      </c>
      <c r="AE208" s="6">
        <v>4.2987325737294668E-17</v>
      </c>
      <c r="AF208" s="6">
        <v>1.4280079488667986E-16</v>
      </c>
      <c r="AG208" s="6">
        <v>1</v>
      </c>
      <c r="AH208" s="6">
        <v>50.648000000000003</v>
      </c>
      <c r="AI208" s="7">
        <v>6331</v>
      </c>
      <c r="AJ208" s="6">
        <v>0.97784143686294556</v>
      </c>
      <c r="AK208" s="6">
        <v>3.9685447216033936</v>
      </c>
      <c r="AL208" s="7">
        <v>1</v>
      </c>
      <c r="AM208" s="7">
        <v>64</v>
      </c>
      <c r="AN208" s="6">
        <v>63.492061614990234</v>
      </c>
      <c r="AO208" s="5" t="s">
        <v>88</v>
      </c>
      <c r="AP208" s="5" t="s">
        <v>1797</v>
      </c>
      <c r="AQ208" s="8">
        <v>2</v>
      </c>
      <c r="AR208" s="8">
        <v>2</v>
      </c>
      <c r="AS208" s="8">
        <v>2</v>
      </c>
      <c r="AT208" s="5" t="s">
        <v>6290</v>
      </c>
      <c r="AU208" s="6">
        <v>1</v>
      </c>
      <c r="AV208" s="6">
        <v>1</v>
      </c>
      <c r="AW208" s="6">
        <v>0</v>
      </c>
      <c r="AX208" s="6" t="e">
        <v>#NUM!</v>
      </c>
      <c r="AY208" s="6">
        <v>-9.6432746655328721E-17</v>
      </c>
      <c r="AZ208" s="6">
        <v>-3.2034265038149181E-16</v>
      </c>
      <c r="BA208" s="6">
        <v>0</v>
      </c>
      <c r="BB208" s="6">
        <v>0.115472474036883</v>
      </c>
      <c r="BC208" s="6">
        <v>118.39098265658416</v>
      </c>
      <c r="BD208" s="6">
        <v>3.4602076124567471E-3</v>
      </c>
      <c r="BE208" s="6">
        <v>289</v>
      </c>
      <c r="BF208" s="6">
        <v>3.9955873369163674E-4</v>
      </c>
      <c r="BG208" s="6">
        <v>33.371544996659189</v>
      </c>
      <c r="BH208" s="6">
        <v>0.40965737943454733</v>
      </c>
      <c r="BI208" s="6">
        <v>34214.99398775283</v>
      </c>
      <c r="BJ208" s="6">
        <v>716.53846153846155</v>
      </c>
      <c r="BK208" s="6">
        <v>50.049947851291122</v>
      </c>
      <c r="BL208" s="6">
        <v>0.1131793494769328</v>
      </c>
      <c r="BM208" s="6">
        <v>0</v>
      </c>
      <c r="BN208" s="6">
        <v>0</v>
      </c>
      <c r="BO208" s="6">
        <v>0</v>
      </c>
      <c r="BP208" s="6">
        <v>2.4949128104067604E-8</v>
      </c>
      <c r="BQ208" s="6">
        <v>40081561</v>
      </c>
      <c r="BR208" s="6">
        <v>3.4602076124567475E-3</v>
      </c>
      <c r="BS208" s="6">
        <v>289</v>
      </c>
      <c r="BT208" s="6">
        <v>8.6329162989853301E-11</v>
      </c>
      <c r="BU208" s="6">
        <v>7.2102980220755376E-6</v>
      </c>
      <c r="BV208" s="6">
        <v>138690.52249134949</v>
      </c>
      <c r="BW208" s="6">
        <v>11583571129</v>
      </c>
      <c r="BX208" s="6">
        <v>1</v>
      </c>
      <c r="BY208" s="6">
        <v>1</v>
      </c>
      <c r="BZ208" s="6">
        <v>1.5795293002685199E-4</v>
      </c>
    </row>
    <row r="209" spans="1:78">
      <c r="A209" s="11"/>
      <c r="B209" s="68" t="s">
        <v>1093</v>
      </c>
      <c r="C209" s="51" t="s">
        <v>7370</v>
      </c>
      <c r="D209" s="45" t="s">
        <v>6640</v>
      </c>
      <c r="E209" s="45" t="s">
        <v>7182</v>
      </c>
      <c r="F209" s="5" t="s">
        <v>2595</v>
      </c>
      <c r="G209" s="5" t="s">
        <v>1095</v>
      </c>
      <c r="H209" s="5" t="s">
        <v>1809</v>
      </c>
      <c r="I209" s="5" t="s">
        <v>1789</v>
      </c>
      <c r="J209" s="5" t="s">
        <v>80</v>
      </c>
      <c r="K209" s="6">
        <v>1.4347743361890508</v>
      </c>
      <c r="L209" s="6">
        <v>4.8665188424653119</v>
      </c>
      <c r="M209" s="6">
        <v>1.978600047033537</v>
      </c>
      <c r="N209" s="6">
        <v>10.938935987306309</v>
      </c>
      <c r="O209" s="6">
        <v>3.2687585950337734</v>
      </c>
      <c r="P209" s="6">
        <v>4.4165858113983063</v>
      </c>
      <c r="Q209" s="6">
        <v>6.1150400905486322</v>
      </c>
      <c r="R209" s="6">
        <v>9.4363842533034585</v>
      </c>
      <c r="S209" s="6">
        <v>8.9302166901218243</v>
      </c>
      <c r="T209" s="6">
        <v>68.870974658569097</v>
      </c>
      <c r="U209" s="5" t="s">
        <v>2596</v>
      </c>
      <c r="V209" s="5" t="s">
        <v>2597</v>
      </c>
      <c r="W209" s="5" t="s">
        <v>2598</v>
      </c>
      <c r="X209" s="5" t="s">
        <v>2599</v>
      </c>
      <c r="Y209" s="5" t="s">
        <v>2600</v>
      </c>
      <c r="Z209" s="5" t="s">
        <v>2601</v>
      </c>
      <c r="AA209" s="5" t="s">
        <v>2602</v>
      </c>
      <c r="AB209" s="6">
        <v>0.74035608768463135</v>
      </c>
      <c r="AC209" s="6">
        <v>2.7592577934265137</v>
      </c>
      <c r="AD209" s="6">
        <v>-0.24074220657348633</v>
      </c>
      <c r="AE209" s="6">
        <v>1.4946666624888539E-16</v>
      </c>
      <c r="AF209" s="6">
        <v>4.9651747879067001E-16</v>
      </c>
      <c r="AG209" s="6">
        <v>1</v>
      </c>
      <c r="AH209" s="6">
        <v>14.151999999999999</v>
      </c>
      <c r="AI209" s="7">
        <v>1769</v>
      </c>
      <c r="AJ209" s="6">
        <v>1.0010892152786255</v>
      </c>
      <c r="AK209" s="6">
        <v>2.5348913669586182</v>
      </c>
      <c r="AL209" s="7">
        <v>1</v>
      </c>
      <c r="AM209" s="7">
        <v>64</v>
      </c>
      <c r="AN209" s="6">
        <v>63.492061614990234</v>
      </c>
      <c r="AO209" s="5" t="s">
        <v>88</v>
      </c>
      <c r="AP209" s="5" t="s">
        <v>1797</v>
      </c>
      <c r="AQ209" s="8">
        <v>2</v>
      </c>
      <c r="AR209" s="8">
        <v>2</v>
      </c>
      <c r="AS209" s="8">
        <v>2</v>
      </c>
      <c r="AT209" s="5" t="s">
        <v>2603</v>
      </c>
      <c r="AU209" s="6">
        <v>1</v>
      </c>
      <c r="AV209" s="6">
        <v>1</v>
      </c>
      <c r="AW209" s="6">
        <v>0</v>
      </c>
      <c r="AX209" s="6" t="e">
        <v>#NUM!</v>
      </c>
      <c r="AY209" s="6">
        <v>-9.6432746655328721E-17</v>
      </c>
      <c r="AZ209" s="6">
        <v>-3.2034265038149181E-16</v>
      </c>
      <c r="BA209" s="6">
        <v>0</v>
      </c>
      <c r="BB209" s="6">
        <v>0.1157104305704785</v>
      </c>
      <c r="BC209" s="6">
        <v>59.941013781424935</v>
      </c>
      <c r="BD209" s="6">
        <v>3.4602076124567471E-3</v>
      </c>
      <c r="BE209" s="6">
        <v>289</v>
      </c>
      <c r="BF209" s="6">
        <v>4.0038211270061752E-4</v>
      </c>
      <c r="BG209" s="6">
        <v>33.440314434868284</v>
      </c>
      <c r="BH209" s="6">
        <v>0.20740835218486142</v>
      </c>
      <c r="BI209" s="6">
        <v>17322.952982831808</v>
      </c>
      <c r="BJ209" s="6">
        <v>274.76923076923077</v>
      </c>
      <c r="BK209" s="6">
        <v>32.344964647511624</v>
      </c>
      <c r="BL209" s="6">
        <v>0.15532460755750749</v>
      </c>
      <c r="BM209" s="6">
        <v>0</v>
      </c>
      <c r="BN209" s="6">
        <v>0</v>
      </c>
      <c r="BO209" s="6">
        <v>0</v>
      </c>
      <c r="BP209" s="6">
        <v>3.1955405592387712E-7</v>
      </c>
      <c r="BQ209" s="6">
        <v>3129361</v>
      </c>
      <c r="BR209" s="6">
        <v>3.4602076124567475E-3</v>
      </c>
      <c r="BS209" s="6">
        <v>289</v>
      </c>
      <c r="BT209" s="6">
        <v>1.1057233768992288E-9</v>
      </c>
      <c r="BU209" s="6">
        <v>9.2351122162000483E-5</v>
      </c>
      <c r="BV209" s="6">
        <v>10828.238754325259</v>
      </c>
      <c r="BW209" s="6">
        <v>904385329</v>
      </c>
      <c r="BX209" s="6">
        <v>1</v>
      </c>
      <c r="BY209" s="6">
        <v>1</v>
      </c>
      <c r="BZ209" s="6">
        <v>5.6529112492933857E-4</v>
      </c>
    </row>
    <row r="210" spans="1:78">
      <c r="A210" s="11"/>
      <c r="B210" s="68" t="s">
        <v>1104</v>
      </c>
      <c r="C210" s="51" t="s">
        <v>7370</v>
      </c>
      <c r="D210" s="45" t="s">
        <v>6514</v>
      </c>
      <c r="E210" s="45" t="s">
        <v>6514</v>
      </c>
      <c r="F210" s="5" t="s">
        <v>2604</v>
      </c>
      <c r="G210" s="5" t="s">
        <v>1106</v>
      </c>
      <c r="H210" s="5" t="s">
        <v>1788</v>
      </c>
      <c r="I210" s="5" t="s">
        <v>1789</v>
      </c>
      <c r="J210" s="5" t="s">
        <v>80</v>
      </c>
      <c r="K210" s="6">
        <v>1.3354869727330509</v>
      </c>
      <c r="L210" s="6">
        <v>3.8880986006336626</v>
      </c>
      <c r="M210" s="6">
        <v>1.1497780057136553</v>
      </c>
      <c r="N210" s="6">
        <v>8.0693366632524999</v>
      </c>
      <c r="O210" s="6">
        <v>3.0725607780408488</v>
      </c>
      <c r="P210" s="6">
        <v>3.7043411451174322</v>
      </c>
      <c r="Q210" s="6">
        <v>4.347677618778917</v>
      </c>
      <c r="R210" s="6">
        <v>5.6928116714420014</v>
      </c>
      <c r="S210" s="6">
        <v>5.252857058019373</v>
      </c>
      <c r="T210" s="6">
        <v>31.789094158780827</v>
      </c>
      <c r="U210" s="5" t="s">
        <v>2605</v>
      </c>
      <c r="V210" s="5" t="s">
        <v>2606</v>
      </c>
      <c r="W210" s="5" t="s">
        <v>2607</v>
      </c>
      <c r="X210" s="5" t="s">
        <v>2608</v>
      </c>
      <c r="Y210" s="5" t="s">
        <v>2609</v>
      </c>
      <c r="Z210" s="5" t="s">
        <v>2610</v>
      </c>
      <c r="AA210" s="5" t="s">
        <v>2611</v>
      </c>
      <c r="AB210" s="6">
        <v>0.97743123769760132</v>
      </c>
      <c r="AC210" s="6">
        <v>3.9969427585601807</v>
      </c>
      <c r="AD210" s="6">
        <v>0.99694275856018066</v>
      </c>
      <c r="AE210" s="6">
        <v>2.5545333137019463E-16</v>
      </c>
      <c r="AF210" s="6">
        <v>8.4859762886611585E-16</v>
      </c>
      <c r="AG210" s="6">
        <v>1</v>
      </c>
      <c r="AH210" s="6">
        <v>8.1760000000000002</v>
      </c>
      <c r="AI210" s="7">
        <v>1022</v>
      </c>
      <c r="AJ210" s="6">
        <v>1.0056787729263306</v>
      </c>
      <c r="AK210" s="6">
        <v>2.2206730842590332</v>
      </c>
      <c r="AL210" s="7">
        <v>1</v>
      </c>
      <c r="AM210" s="7">
        <v>64</v>
      </c>
      <c r="AN210" s="6">
        <v>63.492061614990234</v>
      </c>
      <c r="AO210" s="5" t="s">
        <v>88</v>
      </c>
      <c r="AP210" s="5" t="s">
        <v>1797</v>
      </c>
      <c r="AQ210" s="8">
        <v>2</v>
      </c>
      <c r="AR210" s="8">
        <v>2</v>
      </c>
      <c r="AS210" s="8">
        <v>2</v>
      </c>
      <c r="AT210" s="5" t="s">
        <v>2612</v>
      </c>
      <c r="AU210" s="6">
        <v>1</v>
      </c>
      <c r="AV210" s="6">
        <v>1</v>
      </c>
      <c r="AW210" s="6">
        <v>0</v>
      </c>
      <c r="AX210" s="6" t="e">
        <v>#NUM!</v>
      </c>
      <c r="AY210" s="6">
        <v>-9.6432746655328721E-17</v>
      </c>
      <c r="AZ210" s="6">
        <v>-3.2034265038149181E-16</v>
      </c>
      <c r="BA210" s="6">
        <v>0</v>
      </c>
      <c r="BB210" s="6">
        <v>0.18682452376133954</v>
      </c>
      <c r="BC210" s="6">
        <v>34.902057680737009</v>
      </c>
      <c r="BD210" s="6">
        <v>3.4602076124567471E-3</v>
      </c>
      <c r="BE210" s="6">
        <v>289</v>
      </c>
      <c r="BF210" s="6">
        <v>6.4645163931259346E-4</v>
      </c>
      <c r="BG210" s="6">
        <v>53.992287367027117</v>
      </c>
      <c r="BH210" s="6">
        <v>0.12076836567729068</v>
      </c>
      <c r="BI210" s="6">
        <v>10086.694669732999</v>
      </c>
      <c r="BJ210" s="6">
        <v>212.53846153846155</v>
      </c>
      <c r="BK210" s="6">
        <v>27.440625034930342</v>
      </c>
      <c r="BL210" s="6">
        <v>0.20796326960710523</v>
      </c>
      <c r="BM210" s="6">
        <v>0</v>
      </c>
      <c r="BN210" s="6">
        <v>0</v>
      </c>
      <c r="BO210" s="6">
        <v>0</v>
      </c>
      <c r="BP210" s="6">
        <v>9.5741054913239461E-7</v>
      </c>
      <c r="BQ210" s="6">
        <v>1044484</v>
      </c>
      <c r="BR210" s="6">
        <v>3.4602076124567475E-3</v>
      </c>
      <c r="BS210" s="6">
        <v>289</v>
      </c>
      <c r="BT210" s="6">
        <v>3.3128392703543064E-9</v>
      </c>
      <c r="BU210" s="6">
        <v>2.7669164869926203E-4</v>
      </c>
      <c r="BV210" s="6">
        <v>3614.1314878892736</v>
      </c>
      <c r="BW210" s="6">
        <v>301855876</v>
      </c>
      <c r="BX210" s="6">
        <v>1</v>
      </c>
      <c r="BY210" s="6">
        <v>1</v>
      </c>
      <c r="BZ210" s="6">
        <v>9.7847358121330719E-4</v>
      </c>
    </row>
    <row r="211" spans="1:78">
      <c r="A211" s="11"/>
      <c r="B211" s="68" t="s">
        <v>1082</v>
      </c>
      <c r="C211" s="51" t="s">
        <v>7370</v>
      </c>
      <c r="D211" s="45" t="s">
        <v>6547</v>
      </c>
      <c r="E211" s="45" t="s">
        <v>7183</v>
      </c>
      <c r="F211" s="5" t="s">
        <v>2586</v>
      </c>
      <c r="G211" s="5" t="s">
        <v>1084</v>
      </c>
      <c r="H211" s="5" t="s">
        <v>1809</v>
      </c>
      <c r="I211" s="5" t="s">
        <v>1789</v>
      </c>
      <c r="J211" s="5" t="s">
        <v>80</v>
      </c>
      <c r="K211" s="6">
        <v>0.68386103258035291</v>
      </c>
      <c r="L211" s="6">
        <v>9.2300527647032027</v>
      </c>
      <c r="M211" s="6">
        <v>4.698208186731585</v>
      </c>
      <c r="N211" s="6">
        <v>19.81135536980446</v>
      </c>
      <c r="O211" s="6">
        <v>4.9074007858357049</v>
      </c>
      <c r="P211" s="6">
        <v>8.8140502116272046</v>
      </c>
      <c r="Q211" s="6">
        <v>13.278140581474531</v>
      </c>
      <c r="R211" s="6">
        <v>18.137235330013937</v>
      </c>
      <c r="S211" s="6">
        <v>17.475181161108821</v>
      </c>
      <c r="T211" s="6">
        <v>853.37375841339929</v>
      </c>
      <c r="U211" s="5" t="s">
        <v>2587</v>
      </c>
      <c r="V211" s="5" t="s">
        <v>2588</v>
      </c>
      <c r="W211" s="5" t="s">
        <v>2589</v>
      </c>
      <c r="X211" s="5" t="s">
        <v>2590</v>
      </c>
      <c r="Y211" s="5" t="s">
        <v>2591</v>
      </c>
      <c r="Z211" s="5" t="s">
        <v>2592</v>
      </c>
      <c r="AA211" s="5" t="s">
        <v>2593</v>
      </c>
      <c r="AB211" s="6">
        <v>0.23160597681999207</v>
      </c>
      <c r="AC211" s="6">
        <v>1.8237125873565674</v>
      </c>
      <c r="AD211" s="6">
        <v>-1.1762874126434326</v>
      </c>
      <c r="AE211" s="6">
        <v>2.3865106966775609E-17</v>
      </c>
      <c r="AF211" s="6">
        <v>7.9278167812274448E-17</v>
      </c>
      <c r="AG211" s="6">
        <v>1</v>
      </c>
      <c r="AH211" s="6">
        <v>92.456000000000003</v>
      </c>
      <c r="AI211" s="7">
        <v>11557</v>
      </c>
      <c r="AJ211" s="6">
        <v>0.99263358116149902</v>
      </c>
      <c r="AK211" s="6">
        <v>4.8795981407165527</v>
      </c>
      <c r="AL211" s="7">
        <v>1</v>
      </c>
      <c r="AM211" s="7">
        <v>64</v>
      </c>
      <c r="AN211" s="6">
        <v>63.492061614990234</v>
      </c>
      <c r="AO211" s="5" t="s">
        <v>88</v>
      </c>
      <c r="AP211" s="5" t="s">
        <v>1797</v>
      </c>
      <c r="AQ211" s="8">
        <v>2</v>
      </c>
      <c r="AR211" s="8">
        <v>2</v>
      </c>
      <c r="AS211" s="8">
        <v>2</v>
      </c>
      <c r="AT211" s="5" t="s">
        <v>2594</v>
      </c>
      <c r="AU211" s="6">
        <v>1</v>
      </c>
      <c r="AV211" s="6">
        <v>1</v>
      </c>
      <c r="AW211" s="6">
        <v>0</v>
      </c>
      <c r="AX211" s="6" t="e">
        <v>#NUM!</v>
      </c>
      <c r="AY211" s="6">
        <v>-9.6432746655328721E-17</v>
      </c>
      <c r="AZ211" s="6">
        <v>-3.2034265038149181E-16</v>
      </c>
      <c r="BA211" s="6">
        <v>0</v>
      </c>
      <c r="BB211" s="6">
        <v>9.424708235378626E-2</v>
      </c>
      <c r="BC211" s="6">
        <v>186.32831871266114</v>
      </c>
      <c r="BD211" s="6">
        <v>3.4602076124567471E-3</v>
      </c>
      <c r="BE211" s="6">
        <v>289</v>
      </c>
      <c r="BF211" s="6">
        <v>3.261144718124092E-4</v>
      </c>
      <c r="BG211" s="6">
        <v>27.237406800244237</v>
      </c>
      <c r="BH211" s="6">
        <v>0.64473466682581715</v>
      </c>
      <c r="BI211" s="6">
        <v>53848.884107959071</v>
      </c>
      <c r="BJ211" s="6">
        <v>1025.7692307692307</v>
      </c>
      <c r="BK211" s="6">
        <v>57.980591748945912</v>
      </c>
      <c r="BL211" s="6">
        <v>8.8757396449704137E-2</v>
      </c>
      <c r="BM211" s="6">
        <v>0</v>
      </c>
      <c r="BN211" s="6">
        <v>0</v>
      </c>
      <c r="BO211" s="6">
        <v>0</v>
      </c>
      <c r="BP211" s="6">
        <v>7.4870334500963659E-9</v>
      </c>
      <c r="BQ211" s="6">
        <v>133564249</v>
      </c>
      <c r="BR211" s="6">
        <v>3.4602076124567475E-3</v>
      </c>
      <c r="BS211" s="6">
        <v>289</v>
      </c>
      <c r="BT211" s="6">
        <v>2.5906690138741747E-11</v>
      </c>
      <c r="BU211" s="6">
        <v>2.1637526670778494E-6</v>
      </c>
      <c r="BV211" s="6">
        <v>462160.0311418685</v>
      </c>
      <c r="BW211" s="6">
        <v>38600067961</v>
      </c>
      <c r="BX211" s="6">
        <v>1</v>
      </c>
      <c r="BY211" s="6">
        <v>1</v>
      </c>
      <c r="BZ211" s="6">
        <v>8.6527645582763687E-5</v>
      </c>
    </row>
    <row r="212" spans="1:78">
      <c r="A212" s="11"/>
      <c r="B212" s="68" t="s">
        <v>1070</v>
      </c>
      <c r="C212" s="51" t="s">
        <v>7370</v>
      </c>
      <c r="D212" s="45" t="s">
        <v>6571</v>
      </c>
      <c r="E212" s="45" t="s">
        <v>6640</v>
      </c>
      <c r="F212" s="5" t="s">
        <v>2577</v>
      </c>
      <c r="G212" s="5" t="s">
        <v>1072</v>
      </c>
      <c r="H212" s="5" t="s">
        <v>1788</v>
      </c>
      <c r="I212" s="5" t="s">
        <v>1789</v>
      </c>
      <c r="J212" s="5" t="s">
        <v>80</v>
      </c>
      <c r="K212" s="6">
        <v>1.3636099322175852</v>
      </c>
      <c r="L212" s="6">
        <v>5.1800453508346722</v>
      </c>
      <c r="M212" s="6">
        <v>2.1370173215450201</v>
      </c>
      <c r="N212" s="6">
        <v>12.847795596323294</v>
      </c>
      <c r="O212" s="6">
        <v>3.493015076204415</v>
      </c>
      <c r="P212" s="6">
        <v>4.7122216405999779</v>
      </c>
      <c r="Q212" s="6">
        <v>6.4747575647347162</v>
      </c>
      <c r="R212" s="6">
        <v>10.520386945244582</v>
      </c>
      <c r="S212" s="6">
        <v>9.7599176626638382</v>
      </c>
      <c r="T212" s="6">
        <v>120.30137322778442</v>
      </c>
      <c r="U212" s="5" t="s">
        <v>2578</v>
      </c>
      <c r="V212" s="5" t="s">
        <v>2579</v>
      </c>
      <c r="W212" s="5" t="s">
        <v>2580</v>
      </c>
      <c r="X212" s="5" t="s">
        <v>2581</v>
      </c>
      <c r="Y212" s="5" t="s">
        <v>2582</v>
      </c>
      <c r="Z212" s="5" t="s">
        <v>2583</v>
      </c>
      <c r="AA212" s="5" t="s">
        <v>2584</v>
      </c>
      <c r="AB212" s="6">
        <v>0.86116409301757813</v>
      </c>
      <c r="AC212" s="6">
        <v>3.2480049133300781</v>
      </c>
      <c r="AD212" s="6">
        <v>0.24800491333007813</v>
      </c>
      <c r="AE212" s="6">
        <v>9.2117043240501904E-17</v>
      </c>
      <c r="AF212" s="6">
        <v>3.060062164260218E-16</v>
      </c>
      <c r="AG212" s="6">
        <v>1</v>
      </c>
      <c r="AH212" s="6">
        <v>23.224</v>
      </c>
      <c r="AI212" s="7">
        <v>2903</v>
      </c>
      <c r="AJ212" s="6">
        <v>0.93490248918533325</v>
      </c>
      <c r="AK212" s="6">
        <v>3.0584955215454102</v>
      </c>
      <c r="AL212" s="7">
        <v>1</v>
      </c>
      <c r="AM212" s="7">
        <v>64</v>
      </c>
      <c r="AN212" s="6">
        <v>63.492061614990234</v>
      </c>
      <c r="AO212" s="5" t="s">
        <v>88</v>
      </c>
      <c r="AP212" s="5" t="s">
        <v>1797</v>
      </c>
      <c r="AQ212" s="8">
        <v>2</v>
      </c>
      <c r="AR212" s="8">
        <v>2</v>
      </c>
      <c r="AS212" s="8">
        <v>2</v>
      </c>
      <c r="AT212" s="5" t="s">
        <v>2585</v>
      </c>
      <c r="AU212" s="6">
        <v>1</v>
      </c>
      <c r="AV212" s="6">
        <v>1</v>
      </c>
      <c r="AW212" s="6">
        <v>0</v>
      </c>
      <c r="AX212" s="6" t="e">
        <v>#NUM!</v>
      </c>
      <c r="AY212" s="6">
        <v>-9.6432746655328721E-17</v>
      </c>
      <c r="AZ212" s="6">
        <v>-3.2034265038149181E-16</v>
      </c>
      <c r="BA212" s="6">
        <v>0</v>
      </c>
      <c r="BB212" s="6">
        <v>0.13682750061312882</v>
      </c>
      <c r="BC212" s="6">
        <v>62.236137662411025</v>
      </c>
      <c r="BD212" s="6">
        <v>3.4602076124567471E-3</v>
      </c>
      <c r="BE212" s="6">
        <v>289</v>
      </c>
      <c r="BF212" s="6">
        <v>4.7345155921497864E-4</v>
      </c>
      <c r="BG212" s="6">
        <v>39.543147677194234</v>
      </c>
      <c r="BH212" s="6">
        <v>0.2153499573093807</v>
      </c>
      <c r="BI212" s="6">
        <v>17986.243784436785</v>
      </c>
      <c r="BJ212" s="6">
        <v>459.84615384615387</v>
      </c>
      <c r="BK212" s="6">
        <v>48.958342171285622</v>
      </c>
      <c r="BL212" s="6">
        <v>0.15840377328493072</v>
      </c>
      <c r="BM212" s="6">
        <v>0</v>
      </c>
      <c r="BN212" s="6">
        <v>0</v>
      </c>
      <c r="BO212" s="6">
        <v>0</v>
      </c>
      <c r="BP212" s="6">
        <v>1.1866043288037878E-7</v>
      </c>
      <c r="BQ212" s="6">
        <v>8427409</v>
      </c>
      <c r="BR212" s="6">
        <v>3.4602076124567475E-3</v>
      </c>
      <c r="BS212" s="6">
        <v>289</v>
      </c>
      <c r="BT212" s="6">
        <v>4.1058973315009957E-10</v>
      </c>
      <c r="BU212" s="6">
        <v>3.4292865102429467E-5</v>
      </c>
      <c r="BV212" s="6">
        <v>29160.584775086507</v>
      </c>
      <c r="BW212" s="6">
        <v>2435521201</v>
      </c>
      <c r="BX212" s="6">
        <v>1</v>
      </c>
      <c r="BY212" s="6">
        <v>1</v>
      </c>
      <c r="BZ212" s="6">
        <v>3.444712366517396E-4</v>
      </c>
    </row>
    <row r="213" spans="1:78">
      <c r="A213" s="11"/>
      <c r="B213" s="68" t="s">
        <v>262</v>
      </c>
      <c r="C213" s="31" t="s">
        <v>6522</v>
      </c>
      <c r="D213" s="45" t="s">
        <v>6514</v>
      </c>
      <c r="E213" s="45" t="s">
        <v>6514</v>
      </c>
      <c r="F213" s="5" t="s">
        <v>1936</v>
      </c>
      <c r="G213" s="5" t="s">
        <v>264</v>
      </c>
      <c r="H213" s="5" t="s">
        <v>1809</v>
      </c>
      <c r="I213" s="5" t="s">
        <v>1937</v>
      </c>
      <c r="J213" s="5" t="s">
        <v>80</v>
      </c>
      <c r="K213" s="6">
        <v>0.99717812099722636</v>
      </c>
      <c r="L213" s="6">
        <v>5.5140079317293909</v>
      </c>
      <c r="M213" s="6">
        <v>2.2735300286298687</v>
      </c>
      <c r="N213" s="6">
        <v>11.116869955360698</v>
      </c>
      <c r="O213" s="6">
        <v>3.6149342878194943</v>
      </c>
      <c r="P213" s="6">
        <v>5.057883507809521</v>
      </c>
      <c r="Q213" s="6">
        <v>7.1492185764055876</v>
      </c>
      <c r="R213" s="6">
        <v>10.452230864126591</v>
      </c>
      <c r="S213" s="6">
        <v>10.200758871499374</v>
      </c>
      <c r="T213" s="6">
        <v>176.00713318080216</v>
      </c>
      <c r="U213" s="5" t="s">
        <v>1938</v>
      </c>
      <c r="V213" s="5" t="s">
        <v>1939</v>
      </c>
      <c r="W213" s="5" t="s">
        <v>1940</v>
      </c>
      <c r="X213" s="5" t="s">
        <v>1941</v>
      </c>
      <c r="Y213" s="5" t="s">
        <v>1942</v>
      </c>
      <c r="Z213" s="5" t="s">
        <v>1943</v>
      </c>
      <c r="AA213" s="5" t="s">
        <v>1944</v>
      </c>
      <c r="AB213" s="6">
        <v>0.52010816335678101</v>
      </c>
      <c r="AC213" s="6">
        <v>2.2664144039154053</v>
      </c>
      <c r="AD213" s="6">
        <v>-0.73358559608459473</v>
      </c>
      <c r="AE213" s="6">
        <v>6.750576642164426E-17</v>
      </c>
      <c r="AF213" s="6">
        <v>2.2424929933783624E-16</v>
      </c>
      <c r="AG213" s="6">
        <v>1</v>
      </c>
      <c r="AH213" s="6">
        <v>31.92</v>
      </c>
      <c r="AI213" s="7">
        <v>3990</v>
      </c>
      <c r="AJ213" s="6">
        <v>0.99436968564987183</v>
      </c>
      <c r="AK213" s="6">
        <v>3.330066442489624</v>
      </c>
      <c r="AL213" s="7">
        <v>1</v>
      </c>
      <c r="AM213" s="7">
        <v>64</v>
      </c>
      <c r="AN213" s="6">
        <v>63.492061614990234</v>
      </c>
      <c r="AO213" s="5" t="s">
        <v>88</v>
      </c>
      <c r="AP213" s="5" t="s">
        <v>1797</v>
      </c>
      <c r="AQ213" s="8">
        <v>2</v>
      </c>
      <c r="AR213" s="8">
        <v>2</v>
      </c>
      <c r="AS213" s="8">
        <v>2</v>
      </c>
      <c r="AT213" s="5" t="s">
        <v>1945</v>
      </c>
      <c r="AU213" s="6">
        <v>1</v>
      </c>
      <c r="AV213" s="6">
        <v>1</v>
      </c>
      <c r="AW213" s="6">
        <v>0</v>
      </c>
      <c r="AX213" s="6" t="e">
        <v>#NUM!</v>
      </c>
      <c r="AY213" s="6">
        <v>-9.6432746655328721E-17</v>
      </c>
      <c r="AZ213" s="6">
        <v>-3.2034265038149181E-16</v>
      </c>
      <c r="BA213" s="6">
        <v>0</v>
      </c>
      <c r="BB213" s="6">
        <v>9.1923430524844502E-2</v>
      </c>
      <c r="BC213" s="6">
        <v>100.83257956318867</v>
      </c>
      <c r="BD213" s="6">
        <v>3.4602076124567471E-3</v>
      </c>
      <c r="BE213" s="6">
        <v>289</v>
      </c>
      <c r="BF213" s="6">
        <v>3.1807415406520575E-4</v>
      </c>
      <c r="BG213" s="6">
        <v>26.565871421680054</v>
      </c>
      <c r="BH213" s="6">
        <v>0.34890165938819595</v>
      </c>
      <c r="BI213" s="6">
        <v>29140.615493761517</v>
      </c>
      <c r="BJ213" s="6">
        <v>475.15384615384613</v>
      </c>
      <c r="BK213" s="6">
        <v>40.336782202880762</v>
      </c>
      <c r="BL213" s="6">
        <v>0.11908617698091382</v>
      </c>
      <c r="BM213" s="6">
        <v>0</v>
      </c>
      <c r="BN213" s="6">
        <v>0</v>
      </c>
      <c r="BO213" s="6">
        <v>0</v>
      </c>
      <c r="BP213" s="6">
        <v>6.2813675793493763E-8</v>
      </c>
      <c r="BQ213" s="6">
        <v>15920100</v>
      </c>
      <c r="BR213" s="6">
        <v>3.4602076124567475E-3</v>
      </c>
      <c r="BS213" s="6">
        <v>289</v>
      </c>
      <c r="BT213" s="6">
        <v>2.1734835914703724E-10</v>
      </c>
      <c r="BU213" s="6">
        <v>1.8153152304319696E-5</v>
      </c>
      <c r="BV213" s="6">
        <v>55086.851211072666</v>
      </c>
      <c r="BW213" s="6">
        <v>4600908900</v>
      </c>
      <c r="BX213" s="6">
        <v>1</v>
      </c>
      <c r="BY213" s="6">
        <v>1</v>
      </c>
      <c r="BZ213" s="6">
        <v>2.506265664160401E-4</v>
      </c>
    </row>
    <row r="214" spans="1:78">
      <c r="A214" s="11"/>
      <c r="B214" s="71" t="s">
        <v>217</v>
      </c>
      <c r="C214" s="31" t="s">
        <v>6522</v>
      </c>
      <c r="D214" s="45" t="s">
        <v>6514</v>
      </c>
      <c r="E214" s="45" t="s">
        <v>6514</v>
      </c>
      <c r="F214" s="5" t="s">
        <v>1900</v>
      </c>
      <c r="G214" s="5" t="s">
        <v>219</v>
      </c>
      <c r="H214" s="5" t="s">
        <v>1788</v>
      </c>
      <c r="I214" s="5" t="s">
        <v>1789</v>
      </c>
      <c r="J214" s="5" t="s">
        <v>80</v>
      </c>
      <c r="K214" s="6">
        <v>1.0596469440142542</v>
      </c>
      <c r="L214" s="6">
        <v>4.689854421336614</v>
      </c>
      <c r="M214" s="6">
        <v>1.5514278983438703</v>
      </c>
      <c r="N214" s="6">
        <v>8.3472718543445694</v>
      </c>
      <c r="O214" s="6">
        <v>3.4214958403865978</v>
      </c>
      <c r="P214" s="6">
        <v>4.6747875195530355</v>
      </c>
      <c r="Q214" s="6">
        <v>5.9520276763049651</v>
      </c>
      <c r="R214" s="6">
        <v>0</v>
      </c>
      <c r="S214" s="6">
        <v>0</v>
      </c>
      <c r="T214" s="6">
        <v>47.161176060960983</v>
      </c>
      <c r="U214" s="5" t="s">
        <v>1901</v>
      </c>
      <c r="V214" s="5" t="s">
        <v>1902</v>
      </c>
      <c r="W214" s="5" t="s">
        <v>1903</v>
      </c>
      <c r="X214" s="5" t="s">
        <v>1904</v>
      </c>
      <c r="Y214" s="5" t="s">
        <v>1905</v>
      </c>
      <c r="Z214" s="5" t="s">
        <v>1906</v>
      </c>
      <c r="AA214" s="5" t="s">
        <v>1907</v>
      </c>
      <c r="AB214" s="6">
        <v>1.3847199268639088E-2</v>
      </c>
      <c r="AC214" s="6">
        <v>2.1631009578704834</v>
      </c>
      <c r="AD214" s="6">
        <v>-0.8368990421295166</v>
      </c>
      <c r="AE214" s="6">
        <v>2.0869585536722617E-16</v>
      </c>
      <c r="AF214" s="6">
        <v>6.932726445260033E-16</v>
      </c>
      <c r="AG214" s="6">
        <v>1</v>
      </c>
      <c r="AH214" s="6">
        <v>10.055999999999999</v>
      </c>
      <c r="AI214" s="7">
        <v>1257</v>
      </c>
      <c r="AJ214" s="6">
        <v>0.9854353666305542</v>
      </c>
      <c r="AK214" s="6">
        <v>2.9531419277191162</v>
      </c>
      <c r="AL214" s="7">
        <v>1</v>
      </c>
      <c r="AM214" s="7">
        <v>64</v>
      </c>
      <c r="AN214" s="6">
        <v>63.492061614990234</v>
      </c>
      <c r="AO214" s="5" t="s">
        <v>88</v>
      </c>
      <c r="AP214" s="5" t="s">
        <v>1797</v>
      </c>
      <c r="AQ214" s="8">
        <v>2</v>
      </c>
      <c r="AR214" s="8">
        <v>2</v>
      </c>
      <c r="AS214" s="8">
        <v>2</v>
      </c>
      <c r="AT214" s="5" t="s">
        <v>1908</v>
      </c>
      <c r="AU214" s="6">
        <v>1</v>
      </c>
      <c r="AV214" s="6">
        <v>1</v>
      </c>
      <c r="AW214" s="6">
        <v>0</v>
      </c>
      <c r="AX214" s="6" t="e">
        <v>#NUM!</v>
      </c>
      <c r="AY214" s="6">
        <v>-9.6432746655328721E-17</v>
      </c>
      <c r="AZ214" s="6">
        <v>-3.2034265038149181E-16</v>
      </c>
      <c r="BA214" s="6">
        <v>0</v>
      </c>
      <c r="BB214" s="6">
        <v>0.45512375147702183</v>
      </c>
      <c r="BC214" s="6">
        <v>8.8960203881170052</v>
      </c>
      <c r="BD214" s="6">
        <v>3.4602076124567471E-3</v>
      </c>
      <c r="BE214" s="6">
        <v>289</v>
      </c>
      <c r="BF214" s="6">
        <v>1.574822669470664E-3</v>
      </c>
      <c r="BG214" s="6">
        <v>131.53076417685932</v>
      </c>
      <c r="BH214" s="6">
        <v>3.0782077467532899E-2</v>
      </c>
      <c r="BI214" s="6">
        <v>2570.9498921658155</v>
      </c>
      <c r="BJ214" s="6">
        <v>538.38461538461536</v>
      </c>
      <c r="BK214" s="6">
        <v>150.3479225130026</v>
      </c>
      <c r="BL214" s="6">
        <v>0.42830916100605837</v>
      </c>
      <c r="BM214" s="6">
        <v>0</v>
      </c>
      <c r="BN214" s="6">
        <v>0</v>
      </c>
      <c r="BO214" s="6">
        <v>0</v>
      </c>
      <c r="BP214" s="6">
        <v>6.3289176474906786E-7</v>
      </c>
      <c r="BQ214" s="6">
        <v>1580049</v>
      </c>
      <c r="BR214" s="6">
        <v>3.4602076124567475E-3</v>
      </c>
      <c r="BS214" s="6">
        <v>289</v>
      </c>
      <c r="BT214" s="6">
        <v>2.1899369022459098E-9</v>
      </c>
      <c r="BU214" s="6">
        <v>1.8290572001248062E-4</v>
      </c>
      <c r="BV214" s="6">
        <v>5467.2975778546715</v>
      </c>
      <c r="BW214" s="6">
        <v>456634161</v>
      </c>
      <c r="BX214" s="6">
        <v>1</v>
      </c>
      <c r="BY214" s="6">
        <v>1</v>
      </c>
      <c r="BZ214" s="6">
        <v>7.955449482895784E-4</v>
      </c>
    </row>
    <row r="215" spans="1:78">
      <c r="A215" s="10" t="s">
        <v>3758</v>
      </c>
      <c r="B215" s="69" t="s">
        <v>3759</v>
      </c>
      <c r="C215" s="31" t="s">
        <v>6522</v>
      </c>
      <c r="D215" s="90" t="s">
        <v>6590</v>
      </c>
      <c r="E215" s="90" t="s">
        <v>6590</v>
      </c>
      <c r="F215" s="5" t="s">
        <v>5518</v>
      </c>
      <c r="G215" s="5" t="s">
        <v>3761</v>
      </c>
      <c r="H215" s="5" t="s">
        <v>1788</v>
      </c>
      <c r="I215" s="5" t="s">
        <v>1789</v>
      </c>
      <c r="J215" s="5" t="s">
        <v>80</v>
      </c>
      <c r="K215" s="6">
        <v>1.285257948136092</v>
      </c>
      <c r="L215" s="6">
        <v>2.5695911417104988</v>
      </c>
      <c r="M215" s="6">
        <v>0.38644496922957583</v>
      </c>
      <c r="N215" s="6">
        <v>3.2458070523620393</v>
      </c>
      <c r="O215" s="6">
        <v>2.3883999837534446</v>
      </c>
      <c r="P215" s="6">
        <v>2.6445874787713279</v>
      </c>
      <c r="Q215" s="6">
        <v>2.8075972203701269</v>
      </c>
      <c r="R215" s="6">
        <v>0</v>
      </c>
      <c r="S215" s="6">
        <v>0</v>
      </c>
      <c r="T215" s="6">
        <v>0.86338262361472762</v>
      </c>
      <c r="U215" s="5" t="s">
        <v>5519</v>
      </c>
      <c r="V215" s="5" t="s">
        <v>5520</v>
      </c>
      <c r="W215" s="5" t="s">
        <v>5521</v>
      </c>
      <c r="X215" s="5" t="s">
        <v>5522</v>
      </c>
      <c r="Y215" s="5" t="s">
        <v>5523</v>
      </c>
      <c r="Z215" s="5" t="s">
        <v>5524</v>
      </c>
      <c r="AA215" s="5" t="s">
        <v>5525</v>
      </c>
      <c r="AB215" s="6">
        <v>-1.3340119123458862</v>
      </c>
      <c r="AC215" s="6">
        <v>5.9516177177429199</v>
      </c>
      <c r="AD215" s="6">
        <v>2.9516177177429199</v>
      </c>
      <c r="AE215" s="6">
        <v>5.7543335737651399E-15</v>
      </c>
      <c r="AF215" s="6">
        <v>1.9115482105731309E-14</v>
      </c>
      <c r="AG215" s="6">
        <v>1</v>
      </c>
      <c r="AH215" s="6">
        <v>0.33600000000000002</v>
      </c>
      <c r="AI215" s="7">
        <v>42</v>
      </c>
      <c r="AJ215" s="6">
        <v>0</v>
      </c>
      <c r="AK215" s="6">
        <v>0</v>
      </c>
      <c r="AL215" s="7">
        <v>1</v>
      </c>
      <c r="AM215" s="7">
        <v>64</v>
      </c>
      <c r="AN215" s="6">
        <v>63.492061614990234</v>
      </c>
      <c r="AO215" s="5" t="s">
        <v>88</v>
      </c>
      <c r="AP215" s="5" t="s">
        <v>1797</v>
      </c>
      <c r="AQ215" s="8">
        <v>2</v>
      </c>
      <c r="AR215" s="8">
        <v>2</v>
      </c>
      <c r="AS215" s="8">
        <v>2</v>
      </c>
      <c r="AT215" s="102" t="s">
        <v>5526</v>
      </c>
      <c r="AU215" s="6">
        <v>0</v>
      </c>
      <c r="AV215" s="6">
        <v>0</v>
      </c>
      <c r="AW215" s="6">
        <v>0</v>
      </c>
      <c r="AX215" s="6">
        <v>0</v>
      </c>
      <c r="AY215" s="6">
        <v>0</v>
      </c>
      <c r="AZ215" s="6">
        <v>0</v>
      </c>
      <c r="BA215" s="6">
        <v>0</v>
      </c>
      <c r="BB215" s="6">
        <v>0</v>
      </c>
      <c r="BC215" s="6">
        <v>0</v>
      </c>
      <c r="BD215" s="6">
        <v>0</v>
      </c>
      <c r="BE215" s="6">
        <v>0</v>
      </c>
      <c r="BF215" s="6">
        <v>0</v>
      </c>
      <c r="BG215" s="6">
        <v>0</v>
      </c>
      <c r="BH215" s="6">
        <v>0</v>
      </c>
      <c r="BI215" s="6">
        <v>0</v>
      </c>
      <c r="BJ215" s="6">
        <v>0</v>
      </c>
      <c r="BK215" s="6">
        <v>0</v>
      </c>
      <c r="BL215" s="6">
        <v>0</v>
      </c>
      <c r="BM215" s="6">
        <v>0</v>
      </c>
      <c r="BN215" s="6">
        <v>0</v>
      </c>
      <c r="BO215" s="6">
        <v>0</v>
      </c>
      <c r="BP215" s="6">
        <v>0</v>
      </c>
      <c r="BQ215" s="6">
        <v>0</v>
      </c>
      <c r="BR215" s="6">
        <v>0</v>
      </c>
      <c r="BS215" s="6">
        <v>0</v>
      </c>
      <c r="BT215" s="6">
        <v>0</v>
      </c>
      <c r="BU215" s="6">
        <v>0</v>
      </c>
      <c r="BV215" s="6">
        <v>0</v>
      </c>
      <c r="BW215" s="6">
        <v>0</v>
      </c>
      <c r="BX215" s="6">
        <v>0</v>
      </c>
      <c r="BY215" s="6">
        <v>0</v>
      </c>
      <c r="BZ215" s="6">
        <v>0</v>
      </c>
    </row>
    <row r="216" spans="1:78">
      <c r="A216" s="11"/>
      <c r="B216" s="68" t="s">
        <v>1001</v>
      </c>
      <c r="C216" s="51" t="s">
        <v>7370</v>
      </c>
      <c r="D216" s="45" t="s">
        <v>6514</v>
      </c>
      <c r="E216" s="45" t="s">
        <v>6514</v>
      </c>
      <c r="F216" s="5" t="s">
        <v>2523</v>
      </c>
      <c r="G216" s="5" t="s">
        <v>1003</v>
      </c>
      <c r="H216" s="5" t="s">
        <v>1788</v>
      </c>
      <c r="I216" s="5" t="s">
        <v>1789</v>
      </c>
      <c r="J216" s="5" t="s">
        <v>80</v>
      </c>
      <c r="K216" s="6">
        <v>1.3123072612966666</v>
      </c>
      <c r="L216" s="6">
        <v>5.4067020854759207</v>
      </c>
      <c r="M216" s="6">
        <v>2.6585885562103448</v>
      </c>
      <c r="N216" s="6">
        <v>14.521121033065469</v>
      </c>
      <c r="O216" s="6">
        <v>3.3178717491251533</v>
      </c>
      <c r="P216" s="6">
        <v>4.6770515654444296</v>
      </c>
      <c r="Q216" s="6">
        <v>6.9433733462472276</v>
      </c>
      <c r="R216" s="6">
        <v>12.621249544903321</v>
      </c>
      <c r="S216" s="6">
        <v>11.931843348896109</v>
      </c>
      <c r="T216" s="6">
        <v>132.09654535234768</v>
      </c>
      <c r="U216" s="5" t="s">
        <v>2524</v>
      </c>
      <c r="V216" s="5" t="s">
        <v>2525</v>
      </c>
      <c r="W216" s="5" t="s">
        <v>2526</v>
      </c>
      <c r="X216" s="5" t="s">
        <v>2527</v>
      </c>
      <c r="Y216" s="5" t="s">
        <v>2528</v>
      </c>
      <c r="Z216" s="5" t="s">
        <v>2529</v>
      </c>
      <c r="AA216" s="5" t="s">
        <v>2530</v>
      </c>
      <c r="AB216" s="6">
        <v>0.95937591791152954</v>
      </c>
      <c r="AC216" s="6">
        <v>3.2460088729858398</v>
      </c>
      <c r="AD216" s="6">
        <v>0.24600887298583984</v>
      </c>
      <c r="AE216" s="6">
        <v>8.7663344003838792E-17</v>
      </c>
      <c r="AF216" s="6">
        <v>2.9121133016434735E-16</v>
      </c>
      <c r="AG216" s="6">
        <v>1</v>
      </c>
      <c r="AH216" s="6">
        <v>24.431999999999999</v>
      </c>
      <c r="AI216" s="7">
        <v>3054</v>
      </c>
      <c r="AJ216" s="6">
        <v>1.0056381225585937</v>
      </c>
      <c r="AK216" s="6">
        <v>3.1574842929840088</v>
      </c>
      <c r="AL216" s="7">
        <v>1</v>
      </c>
      <c r="AM216" s="7">
        <v>64</v>
      </c>
      <c r="AN216" s="6">
        <v>63.492061614990234</v>
      </c>
      <c r="AO216" s="5" t="s">
        <v>88</v>
      </c>
      <c r="AP216" s="5" t="s">
        <v>1797</v>
      </c>
      <c r="AQ216" s="8">
        <v>2</v>
      </c>
      <c r="AR216" s="8">
        <v>2</v>
      </c>
      <c r="AS216" s="8">
        <v>2</v>
      </c>
      <c r="AT216" s="5" t="s">
        <v>2531</v>
      </c>
      <c r="AU216" s="6">
        <v>1</v>
      </c>
      <c r="AV216" s="6">
        <v>1</v>
      </c>
      <c r="AW216" s="6">
        <v>0</v>
      </c>
      <c r="AX216" s="6" t="e">
        <v>#NUM!</v>
      </c>
      <c r="AY216" s="6">
        <v>-9.6432746655328721E-17</v>
      </c>
      <c r="AZ216" s="6">
        <v>-3.2034265038149181E-16</v>
      </c>
      <c r="BA216" s="6">
        <v>0</v>
      </c>
      <c r="BB216" s="6">
        <v>0.12631766118573989</v>
      </c>
      <c r="BC216" s="6">
        <v>76.829279739643439</v>
      </c>
      <c r="BD216" s="6">
        <v>3.4602076124567471E-3</v>
      </c>
      <c r="BE216" s="6">
        <v>289</v>
      </c>
      <c r="BF216" s="6">
        <v>4.3708533282262946E-4</v>
      </c>
      <c r="BG216" s="6">
        <v>36.505804082678836</v>
      </c>
      <c r="BH216" s="6">
        <v>0.26584525861468322</v>
      </c>
      <c r="BI216" s="6">
        <v>22203.66184475696</v>
      </c>
      <c r="BJ216" s="6">
        <v>425.07692307692309</v>
      </c>
      <c r="BK216" s="6">
        <v>41.448014022759331</v>
      </c>
      <c r="BL216" s="6">
        <v>0.13918694272328849</v>
      </c>
      <c r="BM216" s="6">
        <v>0</v>
      </c>
      <c r="BN216" s="6">
        <v>0</v>
      </c>
      <c r="BO216" s="6">
        <v>0</v>
      </c>
      <c r="BP216" s="6">
        <v>1.0721657619731967E-7</v>
      </c>
      <c r="BQ216" s="6">
        <v>9326916</v>
      </c>
      <c r="BR216" s="6">
        <v>3.4602076124567475E-3</v>
      </c>
      <c r="BS216" s="6">
        <v>289</v>
      </c>
      <c r="BT216" s="6">
        <v>3.7099161313951445E-10</v>
      </c>
      <c r="BU216" s="6">
        <v>3.0985590521025385E-5</v>
      </c>
      <c r="BV216" s="6">
        <v>32273.065743944637</v>
      </c>
      <c r="BW216" s="6">
        <v>2695478724</v>
      </c>
      <c r="BX216" s="6">
        <v>1</v>
      </c>
      <c r="BY216" s="6">
        <v>1</v>
      </c>
      <c r="BZ216" s="6">
        <v>3.2743942370661429E-4</v>
      </c>
    </row>
    <row r="217" spans="1:78">
      <c r="A217" s="11"/>
      <c r="B217" s="68" t="s">
        <v>195</v>
      </c>
      <c r="C217" s="31" t="s">
        <v>6522</v>
      </c>
      <c r="D217" s="45" t="s">
        <v>6514</v>
      </c>
      <c r="E217" s="45" t="s">
        <v>6514</v>
      </c>
      <c r="F217" s="5" t="s">
        <v>1882</v>
      </c>
      <c r="G217" s="5" t="s">
        <v>186</v>
      </c>
      <c r="H217" s="5" t="s">
        <v>1788</v>
      </c>
      <c r="I217" s="5" t="s">
        <v>1789</v>
      </c>
      <c r="J217" s="5" t="s">
        <v>80</v>
      </c>
      <c r="K217" s="6">
        <v>1.160716553254133</v>
      </c>
      <c r="L217" s="6">
        <v>2.5241194274556551</v>
      </c>
      <c r="M217" s="6">
        <v>0.66808190160208214</v>
      </c>
      <c r="N217" s="6">
        <v>3.2852711947271018</v>
      </c>
      <c r="O217" s="6">
        <v>2.1282558530867846</v>
      </c>
      <c r="P217" s="6">
        <v>2.8126456897382468</v>
      </c>
      <c r="Q217" s="6">
        <v>3.1792033461465508</v>
      </c>
      <c r="R217" s="6">
        <v>0</v>
      </c>
      <c r="S217" s="6">
        <v>0</v>
      </c>
      <c r="T217" s="6">
        <v>0.30289433129467858</v>
      </c>
      <c r="U217" s="5" t="s">
        <v>1883</v>
      </c>
      <c r="V217" s="5" t="s">
        <v>1884</v>
      </c>
      <c r="W217" s="5" t="s">
        <v>1885</v>
      </c>
      <c r="X217" s="5" t="s">
        <v>1886</v>
      </c>
      <c r="Y217" s="5" t="s">
        <v>1887</v>
      </c>
      <c r="Z217" s="5" t="s">
        <v>1888</v>
      </c>
      <c r="AA217" s="5" t="s">
        <v>1889</v>
      </c>
      <c r="AB217" s="6">
        <v>-0.57234758138656616</v>
      </c>
      <c r="AC217" s="6">
        <v>2.0501189231872559</v>
      </c>
      <c r="AD217" s="6">
        <v>-0.94988107681274414</v>
      </c>
      <c r="AE217" s="6">
        <v>1.5791552025984194E-14</v>
      </c>
      <c r="AF217" s="6">
        <v>5.2458400443640071E-14</v>
      </c>
      <c r="AG217" s="6">
        <v>1</v>
      </c>
      <c r="AH217" s="6">
        <v>0.12</v>
      </c>
      <c r="AI217" s="7">
        <v>15</v>
      </c>
      <c r="AJ217" s="6">
        <v>0</v>
      </c>
      <c r="AK217" s="6">
        <v>0</v>
      </c>
      <c r="AL217" s="7">
        <v>1</v>
      </c>
      <c r="AM217" s="7">
        <v>64</v>
      </c>
      <c r="AN217" s="6">
        <v>63.492061614990234</v>
      </c>
      <c r="AO217" s="5" t="s">
        <v>88</v>
      </c>
      <c r="AP217" s="5" t="s">
        <v>1797</v>
      </c>
      <c r="AQ217" s="8">
        <v>2</v>
      </c>
      <c r="AR217" s="8">
        <v>2</v>
      </c>
      <c r="AS217" s="8">
        <v>2</v>
      </c>
      <c r="AT217" s="102" t="s">
        <v>1890</v>
      </c>
      <c r="AU217" s="6">
        <v>0</v>
      </c>
      <c r="AV217" s="6">
        <v>0</v>
      </c>
      <c r="AW217" s="6">
        <v>0</v>
      </c>
      <c r="AX217" s="6">
        <v>0</v>
      </c>
      <c r="AY217" s="6">
        <v>0</v>
      </c>
      <c r="AZ217" s="6">
        <v>0</v>
      </c>
      <c r="BA217" s="6">
        <v>0</v>
      </c>
      <c r="BB217" s="6">
        <v>0</v>
      </c>
      <c r="BC217" s="6">
        <v>0</v>
      </c>
      <c r="BD217" s="6">
        <v>0</v>
      </c>
      <c r="BE217" s="6">
        <v>0</v>
      </c>
      <c r="BF217" s="6">
        <v>0</v>
      </c>
      <c r="BG217" s="6">
        <v>0</v>
      </c>
      <c r="BH217" s="6">
        <v>0</v>
      </c>
      <c r="BI217" s="6">
        <v>0</v>
      </c>
      <c r="BJ217" s="6">
        <v>0</v>
      </c>
      <c r="BK217" s="6">
        <v>0</v>
      </c>
      <c r="BL217" s="6">
        <v>0</v>
      </c>
      <c r="BM217" s="6">
        <v>0</v>
      </c>
      <c r="BN217" s="6">
        <v>0</v>
      </c>
      <c r="BO217" s="6">
        <v>0</v>
      </c>
      <c r="BP217" s="6">
        <v>0</v>
      </c>
      <c r="BQ217" s="6">
        <v>0</v>
      </c>
      <c r="BR217" s="6">
        <v>0</v>
      </c>
      <c r="BS217" s="6">
        <v>0</v>
      </c>
      <c r="BT217" s="6">
        <v>0</v>
      </c>
      <c r="BU217" s="6">
        <v>0</v>
      </c>
      <c r="BV217" s="6">
        <v>0</v>
      </c>
      <c r="BW217" s="6">
        <v>0</v>
      </c>
      <c r="BX217" s="6">
        <v>0</v>
      </c>
      <c r="BY217" s="6">
        <v>0</v>
      </c>
      <c r="BZ217" s="6">
        <v>0</v>
      </c>
    </row>
    <row r="218" spans="1:78">
      <c r="A218" s="11"/>
      <c r="B218" s="68" t="s">
        <v>205</v>
      </c>
      <c r="C218" s="31" t="s">
        <v>6522</v>
      </c>
      <c r="D218" s="45" t="s">
        <v>6514</v>
      </c>
      <c r="E218" s="45" t="s">
        <v>6514</v>
      </c>
      <c r="F218" s="5" t="s">
        <v>1891</v>
      </c>
      <c r="G218" s="5" t="s">
        <v>207</v>
      </c>
      <c r="H218" s="5" t="s">
        <v>1809</v>
      </c>
      <c r="I218" s="5" t="s">
        <v>1846</v>
      </c>
      <c r="J218" s="5" t="s">
        <v>80</v>
      </c>
      <c r="K218" s="6">
        <v>1.5980276755810223</v>
      </c>
      <c r="L218" s="6">
        <v>4.2425441188841324</v>
      </c>
      <c r="M218" s="6">
        <v>1.3849545798977436</v>
      </c>
      <c r="N218" s="6">
        <v>8.5612580483141301</v>
      </c>
      <c r="O218" s="6">
        <v>3.2264541203054478</v>
      </c>
      <c r="P218" s="6">
        <v>3.9503883814215897</v>
      </c>
      <c r="Q218" s="6">
        <v>5.1632133848106605</v>
      </c>
      <c r="R218" s="6">
        <v>7.0808369818632855</v>
      </c>
      <c r="S218" s="6">
        <v>6.640927227696011</v>
      </c>
      <c r="T218" s="6">
        <v>44.224279895248195</v>
      </c>
      <c r="U218" s="5" t="s">
        <v>1892</v>
      </c>
      <c r="V218" s="5" t="s">
        <v>1893</v>
      </c>
      <c r="W218" s="5" t="s">
        <v>1894</v>
      </c>
      <c r="X218" s="5" t="s">
        <v>1895</v>
      </c>
      <c r="Y218" s="5" t="s">
        <v>1896</v>
      </c>
      <c r="Z218" s="5" t="s">
        <v>1897</v>
      </c>
      <c r="AA218" s="5" t="s">
        <v>1898</v>
      </c>
      <c r="AB218" s="6">
        <v>0.54980373382568359</v>
      </c>
      <c r="AC218" s="6">
        <v>2.6710402965545654</v>
      </c>
      <c r="AD218" s="6">
        <v>-0.32895970344543457</v>
      </c>
      <c r="AE218" s="6">
        <v>2.014958106177686E-16</v>
      </c>
      <c r="AF218" s="6">
        <v>6.693546046174692E-16</v>
      </c>
      <c r="AG218" s="6">
        <v>1</v>
      </c>
      <c r="AH218" s="6">
        <v>10.423999999999999</v>
      </c>
      <c r="AI218" s="7">
        <v>1303</v>
      </c>
      <c r="AJ218" s="6">
        <v>1.0160608291625977</v>
      </c>
      <c r="AK218" s="6">
        <v>2.3634028434753418</v>
      </c>
      <c r="AL218" s="7">
        <v>1</v>
      </c>
      <c r="AM218" s="7">
        <v>64</v>
      </c>
      <c r="AN218" s="6">
        <v>63.492061614990234</v>
      </c>
      <c r="AO218" s="5" t="s">
        <v>88</v>
      </c>
      <c r="AP218" s="5" t="s">
        <v>1797</v>
      </c>
      <c r="AQ218" s="8">
        <v>2</v>
      </c>
      <c r="AR218" s="8">
        <v>2</v>
      </c>
      <c r="AS218" s="8">
        <v>2</v>
      </c>
      <c r="AT218" s="5" t="s">
        <v>1899</v>
      </c>
      <c r="AU218" s="6">
        <v>1</v>
      </c>
      <c r="AV218" s="6">
        <v>1</v>
      </c>
      <c r="AW218" s="6">
        <v>0</v>
      </c>
      <c r="AX218" s="6" t="e">
        <v>#NUM!</v>
      </c>
      <c r="AY218" s="6">
        <v>-9.6432746655328721E-17</v>
      </c>
      <c r="AZ218" s="6">
        <v>-3.2034265038149181E-16</v>
      </c>
      <c r="BA218" s="6">
        <v>0</v>
      </c>
      <c r="BB218" s="6">
        <v>0.13834459278785835</v>
      </c>
      <c r="BC218" s="6">
        <v>47.824569201690913</v>
      </c>
      <c r="BD218" s="6">
        <v>3.4602076124567471E-3</v>
      </c>
      <c r="BE218" s="6">
        <v>289</v>
      </c>
      <c r="BF218" s="6">
        <v>4.7870101310677619E-4</v>
      </c>
      <c r="BG218" s="6">
        <v>39.981587315691058</v>
      </c>
      <c r="BH218" s="6">
        <v>0.16548293841415543</v>
      </c>
      <c r="BI218" s="6">
        <v>13821.300499288676</v>
      </c>
      <c r="BJ218" s="6">
        <v>229.69230769230768</v>
      </c>
      <c r="BK218" s="6">
        <v>29.257332628380581</v>
      </c>
      <c r="BL218" s="6">
        <v>0.17627959147529371</v>
      </c>
      <c r="BM218" s="6">
        <v>0</v>
      </c>
      <c r="BN218" s="6">
        <v>0</v>
      </c>
      <c r="BO218" s="6">
        <v>0</v>
      </c>
      <c r="BP218" s="6">
        <v>5.8899440396416799E-7</v>
      </c>
      <c r="BQ218" s="6">
        <v>1697809</v>
      </c>
      <c r="BR218" s="6">
        <v>3.4602076124567475E-3</v>
      </c>
      <c r="BS218" s="6">
        <v>289</v>
      </c>
      <c r="BT218" s="6">
        <v>2.0380429202912386E-9</v>
      </c>
      <c r="BU218" s="6">
        <v>1.7021938274564452E-4</v>
      </c>
      <c r="BV218" s="6">
        <v>5874.7716262975782</v>
      </c>
      <c r="BW218" s="6">
        <v>490666801</v>
      </c>
      <c r="BX218" s="6">
        <v>1</v>
      </c>
      <c r="BY218" s="6">
        <v>1</v>
      </c>
      <c r="BZ218" s="6">
        <v>7.6745970836531081E-4</v>
      </c>
    </row>
    <row r="219" spans="1:78">
      <c r="A219" s="10" t="s">
        <v>4795</v>
      </c>
      <c r="B219" s="69" t="s">
        <v>4796</v>
      </c>
      <c r="C219" s="31" t="s">
        <v>6533</v>
      </c>
      <c r="D219" s="90" t="s">
        <v>6706</v>
      </c>
      <c r="E219" s="90" t="s">
        <v>6725</v>
      </c>
      <c r="F219" s="5" t="s">
        <v>6291</v>
      </c>
      <c r="G219" s="5" t="s">
        <v>3343</v>
      </c>
      <c r="H219" s="5" t="s">
        <v>1788</v>
      </c>
      <c r="I219" s="5" t="s">
        <v>1789</v>
      </c>
      <c r="J219" s="5" t="s">
        <v>80</v>
      </c>
      <c r="K219" s="6">
        <v>1.6976545960783511</v>
      </c>
      <c r="L219" s="6">
        <v>5.5312067455054814</v>
      </c>
      <c r="M219" s="6">
        <v>2.4120151134650896</v>
      </c>
      <c r="N219" s="6">
        <v>12.229199417826862</v>
      </c>
      <c r="O219" s="6">
        <v>3.5692688566104493</v>
      </c>
      <c r="P219" s="6">
        <v>4.9000127459439682</v>
      </c>
      <c r="Q219" s="6">
        <v>7.1154526883364042</v>
      </c>
      <c r="R219" s="6">
        <v>10.743542724730105</v>
      </c>
      <c r="S219" s="6">
        <v>10.209335623305378</v>
      </c>
      <c r="T219" s="6">
        <v>105.62392401217268</v>
      </c>
      <c r="U219" s="5" t="s">
        <v>6292</v>
      </c>
      <c r="V219" s="5" t="s">
        <v>6293</v>
      </c>
      <c r="W219" s="5" t="s">
        <v>6294</v>
      </c>
      <c r="X219" s="5" t="s">
        <v>6295</v>
      </c>
      <c r="Y219" s="5" t="s">
        <v>6296</v>
      </c>
      <c r="Z219" s="5" t="s">
        <v>6297</v>
      </c>
      <c r="AA219" s="5" t="s">
        <v>6298</v>
      </c>
      <c r="AB219" s="6">
        <v>0.78600013256072998</v>
      </c>
      <c r="AC219" s="6">
        <v>2.6864304542541504</v>
      </c>
      <c r="AD219" s="6">
        <v>-0.31356954574584961</v>
      </c>
      <c r="AE219" s="6">
        <v>1.1153196483385653E-16</v>
      </c>
      <c r="AF219" s="6">
        <v>3.7050118438431594E-16</v>
      </c>
      <c r="AG219" s="6">
        <v>1</v>
      </c>
      <c r="AH219" s="6">
        <v>19.096</v>
      </c>
      <c r="AI219" s="7">
        <v>2387</v>
      </c>
      <c r="AJ219" s="6">
        <v>0.95751798152923584</v>
      </c>
      <c r="AK219" s="6">
        <v>2.7840545177459717</v>
      </c>
      <c r="AL219" s="7">
        <v>1</v>
      </c>
      <c r="AM219" s="7">
        <v>64</v>
      </c>
      <c r="AN219" s="6">
        <v>63.492061614990234</v>
      </c>
      <c r="AO219" s="5" t="s">
        <v>88</v>
      </c>
      <c r="AP219" s="5" t="s">
        <v>1797</v>
      </c>
      <c r="AQ219" s="8">
        <v>2</v>
      </c>
      <c r="AR219" s="8">
        <v>2</v>
      </c>
      <c r="AS219" s="8">
        <v>2</v>
      </c>
      <c r="AT219" s="5" t="s">
        <v>6299</v>
      </c>
      <c r="AU219" s="6">
        <v>1</v>
      </c>
      <c r="AV219" s="6">
        <v>1</v>
      </c>
      <c r="AW219" s="6">
        <v>0</v>
      </c>
      <c r="AX219" s="6" t="e">
        <v>#NUM!</v>
      </c>
      <c r="AY219" s="6">
        <v>-9.6432746655328721E-17</v>
      </c>
      <c r="AZ219" s="6">
        <v>-3.2034265038149181E-16</v>
      </c>
      <c r="BA219" s="6">
        <v>0</v>
      </c>
      <c r="BB219" s="6">
        <v>0.14224467073915376</v>
      </c>
      <c r="BC219" s="6">
        <v>61.99052865999252</v>
      </c>
      <c r="BD219" s="6">
        <v>3.4602076124567471E-3</v>
      </c>
      <c r="BE219" s="6">
        <v>289</v>
      </c>
      <c r="BF219" s="6">
        <v>4.9219609252302329E-4</v>
      </c>
      <c r="BG219" s="6">
        <v>41.108709843615422</v>
      </c>
      <c r="BH219" s="6">
        <v>0.21450009916952428</v>
      </c>
      <c r="BI219" s="6">
        <v>17915.262782737838</v>
      </c>
      <c r="BJ219" s="6">
        <v>371.23076923076923</v>
      </c>
      <c r="BK219" s="6">
        <v>37.781730156242595</v>
      </c>
      <c r="BL219" s="6">
        <v>0.15552189745738132</v>
      </c>
      <c r="BM219" s="6">
        <v>0</v>
      </c>
      <c r="BN219" s="6">
        <v>0</v>
      </c>
      <c r="BO219" s="6">
        <v>0</v>
      </c>
      <c r="BP219" s="6">
        <v>1.755072906606077E-7</v>
      </c>
      <c r="BQ219" s="6">
        <v>5697769</v>
      </c>
      <c r="BR219" s="6">
        <v>3.4602076124567475E-3</v>
      </c>
      <c r="BS219" s="6">
        <v>289</v>
      </c>
      <c r="BT219" s="6">
        <v>6.0729166318549377E-10</v>
      </c>
      <c r="BU219" s="6">
        <v>5.072160700091562E-5</v>
      </c>
      <c r="BV219" s="6">
        <v>19715.46366782007</v>
      </c>
      <c r="BW219" s="6">
        <v>1646655241</v>
      </c>
      <c r="BX219" s="6">
        <v>1</v>
      </c>
      <c r="BY219" s="6">
        <v>1</v>
      </c>
      <c r="BZ219" s="6">
        <v>4.1893590280687055E-4</v>
      </c>
    </row>
    <row r="220" spans="1:78">
      <c r="A220" s="11"/>
      <c r="B220" s="68" t="s">
        <v>138</v>
      </c>
      <c r="C220" s="31" t="s">
        <v>6522</v>
      </c>
      <c r="D220" s="45" t="s">
        <v>6514</v>
      </c>
      <c r="E220" s="45" t="s">
        <v>6514</v>
      </c>
      <c r="F220" s="5" t="s">
        <v>1836</v>
      </c>
      <c r="G220" s="5" t="s">
        <v>140</v>
      </c>
      <c r="H220" s="5" t="s">
        <v>1809</v>
      </c>
      <c r="I220" s="5" t="s">
        <v>1789</v>
      </c>
      <c r="J220" s="5" t="s">
        <v>80</v>
      </c>
      <c r="K220" s="6">
        <v>1.3854939693050738</v>
      </c>
      <c r="L220" s="6">
        <v>2.8229853881311664</v>
      </c>
      <c r="M220" s="6">
        <v>0.33684678137779567</v>
      </c>
      <c r="N220" s="6">
        <v>3.7732686855714519</v>
      </c>
      <c r="O220" s="6">
        <v>2.6351084702277419</v>
      </c>
      <c r="P220" s="6">
        <v>2.8112923515899126</v>
      </c>
      <c r="Q220" s="6">
        <v>3.0056169670727968</v>
      </c>
      <c r="R220" s="6">
        <v>3.3023834489788442</v>
      </c>
      <c r="S220" s="6">
        <v>3.1311635311664645</v>
      </c>
      <c r="T220" s="6">
        <v>19.105965106871732</v>
      </c>
      <c r="U220" s="5" t="s">
        <v>1837</v>
      </c>
      <c r="V220" s="5" t="s">
        <v>1838</v>
      </c>
      <c r="W220" s="5" t="s">
        <v>1839</v>
      </c>
      <c r="X220" s="5" t="s">
        <v>1840</v>
      </c>
      <c r="Y220" s="5" t="s">
        <v>1841</v>
      </c>
      <c r="Z220" s="5" t="s">
        <v>1842</v>
      </c>
      <c r="AA220" s="5" t="s">
        <v>1843</v>
      </c>
      <c r="AB220" s="6">
        <v>-0.36770063638687134</v>
      </c>
      <c r="AC220" s="6">
        <v>4.9778122901916504</v>
      </c>
      <c r="AD220" s="6">
        <v>1.9778122901916504</v>
      </c>
      <c r="AE220" s="6">
        <v>3.0724007873237529E-16</v>
      </c>
      <c r="AF220" s="6">
        <v>1.0206293851787538E-15</v>
      </c>
      <c r="AG220" s="6">
        <v>1</v>
      </c>
      <c r="AH220" s="6">
        <v>6.7679999999999998</v>
      </c>
      <c r="AI220" s="7">
        <v>846</v>
      </c>
      <c r="AJ220" s="6">
        <v>0.99983739852905273</v>
      </c>
      <c r="AK220" s="6">
        <v>2.1664106845855713</v>
      </c>
      <c r="AL220" s="7">
        <v>1</v>
      </c>
      <c r="AM220" s="7">
        <v>64</v>
      </c>
      <c r="AN220" s="6">
        <v>63.492061614990234</v>
      </c>
      <c r="AO220" s="5" t="s">
        <v>88</v>
      </c>
      <c r="AP220" s="5" t="s">
        <v>1797</v>
      </c>
      <c r="AQ220" s="8">
        <v>2</v>
      </c>
      <c r="AR220" s="8">
        <v>2</v>
      </c>
      <c r="AS220" s="8">
        <v>2</v>
      </c>
      <c r="AT220" s="5" t="s">
        <v>1844</v>
      </c>
      <c r="AU220" s="6">
        <v>1</v>
      </c>
      <c r="AV220" s="6">
        <v>1</v>
      </c>
      <c r="AW220" s="6">
        <v>0</v>
      </c>
      <c r="AX220" s="6" t="e">
        <v>#NUM!</v>
      </c>
      <c r="AY220" s="6">
        <v>-9.6432746655328721E-17</v>
      </c>
      <c r="AZ220" s="6">
        <v>-3.2034265038149181E-16</v>
      </c>
      <c r="BA220" s="6">
        <v>0</v>
      </c>
      <c r="BB220" s="6">
        <v>0.23047117931654937</v>
      </c>
      <c r="BC220" s="6">
        <v>24.037793266698923</v>
      </c>
      <c r="BD220" s="6">
        <v>3.4602076124567471E-3</v>
      </c>
      <c r="BE220" s="6">
        <v>289</v>
      </c>
      <c r="BF220" s="6">
        <v>7.9747812912300798E-4</v>
      </c>
      <c r="BG220" s="6">
        <v>66.606170822482738</v>
      </c>
      <c r="BH220" s="6">
        <v>8.3175755248093161E-2</v>
      </c>
      <c r="BI220" s="6">
        <v>6946.9222540759883</v>
      </c>
      <c r="BJ220" s="6">
        <v>214.46153846153845</v>
      </c>
      <c r="BK220" s="6">
        <v>32.424038421929374</v>
      </c>
      <c r="BL220" s="6">
        <v>0.25350063647935989</v>
      </c>
      <c r="BM220" s="6">
        <v>0</v>
      </c>
      <c r="BN220" s="6">
        <v>0</v>
      </c>
      <c r="BO220" s="6">
        <v>0</v>
      </c>
      <c r="BP220" s="6">
        <v>1.3972022422301584E-6</v>
      </c>
      <c r="BQ220" s="6">
        <v>715716</v>
      </c>
      <c r="BR220" s="6">
        <v>3.4602076124567475E-3</v>
      </c>
      <c r="BS220" s="6">
        <v>289</v>
      </c>
      <c r="BT220" s="6">
        <v>4.8346098347064302E-9</v>
      </c>
      <c r="BU220" s="6">
        <v>4.0379144800451578E-4</v>
      </c>
      <c r="BV220" s="6">
        <v>2476.5259515570933</v>
      </c>
      <c r="BW220" s="6">
        <v>206841924</v>
      </c>
      <c r="BX220" s="6">
        <v>1</v>
      </c>
      <c r="BY220" s="6">
        <v>1</v>
      </c>
      <c r="BZ220" s="6">
        <v>1.1820330969267139E-3</v>
      </c>
    </row>
    <row r="221" spans="1:78">
      <c r="A221" s="11"/>
      <c r="B221" s="68" t="s">
        <v>161</v>
      </c>
      <c r="C221" s="31" t="s">
        <v>6522</v>
      </c>
      <c r="D221" s="45" t="s">
        <v>6514</v>
      </c>
      <c r="E221" s="45" t="s">
        <v>6514</v>
      </c>
      <c r="F221" s="5" t="s">
        <v>1855</v>
      </c>
      <c r="G221" s="5" t="s">
        <v>163</v>
      </c>
      <c r="H221" s="5" t="s">
        <v>1809</v>
      </c>
      <c r="I221" s="5" t="s">
        <v>1846</v>
      </c>
      <c r="J221" s="5" t="s">
        <v>80</v>
      </c>
      <c r="K221" s="6">
        <v>1.4496648273408965</v>
      </c>
      <c r="L221" s="6">
        <v>3.6129967286333162</v>
      </c>
      <c r="M221" s="6">
        <v>1.0788012249346883</v>
      </c>
      <c r="N221" s="6">
        <v>7.2100292488606215</v>
      </c>
      <c r="O221" s="6">
        <v>2.8710830717707978</v>
      </c>
      <c r="P221" s="6">
        <v>3.3582743714801211</v>
      </c>
      <c r="Q221" s="6">
        <v>4.2185864440909455</v>
      </c>
      <c r="R221" s="6">
        <v>5.4129142264391703</v>
      </c>
      <c r="S221" s="6">
        <v>4.9631998530465467</v>
      </c>
      <c r="T221" s="6">
        <v>18.643063119747911</v>
      </c>
      <c r="U221" s="5" t="s">
        <v>1856</v>
      </c>
      <c r="V221" s="5" t="s">
        <v>1857</v>
      </c>
      <c r="W221" s="5" t="s">
        <v>1858</v>
      </c>
      <c r="X221" s="5" t="s">
        <v>1859</v>
      </c>
      <c r="Y221" s="5" t="s">
        <v>1860</v>
      </c>
      <c r="Z221" s="5" t="s">
        <v>1861</v>
      </c>
      <c r="AA221" s="5" t="s">
        <v>1862</v>
      </c>
      <c r="AB221" s="6">
        <v>0.76425260305404663</v>
      </c>
      <c r="AC221" s="6">
        <v>3.1314177513122559</v>
      </c>
      <c r="AD221" s="6">
        <v>0.13141775131225586</v>
      </c>
      <c r="AE221" s="6">
        <v>4.0042955832832975E-16</v>
      </c>
      <c r="AF221" s="6">
        <v>1.3301982221809272E-15</v>
      </c>
      <c r="AG221" s="6">
        <v>1</v>
      </c>
      <c r="AH221" s="6">
        <v>5.16</v>
      </c>
      <c r="AI221" s="7">
        <v>645</v>
      </c>
      <c r="AJ221" s="6">
        <v>1.0133029222488403</v>
      </c>
      <c r="AK221" s="6">
        <v>1.835925817489624</v>
      </c>
      <c r="AL221" s="7">
        <v>1</v>
      </c>
      <c r="AM221" s="7">
        <v>64</v>
      </c>
      <c r="AN221" s="6">
        <v>63.492061614990234</v>
      </c>
      <c r="AO221" s="5" t="s">
        <v>88</v>
      </c>
      <c r="AP221" s="5" t="s">
        <v>1797</v>
      </c>
      <c r="AQ221" s="8">
        <v>2</v>
      </c>
      <c r="AR221" s="8">
        <v>2</v>
      </c>
      <c r="AS221" s="8">
        <v>2</v>
      </c>
      <c r="AT221" s="5" t="s">
        <v>1863</v>
      </c>
      <c r="AU221" s="6">
        <v>1</v>
      </c>
      <c r="AV221" s="6">
        <v>1</v>
      </c>
      <c r="AW221" s="6">
        <v>0</v>
      </c>
      <c r="AX221" s="6" t="e">
        <v>#NUM!</v>
      </c>
      <c r="AY221" s="6">
        <v>-9.6432746655328721E-17</v>
      </c>
      <c r="AZ221" s="6">
        <v>-3.2034265038149181E-16</v>
      </c>
      <c r="BA221" s="6">
        <v>0</v>
      </c>
      <c r="BB221" s="6">
        <v>0.1813227314461901</v>
      </c>
      <c r="BC221" s="6">
        <v>28.762392583791208</v>
      </c>
      <c r="BD221" s="6">
        <v>3.4602076124567471E-3</v>
      </c>
      <c r="BE221" s="6">
        <v>289</v>
      </c>
      <c r="BF221" s="6">
        <v>6.2741429566155759E-4</v>
      </c>
      <c r="BG221" s="6">
        <v>52.402269387948948</v>
      </c>
      <c r="BH221" s="6">
        <v>9.9523849770903811E-2</v>
      </c>
      <c r="BI221" s="6">
        <v>8312.3314567156594</v>
      </c>
      <c r="BJ221" s="6">
        <v>145.84615384615384</v>
      </c>
      <c r="BK221" s="6">
        <v>22.372331659382407</v>
      </c>
      <c r="BL221" s="6">
        <v>0.22611806797853309</v>
      </c>
      <c r="BM221" s="6">
        <v>0</v>
      </c>
      <c r="BN221" s="6">
        <v>0</v>
      </c>
      <c r="BO221" s="6">
        <v>0</v>
      </c>
      <c r="BP221" s="6">
        <v>2.403701700618953E-6</v>
      </c>
      <c r="BQ221" s="6">
        <v>416025</v>
      </c>
      <c r="BR221" s="6">
        <v>3.4602076124567475E-3</v>
      </c>
      <c r="BS221" s="6">
        <v>289</v>
      </c>
      <c r="BT221" s="6">
        <v>8.3173069225569319E-9</v>
      </c>
      <c r="BU221" s="6">
        <v>6.9466979147887742E-4</v>
      </c>
      <c r="BV221" s="6">
        <v>1439.5328719723184</v>
      </c>
      <c r="BW221" s="6">
        <v>120231225</v>
      </c>
      <c r="BX221" s="6">
        <v>1</v>
      </c>
      <c r="BY221" s="6">
        <v>1</v>
      </c>
      <c r="BZ221" s="6">
        <v>1.5503875968992248E-3</v>
      </c>
    </row>
    <row r="222" spans="1:78">
      <c r="A222" s="11"/>
      <c r="B222" s="68" t="s">
        <v>949</v>
      </c>
      <c r="C222" s="51" t="s">
        <v>7370</v>
      </c>
      <c r="D222" s="45" t="s">
        <v>6514</v>
      </c>
      <c r="E222" s="45" t="s">
        <v>6514</v>
      </c>
      <c r="F222" s="5" t="s">
        <v>2478</v>
      </c>
      <c r="G222" s="5" t="s">
        <v>951</v>
      </c>
      <c r="H222" s="5" t="s">
        <v>1788</v>
      </c>
      <c r="I222" s="5" t="s">
        <v>1789</v>
      </c>
      <c r="J222" s="5" t="s">
        <v>80</v>
      </c>
      <c r="K222" s="6">
        <v>1.246658044735355</v>
      </c>
      <c r="L222" s="6">
        <v>3.9678333466654649</v>
      </c>
      <c r="M222" s="6">
        <v>1.4302389016456927</v>
      </c>
      <c r="N222" s="6">
        <v>10.059047621502373</v>
      </c>
      <c r="O222" s="6">
        <v>2.9289070172640805</v>
      </c>
      <c r="P222" s="6">
        <v>3.4942136842472848</v>
      </c>
      <c r="Q222" s="6">
        <v>4.6653682418135389</v>
      </c>
      <c r="R222" s="6">
        <v>8.4126470194047442</v>
      </c>
      <c r="S222" s="6">
        <v>7.8608087082949964</v>
      </c>
      <c r="T222" s="6">
        <v>351.35957851392027</v>
      </c>
      <c r="U222" s="5" t="s">
        <v>2479</v>
      </c>
      <c r="V222" s="5" t="s">
        <v>2480</v>
      </c>
      <c r="W222" s="5" t="s">
        <v>2481</v>
      </c>
      <c r="X222" s="5" t="s">
        <v>2482</v>
      </c>
      <c r="Y222" s="5" t="s">
        <v>2483</v>
      </c>
      <c r="Z222" s="5" t="s">
        <v>2484</v>
      </c>
      <c r="AA222" s="5" t="s">
        <v>2485</v>
      </c>
      <c r="AB222" s="6">
        <v>1.3097412586212158</v>
      </c>
      <c r="AC222" s="6">
        <v>4.3393101692199707</v>
      </c>
      <c r="AD222" s="6">
        <v>1.3393101692199707</v>
      </c>
      <c r="AE222" s="6">
        <v>2.489357040086484E-17</v>
      </c>
      <c r="AF222" s="6">
        <v>8.2694655352689967E-17</v>
      </c>
      <c r="AG222" s="6">
        <v>1</v>
      </c>
      <c r="AH222" s="6">
        <v>88.552000000000007</v>
      </c>
      <c r="AI222" s="7">
        <v>11069</v>
      </c>
      <c r="AJ222" s="6">
        <v>0.92233878374099731</v>
      </c>
      <c r="AK222" s="6">
        <v>4.835014820098877</v>
      </c>
      <c r="AL222" s="7">
        <v>1</v>
      </c>
      <c r="AM222" s="7">
        <v>64</v>
      </c>
      <c r="AN222" s="6">
        <v>63.492061614990234</v>
      </c>
      <c r="AO222" s="5" t="s">
        <v>88</v>
      </c>
      <c r="AP222" s="5" t="s">
        <v>1797</v>
      </c>
      <c r="AQ222" s="8">
        <v>2</v>
      </c>
      <c r="AR222" s="8">
        <v>2</v>
      </c>
      <c r="AS222" s="8">
        <v>2</v>
      </c>
      <c r="AT222" s="5" t="s">
        <v>2486</v>
      </c>
      <c r="AU222" s="6">
        <v>1</v>
      </c>
      <c r="AV222" s="6">
        <v>1</v>
      </c>
      <c r="AW222" s="6">
        <v>0</v>
      </c>
      <c r="AX222" s="6" t="e">
        <v>#NUM!</v>
      </c>
      <c r="AY222" s="6">
        <v>-9.6432746655328721E-17</v>
      </c>
      <c r="AZ222" s="6">
        <v>-3.2034265038149181E-16</v>
      </c>
      <c r="BA222" s="6">
        <v>0</v>
      </c>
      <c r="BB222" s="6">
        <v>0.12864334107991135</v>
      </c>
      <c r="BC222" s="6">
        <v>101.72394835223243</v>
      </c>
      <c r="BD222" s="6">
        <v>3.4602076124567471E-3</v>
      </c>
      <c r="BE222" s="6">
        <v>289</v>
      </c>
      <c r="BF222" s="6">
        <v>4.4513266809657897E-4</v>
      </c>
      <c r="BG222" s="6">
        <v>37.177925572094381</v>
      </c>
      <c r="BH222" s="6">
        <v>0.35198598045755164</v>
      </c>
      <c r="BI222" s="6">
        <v>29398.221073795165</v>
      </c>
      <c r="BJ222" s="6">
        <v>1431.3076923076924</v>
      </c>
      <c r="BK222" s="6">
        <v>101.47453116387474</v>
      </c>
      <c r="BL222" s="6">
        <v>0.12930776875125957</v>
      </c>
      <c r="BM222" s="6">
        <v>0</v>
      </c>
      <c r="BN222" s="6">
        <v>0</v>
      </c>
      <c r="BO222" s="6">
        <v>0</v>
      </c>
      <c r="BP222" s="6">
        <v>8.1617488198784553E-9</v>
      </c>
      <c r="BQ222" s="6">
        <v>122522761</v>
      </c>
      <c r="BR222" s="6">
        <v>3.4602076124567475E-3</v>
      </c>
      <c r="BS222" s="6">
        <v>289</v>
      </c>
      <c r="BT222" s="6">
        <v>2.8241345397503306E-11</v>
      </c>
      <c r="BU222" s="6">
        <v>2.3587454089448737E-6</v>
      </c>
      <c r="BV222" s="6">
        <v>423954.19031141867</v>
      </c>
      <c r="BW222" s="6">
        <v>35409077929</v>
      </c>
      <c r="BX222" s="6">
        <v>1</v>
      </c>
      <c r="BY222" s="6">
        <v>1</v>
      </c>
      <c r="BZ222" s="6">
        <v>9.0342397687234621E-5</v>
      </c>
    </row>
    <row r="223" spans="1:78">
      <c r="A223" s="11"/>
      <c r="B223" s="68" t="s">
        <v>937</v>
      </c>
      <c r="C223" s="51" t="s">
        <v>7370</v>
      </c>
      <c r="D223" s="45" t="s">
        <v>6514</v>
      </c>
      <c r="E223" s="45" t="s">
        <v>6514</v>
      </c>
      <c r="F223" s="5" t="s">
        <v>2469</v>
      </c>
      <c r="G223" s="5" t="s">
        <v>939</v>
      </c>
      <c r="H223" s="5" t="s">
        <v>1788</v>
      </c>
      <c r="I223" s="5" t="s">
        <v>1789</v>
      </c>
      <c r="J223" s="5" t="s">
        <v>80</v>
      </c>
      <c r="K223" s="6">
        <v>1.1041808813024545</v>
      </c>
      <c r="L223" s="6">
        <v>5.3421986842195954</v>
      </c>
      <c r="M223" s="6">
        <v>2.3359847880922517</v>
      </c>
      <c r="N223" s="6">
        <v>11.876401423014613</v>
      </c>
      <c r="O223" s="6">
        <v>3.4980521913087159</v>
      </c>
      <c r="P223" s="6">
        <v>4.7736657155201101</v>
      </c>
      <c r="Q223" s="6">
        <v>6.9878908158580089</v>
      </c>
      <c r="R223" s="6">
        <v>10.214373009857809</v>
      </c>
      <c r="S223" s="6">
        <v>9.6148017810810416</v>
      </c>
      <c r="T223" s="6">
        <v>57.182894715886555</v>
      </c>
      <c r="U223" s="5" t="s">
        <v>2470</v>
      </c>
      <c r="V223" s="5" t="s">
        <v>2471</v>
      </c>
      <c r="W223" s="5" t="s">
        <v>2472</v>
      </c>
      <c r="X223" s="5" t="s">
        <v>2473</v>
      </c>
      <c r="Y223" s="5" t="s">
        <v>2474</v>
      </c>
      <c r="Z223" s="5" t="s">
        <v>2475</v>
      </c>
      <c r="AA223" s="5" t="s">
        <v>2476</v>
      </c>
      <c r="AB223" s="6">
        <v>0.70278960466384888</v>
      </c>
      <c r="AC223" s="6">
        <v>2.5963554382324219</v>
      </c>
      <c r="AD223" s="6">
        <v>-0.40364456176757813</v>
      </c>
      <c r="AE223" s="6">
        <v>1.9634534737265002E-16</v>
      </c>
      <c r="AF223" s="6">
        <v>6.5224512141808357E-16</v>
      </c>
      <c r="AG223" s="6">
        <v>1</v>
      </c>
      <c r="AH223" s="6">
        <v>10.704000000000001</v>
      </c>
      <c r="AI223" s="7">
        <v>1338</v>
      </c>
      <c r="AJ223" s="6">
        <v>1.0262144804000854</v>
      </c>
      <c r="AK223" s="6">
        <v>2.4329943656921387</v>
      </c>
      <c r="AL223" s="7">
        <v>1</v>
      </c>
      <c r="AM223" s="7">
        <v>64</v>
      </c>
      <c r="AN223" s="6">
        <v>63.492061614990234</v>
      </c>
      <c r="AO223" s="5" t="s">
        <v>88</v>
      </c>
      <c r="AP223" s="5" t="s">
        <v>1797</v>
      </c>
      <c r="AQ223" s="8">
        <v>2</v>
      </c>
      <c r="AR223" s="8">
        <v>2</v>
      </c>
      <c r="AS223" s="8">
        <v>2</v>
      </c>
      <c r="AT223" s="5" t="s">
        <v>2477</v>
      </c>
      <c r="AU223" s="6">
        <v>1</v>
      </c>
      <c r="AV223" s="6">
        <v>1</v>
      </c>
      <c r="AW223" s="6">
        <v>0</v>
      </c>
      <c r="AX223" s="6" t="e">
        <v>#NUM!</v>
      </c>
      <c r="AY223" s="6">
        <v>-9.6432746655328721E-17</v>
      </c>
      <c r="AZ223" s="6">
        <v>-3.2034265038149181E-16</v>
      </c>
      <c r="BA223" s="6">
        <v>0</v>
      </c>
      <c r="BB223" s="6">
        <v>0.15054283209806385</v>
      </c>
      <c r="BC223" s="6">
        <v>46.865285632385266</v>
      </c>
      <c r="BD223" s="6">
        <v>3.4602076124567471E-3</v>
      </c>
      <c r="BE223" s="6">
        <v>289</v>
      </c>
      <c r="BF223" s="6">
        <v>5.2090945362651847E-4</v>
      </c>
      <c r="BG223" s="6">
        <v>43.506878476340454</v>
      </c>
      <c r="BH223" s="6">
        <v>0.16216361810513932</v>
      </c>
      <c r="BI223" s="6">
        <v>13544.067547759343</v>
      </c>
      <c r="BJ223" s="6">
        <v>234.69230769230768</v>
      </c>
      <c r="BK223" s="6">
        <v>28.757817777435381</v>
      </c>
      <c r="BL223" s="6">
        <v>0.17540531217661262</v>
      </c>
      <c r="BM223" s="6">
        <v>0</v>
      </c>
      <c r="BN223" s="6">
        <v>0</v>
      </c>
      <c r="BO223" s="6">
        <v>0</v>
      </c>
      <c r="BP223" s="6">
        <v>5.5858307582653533E-7</v>
      </c>
      <c r="BQ223" s="6">
        <v>1790244</v>
      </c>
      <c r="BR223" s="6">
        <v>3.4602076124567475E-3</v>
      </c>
      <c r="BS223" s="6">
        <v>289</v>
      </c>
      <c r="BT223" s="6">
        <v>1.9328134111644823E-9</v>
      </c>
      <c r="BU223" s="6">
        <v>1.6143050891386873E-4</v>
      </c>
      <c r="BV223" s="6">
        <v>6194.6159169550174</v>
      </c>
      <c r="BW223" s="6">
        <v>517380516</v>
      </c>
      <c r="BX223" s="6">
        <v>1</v>
      </c>
      <c r="BY223" s="6">
        <v>1</v>
      </c>
      <c r="BZ223" s="6">
        <v>7.4738415545590436E-4</v>
      </c>
    </row>
    <row r="224" spans="1:78">
      <c r="A224" s="11"/>
      <c r="B224" s="68" t="s">
        <v>75</v>
      </c>
      <c r="C224" s="31" t="s">
        <v>6522</v>
      </c>
      <c r="D224" s="45" t="s">
        <v>6514</v>
      </c>
      <c r="E224" s="45" t="s">
        <v>6514</v>
      </c>
      <c r="F224" s="5" t="s">
        <v>1787</v>
      </c>
      <c r="G224" s="5" t="s">
        <v>77</v>
      </c>
      <c r="H224" s="5" t="s">
        <v>1788</v>
      </c>
      <c r="I224" s="5" t="s">
        <v>1789</v>
      </c>
      <c r="J224" s="5" t="s">
        <v>80</v>
      </c>
      <c r="K224" s="6">
        <v>1.0268017430840715</v>
      </c>
      <c r="L224" s="6">
        <v>2.857176202796941</v>
      </c>
      <c r="M224" s="6">
        <v>0.44641990354688887</v>
      </c>
      <c r="N224" s="6">
        <v>3.5883337677987015</v>
      </c>
      <c r="O224" s="6">
        <v>2.6713486825634902</v>
      </c>
      <c r="P224" s="6">
        <v>2.9732621255789127</v>
      </c>
      <c r="Q224" s="6">
        <v>3.1634563940476923</v>
      </c>
      <c r="R224" s="6">
        <v>3.2139640948720682</v>
      </c>
      <c r="S224" s="6">
        <v>0</v>
      </c>
      <c r="T224" s="6">
        <v>11.062986257229754</v>
      </c>
      <c r="U224" s="5" t="s">
        <v>1790</v>
      </c>
      <c r="V224" s="5" t="s">
        <v>1791</v>
      </c>
      <c r="W224" s="5" t="s">
        <v>1792</v>
      </c>
      <c r="X224" s="5" t="s">
        <v>1793</v>
      </c>
      <c r="Y224" s="5" t="s">
        <v>1794</v>
      </c>
      <c r="Z224" s="5" t="s">
        <v>1795</v>
      </c>
      <c r="AA224" s="5" t="s">
        <v>1796</v>
      </c>
      <c r="AB224" s="6">
        <v>-1.3241088390350342</v>
      </c>
      <c r="AC224" s="6">
        <v>4.7682027816772461</v>
      </c>
      <c r="AD224" s="6">
        <v>1.7682027816772461</v>
      </c>
      <c r="AE224" s="6">
        <v>5.3002578454669491E-16</v>
      </c>
      <c r="AF224" s="6">
        <v>1.7607074821832536E-15</v>
      </c>
      <c r="AG224" s="6">
        <v>1</v>
      </c>
      <c r="AH224" s="6">
        <v>3.8719999999999999</v>
      </c>
      <c r="AI224" s="7">
        <v>484</v>
      </c>
      <c r="AJ224" s="6">
        <v>0</v>
      </c>
      <c r="AK224" s="6">
        <v>0</v>
      </c>
      <c r="AL224" s="7">
        <v>1</v>
      </c>
      <c r="AM224" s="7">
        <v>64</v>
      </c>
      <c r="AN224" s="6">
        <v>63.492061614990234</v>
      </c>
      <c r="AO224" s="5" t="s">
        <v>88</v>
      </c>
      <c r="AP224" s="5" t="s">
        <v>1797</v>
      </c>
      <c r="AQ224" s="8">
        <v>2</v>
      </c>
      <c r="AR224" s="8">
        <v>2</v>
      </c>
      <c r="AS224" s="8">
        <v>2</v>
      </c>
      <c r="AT224" s="5" t="s">
        <v>1798</v>
      </c>
      <c r="AU224" s="6">
        <v>0</v>
      </c>
      <c r="AV224" s="6">
        <v>0</v>
      </c>
      <c r="AW224" s="6">
        <v>0</v>
      </c>
      <c r="AX224" s="6">
        <v>0</v>
      </c>
      <c r="AY224" s="6">
        <v>0</v>
      </c>
      <c r="AZ224" s="6">
        <v>0</v>
      </c>
      <c r="BA224" s="6">
        <v>0</v>
      </c>
      <c r="BB224" s="6">
        <v>0</v>
      </c>
      <c r="BC224" s="6">
        <v>0</v>
      </c>
      <c r="BD224" s="6">
        <v>0</v>
      </c>
      <c r="BE224" s="6">
        <v>0</v>
      </c>
      <c r="BF224" s="6">
        <v>0</v>
      </c>
      <c r="BG224" s="6">
        <v>0</v>
      </c>
      <c r="BH224" s="6">
        <v>0</v>
      </c>
      <c r="BI224" s="6">
        <v>0</v>
      </c>
      <c r="BJ224" s="6">
        <v>0</v>
      </c>
      <c r="BK224" s="6">
        <v>0</v>
      </c>
      <c r="BL224" s="6">
        <v>0</v>
      </c>
      <c r="BM224" s="6">
        <v>0</v>
      </c>
      <c r="BN224" s="6">
        <v>0</v>
      </c>
      <c r="BO224" s="6">
        <v>0</v>
      </c>
      <c r="BP224" s="6">
        <v>0</v>
      </c>
      <c r="BQ224" s="6">
        <v>0</v>
      </c>
      <c r="BR224" s="6">
        <v>0</v>
      </c>
      <c r="BS224" s="6">
        <v>0</v>
      </c>
      <c r="BT224" s="6">
        <v>0</v>
      </c>
      <c r="BU224" s="6">
        <v>0</v>
      </c>
      <c r="BV224" s="6">
        <v>0</v>
      </c>
      <c r="BW224" s="6">
        <v>0</v>
      </c>
      <c r="BX224" s="6">
        <v>0</v>
      </c>
      <c r="BY224" s="6">
        <v>0</v>
      </c>
      <c r="BZ224" s="6">
        <v>0</v>
      </c>
    </row>
    <row r="225" spans="1:78">
      <c r="A225" s="10" t="s">
        <v>3771</v>
      </c>
      <c r="B225" s="69">
        <v>2185052</v>
      </c>
      <c r="C225" s="31" t="s">
        <v>6522</v>
      </c>
      <c r="D225" s="90" t="s">
        <v>6514</v>
      </c>
      <c r="E225" s="90" t="s">
        <v>6514</v>
      </c>
      <c r="F225" s="5" t="s">
        <v>5527</v>
      </c>
      <c r="G225" s="5" t="s">
        <v>3773</v>
      </c>
      <c r="H225" s="5" t="s">
        <v>1809</v>
      </c>
      <c r="I225" s="5" t="s">
        <v>1789</v>
      </c>
      <c r="J225" s="5" t="s">
        <v>80</v>
      </c>
      <c r="K225" s="6">
        <v>1.4666955185109884</v>
      </c>
      <c r="L225" s="6">
        <v>3.0609119340264512</v>
      </c>
      <c r="M225" s="6">
        <v>0.62012758940052914</v>
      </c>
      <c r="N225" s="6">
        <v>4.4477944185347837</v>
      </c>
      <c r="O225" s="6">
        <v>2.6603720220372509</v>
      </c>
      <c r="P225" s="6">
        <v>3.060682392556231</v>
      </c>
      <c r="Q225" s="6">
        <v>3.4287147179836239</v>
      </c>
      <c r="R225" s="6">
        <v>3.5280798547443055</v>
      </c>
      <c r="S225" s="6">
        <v>0</v>
      </c>
      <c r="T225" s="6">
        <v>6.5136205956082884</v>
      </c>
      <c r="U225" s="5" t="s">
        <v>5528</v>
      </c>
      <c r="V225" s="5" t="s">
        <v>5529</v>
      </c>
      <c r="W225" s="5" t="s">
        <v>5530</v>
      </c>
      <c r="X225" s="5" t="s">
        <v>5531</v>
      </c>
      <c r="Y225" s="5" t="s">
        <v>5532</v>
      </c>
      <c r="Z225" s="5" t="s">
        <v>5533</v>
      </c>
      <c r="AA225" s="5" t="s">
        <v>5534</v>
      </c>
      <c r="AB225" s="6">
        <v>-0.16681617498397827</v>
      </c>
      <c r="AC225" s="6">
        <v>3.000025749206543</v>
      </c>
      <c r="AD225" s="6">
        <v>2.574920654296875E-5</v>
      </c>
      <c r="AE225" s="6">
        <v>9.507363556569468E-16</v>
      </c>
      <c r="AF225" s="6">
        <v>3.158277963834959E-15</v>
      </c>
      <c r="AG225" s="6">
        <v>1</v>
      </c>
      <c r="AH225" s="6">
        <v>2.1280000000000001</v>
      </c>
      <c r="AI225" s="7">
        <v>266</v>
      </c>
      <c r="AJ225" s="6">
        <v>0</v>
      </c>
      <c r="AK225" s="6">
        <v>0</v>
      </c>
      <c r="AL225" s="7">
        <v>1</v>
      </c>
      <c r="AM225" s="7">
        <v>64</v>
      </c>
      <c r="AN225" s="6">
        <v>63.492061614990234</v>
      </c>
      <c r="AO225" s="5" t="s">
        <v>88</v>
      </c>
      <c r="AP225" s="5" t="s">
        <v>1797</v>
      </c>
      <c r="AQ225" s="8">
        <v>2</v>
      </c>
      <c r="AR225" s="8">
        <v>2</v>
      </c>
      <c r="AS225" s="8">
        <v>2</v>
      </c>
      <c r="AT225" s="5" t="s">
        <v>5436</v>
      </c>
      <c r="AU225" s="6">
        <v>0</v>
      </c>
      <c r="AV225" s="6">
        <v>0</v>
      </c>
      <c r="AW225" s="6">
        <v>0</v>
      </c>
      <c r="AX225" s="6">
        <v>0</v>
      </c>
      <c r="AY225" s="6">
        <v>0</v>
      </c>
      <c r="AZ225" s="6">
        <v>0</v>
      </c>
      <c r="BA225" s="6">
        <v>0</v>
      </c>
      <c r="BB225" s="6">
        <v>0</v>
      </c>
      <c r="BC225" s="6">
        <v>0</v>
      </c>
      <c r="BD225" s="6">
        <v>0</v>
      </c>
      <c r="BE225" s="6">
        <v>0</v>
      </c>
      <c r="BF225" s="6">
        <v>0</v>
      </c>
      <c r="BG225" s="6">
        <v>0</v>
      </c>
      <c r="BH225" s="6">
        <v>0</v>
      </c>
      <c r="BI225" s="6">
        <v>0</v>
      </c>
      <c r="BJ225" s="6">
        <v>0</v>
      </c>
      <c r="BK225" s="6">
        <v>0</v>
      </c>
      <c r="BL225" s="6">
        <v>0</v>
      </c>
      <c r="BM225" s="6">
        <v>0</v>
      </c>
      <c r="BN225" s="6">
        <v>0</v>
      </c>
      <c r="BO225" s="6">
        <v>0</v>
      </c>
      <c r="BP225" s="6">
        <v>0</v>
      </c>
      <c r="BQ225" s="6">
        <v>0</v>
      </c>
      <c r="BR225" s="6">
        <v>0</v>
      </c>
      <c r="BS225" s="6">
        <v>0</v>
      </c>
      <c r="BT225" s="6">
        <v>0</v>
      </c>
      <c r="BU225" s="6">
        <v>0</v>
      </c>
      <c r="BV225" s="6">
        <v>0</v>
      </c>
      <c r="BW225" s="6">
        <v>0</v>
      </c>
      <c r="BX225" s="6">
        <v>0</v>
      </c>
      <c r="BY225" s="6">
        <v>0</v>
      </c>
      <c r="BZ225" s="6">
        <v>0</v>
      </c>
    </row>
    <row r="226" spans="1:78">
      <c r="A226" s="10" t="s">
        <v>3782</v>
      </c>
      <c r="B226" s="69" t="s">
        <v>3783</v>
      </c>
      <c r="C226" s="31" t="s">
        <v>6522</v>
      </c>
      <c r="D226" s="90" t="s">
        <v>6514</v>
      </c>
      <c r="E226" s="90" t="s">
        <v>6514</v>
      </c>
      <c r="F226" s="5" t="s">
        <v>5535</v>
      </c>
      <c r="G226" s="5" t="s">
        <v>3785</v>
      </c>
      <c r="H226" s="5" t="s">
        <v>1809</v>
      </c>
      <c r="I226" s="5" t="s">
        <v>1846</v>
      </c>
      <c r="J226" s="5" t="s">
        <v>80</v>
      </c>
      <c r="K226" s="6">
        <v>1.4852899149232428</v>
      </c>
      <c r="L226" s="6">
        <v>2.9763586132560196</v>
      </c>
      <c r="M226" s="6">
        <v>0.55541175697864775</v>
      </c>
      <c r="N226" s="6">
        <v>4.0759985690824863</v>
      </c>
      <c r="O226" s="6">
        <v>2.6876496381741219</v>
      </c>
      <c r="P226" s="6">
        <v>3.0474671552786674</v>
      </c>
      <c r="Q226" s="6">
        <v>3.3819418068816844</v>
      </c>
      <c r="R226" s="6">
        <v>3.5302577368866821</v>
      </c>
      <c r="S226" s="6">
        <v>0</v>
      </c>
      <c r="T226" s="6">
        <v>6.7384759004116281</v>
      </c>
      <c r="U226" s="5" t="s">
        <v>5536</v>
      </c>
      <c r="V226" s="5" t="s">
        <v>5537</v>
      </c>
      <c r="W226" s="5" t="s">
        <v>5538</v>
      </c>
      <c r="X226" s="5" t="s">
        <v>5539</v>
      </c>
      <c r="Y226" s="5" t="s">
        <v>5540</v>
      </c>
      <c r="Z226" s="5" t="s">
        <v>5541</v>
      </c>
      <c r="AA226" s="5" t="s">
        <v>5542</v>
      </c>
      <c r="AB226" s="6">
        <v>-0.50990211963653564</v>
      </c>
      <c r="AC226" s="6">
        <v>2.7411515712738037</v>
      </c>
      <c r="AD226" s="6">
        <v>-0.25884842872619629</v>
      </c>
      <c r="AE226" s="6">
        <v>8.9495489503639645E-16</v>
      </c>
      <c r="AF226" s="6">
        <v>2.9729759540959248E-15</v>
      </c>
      <c r="AG226" s="6">
        <v>1</v>
      </c>
      <c r="AH226" s="6">
        <v>2.2639999999999998</v>
      </c>
      <c r="AI226" s="7">
        <v>283</v>
      </c>
      <c r="AJ226" s="6">
        <v>0</v>
      </c>
      <c r="AK226" s="6">
        <v>0</v>
      </c>
      <c r="AL226" s="7">
        <v>1</v>
      </c>
      <c r="AM226" s="7">
        <v>64</v>
      </c>
      <c r="AN226" s="6">
        <v>63.492061614990234</v>
      </c>
      <c r="AO226" s="5" t="s">
        <v>88</v>
      </c>
      <c r="AP226" s="5" t="s">
        <v>1797</v>
      </c>
      <c r="AQ226" s="8">
        <v>2</v>
      </c>
      <c r="AR226" s="8">
        <v>2</v>
      </c>
      <c r="AS226" s="8">
        <v>2</v>
      </c>
      <c r="AT226" s="5" t="s">
        <v>5543</v>
      </c>
      <c r="AU226" s="6">
        <v>0</v>
      </c>
      <c r="AV226" s="6">
        <v>0</v>
      </c>
      <c r="AW226" s="6">
        <v>0</v>
      </c>
      <c r="AX226" s="6">
        <v>0</v>
      </c>
      <c r="AY226" s="6">
        <v>0</v>
      </c>
      <c r="AZ226" s="6">
        <v>0</v>
      </c>
      <c r="BA226" s="6">
        <v>0</v>
      </c>
      <c r="BB226" s="6">
        <v>0</v>
      </c>
      <c r="BC226" s="6">
        <v>0</v>
      </c>
      <c r="BD226" s="6">
        <v>0</v>
      </c>
      <c r="BE226" s="6">
        <v>0</v>
      </c>
      <c r="BF226" s="6">
        <v>0</v>
      </c>
      <c r="BG226" s="6">
        <v>0</v>
      </c>
      <c r="BH226" s="6">
        <v>0</v>
      </c>
      <c r="BI226" s="6">
        <v>0</v>
      </c>
      <c r="BJ226" s="6">
        <v>0</v>
      </c>
      <c r="BK226" s="6">
        <v>0</v>
      </c>
      <c r="BL226" s="6">
        <v>0</v>
      </c>
      <c r="BM226" s="6">
        <v>0</v>
      </c>
      <c r="BN226" s="6">
        <v>0</v>
      </c>
      <c r="BO226" s="6">
        <v>0</v>
      </c>
      <c r="BP226" s="6">
        <v>0</v>
      </c>
      <c r="BQ226" s="6">
        <v>0</v>
      </c>
      <c r="BR226" s="6">
        <v>0</v>
      </c>
      <c r="BS226" s="6">
        <v>0</v>
      </c>
      <c r="BT226" s="6">
        <v>0</v>
      </c>
      <c r="BU226" s="6">
        <v>0</v>
      </c>
      <c r="BV226" s="6">
        <v>0</v>
      </c>
      <c r="BW226" s="6">
        <v>0</v>
      </c>
      <c r="BX226" s="6">
        <v>0</v>
      </c>
      <c r="BY226" s="6">
        <v>0</v>
      </c>
      <c r="BZ226" s="6">
        <v>0</v>
      </c>
    </row>
    <row r="227" spans="1:78">
      <c r="A227" s="10" t="s">
        <v>4806</v>
      </c>
      <c r="B227" s="69" t="s">
        <v>4807</v>
      </c>
      <c r="C227" s="31" t="s">
        <v>6533</v>
      </c>
      <c r="D227" s="90" t="s">
        <v>6528</v>
      </c>
      <c r="E227" s="90" t="s">
        <v>6529</v>
      </c>
      <c r="F227" s="5" t="s">
        <v>6300</v>
      </c>
      <c r="G227" s="5" t="s">
        <v>4809</v>
      </c>
      <c r="H227" s="5" t="s">
        <v>1809</v>
      </c>
      <c r="I227" s="5" t="s">
        <v>1789</v>
      </c>
      <c r="J227" s="5" t="s">
        <v>80</v>
      </c>
      <c r="K227" s="6">
        <v>1.7638848861547416</v>
      </c>
      <c r="L227" s="6">
        <v>3.2995056168795558</v>
      </c>
      <c r="M227" s="6">
        <v>0.85113610051755917</v>
      </c>
      <c r="N227" s="6">
        <v>5.2994963532343604</v>
      </c>
      <c r="O227" s="6">
        <v>2.6277384723002939</v>
      </c>
      <c r="P227" s="6">
        <v>3.198361496027232</v>
      </c>
      <c r="Q227" s="6">
        <v>3.9790214855857187</v>
      </c>
      <c r="R227" s="6">
        <v>0</v>
      </c>
      <c r="S227" s="6">
        <v>0</v>
      </c>
      <c r="T227" s="6">
        <v>3.6954462909051027</v>
      </c>
      <c r="U227" s="5" t="s">
        <v>6301</v>
      </c>
      <c r="V227" s="5" t="s">
        <v>6302</v>
      </c>
      <c r="W227" s="5" t="s">
        <v>6303</v>
      </c>
      <c r="X227" s="5" t="s">
        <v>6304</v>
      </c>
      <c r="Y227" s="5" t="s">
        <v>6305</v>
      </c>
      <c r="Z227" s="5" t="s">
        <v>6306</v>
      </c>
      <c r="AA227" s="5" t="s">
        <v>6307</v>
      </c>
      <c r="AB227" s="6">
        <v>0.22255980968475342</v>
      </c>
      <c r="AC227" s="6">
        <v>2.1886155605316162</v>
      </c>
      <c r="AD227" s="6">
        <v>-0.81138443946838379</v>
      </c>
      <c r="AE227" s="6">
        <v>1.7785459960524292E-15</v>
      </c>
      <c r="AF227" s="6">
        <v>5.9082021908315671E-15</v>
      </c>
      <c r="AG227" s="6">
        <v>1</v>
      </c>
      <c r="AH227" s="6">
        <v>1.1200000000000001</v>
      </c>
      <c r="AI227" s="7">
        <v>140</v>
      </c>
      <c r="AJ227" s="6">
        <v>0</v>
      </c>
      <c r="AK227" s="6">
        <v>0</v>
      </c>
      <c r="AL227" s="7">
        <v>1</v>
      </c>
      <c r="AM227" s="7">
        <v>64</v>
      </c>
      <c r="AN227" s="6">
        <v>63.492061614990234</v>
      </c>
      <c r="AO227" s="5" t="s">
        <v>88</v>
      </c>
      <c r="AP227" s="5" t="s">
        <v>1797</v>
      </c>
      <c r="AQ227" s="8">
        <v>2</v>
      </c>
      <c r="AR227" s="8">
        <v>2</v>
      </c>
      <c r="AS227" s="8">
        <v>2</v>
      </c>
      <c r="AT227" s="5" t="s">
        <v>5994</v>
      </c>
      <c r="AU227" s="6">
        <v>0</v>
      </c>
      <c r="AV227" s="6">
        <v>0</v>
      </c>
      <c r="AW227" s="6">
        <v>0</v>
      </c>
      <c r="AX227" s="6">
        <v>0</v>
      </c>
      <c r="AY227" s="6">
        <v>0</v>
      </c>
      <c r="AZ227" s="6">
        <v>0</v>
      </c>
      <c r="BA227" s="6">
        <v>0</v>
      </c>
      <c r="BB227" s="6">
        <v>0</v>
      </c>
      <c r="BC227" s="6">
        <v>0</v>
      </c>
      <c r="BD227" s="6">
        <v>0</v>
      </c>
      <c r="BE227" s="6">
        <v>0</v>
      </c>
      <c r="BF227" s="6">
        <v>0</v>
      </c>
      <c r="BG227" s="6">
        <v>0</v>
      </c>
      <c r="BH227" s="6">
        <v>0</v>
      </c>
      <c r="BI227" s="6">
        <v>0</v>
      </c>
      <c r="BJ227" s="6">
        <v>0</v>
      </c>
      <c r="BK227" s="6">
        <v>0</v>
      </c>
      <c r="BL227" s="6">
        <v>0</v>
      </c>
      <c r="BM227" s="6">
        <v>0</v>
      </c>
      <c r="BN227" s="6">
        <v>0</v>
      </c>
      <c r="BO227" s="6">
        <v>0</v>
      </c>
      <c r="BP227" s="6">
        <v>0</v>
      </c>
      <c r="BQ227" s="6">
        <v>0</v>
      </c>
      <c r="BR227" s="6">
        <v>0</v>
      </c>
      <c r="BS227" s="6">
        <v>0</v>
      </c>
      <c r="BT227" s="6">
        <v>0</v>
      </c>
      <c r="BU227" s="6">
        <v>0</v>
      </c>
      <c r="BV227" s="6">
        <v>0</v>
      </c>
      <c r="BW227" s="6">
        <v>0</v>
      </c>
      <c r="BX227" s="6">
        <v>0</v>
      </c>
      <c r="BY227" s="6">
        <v>0</v>
      </c>
      <c r="BZ227" s="6">
        <v>0</v>
      </c>
    </row>
    <row r="228" spans="1:78">
      <c r="A228" s="11" t="s">
        <v>3794</v>
      </c>
      <c r="B228" s="69" t="s">
        <v>3795</v>
      </c>
      <c r="C228" s="31" t="s">
        <v>6522</v>
      </c>
      <c r="D228" s="90" t="s">
        <v>6514</v>
      </c>
      <c r="E228" s="90" t="s">
        <v>6514</v>
      </c>
      <c r="F228" s="5" t="s">
        <v>5544</v>
      </c>
      <c r="G228" s="5" t="s">
        <v>3797</v>
      </c>
      <c r="H228" s="5" t="s">
        <v>1788</v>
      </c>
      <c r="I228" s="5" t="s">
        <v>1789</v>
      </c>
      <c r="J228" s="5" t="s">
        <v>80</v>
      </c>
      <c r="K228" s="6">
        <v>1.5191485463508911</v>
      </c>
      <c r="L228" s="6">
        <v>2.4309235654414261</v>
      </c>
      <c r="M228" s="6">
        <v>0.61822571723100528</v>
      </c>
      <c r="N228" s="6">
        <v>3.511193023712508</v>
      </c>
      <c r="O228" s="6">
        <v>1.8331087475125969</v>
      </c>
      <c r="P228" s="6">
        <v>2.2921675692023769</v>
      </c>
      <c r="Q228" s="6">
        <v>3.0516427885671646</v>
      </c>
      <c r="R228" s="6">
        <v>0</v>
      </c>
      <c r="S228" s="6">
        <v>0</v>
      </c>
      <c r="T228" s="6">
        <v>0.36950038194709678</v>
      </c>
      <c r="U228" s="5" t="s">
        <v>5545</v>
      </c>
      <c r="V228" s="5" t="s">
        <v>5546</v>
      </c>
      <c r="W228" s="5" t="s">
        <v>5547</v>
      </c>
      <c r="X228" s="5" t="s">
        <v>5548</v>
      </c>
      <c r="Y228" s="5" t="s">
        <v>5549</v>
      </c>
      <c r="Z228" s="5" t="s">
        <v>5550</v>
      </c>
      <c r="AA228" s="5" t="s">
        <v>5551</v>
      </c>
      <c r="AB228" s="6">
        <v>0.33551982045173645</v>
      </c>
      <c r="AC228" s="6">
        <v>1.7945914268493652</v>
      </c>
      <c r="AD228" s="6">
        <v>-1.2054085731506348</v>
      </c>
      <c r="AE228" s="6">
        <v>1.2562902141374874E-14</v>
      </c>
      <c r="AF228" s="6">
        <v>4.1733055813203412E-14</v>
      </c>
      <c r="AG228" s="6">
        <v>1</v>
      </c>
      <c r="AH228" s="6">
        <v>0.152</v>
      </c>
      <c r="AI228" s="7">
        <v>19</v>
      </c>
      <c r="AJ228" s="6">
        <v>0</v>
      </c>
      <c r="AK228" s="6">
        <v>0</v>
      </c>
      <c r="AL228" s="7">
        <v>1</v>
      </c>
      <c r="AM228" s="7">
        <v>64</v>
      </c>
      <c r="AN228" s="6">
        <v>63.492061614990234</v>
      </c>
      <c r="AO228" s="5" t="s">
        <v>88</v>
      </c>
      <c r="AP228" s="5" t="s">
        <v>1797</v>
      </c>
      <c r="AQ228" s="8">
        <v>2</v>
      </c>
      <c r="AR228" s="8">
        <v>2</v>
      </c>
      <c r="AS228" s="8">
        <v>2</v>
      </c>
      <c r="AT228" s="102" t="s">
        <v>5552</v>
      </c>
      <c r="AU228" s="6">
        <v>0</v>
      </c>
      <c r="AV228" s="6">
        <v>0</v>
      </c>
      <c r="AW228" s="6">
        <v>0</v>
      </c>
      <c r="AX228" s="6">
        <v>0</v>
      </c>
      <c r="AY228" s="6">
        <v>0</v>
      </c>
      <c r="AZ228" s="6">
        <v>0</v>
      </c>
      <c r="BA228" s="6">
        <v>0</v>
      </c>
      <c r="BB228" s="6">
        <v>0</v>
      </c>
      <c r="BC228" s="6">
        <v>0</v>
      </c>
      <c r="BD228" s="6">
        <v>0</v>
      </c>
      <c r="BE228" s="6">
        <v>0</v>
      </c>
      <c r="BF228" s="6">
        <v>0</v>
      </c>
      <c r="BG228" s="6">
        <v>0</v>
      </c>
      <c r="BH228" s="6">
        <v>0</v>
      </c>
      <c r="BI228" s="6">
        <v>0</v>
      </c>
      <c r="BJ228" s="6">
        <v>0</v>
      </c>
      <c r="BK228" s="6">
        <v>0</v>
      </c>
      <c r="BL228" s="6">
        <v>0</v>
      </c>
      <c r="BM228" s="6">
        <v>0</v>
      </c>
      <c r="BN228" s="6">
        <v>0</v>
      </c>
      <c r="BO228" s="6">
        <v>0</v>
      </c>
      <c r="BP228" s="6">
        <v>0</v>
      </c>
      <c r="BQ228" s="6">
        <v>0</v>
      </c>
      <c r="BR228" s="6">
        <v>0</v>
      </c>
      <c r="BS228" s="6">
        <v>0</v>
      </c>
      <c r="BT228" s="6">
        <v>0</v>
      </c>
      <c r="BU228" s="6">
        <v>0</v>
      </c>
      <c r="BV228" s="6">
        <v>0</v>
      </c>
      <c r="BW228" s="6">
        <v>0</v>
      </c>
      <c r="BX228" s="6">
        <v>0</v>
      </c>
      <c r="BY228" s="6">
        <v>0</v>
      </c>
      <c r="BZ228" s="6">
        <v>0</v>
      </c>
    </row>
    <row r="229" spans="1:78">
      <c r="A229" s="10" t="s">
        <v>4818</v>
      </c>
      <c r="B229" s="69" t="s">
        <v>4819</v>
      </c>
      <c r="C229" s="31" t="s">
        <v>6533</v>
      </c>
      <c r="D229" s="90" t="s">
        <v>6644</v>
      </c>
      <c r="E229" s="90" t="s">
        <v>6611</v>
      </c>
      <c r="F229" s="5" t="s">
        <v>6308</v>
      </c>
      <c r="G229" s="5" t="s">
        <v>4821</v>
      </c>
      <c r="H229" s="5" t="s">
        <v>1809</v>
      </c>
      <c r="I229" s="5" t="s">
        <v>1789</v>
      </c>
      <c r="J229" s="5" t="s">
        <v>80</v>
      </c>
      <c r="K229" s="6">
        <v>1.3381202535758803</v>
      </c>
      <c r="L229" s="6">
        <v>4.5458767904952841</v>
      </c>
      <c r="M229" s="6">
        <v>1.5141776736071555</v>
      </c>
      <c r="N229" s="6">
        <v>8.0258949759597726</v>
      </c>
      <c r="O229" s="6">
        <v>3.3015229348279149</v>
      </c>
      <c r="P229" s="6">
        <v>4.3437082170909207</v>
      </c>
      <c r="Q229" s="6">
        <v>5.7340131116609427</v>
      </c>
      <c r="R229" s="6">
        <v>6.9523068852950018</v>
      </c>
      <c r="S229" s="6">
        <v>6.6115549201440444</v>
      </c>
      <c r="T229" s="6">
        <v>27.52982984323944</v>
      </c>
      <c r="U229" s="5" t="s">
        <v>6309</v>
      </c>
      <c r="V229" s="5" t="s">
        <v>6310</v>
      </c>
      <c r="W229" s="5" t="s">
        <v>6311</v>
      </c>
      <c r="X229" s="5" t="s">
        <v>6312</v>
      </c>
      <c r="Y229" s="5" t="s">
        <v>6313</v>
      </c>
      <c r="Z229" s="5" t="s">
        <v>6314</v>
      </c>
      <c r="AA229" s="5" t="s">
        <v>6315</v>
      </c>
      <c r="AB229" s="6">
        <v>0.26106089353561401</v>
      </c>
      <c r="AC229" s="6">
        <v>2.173614501953125</v>
      </c>
      <c r="AD229" s="6">
        <v>-0.826385498046875</v>
      </c>
      <c r="AE229" s="6">
        <v>3.4247000542347416E-16</v>
      </c>
      <c r="AF229" s="6">
        <v>1.1376607511273283E-15</v>
      </c>
      <c r="AG229" s="6">
        <v>1</v>
      </c>
      <c r="AH229" s="6">
        <v>6.056</v>
      </c>
      <c r="AI229" s="7">
        <v>757</v>
      </c>
      <c r="AJ229" s="6">
        <v>0.97869372367858887</v>
      </c>
      <c r="AK229" s="6">
        <v>1.8590642213821411</v>
      </c>
      <c r="AL229" s="7">
        <v>1</v>
      </c>
      <c r="AM229" s="7">
        <v>64</v>
      </c>
      <c r="AN229" s="6">
        <v>63.492061614990234</v>
      </c>
      <c r="AO229" s="5" t="s">
        <v>88</v>
      </c>
      <c r="AP229" s="5" t="s">
        <v>1797</v>
      </c>
      <c r="AQ229" s="8">
        <v>2</v>
      </c>
      <c r="AR229" s="8">
        <v>2</v>
      </c>
      <c r="AS229" s="8">
        <v>2</v>
      </c>
      <c r="AT229" s="5" t="s">
        <v>6316</v>
      </c>
      <c r="AU229" s="6">
        <v>1</v>
      </c>
      <c r="AV229" s="6">
        <v>1</v>
      </c>
      <c r="AW229" s="6">
        <v>0</v>
      </c>
      <c r="AX229" s="6" t="e">
        <v>#NUM!</v>
      </c>
      <c r="AY229" s="6">
        <v>-9.6432746655328721E-17</v>
      </c>
      <c r="AZ229" s="6">
        <v>-3.2034265038149181E-16</v>
      </c>
      <c r="BA229" s="6">
        <v>0</v>
      </c>
      <c r="BB229" s="6">
        <v>0.15758617430100483</v>
      </c>
      <c r="BC229" s="6">
        <v>33.86844172703421</v>
      </c>
      <c r="BD229" s="6">
        <v>3.4602076124567471E-3</v>
      </c>
      <c r="BE229" s="6">
        <v>289</v>
      </c>
      <c r="BF229" s="6">
        <v>5.4528087993427267E-4</v>
      </c>
      <c r="BG229" s="6">
        <v>45.542404372990397</v>
      </c>
      <c r="BH229" s="6">
        <v>0.11719183988593153</v>
      </c>
      <c r="BI229" s="6">
        <v>9787.979659112887</v>
      </c>
      <c r="BJ229" s="6">
        <v>160.53846153846155</v>
      </c>
      <c r="BK229" s="6">
        <v>24.384989113398866</v>
      </c>
      <c r="BL229" s="6">
        <v>0.21207194390813941</v>
      </c>
      <c r="BM229" s="6">
        <v>0</v>
      </c>
      <c r="BN229" s="6">
        <v>0</v>
      </c>
      <c r="BO229" s="6">
        <v>0</v>
      </c>
      <c r="BP229" s="6">
        <v>1.7450514702931163E-6</v>
      </c>
      <c r="BQ229" s="6">
        <v>573049</v>
      </c>
      <c r="BR229" s="6">
        <v>3.4602076124567475E-3</v>
      </c>
      <c r="BS229" s="6">
        <v>289</v>
      </c>
      <c r="BT229" s="6">
        <v>6.0382403816370807E-9</v>
      </c>
      <c r="BU229" s="6">
        <v>5.0431987491471059E-4</v>
      </c>
      <c r="BV229" s="6">
        <v>1982.8685121107267</v>
      </c>
      <c r="BW229" s="6">
        <v>165611161</v>
      </c>
      <c r="BX229" s="6">
        <v>1</v>
      </c>
      <c r="BY229" s="6">
        <v>1</v>
      </c>
      <c r="BZ229" s="6">
        <v>1.321003963011889E-3</v>
      </c>
    </row>
    <row r="230" spans="1:78">
      <c r="A230" s="10" t="s">
        <v>3806</v>
      </c>
      <c r="B230" s="69" t="s">
        <v>3807</v>
      </c>
      <c r="C230" s="31" t="s">
        <v>6522</v>
      </c>
      <c r="D230" s="89" t="s">
        <v>6514</v>
      </c>
      <c r="E230" s="89" t="s">
        <v>6514</v>
      </c>
      <c r="F230" s="5" t="s">
        <v>5553</v>
      </c>
      <c r="G230" s="5" t="s">
        <v>3809</v>
      </c>
      <c r="H230" s="5" t="s">
        <v>1809</v>
      </c>
      <c r="I230" s="5" t="s">
        <v>1789</v>
      </c>
      <c r="J230" s="5" t="s">
        <v>80</v>
      </c>
      <c r="K230" s="6">
        <v>0.91885097720155784</v>
      </c>
      <c r="L230" s="6">
        <v>3.8494208958261908</v>
      </c>
      <c r="M230" s="6">
        <v>1.067813377501464</v>
      </c>
      <c r="N230" s="6">
        <v>7.8335384133690127</v>
      </c>
      <c r="O230" s="6">
        <v>3.0829617903642088</v>
      </c>
      <c r="P230" s="6">
        <v>3.6467597023111864</v>
      </c>
      <c r="Q230" s="6">
        <v>4.4085501198573525</v>
      </c>
      <c r="R230" s="6">
        <v>6.6329999811873677</v>
      </c>
      <c r="S230" s="6">
        <v>6.1890638185673765</v>
      </c>
      <c r="T230" s="6">
        <v>119.5784107079448</v>
      </c>
      <c r="U230" s="5" t="s">
        <v>5554</v>
      </c>
      <c r="V230" s="5" t="s">
        <v>5555</v>
      </c>
      <c r="W230" s="5" t="s">
        <v>5556</v>
      </c>
      <c r="X230" s="5" t="s">
        <v>5557</v>
      </c>
      <c r="Y230" s="5" t="s">
        <v>5558</v>
      </c>
      <c r="Z230" s="5" t="s">
        <v>5559</v>
      </c>
      <c r="AA230" s="5" t="s">
        <v>5560</v>
      </c>
      <c r="AB230" s="6">
        <v>0.9426538348197937</v>
      </c>
      <c r="AC230" s="6">
        <v>3.9400908946990967</v>
      </c>
      <c r="AD230" s="6">
        <v>0.94009089469909668</v>
      </c>
      <c r="AE230" s="6">
        <v>6.9323426334558084E-17</v>
      </c>
      <c r="AF230" s="6">
        <v>2.3028742664189773E-16</v>
      </c>
      <c r="AG230" s="6">
        <v>1</v>
      </c>
      <c r="AH230" s="6">
        <v>31.064</v>
      </c>
      <c r="AI230" s="7">
        <v>3883</v>
      </c>
      <c r="AJ230" s="6">
        <v>0.99352353811264038</v>
      </c>
      <c r="AK230" s="6">
        <v>3.39461350440979</v>
      </c>
      <c r="AL230" s="7">
        <v>1</v>
      </c>
      <c r="AM230" s="7">
        <v>64</v>
      </c>
      <c r="AN230" s="6">
        <v>63.492061614990234</v>
      </c>
      <c r="AO230" s="5" t="s">
        <v>88</v>
      </c>
      <c r="AP230" s="5" t="s">
        <v>1797</v>
      </c>
      <c r="AQ230" s="8">
        <v>2</v>
      </c>
      <c r="AR230" s="8">
        <v>2</v>
      </c>
      <c r="AS230" s="8">
        <v>2</v>
      </c>
      <c r="AT230" s="5" t="s">
        <v>5561</v>
      </c>
      <c r="AU230" s="6">
        <v>1</v>
      </c>
      <c r="AV230" s="6">
        <v>1</v>
      </c>
      <c r="AW230" s="6">
        <v>0</v>
      </c>
      <c r="AX230" s="6" t="e">
        <v>#NUM!</v>
      </c>
      <c r="AY230" s="6">
        <v>-9.6432746655328721E-17</v>
      </c>
      <c r="AZ230" s="6">
        <v>-3.2034265038149181E-16</v>
      </c>
      <c r="BA230" s="6">
        <v>0</v>
      </c>
      <c r="BB230" s="6">
        <v>0.11590580231386569</v>
      </c>
      <c r="BC230" s="6">
        <v>81.799603605008556</v>
      </c>
      <c r="BD230" s="6">
        <v>3.4602076124567471E-3</v>
      </c>
      <c r="BE230" s="6">
        <v>289</v>
      </c>
      <c r="BF230" s="6">
        <v>4.0105813949434482E-4</v>
      </c>
      <c r="BG230" s="6">
        <v>33.496776868707173</v>
      </c>
      <c r="BH230" s="6">
        <v>0.28304361108999498</v>
      </c>
      <c r="BI230" s="6">
        <v>23640.085441847466</v>
      </c>
      <c r="BJ230" s="6">
        <v>526.76923076923072</v>
      </c>
      <c r="BK230" s="6">
        <v>45.395811983099605</v>
      </c>
      <c r="BL230" s="6">
        <v>0.13566037362071356</v>
      </c>
      <c r="BM230" s="6">
        <v>0</v>
      </c>
      <c r="BN230" s="6">
        <v>0</v>
      </c>
      <c r="BO230" s="6">
        <v>0</v>
      </c>
      <c r="BP230" s="6">
        <v>6.6323161327972738E-8</v>
      </c>
      <c r="BQ230" s="6">
        <v>15077689</v>
      </c>
      <c r="BR230" s="6">
        <v>3.4602076124567475E-3</v>
      </c>
      <c r="BS230" s="6">
        <v>289</v>
      </c>
      <c r="BT230" s="6">
        <v>2.2949190770924825E-10</v>
      </c>
      <c r="BU230" s="6">
        <v>1.9167393623784122E-5</v>
      </c>
      <c r="BV230" s="6">
        <v>52171.934256055363</v>
      </c>
      <c r="BW230" s="6">
        <v>4357452121</v>
      </c>
      <c r="BX230" s="6">
        <v>1</v>
      </c>
      <c r="BY230" s="6">
        <v>1</v>
      </c>
      <c r="BZ230" s="6">
        <v>2.5753283543651818E-4</v>
      </c>
    </row>
    <row r="231" spans="1:78">
      <c r="A231" s="10" t="s">
        <v>4830</v>
      </c>
      <c r="B231" s="69">
        <v>2197334</v>
      </c>
      <c r="C231" s="31" t="s">
        <v>6533</v>
      </c>
      <c r="D231" s="90" t="s">
        <v>6571</v>
      </c>
      <c r="E231" s="90" t="s">
        <v>6556</v>
      </c>
      <c r="F231" s="5" t="s">
        <v>6317</v>
      </c>
      <c r="G231" s="5" t="s">
        <v>3797</v>
      </c>
      <c r="H231" s="5" t="s">
        <v>1788</v>
      </c>
      <c r="I231" s="5" t="s">
        <v>1789</v>
      </c>
      <c r="J231" s="5" t="s">
        <v>80</v>
      </c>
      <c r="K231" s="6">
        <v>1.0840196211440301</v>
      </c>
      <c r="L231" s="6">
        <v>7.9123838513511453</v>
      </c>
      <c r="M231" s="6">
        <v>3.3166286909766112</v>
      </c>
      <c r="N231" s="6">
        <v>17.22014282948237</v>
      </c>
      <c r="O231" s="6">
        <v>5.1463239653642745</v>
      </c>
      <c r="P231" s="6">
        <v>7.9329428953079173</v>
      </c>
      <c r="Q231" s="6">
        <v>10.694651811575682</v>
      </c>
      <c r="R231" s="6">
        <v>0</v>
      </c>
      <c r="S231" s="6">
        <v>0</v>
      </c>
      <c r="T231" s="6">
        <v>604.0630327475518</v>
      </c>
      <c r="U231" s="5" t="s">
        <v>6318</v>
      </c>
      <c r="V231" s="5" t="s">
        <v>6319</v>
      </c>
      <c r="W231" s="5" t="s">
        <v>6320</v>
      </c>
      <c r="X231" s="5" t="s">
        <v>6321</v>
      </c>
      <c r="Y231" s="5" t="s">
        <v>6322</v>
      </c>
      <c r="Z231" s="5" t="s">
        <v>6323</v>
      </c>
      <c r="AA231" s="5" t="s">
        <v>6324</v>
      </c>
      <c r="AB231" s="6">
        <v>3.4024873748421669E-3</v>
      </c>
      <c r="AC231" s="6">
        <v>1.9984152317047119</v>
      </c>
      <c r="AD231" s="6">
        <v>-1.0015847682952881</v>
      </c>
      <c r="AE231" s="6">
        <v>2.8779810502426774E-17</v>
      </c>
      <c r="AF231" s="6">
        <v>9.560446317280507E-17</v>
      </c>
      <c r="AG231" s="6">
        <v>1</v>
      </c>
      <c r="AH231" s="6">
        <v>76.343999999999994</v>
      </c>
      <c r="AI231" s="7">
        <v>9543</v>
      </c>
      <c r="AJ231" s="6">
        <v>0.99499213695526123</v>
      </c>
      <c r="AK231" s="6">
        <v>5.8211660385131836</v>
      </c>
      <c r="AL231" s="7">
        <v>1</v>
      </c>
      <c r="AM231" s="7">
        <v>64</v>
      </c>
      <c r="AN231" s="6">
        <v>63.492061614990234</v>
      </c>
      <c r="AO231" s="5" t="s">
        <v>88</v>
      </c>
      <c r="AP231" s="5" t="s">
        <v>1797</v>
      </c>
      <c r="AQ231" s="8">
        <v>2</v>
      </c>
      <c r="AR231" s="8">
        <v>2</v>
      </c>
      <c r="AS231" s="8">
        <v>2</v>
      </c>
      <c r="AT231" s="5" t="s">
        <v>6325</v>
      </c>
      <c r="AU231" s="6">
        <v>1</v>
      </c>
      <c r="AV231" s="6">
        <v>1</v>
      </c>
      <c r="AW231" s="6">
        <v>0</v>
      </c>
      <c r="AX231" s="6" t="e">
        <v>#NUM!</v>
      </c>
      <c r="AY231" s="6">
        <v>-9.6432746655328721E-17</v>
      </c>
      <c r="AZ231" s="6">
        <v>-3.2034265038149181E-16</v>
      </c>
      <c r="BA231" s="6">
        <v>0</v>
      </c>
      <c r="BB231" s="6">
        <v>0.3698978377987121</v>
      </c>
      <c r="BC231" s="6">
        <v>13.856927561769556</v>
      </c>
      <c r="BD231" s="6">
        <v>3.4602076124567471E-3</v>
      </c>
      <c r="BE231" s="6">
        <v>289</v>
      </c>
      <c r="BF231" s="6">
        <v>1.2799233141823946E-3</v>
      </c>
      <c r="BG231" s="6">
        <v>106.90047512382777</v>
      </c>
      <c r="BH231" s="6">
        <v>4.794784623449673E-2</v>
      </c>
      <c r="BI231" s="6">
        <v>4004.6520653514017</v>
      </c>
      <c r="BJ231" s="6">
        <v>3350.1538461538462</v>
      </c>
      <c r="BK231" s="6">
        <v>729.19258556295472</v>
      </c>
      <c r="BL231" s="6">
        <v>0.35105877042375</v>
      </c>
      <c r="BM231" s="6">
        <v>0</v>
      </c>
      <c r="BN231" s="6">
        <v>0</v>
      </c>
      <c r="BO231" s="6">
        <v>0</v>
      </c>
      <c r="BP231" s="6">
        <v>1.0980703182050759E-8</v>
      </c>
      <c r="BQ231" s="6">
        <v>91068849</v>
      </c>
      <c r="BR231" s="6">
        <v>3.4602076124567475E-3</v>
      </c>
      <c r="BS231" s="6">
        <v>289</v>
      </c>
      <c r="BT231" s="6">
        <v>3.7995512740660065E-11</v>
      </c>
      <c r="BU231" s="6">
        <v>3.1734232196126691E-6</v>
      </c>
      <c r="BV231" s="6">
        <v>315117.12456747406</v>
      </c>
      <c r="BW231" s="6">
        <v>26318897361</v>
      </c>
      <c r="BX231" s="6">
        <v>1</v>
      </c>
      <c r="BY231" s="6">
        <v>1</v>
      </c>
      <c r="BZ231" s="6">
        <v>1.0478885046631039E-4</v>
      </c>
    </row>
    <row r="232" spans="1:78">
      <c r="A232" s="10" t="s">
        <v>3818</v>
      </c>
      <c r="B232" s="69" t="s">
        <v>3819</v>
      </c>
      <c r="C232" s="31" t="s">
        <v>6522</v>
      </c>
      <c r="D232" s="89" t="s">
        <v>6514</v>
      </c>
      <c r="E232" s="89" t="s">
        <v>6514</v>
      </c>
      <c r="F232" s="5" t="s">
        <v>5562</v>
      </c>
      <c r="G232" s="5" t="s">
        <v>3821</v>
      </c>
      <c r="H232" s="5" t="s">
        <v>1809</v>
      </c>
      <c r="I232" s="5" t="s">
        <v>1789</v>
      </c>
      <c r="J232" s="5" t="s">
        <v>80</v>
      </c>
      <c r="K232" s="6">
        <v>1.774935716257005</v>
      </c>
      <c r="L232" s="6">
        <v>2.7021063289700877</v>
      </c>
      <c r="M232" s="6">
        <v>0.40305610721789165</v>
      </c>
      <c r="N232" s="6">
        <v>3.261284464066307</v>
      </c>
      <c r="O232" s="6">
        <v>2.3196288909404643</v>
      </c>
      <c r="P232" s="6">
        <v>2.8204220565309015</v>
      </c>
      <c r="Q232" s="6">
        <v>3.0590234048734715</v>
      </c>
      <c r="R232" s="6">
        <v>0</v>
      </c>
      <c r="S232" s="6">
        <v>0</v>
      </c>
      <c r="T232" s="6">
        <v>1.8374323036996598</v>
      </c>
      <c r="U232" s="5" t="s">
        <v>5563</v>
      </c>
      <c r="V232" s="5" t="s">
        <v>5564</v>
      </c>
      <c r="W232" s="5" t="s">
        <v>5565</v>
      </c>
      <c r="X232" s="5" t="s">
        <v>5566</v>
      </c>
      <c r="Y232" s="5" t="s">
        <v>5567</v>
      </c>
      <c r="Z232" s="5" t="s">
        <v>5568</v>
      </c>
      <c r="AA232" s="5" t="s">
        <v>5569</v>
      </c>
      <c r="AB232" s="6">
        <v>-0.39351242780685425</v>
      </c>
      <c r="AC232" s="6">
        <v>1.8468441963195801</v>
      </c>
      <c r="AD232" s="6">
        <v>-1.1531558036804199</v>
      </c>
      <c r="AE232" s="6">
        <v>2.893705316935947E-15</v>
      </c>
      <c r="AF232" s="6">
        <v>9.6126813038904628E-15</v>
      </c>
      <c r="AG232" s="6">
        <v>1</v>
      </c>
      <c r="AH232" s="6">
        <v>0.68</v>
      </c>
      <c r="AI232" s="7">
        <v>85</v>
      </c>
      <c r="AJ232" s="6">
        <v>0</v>
      </c>
      <c r="AK232" s="6">
        <v>0</v>
      </c>
      <c r="AL232" s="7">
        <v>1</v>
      </c>
      <c r="AM232" s="7">
        <v>64</v>
      </c>
      <c r="AN232" s="6">
        <v>63.492061614990234</v>
      </c>
      <c r="AO232" s="5" t="s">
        <v>88</v>
      </c>
      <c r="AP232" s="5" t="s">
        <v>1797</v>
      </c>
      <c r="AQ232" s="8">
        <v>2</v>
      </c>
      <c r="AR232" s="8">
        <v>2</v>
      </c>
      <c r="AS232" s="8">
        <v>2</v>
      </c>
      <c r="AT232" s="5" t="s">
        <v>5570</v>
      </c>
      <c r="AU232" s="6">
        <v>0</v>
      </c>
      <c r="AV232" s="6">
        <v>0</v>
      </c>
      <c r="AW232" s="6">
        <v>0</v>
      </c>
      <c r="AX232" s="6">
        <v>0</v>
      </c>
      <c r="AY232" s="6">
        <v>0</v>
      </c>
      <c r="AZ232" s="6">
        <v>0</v>
      </c>
      <c r="BA232" s="6">
        <v>0</v>
      </c>
      <c r="BB232" s="6">
        <v>0</v>
      </c>
      <c r="BC232" s="6">
        <v>0</v>
      </c>
      <c r="BD232" s="6">
        <v>0</v>
      </c>
      <c r="BE232" s="6">
        <v>0</v>
      </c>
      <c r="BF232" s="6">
        <v>0</v>
      </c>
      <c r="BG232" s="6">
        <v>0</v>
      </c>
      <c r="BH232" s="6">
        <v>0</v>
      </c>
      <c r="BI232" s="6">
        <v>0</v>
      </c>
      <c r="BJ232" s="6">
        <v>0</v>
      </c>
      <c r="BK232" s="6">
        <v>0</v>
      </c>
      <c r="BL232" s="6">
        <v>0</v>
      </c>
      <c r="BM232" s="6">
        <v>0</v>
      </c>
      <c r="BN232" s="6">
        <v>0</v>
      </c>
      <c r="BO232" s="6">
        <v>0</v>
      </c>
      <c r="BP232" s="6">
        <v>0</v>
      </c>
      <c r="BQ232" s="6">
        <v>0</v>
      </c>
      <c r="BR232" s="6">
        <v>0</v>
      </c>
      <c r="BS232" s="6">
        <v>0</v>
      </c>
      <c r="BT232" s="6">
        <v>0</v>
      </c>
      <c r="BU232" s="6">
        <v>0</v>
      </c>
      <c r="BV232" s="6">
        <v>0</v>
      </c>
      <c r="BW232" s="6">
        <v>0</v>
      </c>
      <c r="BX232" s="6">
        <v>0</v>
      </c>
      <c r="BY232" s="6">
        <v>0</v>
      </c>
      <c r="BZ232" s="6">
        <v>0</v>
      </c>
    </row>
    <row r="233" spans="1:78">
      <c r="A233" s="10" t="s">
        <v>4841</v>
      </c>
      <c r="B233" s="69" t="s">
        <v>4842</v>
      </c>
      <c r="C233" s="31" t="s">
        <v>6533</v>
      </c>
      <c r="D233" s="89" t="s">
        <v>6514</v>
      </c>
      <c r="E233" s="89" t="s">
        <v>6514</v>
      </c>
      <c r="F233" s="5" t="s">
        <v>6326</v>
      </c>
      <c r="G233" s="5" t="s">
        <v>4844</v>
      </c>
      <c r="H233" s="5" t="s">
        <v>1809</v>
      </c>
      <c r="I233" s="5" t="s">
        <v>1846</v>
      </c>
      <c r="J233" s="5" t="s">
        <v>80</v>
      </c>
      <c r="K233" s="6">
        <v>1.4907674212831807</v>
      </c>
      <c r="L233" s="6">
        <v>4.2990596357756399</v>
      </c>
      <c r="M233" s="6">
        <v>1.4701731257112043</v>
      </c>
      <c r="N233" s="6">
        <v>8.668737301537476</v>
      </c>
      <c r="O233" s="6">
        <v>3.1524535904910067</v>
      </c>
      <c r="P233" s="6">
        <v>3.917879976970994</v>
      </c>
      <c r="Q233" s="6">
        <v>5.2403057129783974</v>
      </c>
      <c r="R233" s="6">
        <v>7.7763567752913332</v>
      </c>
      <c r="S233" s="6">
        <v>7.4369357836199015</v>
      </c>
      <c r="T233" s="6">
        <v>92.790903178581416</v>
      </c>
      <c r="U233" s="5" t="s">
        <v>6327</v>
      </c>
      <c r="V233" s="5" t="s">
        <v>6328</v>
      </c>
      <c r="W233" s="5" t="s">
        <v>6329</v>
      </c>
      <c r="X233" s="5" t="s">
        <v>6330</v>
      </c>
      <c r="Y233" s="5" t="s">
        <v>6331</v>
      </c>
      <c r="Z233" s="5" t="s">
        <v>6332</v>
      </c>
      <c r="AA233" s="5" t="s">
        <v>6333</v>
      </c>
      <c r="AB233" s="6">
        <v>0.80490285158157349</v>
      </c>
      <c r="AC233" s="6">
        <v>2.8288784027099609</v>
      </c>
      <c r="AD233" s="6">
        <v>-0.17112159729003906</v>
      </c>
      <c r="AE233" s="6">
        <v>9.895139474987223E-17</v>
      </c>
      <c r="AF233" s="6">
        <v>3.2870942579973602E-16</v>
      </c>
      <c r="AG233" s="6">
        <v>1</v>
      </c>
      <c r="AH233" s="6">
        <v>21.584</v>
      </c>
      <c r="AI233" s="7">
        <v>2698</v>
      </c>
      <c r="AJ233" s="6">
        <v>0.98592627048492432</v>
      </c>
      <c r="AK233" s="6">
        <v>2.9645559787750244</v>
      </c>
      <c r="AL233" s="7">
        <v>1</v>
      </c>
      <c r="AM233" s="7">
        <v>64</v>
      </c>
      <c r="AN233" s="6">
        <v>63.492061614990234</v>
      </c>
      <c r="AO233" s="5" t="s">
        <v>88</v>
      </c>
      <c r="AP233" s="5" t="s">
        <v>1797</v>
      </c>
      <c r="AQ233" s="8">
        <v>2</v>
      </c>
      <c r="AR233" s="8">
        <v>2</v>
      </c>
      <c r="AS233" s="8">
        <v>2</v>
      </c>
      <c r="AT233" s="5" t="s">
        <v>6334</v>
      </c>
      <c r="AU233" s="6">
        <v>1</v>
      </c>
      <c r="AV233" s="6">
        <v>1</v>
      </c>
      <c r="AW233" s="6">
        <v>0</v>
      </c>
      <c r="AX233" s="6" t="e">
        <v>#NUM!</v>
      </c>
      <c r="AY233" s="6">
        <v>-9.6432746655328721E-17</v>
      </c>
      <c r="AZ233" s="6">
        <v>-3.2034265038149181E-16</v>
      </c>
      <c r="BA233" s="6">
        <v>0</v>
      </c>
      <c r="BB233" s="6">
        <v>0.12379629485293615</v>
      </c>
      <c r="BC233" s="6">
        <v>68.332799957827561</v>
      </c>
      <c r="BD233" s="6">
        <v>3.4602076124567471E-3</v>
      </c>
      <c r="BE233" s="6">
        <v>289</v>
      </c>
      <c r="BF233" s="6">
        <v>4.2836088184406963E-4</v>
      </c>
      <c r="BG233" s="6">
        <v>35.777129212498537</v>
      </c>
      <c r="BH233" s="6">
        <v>0.23644567459455906</v>
      </c>
      <c r="BI233" s="6">
        <v>19748.179187812166</v>
      </c>
      <c r="BJ233" s="6">
        <v>404.61538461538464</v>
      </c>
      <c r="BK233" s="6">
        <v>38.168014593775673</v>
      </c>
      <c r="BL233" s="6">
        <v>0.1499686377373553</v>
      </c>
      <c r="BM233" s="6">
        <v>0</v>
      </c>
      <c r="BN233" s="6">
        <v>0</v>
      </c>
      <c r="BO233" s="6">
        <v>0</v>
      </c>
      <c r="BP233" s="6">
        <v>1.3737765832637744E-7</v>
      </c>
      <c r="BQ233" s="6">
        <v>7279204</v>
      </c>
      <c r="BR233" s="6">
        <v>3.4602076124567475E-3</v>
      </c>
      <c r="BS233" s="6">
        <v>289</v>
      </c>
      <c r="BT233" s="6">
        <v>4.7535521912241328E-10</v>
      </c>
      <c r="BU233" s="6">
        <v>3.9702143256323085E-5</v>
      </c>
      <c r="BV233" s="6">
        <v>25187.557093425607</v>
      </c>
      <c r="BW233" s="6">
        <v>2103689956</v>
      </c>
      <c r="BX233" s="6">
        <v>1</v>
      </c>
      <c r="BY233" s="6">
        <v>1</v>
      </c>
      <c r="BZ233" s="6">
        <v>3.7064492216456633E-4</v>
      </c>
    </row>
    <row r="234" spans="1:78">
      <c r="A234" s="10" t="s">
        <v>3830</v>
      </c>
      <c r="B234" s="69" t="s">
        <v>3831</v>
      </c>
      <c r="C234" s="31" t="s">
        <v>6522</v>
      </c>
      <c r="D234" s="89" t="s">
        <v>6514</v>
      </c>
      <c r="E234" s="89" t="s">
        <v>6514</v>
      </c>
      <c r="F234" s="5" t="s">
        <v>5571</v>
      </c>
      <c r="G234" s="5" t="s">
        <v>3833</v>
      </c>
      <c r="H234" s="5" t="s">
        <v>1809</v>
      </c>
      <c r="I234" s="5" t="s">
        <v>1789</v>
      </c>
      <c r="J234" s="5" t="s">
        <v>80</v>
      </c>
      <c r="K234" s="6">
        <v>1.3270736575337168</v>
      </c>
      <c r="L234" s="6">
        <v>4.0925295701282582</v>
      </c>
      <c r="M234" s="6">
        <v>1.1067201692625477</v>
      </c>
      <c r="N234" s="6">
        <v>6.3041535173794045</v>
      </c>
      <c r="O234" s="6">
        <v>3.23033597773059</v>
      </c>
      <c r="P234" s="6">
        <v>4.0308100896635324</v>
      </c>
      <c r="Q234" s="6">
        <v>4.967888846067666</v>
      </c>
      <c r="R234" s="6">
        <v>5.7973688295548413</v>
      </c>
      <c r="S234" s="6">
        <v>5.5595131686961281</v>
      </c>
      <c r="T234" s="6">
        <v>25.471904044478279</v>
      </c>
      <c r="U234" s="5" t="s">
        <v>5572</v>
      </c>
      <c r="V234" s="5" t="s">
        <v>5573</v>
      </c>
      <c r="W234" s="5" t="s">
        <v>5574</v>
      </c>
      <c r="X234" s="5" t="s">
        <v>5575</v>
      </c>
      <c r="Y234" s="5" t="s">
        <v>5576</v>
      </c>
      <c r="Z234" s="5" t="s">
        <v>5577</v>
      </c>
      <c r="AA234" s="5" t="s">
        <v>5578</v>
      </c>
      <c r="AB234" s="6">
        <v>4.6062760055065155E-2</v>
      </c>
      <c r="AC234" s="6">
        <v>2.0875239372253418</v>
      </c>
      <c r="AD234" s="6">
        <v>-0.9124760627746582</v>
      </c>
      <c r="AE234" s="6">
        <v>3.3343962835411846E-16</v>
      </c>
      <c r="AF234" s="6">
        <v>1.1076625499047252E-15</v>
      </c>
      <c r="AG234" s="6">
        <v>1</v>
      </c>
      <c r="AH234" s="6">
        <v>6.2240000000000002</v>
      </c>
      <c r="AI234" s="7">
        <v>778</v>
      </c>
      <c r="AJ234" s="6">
        <v>1.0423476696014404</v>
      </c>
      <c r="AK234" s="6">
        <v>2.0429451465606689</v>
      </c>
      <c r="AL234" s="7">
        <v>1</v>
      </c>
      <c r="AM234" s="7">
        <v>64</v>
      </c>
      <c r="AN234" s="6">
        <v>63.492061614990234</v>
      </c>
      <c r="AO234" s="5" t="s">
        <v>88</v>
      </c>
      <c r="AP234" s="5" t="s">
        <v>1797</v>
      </c>
      <c r="AQ234" s="8">
        <v>2</v>
      </c>
      <c r="AR234" s="8">
        <v>2</v>
      </c>
      <c r="AS234" s="8">
        <v>2</v>
      </c>
      <c r="AT234" s="5" t="s">
        <v>445</v>
      </c>
      <c r="AU234" s="6">
        <v>1</v>
      </c>
      <c r="AV234" s="6">
        <v>1</v>
      </c>
      <c r="AW234" s="6">
        <v>0</v>
      </c>
      <c r="AX234" s="6" t="e">
        <v>#NUM!</v>
      </c>
      <c r="AY234" s="6">
        <v>-9.6432746655328721E-17</v>
      </c>
      <c r="AZ234" s="6">
        <v>-3.2034265038149181E-16</v>
      </c>
      <c r="BA234" s="6">
        <v>0</v>
      </c>
      <c r="BB234" s="6">
        <v>0.1573884702482623</v>
      </c>
      <c r="BC234" s="6">
        <v>33.605213554295659</v>
      </c>
      <c r="BD234" s="6">
        <v>3.4602076124567471E-3</v>
      </c>
      <c r="BE234" s="6">
        <v>289</v>
      </c>
      <c r="BF234" s="6">
        <v>5.445967828659594E-4</v>
      </c>
      <c r="BG234" s="6">
        <v>45.485267901747797</v>
      </c>
      <c r="BH234" s="6">
        <v>0.11628101575880848</v>
      </c>
      <c r="BI234" s="6">
        <v>9711.9067171914448</v>
      </c>
      <c r="BJ234" s="6">
        <v>160.07692307692307</v>
      </c>
      <c r="BK234" s="6">
        <v>23.37976068153446</v>
      </c>
      <c r="BL234" s="6">
        <v>0.20575439984180344</v>
      </c>
      <c r="BM234" s="6">
        <v>0</v>
      </c>
      <c r="BN234" s="6">
        <v>0</v>
      </c>
      <c r="BO234" s="6">
        <v>0</v>
      </c>
      <c r="BP234" s="6">
        <v>1.6521170227529557E-6</v>
      </c>
      <c r="BQ234" s="6">
        <v>605284</v>
      </c>
      <c r="BR234" s="6">
        <v>3.4602076124567475E-3</v>
      </c>
      <c r="BS234" s="6">
        <v>289</v>
      </c>
      <c r="BT234" s="6">
        <v>5.7166678987991546E-9</v>
      </c>
      <c r="BU234" s="6">
        <v>4.774618195756042E-4</v>
      </c>
      <c r="BV234" s="6">
        <v>2094.4083044982699</v>
      </c>
      <c r="BW234" s="6">
        <v>174927076</v>
      </c>
      <c r="BX234" s="6">
        <v>1</v>
      </c>
      <c r="BY234" s="6">
        <v>1</v>
      </c>
      <c r="BZ234" s="6">
        <v>1.2853470437017994E-3</v>
      </c>
    </row>
    <row r="235" spans="1:78">
      <c r="A235" s="10" t="s">
        <v>3842</v>
      </c>
      <c r="B235" s="69" t="s">
        <v>3843</v>
      </c>
      <c r="C235" s="31" t="s">
        <v>6522</v>
      </c>
      <c r="D235" s="89" t="s">
        <v>6514</v>
      </c>
      <c r="E235" s="89" t="s">
        <v>6514</v>
      </c>
      <c r="F235" s="5" t="s">
        <v>5579</v>
      </c>
      <c r="G235" s="5" t="s">
        <v>3845</v>
      </c>
      <c r="H235" s="5" t="s">
        <v>1809</v>
      </c>
      <c r="I235" s="5" t="s">
        <v>1846</v>
      </c>
      <c r="J235" s="5" t="s">
        <v>80</v>
      </c>
      <c r="K235" s="6">
        <v>1.4484045431402137</v>
      </c>
      <c r="L235" s="6">
        <v>3.7150324940224144</v>
      </c>
      <c r="M235" s="6">
        <v>0.85262167060893401</v>
      </c>
      <c r="N235" s="6">
        <v>5.6846941789831362</v>
      </c>
      <c r="O235" s="6">
        <v>3.0762574000508494</v>
      </c>
      <c r="P235" s="6">
        <v>3.6832821006305494</v>
      </c>
      <c r="Q235" s="6">
        <v>4.3585202353659724</v>
      </c>
      <c r="R235" s="6">
        <v>4.9965209900633454</v>
      </c>
      <c r="S235" s="6">
        <v>4.7870975242972236</v>
      </c>
      <c r="T235" s="6">
        <v>24.311172640882678</v>
      </c>
      <c r="U235" s="5" t="s">
        <v>5580</v>
      </c>
      <c r="V235" s="5" t="s">
        <v>5581</v>
      </c>
      <c r="W235" s="5" t="s">
        <v>5582</v>
      </c>
      <c r="X235" s="5" t="s">
        <v>5583</v>
      </c>
      <c r="Y235" s="5" t="s">
        <v>5584</v>
      </c>
      <c r="Z235" s="5" t="s">
        <v>5585</v>
      </c>
      <c r="AA235" s="5" t="s">
        <v>5586</v>
      </c>
      <c r="AB235" s="6">
        <v>2.911105053499341E-3</v>
      </c>
      <c r="AC235" s="6">
        <v>2.3549883365631104</v>
      </c>
      <c r="AD235" s="6">
        <v>-0.64501166343688965</v>
      </c>
      <c r="AE235" s="6">
        <v>3.1750688567670586E-16</v>
      </c>
      <c r="AF235" s="6">
        <v>1.0547350609208298E-15</v>
      </c>
      <c r="AG235" s="6">
        <v>1</v>
      </c>
      <c r="AH235" s="6">
        <v>6.5439999999999996</v>
      </c>
      <c r="AI235" s="7">
        <v>818</v>
      </c>
      <c r="AJ235" s="6">
        <v>1.0071229934692383</v>
      </c>
      <c r="AK235" s="6">
        <v>1.9937961101531982</v>
      </c>
      <c r="AL235" s="7">
        <v>1</v>
      </c>
      <c r="AM235" s="7">
        <v>64</v>
      </c>
      <c r="AN235" s="6">
        <v>63.492061614990234</v>
      </c>
      <c r="AO235" s="5" t="s">
        <v>88</v>
      </c>
      <c r="AP235" s="5" t="s">
        <v>1797</v>
      </c>
      <c r="AQ235" s="8">
        <v>2</v>
      </c>
      <c r="AR235" s="8">
        <v>2</v>
      </c>
      <c r="AS235" s="8">
        <v>2</v>
      </c>
      <c r="AT235" s="5" t="s">
        <v>5587</v>
      </c>
      <c r="AU235" s="6">
        <v>1</v>
      </c>
      <c r="AV235" s="6">
        <v>1</v>
      </c>
      <c r="AW235" s="6">
        <v>0</v>
      </c>
      <c r="AX235" s="6" t="e">
        <v>#NUM!</v>
      </c>
      <c r="AY235" s="6">
        <v>-9.6432746655328721E-17</v>
      </c>
      <c r="AZ235" s="6">
        <v>-3.2034265038149181E-16</v>
      </c>
      <c r="BA235" s="6">
        <v>0</v>
      </c>
      <c r="BB235" s="6">
        <v>0.14806208424924716</v>
      </c>
      <c r="BC235" s="6">
        <v>35.033944426984547</v>
      </c>
      <c r="BD235" s="6">
        <v>3.4602076124567471E-3</v>
      </c>
      <c r="BE235" s="6">
        <v>289</v>
      </c>
      <c r="BF235" s="6">
        <v>5.1232555103545728E-4</v>
      </c>
      <c r="BG235" s="6">
        <v>42.789942348032426</v>
      </c>
      <c r="BH235" s="6">
        <v>0.12122472120063855</v>
      </c>
      <c r="BI235" s="6">
        <v>10124.809939398534</v>
      </c>
      <c r="BJ235" s="6">
        <v>166.61538461538461</v>
      </c>
      <c r="BK235" s="6">
        <v>24.876314227293559</v>
      </c>
      <c r="BL235" s="6">
        <v>0.20368628926086138</v>
      </c>
      <c r="BM235" s="6">
        <v>0</v>
      </c>
      <c r="BN235" s="6">
        <v>0</v>
      </c>
      <c r="BO235" s="6">
        <v>0</v>
      </c>
      <c r="BP235" s="6">
        <v>1.4944913050495872E-6</v>
      </c>
      <c r="BQ235" s="6">
        <v>669124</v>
      </c>
      <c r="BR235" s="6">
        <v>3.4602076124567475E-3</v>
      </c>
      <c r="BS235" s="6">
        <v>289</v>
      </c>
      <c r="BT235" s="6">
        <v>5.1712501904830008E-9</v>
      </c>
      <c r="BU235" s="6">
        <v>4.3190798715933072E-4</v>
      </c>
      <c r="BV235" s="6">
        <v>2315.3079584775087</v>
      </c>
      <c r="BW235" s="6">
        <v>193376836</v>
      </c>
      <c r="BX235" s="6">
        <v>1</v>
      </c>
      <c r="BY235" s="6">
        <v>1</v>
      </c>
      <c r="BZ235" s="6">
        <v>1.2224938875305623E-3</v>
      </c>
    </row>
    <row r="236" spans="1:78">
      <c r="A236" s="9" t="s">
        <v>3854</v>
      </c>
      <c r="B236" s="69" t="s">
        <v>3855</v>
      </c>
      <c r="C236" s="37" t="s">
        <v>6522</v>
      </c>
      <c r="D236" s="89" t="s">
        <v>6514</v>
      </c>
      <c r="E236" s="89" t="s">
        <v>6514</v>
      </c>
      <c r="F236" s="5" t="s">
        <v>5588</v>
      </c>
      <c r="G236" s="5" t="s">
        <v>3857</v>
      </c>
      <c r="H236" s="5" t="s">
        <v>1788</v>
      </c>
      <c r="I236" s="5" t="s">
        <v>1789</v>
      </c>
      <c r="J236" s="5" t="s">
        <v>80</v>
      </c>
      <c r="K236" s="6">
        <v>1.4254114358251968</v>
      </c>
      <c r="L236" s="6">
        <v>4.1716428288915814</v>
      </c>
      <c r="M236" s="6">
        <v>1.2541168355637877</v>
      </c>
      <c r="N236" s="6">
        <v>6.8316493093795998</v>
      </c>
      <c r="O236" s="6">
        <v>3.2471652132631164</v>
      </c>
      <c r="P236" s="6">
        <v>4.148614151307072</v>
      </c>
      <c r="Q236" s="6">
        <v>5.0954767815404693</v>
      </c>
      <c r="R236" s="6">
        <v>5.5778929252660419</v>
      </c>
      <c r="S236" s="6">
        <v>0</v>
      </c>
      <c r="T236" s="6">
        <v>9.0441216530369495</v>
      </c>
      <c r="U236" s="5" t="s">
        <v>5589</v>
      </c>
      <c r="V236" s="5" t="s">
        <v>5590</v>
      </c>
      <c r="W236" s="5" t="s">
        <v>5591</v>
      </c>
      <c r="X236" s="5" t="s">
        <v>5592</v>
      </c>
      <c r="Y236" s="5" t="s">
        <v>5593</v>
      </c>
      <c r="Z236" s="5" t="s">
        <v>5594</v>
      </c>
      <c r="AA236" s="5" t="s">
        <v>5595</v>
      </c>
      <c r="AB236" s="6">
        <v>0.12983542680740356</v>
      </c>
      <c r="AC236" s="6">
        <v>2.2884533405303955</v>
      </c>
      <c r="AD236" s="6">
        <v>-0.71154665946960449</v>
      </c>
      <c r="AE236" s="6">
        <v>9.3361263171613546E-16</v>
      </c>
      <c r="AF236" s="6">
        <v>3.1013939839544388E-15</v>
      </c>
      <c r="AG236" s="6">
        <v>1</v>
      </c>
      <c r="AH236" s="6">
        <v>2.1680000000000001</v>
      </c>
      <c r="AI236" s="7">
        <v>271</v>
      </c>
      <c r="AJ236" s="6">
        <v>0</v>
      </c>
      <c r="AK236" s="6">
        <v>0</v>
      </c>
      <c r="AL236" s="7">
        <v>1</v>
      </c>
      <c r="AM236" s="7">
        <v>64</v>
      </c>
      <c r="AN236" s="6">
        <v>63.492061614990234</v>
      </c>
      <c r="AO236" s="5" t="s">
        <v>88</v>
      </c>
      <c r="AP236" s="5" t="s">
        <v>1797</v>
      </c>
      <c r="AQ236" s="8">
        <v>2</v>
      </c>
      <c r="AR236" s="8">
        <v>2</v>
      </c>
      <c r="AS236" s="8">
        <v>2</v>
      </c>
      <c r="AT236" s="5" t="s">
        <v>5596</v>
      </c>
      <c r="AU236" s="6">
        <v>0</v>
      </c>
      <c r="AV236" s="6">
        <v>0</v>
      </c>
      <c r="AW236" s="6">
        <v>0</v>
      </c>
      <c r="AX236" s="6">
        <v>0</v>
      </c>
      <c r="AY236" s="6">
        <v>0</v>
      </c>
      <c r="AZ236" s="6">
        <v>0</v>
      </c>
      <c r="BA236" s="6">
        <v>0</v>
      </c>
      <c r="BB236" s="6">
        <v>0</v>
      </c>
      <c r="BC236" s="6">
        <v>0</v>
      </c>
      <c r="BD236" s="6">
        <v>0</v>
      </c>
      <c r="BE236" s="6">
        <v>0</v>
      </c>
      <c r="BF236" s="6">
        <v>0</v>
      </c>
      <c r="BG236" s="6">
        <v>0</v>
      </c>
      <c r="BH236" s="6">
        <v>0</v>
      </c>
      <c r="BI236" s="6">
        <v>0</v>
      </c>
      <c r="BJ236" s="6">
        <v>0</v>
      </c>
      <c r="BK236" s="6">
        <v>0</v>
      </c>
      <c r="BL236" s="6">
        <v>0</v>
      </c>
      <c r="BM236" s="6">
        <v>0</v>
      </c>
      <c r="BN236" s="6">
        <v>0</v>
      </c>
      <c r="BO236" s="6">
        <v>0</v>
      </c>
      <c r="BP236" s="6">
        <v>0</v>
      </c>
      <c r="BQ236" s="6">
        <v>0</v>
      </c>
      <c r="BR236" s="6">
        <v>0</v>
      </c>
      <c r="BS236" s="6">
        <v>0</v>
      </c>
      <c r="BT236" s="6">
        <v>0</v>
      </c>
      <c r="BU236" s="6">
        <v>0</v>
      </c>
      <c r="BV236" s="6">
        <v>0</v>
      </c>
      <c r="BW236" s="6">
        <v>0</v>
      </c>
      <c r="BX236" s="6">
        <v>0</v>
      </c>
      <c r="BY236" s="6">
        <v>0</v>
      </c>
      <c r="BZ236" s="6">
        <v>0</v>
      </c>
    </row>
    <row r="237" spans="1:78">
      <c r="A237" s="9" t="s">
        <v>3865</v>
      </c>
      <c r="B237" s="69" t="s">
        <v>3866</v>
      </c>
      <c r="C237" s="37" t="s">
        <v>6522</v>
      </c>
      <c r="D237" s="89" t="s">
        <v>6514</v>
      </c>
      <c r="E237" s="89" t="s">
        <v>6514</v>
      </c>
      <c r="F237" s="5" t="s">
        <v>5597</v>
      </c>
      <c r="G237" s="5" t="s">
        <v>3868</v>
      </c>
      <c r="H237" s="5" t="s">
        <v>1809</v>
      </c>
      <c r="I237" s="5" t="s">
        <v>1789</v>
      </c>
      <c r="J237" s="5" t="s">
        <v>80</v>
      </c>
      <c r="K237" s="6">
        <v>1.2740501512327569</v>
      </c>
      <c r="L237" s="6">
        <v>3.7241521462445446</v>
      </c>
      <c r="M237" s="6">
        <v>1.1102979467716341</v>
      </c>
      <c r="N237" s="6">
        <v>7.1495313624297978</v>
      </c>
      <c r="O237" s="6">
        <v>2.9227183112975581</v>
      </c>
      <c r="P237" s="6">
        <v>3.4221109139406281</v>
      </c>
      <c r="Q237" s="6">
        <v>4.377659132187091</v>
      </c>
      <c r="R237" s="6">
        <v>5.6762411697122843</v>
      </c>
      <c r="S237" s="6">
        <v>5.2268468533209216</v>
      </c>
      <c r="T237" s="6">
        <v>20.110421589720541</v>
      </c>
      <c r="U237" s="5" t="s">
        <v>5598</v>
      </c>
      <c r="V237" s="5" t="s">
        <v>5599</v>
      </c>
      <c r="W237" s="5" t="s">
        <v>5600</v>
      </c>
      <c r="X237" s="5" t="s">
        <v>5601</v>
      </c>
      <c r="Y237" s="5" t="s">
        <v>5602</v>
      </c>
      <c r="Z237" s="5" t="s">
        <v>5603</v>
      </c>
      <c r="AA237" s="5" t="s">
        <v>5604</v>
      </c>
      <c r="AB237" s="6">
        <v>0.85911381244659424</v>
      </c>
      <c r="AC237" s="6">
        <v>3.1437344551086426</v>
      </c>
      <c r="AD237" s="6">
        <v>0.14373445510864258</v>
      </c>
      <c r="AE237" s="6">
        <v>3.8304187774533028E-16</v>
      </c>
      <c r="AF237" s="6">
        <v>1.2724375631999988E-15</v>
      </c>
      <c r="AG237" s="6">
        <v>1</v>
      </c>
      <c r="AH237" s="6">
        <v>5.4</v>
      </c>
      <c r="AI237" s="7">
        <v>675</v>
      </c>
      <c r="AJ237" s="6">
        <v>1.000030517578125</v>
      </c>
      <c r="AK237" s="6">
        <v>2.0030441284179687</v>
      </c>
      <c r="AL237" s="7">
        <v>1</v>
      </c>
      <c r="AM237" s="7">
        <v>64</v>
      </c>
      <c r="AN237" s="6">
        <v>63.492061614990234</v>
      </c>
      <c r="AO237" s="5" t="s">
        <v>88</v>
      </c>
      <c r="AP237" s="5" t="s">
        <v>1797</v>
      </c>
      <c r="AQ237" s="8">
        <v>2</v>
      </c>
      <c r="AR237" s="8">
        <v>2</v>
      </c>
      <c r="AS237" s="8">
        <v>2</v>
      </c>
      <c r="AT237" s="5" t="s">
        <v>5605</v>
      </c>
      <c r="AU237" s="6">
        <v>1</v>
      </c>
      <c r="AV237" s="6">
        <v>1</v>
      </c>
      <c r="AW237" s="6">
        <v>0</v>
      </c>
      <c r="AX237" s="6" t="e">
        <v>#NUM!</v>
      </c>
      <c r="AY237" s="6">
        <v>-9.6432746655328721E-17</v>
      </c>
      <c r="AZ237" s="6">
        <v>-3.2034265038149181E-16</v>
      </c>
      <c r="BA237" s="6">
        <v>0</v>
      </c>
      <c r="BB237" s="6">
        <v>0.21795708418812865</v>
      </c>
      <c r="BC237" s="6">
        <v>25.023136276778246</v>
      </c>
      <c r="BD237" s="6">
        <v>3.4602076124567471E-3</v>
      </c>
      <c r="BE237" s="6">
        <v>289</v>
      </c>
      <c r="BF237" s="6">
        <v>7.5417676189663883E-4</v>
      </c>
      <c r="BG237" s="6">
        <v>62.989597330369165</v>
      </c>
      <c r="BH237" s="6">
        <v>8.658524663245068E-2</v>
      </c>
      <c r="BI237" s="6">
        <v>7231.6863839889129</v>
      </c>
      <c r="BJ237" s="6">
        <v>165.38461538461539</v>
      </c>
      <c r="BK237" s="6">
        <v>23.926093095943809</v>
      </c>
      <c r="BL237" s="6">
        <v>0.24501424501424501</v>
      </c>
      <c r="BM237" s="6">
        <v>0</v>
      </c>
      <c r="BN237" s="6">
        <v>0</v>
      </c>
      <c r="BO237" s="6">
        <v>0</v>
      </c>
      <c r="BP237" s="6">
        <v>2.1947873799725651E-6</v>
      </c>
      <c r="BQ237" s="6">
        <v>455625</v>
      </c>
      <c r="BR237" s="6">
        <v>3.4602076124567475E-3</v>
      </c>
      <c r="BS237" s="6">
        <v>289</v>
      </c>
      <c r="BT237" s="6">
        <v>7.5944199999050694E-9</v>
      </c>
      <c r="BU237" s="6">
        <v>6.3429355281207137E-4</v>
      </c>
      <c r="BV237" s="6">
        <v>1576.5570934256054</v>
      </c>
      <c r="BW237" s="6">
        <v>131675625</v>
      </c>
      <c r="BX237" s="6">
        <v>1</v>
      </c>
      <c r="BY237" s="6">
        <v>1</v>
      </c>
      <c r="BZ237" s="6">
        <v>1.4814814814814814E-3</v>
      </c>
    </row>
    <row r="238" spans="1:78">
      <c r="A238" s="12" t="s">
        <v>3877</v>
      </c>
      <c r="B238" s="69" t="s">
        <v>3878</v>
      </c>
      <c r="C238" s="40" t="s">
        <v>6522</v>
      </c>
      <c r="D238" s="89" t="s">
        <v>6514</v>
      </c>
      <c r="E238" s="89" t="s">
        <v>6514</v>
      </c>
      <c r="F238" s="5" t="s">
        <v>5606</v>
      </c>
      <c r="G238" s="5" t="s">
        <v>3880</v>
      </c>
      <c r="H238" s="5" t="s">
        <v>1809</v>
      </c>
      <c r="I238" s="5" t="s">
        <v>1846</v>
      </c>
      <c r="J238" s="5" t="s">
        <v>80</v>
      </c>
      <c r="K238" s="6">
        <v>1.5851424629824322</v>
      </c>
      <c r="L238" s="6">
        <v>2.3329270064310701</v>
      </c>
      <c r="M238" s="6">
        <v>0.46111425292272062</v>
      </c>
      <c r="N238" s="6">
        <v>3.1136631315583259</v>
      </c>
      <c r="O238" s="6">
        <v>1.9401732972644048</v>
      </c>
      <c r="P238" s="6">
        <v>2.2603789191315826</v>
      </c>
      <c r="Q238" s="6">
        <v>2.7339090240297281</v>
      </c>
      <c r="R238" s="6">
        <v>0</v>
      </c>
      <c r="S238" s="6">
        <v>0</v>
      </c>
      <c r="T238" s="6">
        <v>0.52257564944055968</v>
      </c>
      <c r="U238" s="5" t="s">
        <v>5607</v>
      </c>
      <c r="V238" s="5" t="s">
        <v>5608</v>
      </c>
      <c r="W238" s="5" t="s">
        <v>5609</v>
      </c>
      <c r="X238" s="5" t="s">
        <v>5610</v>
      </c>
      <c r="Y238" s="5" t="s">
        <v>5611</v>
      </c>
      <c r="Z238" s="5" t="s">
        <v>5612</v>
      </c>
      <c r="AA238" s="5" t="s">
        <v>5613</v>
      </c>
      <c r="AB238" s="6">
        <v>0.18152487277984619</v>
      </c>
      <c r="AC238" s="6">
        <v>1.8362455368041992</v>
      </c>
      <c r="AD238" s="6">
        <v>-1.1637544631958008</v>
      </c>
      <c r="AE238" s="6">
        <v>8.5917414811365403E-15</v>
      </c>
      <c r="AF238" s="6">
        <v>2.8541147852230442E-14</v>
      </c>
      <c r="AG238" s="6">
        <v>1</v>
      </c>
      <c r="AH238" s="6">
        <v>0.224</v>
      </c>
      <c r="AI238" s="7">
        <v>28</v>
      </c>
      <c r="AJ238" s="6">
        <v>0</v>
      </c>
      <c r="AK238" s="6">
        <v>0</v>
      </c>
      <c r="AL238" s="7">
        <v>1</v>
      </c>
      <c r="AM238" s="7">
        <v>64</v>
      </c>
      <c r="AN238" s="6">
        <v>63.492061614990234</v>
      </c>
      <c r="AO238" s="5" t="s">
        <v>88</v>
      </c>
      <c r="AP238" s="5" t="s">
        <v>1797</v>
      </c>
      <c r="AQ238" s="8">
        <v>2</v>
      </c>
      <c r="AR238" s="8">
        <v>2</v>
      </c>
      <c r="AS238" s="8">
        <v>2</v>
      </c>
      <c r="AT238" s="102" t="s">
        <v>5614</v>
      </c>
      <c r="AU238" s="6">
        <v>0</v>
      </c>
      <c r="AV238" s="6">
        <v>0</v>
      </c>
      <c r="AW238" s="6">
        <v>0</v>
      </c>
      <c r="AX238" s="6">
        <v>0</v>
      </c>
      <c r="AY238" s="6">
        <v>0</v>
      </c>
      <c r="AZ238" s="6">
        <v>0</v>
      </c>
      <c r="BA238" s="6">
        <v>0</v>
      </c>
      <c r="BB238" s="6">
        <v>0</v>
      </c>
      <c r="BC238" s="6">
        <v>0</v>
      </c>
      <c r="BD238" s="6">
        <v>0</v>
      </c>
      <c r="BE238" s="6">
        <v>0</v>
      </c>
      <c r="BF238" s="6">
        <v>0</v>
      </c>
      <c r="BG238" s="6">
        <v>0</v>
      </c>
      <c r="BH238" s="6">
        <v>0</v>
      </c>
      <c r="BI238" s="6">
        <v>0</v>
      </c>
      <c r="BJ238" s="6">
        <v>0</v>
      </c>
      <c r="BK238" s="6">
        <v>0</v>
      </c>
      <c r="BL238" s="6">
        <v>0</v>
      </c>
      <c r="BM238" s="6">
        <v>0</v>
      </c>
      <c r="BN238" s="6">
        <v>0</v>
      </c>
      <c r="BO238" s="6">
        <v>0</v>
      </c>
      <c r="BP238" s="6">
        <v>0</v>
      </c>
      <c r="BQ238" s="6">
        <v>0</v>
      </c>
      <c r="BR238" s="6">
        <v>0</v>
      </c>
      <c r="BS238" s="6">
        <v>0</v>
      </c>
      <c r="BT238" s="6">
        <v>0</v>
      </c>
      <c r="BU238" s="6">
        <v>0</v>
      </c>
      <c r="BV238" s="6">
        <v>0</v>
      </c>
      <c r="BW238" s="6">
        <v>0</v>
      </c>
      <c r="BX238" s="6">
        <v>0</v>
      </c>
      <c r="BY238" s="6">
        <v>0</v>
      </c>
      <c r="BZ238" s="6">
        <v>0</v>
      </c>
    </row>
    <row r="239" spans="1:78">
      <c r="A239" s="9" t="s">
        <v>3890</v>
      </c>
      <c r="B239" s="69" t="s">
        <v>3891</v>
      </c>
      <c r="C239" s="37" t="s">
        <v>6522</v>
      </c>
      <c r="D239" s="89" t="s">
        <v>6514</v>
      </c>
      <c r="E239" s="89" t="s">
        <v>6514</v>
      </c>
      <c r="F239" s="5" t="s">
        <v>5615</v>
      </c>
      <c r="G239" s="5" t="s">
        <v>3893</v>
      </c>
      <c r="H239" s="5" t="s">
        <v>1809</v>
      </c>
      <c r="I239" s="5" t="s">
        <v>1846</v>
      </c>
      <c r="J239" s="5" t="s">
        <v>80</v>
      </c>
      <c r="K239" s="6">
        <v>1.0799823524610019</v>
      </c>
      <c r="L239" s="6">
        <v>3.2995768737905506</v>
      </c>
      <c r="M239" s="6">
        <v>0.75911817293985484</v>
      </c>
      <c r="N239" s="6">
        <v>4.6402792278697689</v>
      </c>
      <c r="O239" s="6">
        <v>2.7936480382886657</v>
      </c>
      <c r="P239" s="6">
        <v>3.3833917194717742</v>
      </c>
      <c r="Q239" s="6">
        <v>3.8933730842873047</v>
      </c>
      <c r="R239" s="6">
        <v>0</v>
      </c>
      <c r="S239" s="6">
        <v>0</v>
      </c>
      <c r="T239" s="6">
        <v>3.1411971838486039</v>
      </c>
      <c r="U239" s="5" t="s">
        <v>5616</v>
      </c>
      <c r="V239" s="5" t="s">
        <v>5617</v>
      </c>
      <c r="W239" s="5" t="s">
        <v>5618</v>
      </c>
      <c r="X239" s="5" t="s">
        <v>5619</v>
      </c>
      <c r="Y239" s="5" t="s">
        <v>5620</v>
      </c>
      <c r="Z239" s="5" t="s">
        <v>5621</v>
      </c>
      <c r="AA239" s="5" t="s">
        <v>5622</v>
      </c>
      <c r="AB239" s="6">
        <v>-0.61739909648895264</v>
      </c>
      <c r="AC239" s="6">
        <v>3.1151988506317139</v>
      </c>
      <c r="AD239" s="6">
        <v>0.11519885063171387</v>
      </c>
      <c r="AE239" s="6">
        <v>2.0841101671591027E-15</v>
      </c>
      <c r="AF239" s="6">
        <v>6.9232640284480184E-15</v>
      </c>
      <c r="AG239" s="6">
        <v>1</v>
      </c>
      <c r="AH239" s="6">
        <v>0.95199999999999996</v>
      </c>
      <c r="AI239" s="7">
        <v>119</v>
      </c>
      <c r="AJ239" s="6">
        <v>0</v>
      </c>
      <c r="AK239" s="6">
        <v>0</v>
      </c>
      <c r="AL239" s="7">
        <v>1</v>
      </c>
      <c r="AM239" s="7">
        <v>64</v>
      </c>
      <c r="AN239" s="6">
        <v>63.492061614990234</v>
      </c>
      <c r="AO239" s="5" t="s">
        <v>88</v>
      </c>
      <c r="AP239" s="5" t="s">
        <v>1797</v>
      </c>
      <c r="AQ239" s="8">
        <v>2</v>
      </c>
      <c r="AR239" s="8">
        <v>2</v>
      </c>
      <c r="AS239" s="8">
        <v>2</v>
      </c>
      <c r="AT239" s="5" t="s">
        <v>5623</v>
      </c>
      <c r="AU239" s="6">
        <v>0</v>
      </c>
      <c r="AV239" s="6">
        <v>0</v>
      </c>
      <c r="AW239" s="6">
        <v>0</v>
      </c>
      <c r="AX239" s="6">
        <v>0</v>
      </c>
      <c r="AY239" s="6">
        <v>0</v>
      </c>
      <c r="AZ239" s="6">
        <v>0</v>
      </c>
      <c r="BA239" s="6">
        <v>0</v>
      </c>
      <c r="BB239" s="6">
        <v>0</v>
      </c>
      <c r="BC239" s="6">
        <v>0</v>
      </c>
      <c r="BD239" s="6">
        <v>0</v>
      </c>
      <c r="BE239" s="6">
        <v>0</v>
      </c>
      <c r="BF239" s="6">
        <v>0</v>
      </c>
      <c r="BG239" s="6">
        <v>0</v>
      </c>
      <c r="BH239" s="6">
        <v>0</v>
      </c>
      <c r="BI239" s="6">
        <v>0</v>
      </c>
      <c r="BJ239" s="6">
        <v>0</v>
      </c>
      <c r="BK239" s="6">
        <v>0</v>
      </c>
      <c r="BL239" s="6">
        <v>0</v>
      </c>
      <c r="BM239" s="6">
        <v>0</v>
      </c>
      <c r="BN239" s="6">
        <v>0</v>
      </c>
      <c r="BO239" s="6">
        <v>0</v>
      </c>
      <c r="BP239" s="6">
        <v>0</v>
      </c>
      <c r="BQ239" s="6">
        <v>0</v>
      </c>
      <c r="BR239" s="6">
        <v>0</v>
      </c>
      <c r="BS239" s="6">
        <v>0</v>
      </c>
      <c r="BT239" s="6">
        <v>0</v>
      </c>
      <c r="BU239" s="6">
        <v>0</v>
      </c>
      <c r="BV239" s="6">
        <v>0</v>
      </c>
      <c r="BW239" s="6">
        <v>0</v>
      </c>
      <c r="BX239" s="6">
        <v>0</v>
      </c>
      <c r="BY239" s="6">
        <v>0</v>
      </c>
      <c r="BZ239" s="6">
        <v>0</v>
      </c>
    </row>
    <row r="240" spans="1:78">
      <c r="A240" s="10" t="s">
        <v>4853</v>
      </c>
      <c r="B240" s="69" t="s">
        <v>4854</v>
      </c>
      <c r="C240" s="31" t="s">
        <v>6533</v>
      </c>
      <c r="D240" s="90" t="s">
        <v>6706</v>
      </c>
      <c r="E240" s="90" t="s">
        <v>6644</v>
      </c>
      <c r="F240" s="5" t="s">
        <v>6335</v>
      </c>
      <c r="G240" s="5" t="s">
        <v>4856</v>
      </c>
      <c r="H240" s="5" t="s">
        <v>1809</v>
      </c>
      <c r="I240" s="5" t="s">
        <v>1846</v>
      </c>
      <c r="J240" s="5" t="s">
        <v>80</v>
      </c>
      <c r="K240" s="6">
        <v>1.1213052163702741</v>
      </c>
      <c r="L240" s="6">
        <v>6.6349238825928767</v>
      </c>
      <c r="M240" s="6">
        <v>3.2539586245428942</v>
      </c>
      <c r="N240" s="6">
        <v>16.645319140808397</v>
      </c>
      <c r="O240" s="6">
        <v>3.9976505330362215</v>
      </c>
      <c r="P240" s="6">
        <v>5.8721050228078866</v>
      </c>
      <c r="Q240" s="6">
        <v>8.6326556223947364</v>
      </c>
      <c r="R240" s="6">
        <v>13.87750770254388</v>
      </c>
      <c r="S240" s="6">
        <v>12.861571646053562</v>
      </c>
      <c r="T240" s="6">
        <v>88.854900635683805</v>
      </c>
      <c r="U240" s="5" t="s">
        <v>6336</v>
      </c>
      <c r="V240" s="5" t="s">
        <v>6337</v>
      </c>
      <c r="W240" s="5" t="s">
        <v>6338</v>
      </c>
      <c r="X240" s="5" t="s">
        <v>6339</v>
      </c>
      <c r="Y240" s="5" t="s">
        <v>6340</v>
      </c>
      <c r="Z240" s="5" t="s">
        <v>6341</v>
      </c>
      <c r="AA240" s="5" t="s">
        <v>6342</v>
      </c>
      <c r="AB240" s="6">
        <v>0.73202556371688843</v>
      </c>
      <c r="AC240" s="6">
        <v>2.7172102928161621</v>
      </c>
      <c r="AD240" s="6">
        <v>-0.28278970718383789</v>
      </c>
      <c r="AE240" s="6">
        <v>1.5774861030000312E-16</v>
      </c>
      <c r="AF240" s="6">
        <v>5.2402953243396331E-16</v>
      </c>
      <c r="AG240" s="6">
        <v>1</v>
      </c>
      <c r="AH240" s="6">
        <v>13.391999999999999</v>
      </c>
      <c r="AI240" s="7">
        <v>1674</v>
      </c>
      <c r="AJ240" s="6">
        <v>1.0183717012405396</v>
      </c>
      <c r="AK240" s="6">
        <v>2.5927751064300537</v>
      </c>
      <c r="AL240" s="7">
        <v>1</v>
      </c>
      <c r="AM240" s="7">
        <v>64</v>
      </c>
      <c r="AN240" s="6">
        <v>63.492061614990234</v>
      </c>
      <c r="AO240" s="5" t="s">
        <v>88</v>
      </c>
      <c r="AP240" s="5" t="s">
        <v>1797</v>
      </c>
      <c r="AQ240" s="8">
        <v>2</v>
      </c>
      <c r="AR240" s="8">
        <v>2</v>
      </c>
      <c r="AS240" s="8">
        <v>2</v>
      </c>
      <c r="AT240" s="5" t="s">
        <v>6343</v>
      </c>
      <c r="AU240" s="6">
        <v>1</v>
      </c>
      <c r="AV240" s="6">
        <v>1</v>
      </c>
      <c r="AW240" s="6">
        <v>0</v>
      </c>
      <c r="AX240" s="6" t="e">
        <v>#NUM!</v>
      </c>
      <c r="AY240" s="6">
        <v>-9.6432746655328721E-17</v>
      </c>
      <c r="AZ240" s="6">
        <v>-3.2034265038149181E-16</v>
      </c>
      <c r="BA240" s="6">
        <v>0</v>
      </c>
      <c r="BB240" s="6">
        <v>0.13809641782532778</v>
      </c>
      <c r="BC240" s="6">
        <v>54.795067448977065</v>
      </c>
      <c r="BD240" s="6">
        <v>3.4602076124567471E-3</v>
      </c>
      <c r="BE240" s="6">
        <v>289</v>
      </c>
      <c r="BF240" s="6">
        <v>4.7784227621220688E-4</v>
      </c>
      <c r="BG240" s="6">
        <v>39.909864751519734</v>
      </c>
      <c r="BH240" s="6">
        <v>0.18960230951203133</v>
      </c>
      <c r="BI240" s="6">
        <v>15835.774492754372</v>
      </c>
      <c r="BJ240" s="6">
        <v>272.38461538461536</v>
      </c>
      <c r="BK240" s="6">
        <v>30.626806866780171</v>
      </c>
      <c r="BL240" s="6">
        <v>0.16271482400514659</v>
      </c>
      <c r="BM240" s="6">
        <v>0</v>
      </c>
      <c r="BN240" s="6">
        <v>0</v>
      </c>
      <c r="BO240" s="6">
        <v>0</v>
      </c>
      <c r="BP240" s="6">
        <v>3.568527868061533E-7</v>
      </c>
      <c r="BQ240" s="6">
        <v>2802276</v>
      </c>
      <c r="BR240" s="6">
        <v>3.4602076124567475E-3</v>
      </c>
      <c r="BS240" s="6">
        <v>289</v>
      </c>
      <c r="BT240" s="6">
        <v>1.2347847294330563E-9</v>
      </c>
      <c r="BU240" s="6">
        <v>1.031304553869783E-4</v>
      </c>
      <c r="BV240" s="6">
        <v>9696.4567474048436</v>
      </c>
      <c r="BW240" s="6">
        <v>809857764</v>
      </c>
      <c r="BX240" s="6">
        <v>1</v>
      </c>
      <c r="BY240" s="6">
        <v>1</v>
      </c>
      <c r="BZ240" s="6">
        <v>5.9737156511350056E-4</v>
      </c>
    </row>
    <row r="241" spans="1:78">
      <c r="A241" s="10" t="s">
        <v>4865</v>
      </c>
      <c r="B241" s="69" t="s">
        <v>4866</v>
      </c>
      <c r="C241" s="31" t="s">
        <v>6533</v>
      </c>
      <c r="D241" s="90" t="s">
        <v>6725</v>
      </c>
      <c r="E241" s="90" t="s">
        <v>6726</v>
      </c>
      <c r="F241" s="5" t="s">
        <v>6344</v>
      </c>
      <c r="G241" s="5" t="s">
        <v>4868</v>
      </c>
      <c r="H241" s="5" t="s">
        <v>1809</v>
      </c>
      <c r="I241" s="5" t="s">
        <v>5194</v>
      </c>
      <c r="J241" s="5" t="s">
        <v>80</v>
      </c>
      <c r="K241" s="6">
        <v>1.0688225161524016</v>
      </c>
      <c r="L241" s="6">
        <v>4.8951989776423002</v>
      </c>
      <c r="M241" s="6">
        <v>1.9064979497176646</v>
      </c>
      <c r="N241" s="6">
        <v>10.08528798419627</v>
      </c>
      <c r="O241" s="6">
        <v>3.3923366351132245</v>
      </c>
      <c r="P241" s="6">
        <v>4.4635636114573174</v>
      </c>
      <c r="Q241" s="6">
        <v>6.1006362322072363</v>
      </c>
      <c r="R241" s="6">
        <v>9.2354998219140612</v>
      </c>
      <c r="S241" s="6">
        <v>8.9311315414329329</v>
      </c>
      <c r="T241" s="6">
        <v>125.55206337856971</v>
      </c>
      <c r="U241" s="5" t="s">
        <v>6345</v>
      </c>
      <c r="V241" s="5" t="s">
        <v>6346</v>
      </c>
      <c r="W241" s="5" t="s">
        <v>6347</v>
      </c>
      <c r="X241" s="5" t="s">
        <v>6348</v>
      </c>
      <c r="Y241" s="5" t="s">
        <v>6349</v>
      </c>
      <c r="Z241" s="5" t="s">
        <v>6350</v>
      </c>
      <c r="AA241" s="5" t="s">
        <v>6351</v>
      </c>
      <c r="AB241" s="6">
        <v>0.69115215539932251</v>
      </c>
      <c r="AC241" s="6">
        <v>2.6560215950012207</v>
      </c>
      <c r="AD241" s="6">
        <v>-0.3439784049987793</v>
      </c>
      <c r="AE241" s="6">
        <v>8.3599167426349352E-17</v>
      </c>
      <c r="AF241" s="6">
        <v>2.7771041907850185E-16</v>
      </c>
      <c r="AG241" s="6">
        <v>1</v>
      </c>
      <c r="AH241" s="6">
        <v>25.648</v>
      </c>
      <c r="AI241" s="7">
        <v>3206</v>
      </c>
      <c r="AJ241" s="6">
        <v>1.0024920701980591</v>
      </c>
      <c r="AK241" s="6">
        <v>3.1936357021331787</v>
      </c>
      <c r="AL241" s="7">
        <v>1</v>
      </c>
      <c r="AM241" s="7">
        <v>64</v>
      </c>
      <c r="AN241" s="6">
        <v>63.492061614990234</v>
      </c>
      <c r="AO241" s="5" t="s">
        <v>88</v>
      </c>
      <c r="AP241" s="5" t="s">
        <v>1797</v>
      </c>
      <c r="AQ241" s="8">
        <v>2</v>
      </c>
      <c r="AR241" s="8">
        <v>2</v>
      </c>
      <c r="AS241" s="8">
        <v>2</v>
      </c>
      <c r="AT241" s="5" t="s">
        <v>6352</v>
      </c>
      <c r="AU241" s="6">
        <v>1</v>
      </c>
      <c r="AV241" s="6">
        <v>1</v>
      </c>
      <c r="AW241" s="6">
        <v>0</v>
      </c>
      <c r="AX241" s="6" t="e">
        <v>#NUM!</v>
      </c>
      <c r="AY241" s="6">
        <v>-9.6432746655328721E-17</v>
      </c>
      <c r="AZ241" s="6">
        <v>-3.2034265038149181E-16</v>
      </c>
      <c r="BA241" s="6">
        <v>0</v>
      </c>
      <c r="BB241" s="6">
        <v>0.1318445138390307</v>
      </c>
      <c r="BC241" s="6">
        <v>81.02323985918882</v>
      </c>
      <c r="BD241" s="6">
        <v>3.4602076124567471E-3</v>
      </c>
      <c r="BE241" s="6">
        <v>289</v>
      </c>
      <c r="BF241" s="6">
        <v>4.5620939044647296E-4</v>
      </c>
      <c r="BG241" s="6">
        <v>38.103064499479871</v>
      </c>
      <c r="BH241" s="6">
        <v>0.28035723134667412</v>
      </c>
      <c r="BI241" s="6">
        <v>23415.716319305571</v>
      </c>
      <c r="BJ241" s="6">
        <v>434.30769230769232</v>
      </c>
      <c r="BK241" s="6">
        <v>39.209565113655806</v>
      </c>
      <c r="BL241" s="6">
        <v>0.13546715293440184</v>
      </c>
      <c r="BM241" s="6">
        <v>0</v>
      </c>
      <c r="BN241" s="6">
        <v>0</v>
      </c>
      <c r="BO241" s="6">
        <v>0</v>
      </c>
      <c r="BP241" s="6">
        <v>9.7291066461862484E-8</v>
      </c>
      <c r="BQ241" s="6">
        <v>10278436</v>
      </c>
      <c r="BR241" s="6">
        <v>3.4602076124567475E-3</v>
      </c>
      <c r="BS241" s="6">
        <v>289</v>
      </c>
      <c r="BT241" s="6">
        <v>3.3664728879537191E-10</v>
      </c>
      <c r="BU241" s="6">
        <v>2.8117118207478259E-5</v>
      </c>
      <c r="BV241" s="6">
        <v>35565.522491349482</v>
      </c>
      <c r="BW241" s="6">
        <v>2970468004</v>
      </c>
      <c r="BX241" s="6">
        <v>1</v>
      </c>
      <c r="BY241" s="6">
        <v>1</v>
      </c>
      <c r="BZ241" s="6">
        <v>3.1191515907673113E-4</v>
      </c>
    </row>
    <row r="242" spans="1:78">
      <c r="A242" s="9" t="s">
        <v>3902</v>
      </c>
      <c r="B242" s="69" t="s">
        <v>3903</v>
      </c>
      <c r="C242" s="37" t="s">
        <v>6522</v>
      </c>
      <c r="D242" s="89" t="s">
        <v>6706</v>
      </c>
      <c r="E242" s="89" t="s">
        <v>6611</v>
      </c>
      <c r="F242" s="5" t="s">
        <v>5624</v>
      </c>
      <c r="G242" s="5" t="s">
        <v>3905</v>
      </c>
      <c r="H242" s="5" t="s">
        <v>1788</v>
      </c>
      <c r="I242" s="5" t="s">
        <v>1789</v>
      </c>
      <c r="J242" s="5" t="s">
        <v>80</v>
      </c>
      <c r="K242" s="6">
        <v>1.2924377579829525</v>
      </c>
      <c r="L242" s="6">
        <v>3.199333366902914</v>
      </c>
      <c r="M242" s="6">
        <v>0.66135433153485657</v>
      </c>
      <c r="N242" s="6">
        <v>5.2573899728058109</v>
      </c>
      <c r="O242" s="6">
        <v>2.7156235390868773</v>
      </c>
      <c r="P242" s="6">
        <v>3.0791799217131484</v>
      </c>
      <c r="Q242" s="6">
        <v>3.6097079156958785</v>
      </c>
      <c r="R242" s="6">
        <v>4.406989911878668</v>
      </c>
      <c r="S242" s="6">
        <v>4.1860490118410212</v>
      </c>
      <c r="T242" s="6">
        <v>25.415504266676749</v>
      </c>
      <c r="U242" s="5" t="s">
        <v>5625</v>
      </c>
      <c r="V242" s="5" t="s">
        <v>5626</v>
      </c>
      <c r="W242" s="5" t="s">
        <v>5627</v>
      </c>
      <c r="X242" s="5" t="s">
        <v>5628</v>
      </c>
      <c r="Y242" s="5" t="s">
        <v>5629</v>
      </c>
      <c r="Z242" s="5" t="s">
        <v>5630</v>
      </c>
      <c r="AA242" s="5" t="s">
        <v>5631</v>
      </c>
      <c r="AB242" s="6">
        <v>0.45258074998855591</v>
      </c>
      <c r="AC242" s="6">
        <v>3.2839586734771729</v>
      </c>
      <c r="AD242" s="6">
        <v>0.28395867347717285</v>
      </c>
      <c r="AE242" s="6">
        <v>2.6273760295834479E-16</v>
      </c>
      <c r="AF242" s="6">
        <v>8.7279540140548068E-16</v>
      </c>
      <c r="AG242" s="6">
        <v>1</v>
      </c>
      <c r="AH242" s="6">
        <v>7.944</v>
      </c>
      <c r="AI242" s="7">
        <v>993</v>
      </c>
      <c r="AJ242" s="6">
        <v>0.9983411431312561</v>
      </c>
      <c r="AK242" s="6">
        <v>2.2746303081512451</v>
      </c>
      <c r="AL242" s="7">
        <v>1</v>
      </c>
      <c r="AM242" s="7">
        <v>64</v>
      </c>
      <c r="AN242" s="6">
        <v>63.492061614990234</v>
      </c>
      <c r="AO242" s="5" t="s">
        <v>88</v>
      </c>
      <c r="AP242" s="5" t="s">
        <v>1797</v>
      </c>
      <c r="AQ242" s="8">
        <v>2</v>
      </c>
      <c r="AR242" s="8">
        <v>2</v>
      </c>
      <c r="AS242" s="8">
        <v>2</v>
      </c>
      <c r="AT242" s="5" t="s">
        <v>5632</v>
      </c>
      <c r="AU242" s="6">
        <v>1</v>
      </c>
      <c r="AV242" s="6">
        <v>1</v>
      </c>
      <c r="AW242" s="6">
        <v>0</v>
      </c>
      <c r="AX242" s="6" t="e">
        <v>#NUM!</v>
      </c>
      <c r="AY242" s="6">
        <v>-9.6432746655328721E-17</v>
      </c>
      <c r="AZ242" s="6">
        <v>-3.2034265038149181E-16</v>
      </c>
      <c r="BA242" s="6">
        <v>0</v>
      </c>
      <c r="BB242" s="6">
        <v>0.22797130576131253</v>
      </c>
      <c r="BC242" s="6">
        <v>28.790217740596177</v>
      </c>
      <c r="BD242" s="6">
        <v>3.4602076124567471E-3</v>
      </c>
      <c r="BE242" s="6">
        <v>289</v>
      </c>
      <c r="BF242" s="6">
        <v>7.8882804761699833E-4</v>
      </c>
      <c r="BG242" s="6">
        <v>65.883707365019305</v>
      </c>
      <c r="BH242" s="6">
        <v>9.9620130590298173E-2</v>
      </c>
      <c r="BI242" s="6">
        <v>8320.3729270322947</v>
      </c>
      <c r="BJ242" s="6">
        <v>233.30769230769232</v>
      </c>
      <c r="BK242" s="6">
        <v>31.918822854963448</v>
      </c>
      <c r="BL242" s="6">
        <v>0.2349523588194283</v>
      </c>
      <c r="BM242" s="6">
        <v>0</v>
      </c>
      <c r="BN242" s="6">
        <v>0</v>
      </c>
      <c r="BO242" s="6">
        <v>0</v>
      </c>
      <c r="BP242" s="6">
        <v>1.0141483841066723E-6</v>
      </c>
      <c r="BQ242" s="6">
        <v>986049</v>
      </c>
      <c r="BR242" s="6">
        <v>3.4602076124567475E-3</v>
      </c>
      <c r="BS242" s="6">
        <v>289</v>
      </c>
      <c r="BT242" s="6">
        <v>3.5091639588466168E-9</v>
      </c>
      <c r="BU242" s="6">
        <v>2.9308888300682824E-4</v>
      </c>
      <c r="BV242" s="6">
        <v>3411.9342560553632</v>
      </c>
      <c r="BW242" s="6">
        <v>284968161</v>
      </c>
      <c r="BX242" s="6">
        <v>1</v>
      </c>
      <c r="BY242" s="6">
        <v>1</v>
      </c>
      <c r="BZ242" s="6">
        <v>1.0070493454179255E-3</v>
      </c>
    </row>
    <row r="243" spans="1:78">
      <c r="A243" s="9" t="s">
        <v>4877</v>
      </c>
      <c r="B243" s="69" t="s">
        <v>4878</v>
      </c>
      <c r="C243" s="37" t="s">
        <v>6533</v>
      </c>
      <c r="D243" s="89" t="s">
        <v>6644</v>
      </c>
      <c r="E243" s="89" t="s">
        <v>6557</v>
      </c>
      <c r="F243" s="5" t="s">
        <v>6353</v>
      </c>
      <c r="G243" s="5" t="s">
        <v>4091</v>
      </c>
      <c r="H243" s="5" t="s">
        <v>1809</v>
      </c>
      <c r="I243" s="5" t="s">
        <v>1789</v>
      </c>
      <c r="J243" s="5" t="s">
        <v>80</v>
      </c>
      <c r="K243" s="6">
        <v>1.2787016597737875</v>
      </c>
      <c r="L243" s="6">
        <v>4.9678604198869634</v>
      </c>
      <c r="M243" s="6">
        <v>1.9449713757929157</v>
      </c>
      <c r="N243" s="6">
        <v>10.140660682183807</v>
      </c>
      <c r="O243" s="6">
        <v>3.4439089430193235</v>
      </c>
      <c r="P243" s="6">
        <v>4.5872726517986848</v>
      </c>
      <c r="Q243" s="6">
        <v>6.2770558228030495</v>
      </c>
      <c r="R243" s="6">
        <v>8.4782048045626652</v>
      </c>
      <c r="S243" s="6">
        <v>7.8819154665434326</v>
      </c>
      <c r="T243" s="6">
        <v>31.993021104072046</v>
      </c>
      <c r="U243" s="5" t="s">
        <v>6354</v>
      </c>
      <c r="V243" s="5" t="s">
        <v>6355</v>
      </c>
      <c r="W243" s="5" t="s">
        <v>6356</v>
      </c>
      <c r="X243" s="5" t="s">
        <v>6357</v>
      </c>
      <c r="Y243" s="5" t="s">
        <v>6358</v>
      </c>
      <c r="Z243" s="5" t="s">
        <v>6359</v>
      </c>
      <c r="AA243" s="5" t="s">
        <v>6360</v>
      </c>
      <c r="AB243" s="6">
        <v>0.54219353199005127</v>
      </c>
      <c r="AC243" s="6">
        <v>2.4541451930999756</v>
      </c>
      <c r="AD243" s="6">
        <v>-0.54585480690002441</v>
      </c>
      <c r="AE243" s="6">
        <v>3.2251340626035041E-16</v>
      </c>
      <c r="AF243" s="6">
        <v>1.0713663410819312E-15</v>
      </c>
      <c r="AG243" s="6">
        <v>1</v>
      </c>
      <c r="AH243" s="6">
        <v>6.44</v>
      </c>
      <c r="AI243" s="7">
        <v>805</v>
      </c>
      <c r="AJ243" s="6">
        <v>1.0067627429962158</v>
      </c>
      <c r="AK243" s="6">
        <v>1.9448587894439697</v>
      </c>
      <c r="AL243" s="7">
        <v>1</v>
      </c>
      <c r="AM243" s="7">
        <v>64</v>
      </c>
      <c r="AN243" s="6">
        <v>63.492061614990234</v>
      </c>
      <c r="AO243" s="5" t="s">
        <v>88</v>
      </c>
      <c r="AP243" s="5" t="s">
        <v>1797</v>
      </c>
      <c r="AQ243" s="8">
        <v>2</v>
      </c>
      <c r="AR243" s="8">
        <v>2</v>
      </c>
      <c r="AS243" s="8">
        <v>2</v>
      </c>
      <c r="AT243" s="5" t="s">
        <v>6361</v>
      </c>
      <c r="AU243" s="6">
        <v>1</v>
      </c>
      <c r="AV243" s="6">
        <v>1</v>
      </c>
      <c r="AW243" s="6">
        <v>0</v>
      </c>
      <c r="AX243" s="6" t="e">
        <v>#NUM!</v>
      </c>
      <c r="AY243" s="6">
        <v>-9.6432746655328721E-17</v>
      </c>
      <c r="AZ243" s="6">
        <v>-3.2034265038149181E-16</v>
      </c>
      <c r="BA243" s="6">
        <v>0</v>
      </c>
      <c r="BB243" s="6">
        <v>0.14002077215474812</v>
      </c>
      <c r="BC243" s="6">
        <v>35.5410139988834</v>
      </c>
      <c r="BD243" s="6">
        <v>3.4602076124567471E-3</v>
      </c>
      <c r="BE243" s="6">
        <v>289</v>
      </c>
      <c r="BF243" s="6">
        <v>4.8450094171193127E-4</v>
      </c>
      <c r="BG243" s="6">
        <v>40.466003152722209</v>
      </c>
      <c r="BH243" s="6">
        <v>0.1229792871933682</v>
      </c>
      <c r="BI243" s="6">
        <v>10271.353045677304</v>
      </c>
      <c r="BJ243" s="6">
        <v>161.38461538461539</v>
      </c>
      <c r="BK243" s="6">
        <v>23.086333516248434</v>
      </c>
      <c r="BL243" s="6">
        <v>0.20047778308647873</v>
      </c>
      <c r="BM243" s="6">
        <v>0</v>
      </c>
      <c r="BN243" s="6">
        <v>0</v>
      </c>
      <c r="BO243" s="6">
        <v>0</v>
      </c>
      <c r="BP243" s="6">
        <v>1.5431503414220131E-6</v>
      </c>
      <c r="BQ243" s="6">
        <v>648025</v>
      </c>
      <c r="BR243" s="6">
        <v>3.4602076124567475E-3</v>
      </c>
      <c r="BS243" s="6">
        <v>289</v>
      </c>
      <c r="BT243" s="6">
        <v>5.3396205585536787E-9</v>
      </c>
      <c r="BU243" s="6">
        <v>4.4597044867096178E-4</v>
      </c>
      <c r="BV243" s="6">
        <v>2242.3010380622836</v>
      </c>
      <c r="BW243" s="6">
        <v>187279225</v>
      </c>
      <c r="BX243" s="6">
        <v>1</v>
      </c>
      <c r="BY243" s="6">
        <v>1</v>
      </c>
      <c r="BZ243" s="6">
        <v>1.2422360248447205E-3</v>
      </c>
    </row>
    <row r="244" spans="1:78">
      <c r="A244" s="10" t="s">
        <v>3914</v>
      </c>
      <c r="B244" s="69" t="s">
        <v>3915</v>
      </c>
      <c r="C244" s="31" t="s">
        <v>6522</v>
      </c>
      <c r="D244" s="90" t="s">
        <v>6556</v>
      </c>
      <c r="E244" s="90" t="s">
        <v>6641</v>
      </c>
      <c r="F244" s="5" t="s">
        <v>5633</v>
      </c>
      <c r="G244" s="5" t="s">
        <v>3438</v>
      </c>
      <c r="H244" s="5" t="s">
        <v>1809</v>
      </c>
      <c r="I244" s="5" t="s">
        <v>1789</v>
      </c>
      <c r="J244" s="5" t="s">
        <v>80</v>
      </c>
      <c r="K244" s="6">
        <v>0.73287849934974503</v>
      </c>
      <c r="L244" s="6">
        <v>6.811063088169119</v>
      </c>
      <c r="M244" s="6">
        <v>2.8014418562317434</v>
      </c>
      <c r="N244" s="6">
        <v>14.53360302864894</v>
      </c>
      <c r="O244" s="6">
        <v>4.2416158638861745</v>
      </c>
      <c r="P244" s="6">
        <v>6.8708469450297116</v>
      </c>
      <c r="Q244" s="6">
        <v>9.1627882783102166</v>
      </c>
      <c r="R244" s="6">
        <v>13.260437786240118</v>
      </c>
      <c r="S244" s="6">
        <v>12.890761359564067</v>
      </c>
      <c r="T244" s="6">
        <v>1174.2272764003562</v>
      </c>
      <c r="U244" s="5" t="s">
        <v>5634</v>
      </c>
      <c r="V244" s="5" t="s">
        <v>5635</v>
      </c>
      <c r="W244" s="5" t="s">
        <v>5636</v>
      </c>
      <c r="X244" s="5" t="s">
        <v>5637</v>
      </c>
      <c r="Y244" s="5" t="s">
        <v>5638</v>
      </c>
      <c r="Z244" s="5" t="s">
        <v>5639</v>
      </c>
      <c r="AA244" s="5" t="s">
        <v>5640</v>
      </c>
      <c r="AB244" s="6">
        <v>0.10830108821392059</v>
      </c>
      <c r="AC244" s="6">
        <v>1.9361627101898193</v>
      </c>
      <c r="AD244" s="6">
        <v>-1.0638372898101807</v>
      </c>
      <c r="AE244" s="6">
        <v>1.2974220374414607E-17</v>
      </c>
      <c r="AF244" s="6">
        <v>4.3099425253907854E-17</v>
      </c>
      <c r="AG244" s="6">
        <v>1</v>
      </c>
      <c r="AH244" s="6">
        <v>172.4</v>
      </c>
      <c r="AI244" s="7">
        <v>21550</v>
      </c>
      <c r="AJ244" s="6">
        <v>0.99712222814559937</v>
      </c>
      <c r="AK244" s="6">
        <v>6.0673136711120605</v>
      </c>
      <c r="AL244" s="7">
        <v>1</v>
      </c>
      <c r="AM244" s="7">
        <v>64</v>
      </c>
      <c r="AN244" s="6">
        <v>63.492061614990234</v>
      </c>
      <c r="AO244" s="5" t="s">
        <v>88</v>
      </c>
      <c r="AP244" s="5" t="s">
        <v>1797</v>
      </c>
      <c r="AQ244" s="8">
        <v>2</v>
      </c>
      <c r="AR244" s="8">
        <v>2</v>
      </c>
      <c r="AS244" s="8">
        <v>2</v>
      </c>
      <c r="AT244" s="5" t="s">
        <v>5641</v>
      </c>
      <c r="AU244" s="6">
        <v>1</v>
      </c>
      <c r="AV244" s="6">
        <v>1</v>
      </c>
      <c r="AW244" s="6">
        <v>0</v>
      </c>
      <c r="AX244" s="6" t="e">
        <v>#NUM!</v>
      </c>
      <c r="AY244" s="6">
        <v>-9.6432746655328721E-17</v>
      </c>
      <c r="AZ244" s="6">
        <v>-3.2034265038149181E-16</v>
      </c>
      <c r="BA244" s="6">
        <v>0</v>
      </c>
      <c r="BB244" s="6">
        <v>0.10194096039267922</v>
      </c>
      <c r="BC244" s="6">
        <v>273.91013911510629</v>
      </c>
      <c r="BD244" s="6">
        <v>3.4602076124567471E-3</v>
      </c>
      <c r="BE244" s="6">
        <v>289</v>
      </c>
      <c r="BF244" s="6">
        <v>3.5273688717190043E-4</v>
      </c>
      <c r="BG244" s="6">
        <v>29.460937553484289</v>
      </c>
      <c r="BH244" s="6">
        <v>0.94778594849517761</v>
      </c>
      <c r="BI244" s="6">
        <v>79160.030204265713</v>
      </c>
      <c r="BJ244" s="6">
        <v>1613</v>
      </c>
      <c r="BK244" s="6">
        <v>78.074541729190912</v>
      </c>
      <c r="BL244" s="6">
        <v>7.4849187935034797E-2</v>
      </c>
      <c r="BM244" s="6">
        <v>0</v>
      </c>
      <c r="BN244" s="6">
        <v>0</v>
      </c>
      <c r="BO244" s="6">
        <v>0</v>
      </c>
      <c r="BP244" s="6">
        <v>2.1533045149412416E-9</v>
      </c>
      <c r="BQ244" s="6">
        <v>464402500</v>
      </c>
      <c r="BR244" s="6">
        <v>3.4602076124567475E-3</v>
      </c>
      <c r="BS244" s="6">
        <v>289</v>
      </c>
      <c r="BT244" s="6">
        <v>7.4508806745371693E-12</v>
      </c>
      <c r="BU244" s="6">
        <v>6.2230500481801889E-7</v>
      </c>
      <c r="BV244" s="6">
        <v>1606929.0657439446</v>
      </c>
      <c r="BW244" s="6">
        <v>134212322500</v>
      </c>
      <c r="BX244" s="6">
        <v>1</v>
      </c>
      <c r="BY244" s="6">
        <v>1</v>
      </c>
      <c r="BZ244" s="6">
        <v>4.6403712296983762E-5</v>
      </c>
    </row>
    <row r="245" spans="1:78">
      <c r="A245" s="10" t="s">
        <v>3925</v>
      </c>
      <c r="B245" s="69" t="s">
        <v>3926</v>
      </c>
      <c r="C245" s="31" t="s">
        <v>6522</v>
      </c>
      <c r="D245" s="90" t="s">
        <v>6557</v>
      </c>
      <c r="E245" s="90" t="s">
        <v>6711</v>
      </c>
      <c r="F245" s="5" t="s">
        <v>5642</v>
      </c>
      <c r="G245" s="5" t="s">
        <v>3928</v>
      </c>
      <c r="H245" s="5" t="s">
        <v>1788</v>
      </c>
      <c r="I245" s="5" t="s">
        <v>1789</v>
      </c>
      <c r="J245" s="5" t="s">
        <v>80</v>
      </c>
      <c r="K245" s="6">
        <v>1.6331033433187372</v>
      </c>
      <c r="L245" s="6">
        <v>4.7566743674425629</v>
      </c>
      <c r="M245" s="6">
        <v>1.8104618563057755</v>
      </c>
      <c r="N245" s="6">
        <v>9.2777122184089649</v>
      </c>
      <c r="O245" s="6">
        <v>3.3048748117386424</v>
      </c>
      <c r="P245" s="6">
        <v>4.3754112090954038</v>
      </c>
      <c r="Q245" s="6">
        <v>6.0334955490184825</v>
      </c>
      <c r="R245" s="6">
        <v>8.3107089066639901</v>
      </c>
      <c r="S245" s="6">
        <v>7.8531253626396165</v>
      </c>
      <c r="T245" s="6">
        <v>41.021559744824664</v>
      </c>
      <c r="U245" s="5" t="s">
        <v>5643</v>
      </c>
      <c r="V245" s="5" t="s">
        <v>5644</v>
      </c>
      <c r="W245" s="5" t="s">
        <v>5645</v>
      </c>
      <c r="X245" s="5" t="s">
        <v>5646</v>
      </c>
      <c r="Y245" s="5" t="s">
        <v>5647</v>
      </c>
      <c r="Z245" s="5" t="s">
        <v>5648</v>
      </c>
      <c r="AA245" s="5" t="s">
        <v>5649</v>
      </c>
      <c r="AB245" s="6">
        <v>0.54292649030685425</v>
      </c>
      <c r="AC245" s="6">
        <v>2.3548598289489746</v>
      </c>
      <c r="AD245" s="6">
        <v>-0.64514017105102539</v>
      </c>
      <c r="AE245" s="6">
        <v>2.4248366876095519E-16</v>
      </c>
      <c r="AF245" s="6">
        <v>8.0551335094358506E-16</v>
      </c>
      <c r="AG245" s="6">
        <v>1</v>
      </c>
      <c r="AH245" s="6">
        <v>8.6240000000000006</v>
      </c>
      <c r="AI245" s="7">
        <v>1078</v>
      </c>
      <c r="AJ245" s="6">
        <v>1.0473207235336304</v>
      </c>
      <c r="AK245" s="6">
        <v>2.2896051406860352</v>
      </c>
      <c r="AL245" s="7">
        <v>1</v>
      </c>
      <c r="AM245" s="7">
        <v>64</v>
      </c>
      <c r="AN245" s="6">
        <v>63.492061614990234</v>
      </c>
      <c r="AO245" s="5" t="s">
        <v>88</v>
      </c>
      <c r="AP245" s="5" t="s">
        <v>1797</v>
      </c>
      <c r="AQ245" s="8">
        <v>2</v>
      </c>
      <c r="AR245" s="8">
        <v>2</v>
      </c>
      <c r="AS245" s="8">
        <v>2</v>
      </c>
      <c r="AT245" s="5" t="s">
        <v>845</v>
      </c>
      <c r="AU245" s="6">
        <v>1</v>
      </c>
      <c r="AV245" s="6">
        <v>1</v>
      </c>
      <c r="AW245" s="6">
        <v>0</v>
      </c>
      <c r="AX245" s="6" t="e">
        <v>#NUM!</v>
      </c>
      <c r="AY245" s="6">
        <v>-9.6432746655328721E-17</v>
      </c>
      <c r="AZ245" s="6">
        <v>-3.2034265038149181E-16</v>
      </c>
      <c r="BA245" s="6">
        <v>0</v>
      </c>
      <c r="BB245" s="6">
        <v>0.15726637925425632</v>
      </c>
      <c r="BC245" s="6">
        <v>41.065967961253968</v>
      </c>
      <c r="BD245" s="6">
        <v>3.4602076124567466E-3</v>
      </c>
      <c r="BE245" s="6">
        <v>289</v>
      </c>
      <c r="BF245" s="6">
        <v>5.4417432267908758E-4</v>
      </c>
      <c r="BG245" s="6">
        <v>45.449983604480082</v>
      </c>
      <c r="BH245" s="6">
        <v>0.14209677495243589</v>
      </c>
      <c r="BI245" s="6">
        <v>11868.064740802396</v>
      </c>
      <c r="BJ245" s="6">
        <v>200.46153846153845</v>
      </c>
      <c r="BK245" s="6">
        <v>26.291663676599743</v>
      </c>
      <c r="BL245" s="6">
        <v>0.18595690024261452</v>
      </c>
      <c r="BM245" s="6">
        <v>0</v>
      </c>
      <c r="BN245" s="6">
        <v>0</v>
      </c>
      <c r="BO245" s="6">
        <v>0</v>
      </c>
      <c r="BP245" s="6">
        <v>8.6052299145328569E-7</v>
      </c>
      <c r="BQ245" s="6">
        <v>1162084</v>
      </c>
      <c r="BR245" s="6">
        <v>3.4602076124567475E-3</v>
      </c>
      <c r="BS245" s="6">
        <v>289</v>
      </c>
      <c r="BT245" s="6">
        <v>2.9775882057207117E-9</v>
      </c>
      <c r="BU245" s="6">
        <v>2.4869114452999956E-4</v>
      </c>
      <c r="BV245" s="6">
        <v>4021.0519031141866</v>
      </c>
      <c r="BW245" s="6">
        <v>335842276</v>
      </c>
      <c r="BX245" s="6">
        <v>1</v>
      </c>
      <c r="BY245" s="6">
        <v>1</v>
      </c>
      <c r="BZ245" s="6">
        <v>9.2764378478664194E-4</v>
      </c>
    </row>
    <row r="246" spans="1:78">
      <c r="A246" s="9" t="s">
        <v>4888</v>
      </c>
      <c r="B246" s="69" t="s">
        <v>4889</v>
      </c>
      <c r="C246" s="37" t="s">
        <v>6533</v>
      </c>
      <c r="D246" s="89" t="s">
        <v>6706</v>
      </c>
      <c r="E246" s="89" t="s">
        <v>6640</v>
      </c>
      <c r="F246" s="5" t="s">
        <v>6362</v>
      </c>
      <c r="G246" s="5" t="s">
        <v>4891</v>
      </c>
      <c r="H246" s="5" t="s">
        <v>1809</v>
      </c>
      <c r="I246" s="5" t="s">
        <v>1789</v>
      </c>
      <c r="J246" s="5" t="s">
        <v>80</v>
      </c>
      <c r="K246" s="6">
        <v>1.5224127162123295</v>
      </c>
      <c r="L246" s="6">
        <v>7.0681146179175558</v>
      </c>
      <c r="M246" s="6">
        <v>4.1550588736575138</v>
      </c>
      <c r="N246" s="6">
        <v>20.270916598248732</v>
      </c>
      <c r="O246" s="6">
        <v>3.5482764856041058</v>
      </c>
      <c r="P246" s="6">
        <v>5.6635113657882812</v>
      </c>
      <c r="Q246" s="6">
        <v>9.9830702547587862</v>
      </c>
      <c r="R246" s="6">
        <v>16.611533297322694</v>
      </c>
      <c r="S246" s="6">
        <v>15.635837389071639</v>
      </c>
      <c r="T246" s="6">
        <v>165.9593312287042</v>
      </c>
      <c r="U246" s="5" t="s">
        <v>6363</v>
      </c>
      <c r="V246" s="5" t="s">
        <v>6364</v>
      </c>
      <c r="W246" s="5" t="s">
        <v>6365</v>
      </c>
      <c r="X246" s="5" t="s">
        <v>6366</v>
      </c>
      <c r="Y246" s="5" t="s">
        <v>6367</v>
      </c>
      <c r="Z246" s="5" t="s">
        <v>6368</v>
      </c>
      <c r="AA246" s="5" t="s">
        <v>6369</v>
      </c>
      <c r="AB246" s="6">
        <v>0.81708401441574097</v>
      </c>
      <c r="AC246" s="6">
        <v>2.5291836261749268</v>
      </c>
      <c r="AD246" s="6">
        <v>-0.47081637382507324</v>
      </c>
      <c r="AE246" s="6">
        <v>9.1135398229083174E-17</v>
      </c>
      <c r="AF246" s="6">
        <v>3.0274521898843154E-16</v>
      </c>
      <c r="AG246" s="6">
        <v>1</v>
      </c>
      <c r="AH246" s="6">
        <v>23.48</v>
      </c>
      <c r="AI246" s="7">
        <v>2935</v>
      </c>
      <c r="AJ246" s="6">
        <v>0.95665234327316284</v>
      </c>
      <c r="AK246" s="6">
        <v>3.0189037322998047</v>
      </c>
      <c r="AL246" s="7">
        <v>1</v>
      </c>
      <c r="AM246" s="7">
        <v>64</v>
      </c>
      <c r="AN246" s="6">
        <v>63.492061614990234</v>
      </c>
      <c r="AO246" s="5" t="s">
        <v>88</v>
      </c>
      <c r="AP246" s="5" t="s">
        <v>1797</v>
      </c>
      <c r="AQ246" s="8">
        <v>2</v>
      </c>
      <c r="AR246" s="8">
        <v>2</v>
      </c>
      <c r="AS246" s="8">
        <v>2</v>
      </c>
      <c r="AT246" s="5" t="s">
        <v>6370</v>
      </c>
      <c r="AU246" s="6">
        <v>1</v>
      </c>
      <c r="AV246" s="6">
        <v>1</v>
      </c>
      <c r="AW246" s="6">
        <v>0</v>
      </c>
      <c r="AX246" s="6" t="e">
        <v>#NUM!</v>
      </c>
      <c r="AY246" s="6">
        <v>-9.6432746655328721E-17</v>
      </c>
      <c r="AZ246" s="6">
        <v>-3.2034265038149181E-16</v>
      </c>
      <c r="BA246" s="6">
        <v>0</v>
      </c>
      <c r="BB246" s="6">
        <v>0.14879414872076141</v>
      </c>
      <c r="BC246" s="6">
        <v>73.154289517413659</v>
      </c>
      <c r="BD246" s="6">
        <v>3.4602076124567471E-3</v>
      </c>
      <c r="BE246" s="6">
        <v>289</v>
      </c>
      <c r="BF246" s="6">
        <v>5.1485864609260008E-4</v>
      </c>
      <c r="BG246" s="6">
        <v>43.001508980300059</v>
      </c>
      <c r="BH246" s="6">
        <v>0.25312902947201954</v>
      </c>
      <c r="BI246" s="6">
        <v>21141.58967053255</v>
      </c>
      <c r="BJ246" s="6">
        <v>429.76923076923077</v>
      </c>
      <c r="BK246" s="6">
        <v>40.182682115477242</v>
      </c>
      <c r="BL246" s="6">
        <v>0.14642903944437163</v>
      </c>
      <c r="BM246" s="6">
        <v>0</v>
      </c>
      <c r="BN246" s="6">
        <v>0</v>
      </c>
      <c r="BO246" s="6">
        <v>0</v>
      </c>
      <c r="BP246" s="6">
        <v>1.160870536815558E-7</v>
      </c>
      <c r="BQ246" s="6">
        <v>8614225</v>
      </c>
      <c r="BR246" s="6">
        <v>3.4602076124567475E-3</v>
      </c>
      <c r="BS246" s="6">
        <v>289</v>
      </c>
      <c r="BT246" s="6">
        <v>4.0168530685659443E-10</v>
      </c>
      <c r="BU246" s="6">
        <v>3.3549158513969624E-5</v>
      </c>
      <c r="BV246" s="6">
        <v>29807.006920415224</v>
      </c>
      <c r="BW246" s="6">
        <v>2489511025</v>
      </c>
      <c r="BX246" s="6">
        <v>1</v>
      </c>
      <c r="BY246" s="6">
        <v>1</v>
      </c>
      <c r="BZ246" s="6">
        <v>3.4071550255536625E-4</v>
      </c>
    </row>
    <row r="247" spans="1:78">
      <c r="A247" s="9" t="s">
        <v>3937</v>
      </c>
      <c r="B247" s="69" t="s">
        <v>3938</v>
      </c>
      <c r="C247" s="37" t="s">
        <v>6522</v>
      </c>
      <c r="D247" s="89" t="s">
        <v>6701</v>
      </c>
      <c r="E247" s="89" t="s">
        <v>6702</v>
      </c>
      <c r="F247" s="5" t="s">
        <v>5650</v>
      </c>
      <c r="G247" s="5" t="s">
        <v>3940</v>
      </c>
      <c r="H247" s="5" t="s">
        <v>1788</v>
      </c>
      <c r="I247" s="5" t="s">
        <v>1789</v>
      </c>
      <c r="J247" s="5" t="s">
        <v>80</v>
      </c>
      <c r="K247" s="6">
        <v>1.5437809836988947</v>
      </c>
      <c r="L247" s="6">
        <v>5.4542047335678578</v>
      </c>
      <c r="M247" s="6">
        <v>2.1771380453798823</v>
      </c>
      <c r="N247" s="6">
        <v>11.004758165447583</v>
      </c>
      <c r="O247" s="6">
        <v>3.7557662810266379</v>
      </c>
      <c r="P247" s="6">
        <v>4.9317515468260353</v>
      </c>
      <c r="Q247" s="6">
        <v>7.0420423339709259</v>
      </c>
      <c r="R247" s="6">
        <v>8.4533339508527661</v>
      </c>
      <c r="S247" s="6">
        <v>7.1492054967023932</v>
      </c>
      <c r="T247" s="6">
        <v>14.093665031539345</v>
      </c>
      <c r="U247" s="5" t="s">
        <v>5651</v>
      </c>
      <c r="V247" s="5" t="s">
        <v>5652</v>
      </c>
      <c r="W247" s="5" t="s">
        <v>5653</v>
      </c>
      <c r="X247" s="5" t="s">
        <v>5654</v>
      </c>
      <c r="Y247" s="5" t="s">
        <v>5655</v>
      </c>
      <c r="Z247" s="5" t="s">
        <v>5656</v>
      </c>
      <c r="AA247" s="5" t="s">
        <v>5657</v>
      </c>
      <c r="AB247" s="6">
        <v>0.51084011793136597</v>
      </c>
      <c r="AC247" s="6">
        <v>2.3753445148468018</v>
      </c>
      <c r="AD247" s="6">
        <v>-0.62465548515319824</v>
      </c>
      <c r="AE247" s="6">
        <v>7.8661122839045411E-16</v>
      </c>
      <c r="AF247" s="6">
        <v>2.6130659373351786E-15</v>
      </c>
      <c r="AG247" s="6">
        <v>1</v>
      </c>
      <c r="AH247" s="6">
        <v>2.5840000000000001</v>
      </c>
      <c r="AI247" s="7">
        <v>323</v>
      </c>
      <c r="AJ247" s="6">
        <v>0</v>
      </c>
      <c r="AK247" s="6">
        <v>0</v>
      </c>
      <c r="AL247" s="7">
        <v>1</v>
      </c>
      <c r="AM247" s="7">
        <v>64</v>
      </c>
      <c r="AN247" s="6">
        <v>63.492061614990234</v>
      </c>
      <c r="AO247" s="5" t="s">
        <v>88</v>
      </c>
      <c r="AP247" s="5" t="s">
        <v>1797</v>
      </c>
      <c r="AQ247" s="8">
        <v>2</v>
      </c>
      <c r="AR247" s="8">
        <v>2</v>
      </c>
      <c r="AS247" s="8">
        <v>2</v>
      </c>
      <c r="AT247" s="5" t="s">
        <v>5658</v>
      </c>
      <c r="AU247" s="6">
        <v>0</v>
      </c>
      <c r="AV247" s="6">
        <v>0</v>
      </c>
      <c r="AW247" s="6">
        <v>0</v>
      </c>
      <c r="AX247" s="6">
        <v>0</v>
      </c>
      <c r="AY247" s="6">
        <v>0</v>
      </c>
      <c r="AZ247" s="6">
        <v>0</v>
      </c>
      <c r="BA247" s="6">
        <v>0</v>
      </c>
      <c r="BB247" s="6">
        <v>0</v>
      </c>
      <c r="BC247" s="6">
        <v>0</v>
      </c>
      <c r="BD247" s="6">
        <v>0</v>
      </c>
      <c r="BE247" s="6">
        <v>0</v>
      </c>
      <c r="BF247" s="6">
        <v>0</v>
      </c>
      <c r="BG247" s="6">
        <v>0</v>
      </c>
      <c r="BH247" s="6">
        <v>0</v>
      </c>
      <c r="BI247" s="6">
        <v>0</v>
      </c>
      <c r="BJ247" s="6">
        <v>0</v>
      </c>
      <c r="BK247" s="6">
        <v>0</v>
      </c>
      <c r="BL247" s="6">
        <v>0</v>
      </c>
      <c r="BM247" s="6">
        <v>0</v>
      </c>
      <c r="BN247" s="6">
        <v>0</v>
      </c>
      <c r="BO247" s="6">
        <v>0</v>
      </c>
      <c r="BP247" s="6">
        <v>0</v>
      </c>
      <c r="BQ247" s="6">
        <v>0</v>
      </c>
      <c r="BR247" s="6">
        <v>0</v>
      </c>
      <c r="BS247" s="6">
        <v>0</v>
      </c>
      <c r="BT247" s="6">
        <v>0</v>
      </c>
      <c r="BU247" s="6">
        <v>0</v>
      </c>
      <c r="BV247" s="6">
        <v>0</v>
      </c>
      <c r="BW247" s="6">
        <v>0</v>
      </c>
      <c r="BX247" s="6">
        <v>0</v>
      </c>
      <c r="BY247" s="6">
        <v>0</v>
      </c>
      <c r="BZ247" s="6">
        <v>0</v>
      </c>
    </row>
    <row r="248" spans="1:78">
      <c r="A248" s="9" t="s">
        <v>3949</v>
      </c>
      <c r="B248" s="69" t="s">
        <v>3950</v>
      </c>
      <c r="C248" s="37" t="s">
        <v>6522</v>
      </c>
      <c r="D248" s="89" t="s">
        <v>6640</v>
      </c>
      <c r="E248" s="89" t="s">
        <v>6611</v>
      </c>
      <c r="F248" s="5" t="s">
        <v>5659</v>
      </c>
      <c r="G248" s="5" t="s">
        <v>3214</v>
      </c>
      <c r="H248" s="5" t="s">
        <v>1809</v>
      </c>
      <c r="I248" s="5" t="s">
        <v>1846</v>
      </c>
      <c r="J248" s="5" t="s">
        <v>80</v>
      </c>
      <c r="K248" s="6">
        <v>1.2947619138986965</v>
      </c>
      <c r="L248" s="6">
        <v>5.650095962988618</v>
      </c>
      <c r="M248" s="6">
        <v>2.3328707130901938</v>
      </c>
      <c r="N248" s="6">
        <v>12.350856634438969</v>
      </c>
      <c r="O248" s="6">
        <v>3.7350121909818057</v>
      </c>
      <c r="P248" s="6">
        <v>5.2614654471341282</v>
      </c>
      <c r="Q248" s="6">
        <v>7.1415336629276283</v>
      </c>
      <c r="R248" s="6">
        <v>10.104447872437277</v>
      </c>
      <c r="S248" s="6">
        <v>9.1532550198979834</v>
      </c>
      <c r="T248" s="6">
        <v>35.347000344456795</v>
      </c>
      <c r="U248" s="5" t="s">
        <v>5660</v>
      </c>
      <c r="V248" s="5" t="s">
        <v>5661</v>
      </c>
      <c r="W248" s="5" t="s">
        <v>5662</v>
      </c>
      <c r="X248" s="5" t="s">
        <v>5663</v>
      </c>
      <c r="Y248" s="5" t="s">
        <v>5664</v>
      </c>
      <c r="Z248" s="5" t="s">
        <v>5665</v>
      </c>
      <c r="AA248" s="5" t="s">
        <v>5666</v>
      </c>
      <c r="AB248" s="6">
        <v>0.62435644865036011</v>
      </c>
      <c r="AC248" s="6">
        <v>2.8627889156341553</v>
      </c>
      <c r="AD248" s="6">
        <v>-0.13721108436584473</v>
      </c>
      <c r="AE248" s="6">
        <v>3.3177391159356327E-16</v>
      </c>
      <c r="AF248" s="6">
        <v>1.1021290954185497E-15</v>
      </c>
      <c r="AG248" s="6">
        <v>1</v>
      </c>
      <c r="AH248" s="6">
        <v>6.2560000000000002</v>
      </c>
      <c r="AI248" s="7">
        <v>782</v>
      </c>
      <c r="AJ248" s="6">
        <v>0.97412192821502686</v>
      </c>
      <c r="AK248" s="6">
        <v>1.8430570363998413</v>
      </c>
      <c r="AL248" s="7">
        <v>1</v>
      </c>
      <c r="AM248" s="7">
        <v>64</v>
      </c>
      <c r="AN248" s="6">
        <v>63.492061614990234</v>
      </c>
      <c r="AO248" s="5" t="s">
        <v>88</v>
      </c>
      <c r="AP248" s="5" t="s">
        <v>1797</v>
      </c>
      <c r="AQ248" s="8">
        <v>2</v>
      </c>
      <c r="AR248" s="8">
        <v>2</v>
      </c>
      <c r="AS248" s="8">
        <v>2</v>
      </c>
      <c r="AT248" s="5" t="s">
        <v>5667</v>
      </c>
      <c r="AU248" s="6">
        <v>1</v>
      </c>
      <c r="AV248" s="6">
        <v>1</v>
      </c>
      <c r="AW248" s="6">
        <v>0</v>
      </c>
      <c r="AX248" s="6" t="e">
        <v>#NUM!</v>
      </c>
      <c r="AY248" s="6">
        <v>-9.6432746655328721E-17</v>
      </c>
      <c r="AZ248" s="6">
        <v>-3.2034265038149181E-16</v>
      </c>
      <c r="BA248" s="6">
        <v>0</v>
      </c>
      <c r="BB248" s="6">
        <v>0.14883174149539963</v>
      </c>
      <c r="BC248" s="6">
        <v>35.444309909562442</v>
      </c>
      <c r="BD248" s="6">
        <v>3.4602076124567471E-3</v>
      </c>
      <c r="BE248" s="6">
        <v>289</v>
      </c>
      <c r="BF248" s="6">
        <v>5.1498872489757661E-4</v>
      </c>
      <c r="BG248" s="6">
        <v>43.012373292170494</v>
      </c>
      <c r="BH248" s="6">
        <v>0.12264467096734409</v>
      </c>
      <c r="BI248" s="6">
        <v>10243.405563863545</v>
      </c>
      <c r="BJ248" s="6">
        <v>161.46153846153845</v>
      </c>
      <c r="BK248" s="6">
        <v>25.194898400692697</v>
      </c>
      <c r="BL248" s="6">
        <v>0.20647255557741492</v>
      </c>
      <c r="BM248" s="6">
        <v>0</v>
      </c>
      <c r="BN248" s="6">
        <v>0</v>
      </c>
      <c r="BO248" s="6">
        <v>0</v>
      </c>
      <c r="BP248" s="6">
        <v>1.635258796057064E-6</v>
      </c>
      <c r="BQ248" s="6">
        <v>611524</v>
      </c>
      <c r="BR248" s="6">
        <v>3.4602076124567475E-3</v>
      </c>
      <c r="BS248" s="6">
        <v>289</v>
      </c>
      <c r="BT248" s="6">
        <v>5.6583349344535087E-9</v>
      </c>
      <c r="BU248" s="6">
        <v>4.7258979206049151E-4</v>
      </c>
      <c r="BV248" s="6">
        <v>2116</v>
      </c>
      <c r="BW248" s="6">
        <v>176730436</v>
      </c>
      <c r="BX248" s="6">
        <v>1</v>
      </c>
      <c r="BY248" s="6">
        <v>1</v>
      </c>
      <c r="BZ248" s="6">
        <v>1.2787723785166241E-3</v>
      </c>
    </row>
    <row r="249" spans="1:78">
      <c r="A249" s="9" t="s">
        <v>3960</v>
      </c>
      <c r="B249" s="69" t="s">
        <v>3961</v>
      </c>
      <c r="C249" s="37" t="s">
        <v>6522</v>
      </c>
      <c r="D249" s="89" t="s">
        <v>6514</v>
      </c>
      <c r="E249" s="89" t="s">
        <v>6514</v>
      </c>
      <c r="F249" s="5" t="s">
        <v>5668</v>
      </c>
      <c r="G249" s="5" t="s">
        <v>3963</v>
      </c>
      <c r="H249" s="5" t="s">
        <v>1809</v>
      </c>
      <c r="I249" s="5" t="s">
        <v>1789</v>
      </c>
      <c r="J249" s="5" t="s">
        <v>80</v>
      </c>
      <c r="K249" s="6">
        <v>1.4648465230068837</v>
      </c>
      <c r="L249" s="6">
        <v>2.6653885304349769</v>
      </c>
      <c r="M249" s="6">
        <v>0.77111451072049564</v>
      </c>
      <c r="N249" s="6">
        <v>4.0404620202754131</v>
      </c>
      <c r="O249" s="6">
        <v>2.0847607053172297</v>
      </c>
      <c r="P249" s="6">
        <v>2.5491925318356436</v>
      </c>
      <c r="Q249" s="6">
        <v>3.3947842748375763</v>
      </c>
      <c r="R249" s="6">
        <v>0</v>
      </c>
      <c r="S249" s="6">
        <v>0</v>
      </c>
      <c r="T249" s="6">
        <v>0.76763189676527332</v>
      </c>
      <c r="U249" s="5" t="s">
        <v>5669</v>
      </c>
      <c r="V249" s="5" t="s">
        <v>5670</v>
      </c>
      <c r="W249" s="5" t="s">
        <v>5671</v>
      </c>
      <c r="X249" s="5" t="s">
        <v>5672</v>
      </c>
      <c r="Y249" s="5" t="s">
        <v>5673</v>
      </c>
      <c r="Z249" s="5" t="s">
        <v>5674</v>
      </c>
      <c r="AA249" s="5" t="s">
        <v>5675</v>
      </c>
      <c r="AB249" s="6">
        <v>0.27687090635299683</v>
      </c>
      <c r="AC249" s="6">
        <v>1.9180210828781128</v>
      </c>
      <c r="AD249" s="6">
        <v>-1.0819789171218872</v>
      </c>
      <c r="AE249" s="6">
        <v>6.6873746700001156E-15</v>
      </c>
      <c r="AF249" s="6">
        <v>2.2214978947642135E-14</v>
      </c>
      <c r="AG249" s="6">
        <v>1</v>
      </c>
      <c r="AH249" s="6">
        <v>0.28799999999999998</v>
      </c>
      <c r="AI249" s="7">
        <v>36</v>
      </c>
      <c r="AJ249" s="6">
        <v>0</v>
      </c>
      <c r="AK249" s="6">
        <v>0</v>
      </c>
      <c r="AL249" s="7">
        <v>1</v>
      </c>
      <c r="AM249" s="7">
        <v>64</v>
      </c>
      <c r="AN249" s="6">
        <v>63.492061614990234</v>
      </c>
      <c r="AO249" s="5" t="s">
        <v>88</v>
      </c>
      <c r="AP249" s="5" t="s">
        <v>1797</v>
      </c>
      <c r="AQ249" s="8">
        <v>2</v>
      </c>
      <c r="AR249" s="8">
        <v>2</v>
      </c>
      <c r="AS249" s="8">
        <v>2</v>
      </c>
      <c r="AT249" s="102" t="s">
        <v>788</v>
      </c>
      <c r="AU249" s="6">
        <v>0</v>
      </c>
      <c r="AV249" s="6">
        <v>0</v>
      </c>
      <c r="AW249" s="6">
        <v>0</v>
      </c>
      <c r="AX249" s="6">
        <v>0</v>
      </c>
      <c r="AY249" s="6">
        <v>0</v>
      </c>
      <c r="AZ249" s="6">
        <v>0</v>
      </c>
      <c r="BA249" s="6">
        <v>0</v>
      </c>
      <c r="BB249" s="6">
        <v>0</v>
      </c>
      <c r="BC249" s="6">
        <v>0</v>
      </c>
      <c r="BD249" s="6">
        <v>0</v>
      </c>
      <c r="BE249" s="6">
        <v>0</v>
      </c>
      <c r="BF249" s="6">
        <v>0</v>
      </c>
      <c r="BG249" s="6">
        <v>0</v>
      </c>
      <c r="BH249" s="6">
        <v>0</v>
      </c>
      <c r="BI249" s="6">
        <v>0</v>
      </c>
      <c r="BJ249" s="6">
        <v>0</v>
      </c>
      <c r="BK249" s="6">
        <v>0</v>
      </c>
      <c r="BL249" s="6">
        <v>0</v>
      </c>
      <c r="BM249" s="6">
        <v>0</v>
      </c>
      <c r="BN249" s="6">
        <v>0</v>
      </c>
      <c r="BO249" s="6">
        <v>0</v>
      </c>
      <c r="BP249" s="6">
        <v>0</v>
      </c>
      <c r="BQ249" s="6">
        <v>0</v>
      </c>
      <c r="BR249" s="6">
        <v>0</v>
      </c>
      <c r="BS249" s="6">
        <v>0</v>
      </c>
      <c r="BT249" s="6">
        <v>0</v>
      </c>
      <c r="BU249" s="6">
        <v>0</v>
      </c>
      <c r="BV249" s="6">
        <v>0</v>
      </c>
      <c r="BW249" s="6">
        <v>0</v>
      </c>
      <c r="BX249" s="6">
        <v>0</v>
      </c>
      <c r="BY249" s="6">
        <v>0</v>
      </c>
      <c r="BZ249" s="6">
        <v>0</v>
      </c>
    </row>
    <row r="250" spans="1:78">
      <c r="A250" s="9" t="s">
        <v>3972</v>
      </c>
      <c r="B250" s="69" t="s">
        <v>3973</v>
      </c>
      <c r="C250" s="37" t="s">
        <v>6522</v>
      </c>
      <c r="D250" s="89" t="s">
        <v>6514</v>
      </c>
      <c r="E250" s="89" t="s">
        <v>6514</v>
      </c>
      <c r="F250" s="5" t="s">
        <v>5676</v>
      </c>
      <c r="G250" s="5" t="s">
        <v>3975</v>
      </c>
      <c r="H250" s="5" t="s">
        <v>1809</v>
      </c>
      <c r="I250" s="5" t="s">
        <v>1789</v>
      </c>
      <c r="J250" s="5" t="s">
        <v>80</v>
      </c>
      <c r="K250" s="6">
        <v>1.0347286883922777</v>
      </c>
      <c r="L250" s="6">
        <v>4.0918099056923554</v>
      </c>
      <c r="M250" s="6">
        <v>1.121607605417972</v>
      </c>
      <c r="N250" s="6">
        <v>7.297499014472578</v>
      </c>
      <c r="O250" s="6">
        <v>3.2235754876149656</v>
      </c>
      <c r="P250" s="6">
        <v>3.90059129583409</v>
      </c>
      <c r="Q250" s="6">
        <v>4.8562484742265042</v>
      </c>
      <c r="R250" s="6">
        <v>6.076222757457117</v>
      </c>
      <c r="S250" s="6">
        <v>5.7901877304930167</v>
      </c>
      <c r="T250" s="6">
        <v>29.002748611547414</v>
      </c>
      <c r="U250" s="5" t="s">
        <v>5677</v>
      </c>
      <c r="V250" s="5" t="s">
        <v>5678</v>
      </c>
      <c r="W250" s="5" t="s">
        <v>5679</v>
      </c>
      <c r="X250" s="5" t="s">
        <v>5680</v>
      </c>
      <c r="Y250" s="5" t="s">
        <v>5681</v>
      </c>
      <c r="Z250" s="5" t="s">
        <v>5682</v>
      </c>
      <c r="AA250" s="5" t="s">
        <v>5683</v>
      </c>
      <c r="AB250" s="6">
        <v>0.41206997632980347</v>
      </c>
      <c r="AC250" s="6">
        <v>2.5663526058197021</v>
      </c>
      <c r="AD250" s="6">
        <v>-0.43364739418029785</v>
      </c>
      <c r="AE250" s="6">
        <v>2.9368596338953039E-16</v>
      </c>
      <c r="AF250" s="6">
        <v>9.7560365480155696E-16</v>
      </c>
      <c r="AG250" s="6">
        <v>1</v>
      </c>
      <c r="AH250" s="6">
        <v>7.0880000000000001</v>
      </c>
      <c r="AI250" s="7">
        <v>886</v>
      </c>
      <c r="AJ250" s="6">
        <v>0.9985889196395874</v>
      </c>
      <c r="AK250" s="6">
        <v>1.9983210563659668</v>
      </c>
      <c r="AL250" s="7">
        <v>1</v>
      </c>
      <c r="AM250" s="7">
        <v>64</v>
      </c>
      <c r="AN250" s="6">
        <v>63.492061614990234</v>
      </c>
      <c r="AO250" s="5" t="s">
        <v>88</v>
      </c>
      <c r="AP250" s="5" t="s">
        <v>1797</v>
      </c>
      <c r="AQ250" s="8">
        <v>2</v>
      </c>
      <c r="AR250" s="8">
        <v>2</v>
      </c>
      <c r="AS250" s="8">
        <v>2</v>
      </c>
      <c r="AT250" s="5" t="s">
        <v>5684</v>
      </c>
      <c r="AU250" s="6">
        <v>1</v>
      </c>
      <c r="AV250" s="6">
        <v>1</v>
      </c>
      <c r="AW250" s="6">
        <v>0</v>
      </c>
      <c r="AX250" s="6" t="e">
        <v>#NUM!</v>
      </c>
      <c r="AY250" s="6">
        <v>-9.6432746655328721E-17</v>
      </c>
      <c r="AZ250" s="6">
        <v>-3.2034265038149181E-16</v>
      </c>
      <c r="BA250" s="6">
        <v>0</v>
      </c>
      <c r="BB250" s="6">
        <v>0.14288972708255135</v>
      </c>
      <c r="BC250" s="6">
        <v>37.076877350725987</v>
      </c>
      <c r="BD250" s="6">
        <v>3.4602076124567471E-3</v>
      </c>
      <c r="BE250" s="6">
        <v>289</v>
      </c>
      <c r="BF250" s="6">
        <v>4.9442812139291112E-4</v>
      </c>
      <c r="BG250" s="6">
        <v>41.295131126857342</v>
      </c>
      <c r="BH250" s="6">
        <v>0.12829369325510723</v>
      </c>
      <c r="BI250" s="6">
        <v>10715.217554359811</v>
      </c>
      <c r="BJ250" s="6">
        <v>172</v>
      </c>
      <c r="BK250" s="6">
        <v>25.137025261437376</v>
      </c>
      <c r="BL250" s="6">
        <v>0.19413092550790068</v>
      </c>
      <c r="BM250" s="6">
        <v>0</v>
      </c>
      <c r="BN250" s="6">
        <v>0</v>
      </c>
      <c r="BO250" s="6">
        <v>0</v>
      </c>
      <c r="BP250" s="6">
        <v>1.2738918414870905E-6</v>
      </c>
      <c r="BQ250" s="6">
        <v>784996</v>
      </c>
      <c r="BR250" s="6">
        <v>3.4602076124567475E-3</v>
      </c>
      <c r="BS250" s="6">
        <v>289</v>
      </c>
      <c r="BT250" s="6">
        <v>4.4079302473601744E-9</v>
      </c>
      <c r="BU250" s="6">
        <v>3.681547421897691E-4</v>
      </c>
      <c r="BV250" s="6">
        <v>2716.249134948097</v>
      </c>
      <c r="BW250" s="6">
        <v>226863844</v>
      </c>
      <c r="BX250" s="6">
        <v>1</v>
      </c>
      <c r="BY250" s="6">
        <v>1</v>
      </c>
      <c r="BZ250" s="6">
        <v>1.128668171557562E-3</v>
      </c>
    </row>
    <row r="251" spans="1:78">
      <c r="A251" s="10" t="s">
        <v>3984</v>
      </c>
      <c r="B251" s="69" t="s">
        <v>3985</v>
      </c>
      <c r="C251" s="31" t="s">
        <v>6522</v>
      </c>
      <c r="D251" s="90" t="s">
        <v>6529</v>
      </c>
      <c r="E251" s="90" t="s">
        <v>6529</v>
      </c>
      <c r="F251" s="5" t="s">
        <v>5685</v>
      </c>
      <c r="G251" s="5" t="s">
        <v>3987</v>
      </c>
      <c r="H251" s="5" t="s">
        <v>1809</v>
      </c>
      <c r="I251" s="5" t="s">
        <v>1937</v>
      </c>
      <c r="J251" s="5" t="s">
        <v>80</v>
      </c>
      <c r="K251" s="6">
        <v>1.6337572234992876</v>
      </c>
      <c r="L251" s="6">
        <v>3.4562522805333917</v>
      </c>
      <c r="M251" s="6">
        <v>0.75448625086984256</v>
      </c>
      <c r="N251" s="6">
        <v>5.1851098242718194</v>
      </c>
      <c r="O251" s="6">
        <v>2.8612373239871118</v>
      </c>
      <c r="P251" s="6">
        <v>3.3876048176806393</v>
      </c>
      <c r="Q251" s="6">
        <v>3.9670666361964066</v>
      </c>
      <c r="R251" s="6">
        <v>0</v>
      </c>
      <c r="S251" s="6">
        <v>0</v>
      </c>
      <c r="T251" s="6">
        <v>3.6498024082432616</v>
      </c>
      <c r="U251" s="5" t="s">
        <v>5686</v>
      </c>
      <c r="V251" s="5" t="s">
        <v>5687</v>
      </c>
      <c r="W251" s="5" t="s">
        <v>5688</v>
      </c>
      <c r="X251" s="5" t="s">
        <v>5689</v>
      </c>
      <c r="Y251" s="5" t="s">
        <v>5690</v>
      </c>
      <c r="Z251" s="5" t="s">
        <v>5691</v>
      </c>
      <c r="AA251" s="5" t="s">
        <v>5692</v>
      </c>
      <c r="AB251" s="6">
        <v>0.31154966354370117</v>
      </c>
      <c r="AC251" s="6">
        <v>2.5629725456237793</v>
      </c>
      <c r="AD251" s="6">
        <v>-0.4370274543762207</v>
      </c>
      <c r="AE251" s="6">
        <v>1.8836286917305609E-15</v>
      </c>
      <c r="AF251" s="6">
        <v>6.2572788679551676E-15</v>
      </c>
      <c r="AG251" s="6">
        <v>1</v>
      </c>
      <c r="AH251" s="6">
        <v>1.056</v>
      </c>
      <c r="AI251" s="7">
        <v>132</v>
      </c>
      <c r="AJ251" s="6">
        <v>0</v>
      </c>
      <c r="AK251" s="6">
        <v>0</v>
      </c>
      <c r="AL251" s="7">
        <v>1</v>
      </c>
      <c r="AM251" s="7">
        <v>64</v>
      </c>
      <c r="AN251" s="6">
        <v>63.492061614990234</v>
      </c>
      <c r="AO251" s="5" t="s">
        <v>88</v>
      </c>
      <c r="AP251" s="5" t="s">
        <v>1797</v>
      </c>
      <c r="AQ251" s="8">
        <v>2</v>
      </c>
      <c r="AR251" s="8">
        <v>2</v>
      </c>
      <c r="AS251" s="8">
        <v>2</v>
      </c>
      <c r="AT251" s="5" t="s">
        <v>2314</v>
      </c>
      <c r="AU251" s="6">
        <v>0</v>
      </c>
      <c r="AV251" s="6">
        <v>0</v>
      </c>
      <c r="AW251" s="6">
        <v>0</v>
      </c>
      <c r="AX251" s="6">
        <v>0</v>
      </c>
      <c r="AY251" s="6">
        <v>0</v>
      </c>
      <c r="AZ251" s="6">
        <v>0</v>
      </c>
      <c r="BA251" s="6">
        <v>0</v>
      </c>
      <c r="BB251" s="6">
        <v>0</v>
      </c>
      <c r="BC251" s="6">
        <v>0</v>
      </c>
      <c r="BD251" s="6">
        <v>0</v>
      </c>
      <c r="BE251" s="6">
        <v>0</v>
      </c>
      <c r="BF251" s="6">
        <v>0</v>
      </c>
      <c r="BG251" s="6">
        <v>0</v>
      </c>
      <c r="BH251" s="6">
        <v>0</v>
      </c>
      <c r="BI251" s="6">
        <v>0</v>
      </c>
      <c r="BJ251" s="6">
        <v>0</v>
      </c>
      <c r="BK251" s="6">
        <v>0</v>
      </c>
      <c r="BL251" s="6">
        <v>0</v>
      </c>
      <c r="BM251" s="6">
        <v>0</v>
      </c>
      <c r="BN251" s="6">
        <v>0</v>
      </c>
      <c r="BO251" s="6">
        <v>0</v>
      </c>
      <c r="BP251" s="6">
        <v>0</v>
      </c>
      <c r="BQ251" s="6">
        <v>0</v>
      </c>
      <c r="BR251" s="6">
        <v>0</v>
      </c>
      <c r="BS251" s="6">
        <v>0</v>
      </c>
      <c r="BT251" s="6">
        <v>0</v>
      </c>
      <c r="BU251" s="6">
        <v>0</v>
      </c>
      <c r="BV251" s="6">
        <v>0</v>
      </c>
      <c r="BW251" s="6">
        <v>0</v>
      </c>
      <c r="BX251" s="6">
        <v>0</v>
      </c>
      <c r="BY251" s="6">
        <v>0</v>
      </c>
      <c r="BZ251" s="6">
        <v>0</v>
      </c>
    </row>
    <row r="252" spans="1:78">
      <c r="A252" s="10" t="s">
        <v>3782</v>
      </c>
      <c r="B252" s="69" t="s">
        <v>3996</v>
      </c>
      <c r="C252" s="31" t="s">
        <v>6522</v>
      </c>
      <c r="D252" s="90" t="s">
        <v>6529</v>
      </c>
      <c r="E252" s="90" t="s">
        <v>6529</v>
      </c>
      <c r="F252" s="5" t="s">
        <v>5693</v>
      </c>
      <c r="G252" s="5" t="s">
        <v>3998</v>
      </c>
      <c r="H252" s="5" t="s">
        <v>1788</v>
      </c>
      <c r="I252" s="5" t="s">
        <v>1789</v>
      </c>
      <c r="J252" s="5" t="s">
        <v>80</v>
      </c>
      <c r="K252" s="6">
        <v>2.1287367526232686</v>
      </c>
      <c r="L252" s="6">
        <v>3.4844842041439303</v>
      </c>
      <c r="M252" s="6">
        <v>0.61248182193258593</v>
      </c>
      <c r="N252" s="6">
        <v>4.4868632867325005</v>
      </c>
      <c r="O252" s="6">
        <v>2.9853897931865419</v>
      </c>
      <c r="P252" s="6">
        <v>3.55486339918167</v>
      </c>
      <c r="Q252" s="6">
        <v>4.0505948720251155</v>
      </c>
      <c r="R252" s="6">
        <v>0</v>
      </c>
      <c r="S252" s="6">
        <v>0</v>
      </c>
      <c r="T252" s="6">
        <v>2.0349387752200552</v>
      </c>
      <c r="U252" s="5" t="s">
        <v>5694</v>
      </c>
      <c r="V252" s="5" t="s">
        <v>5695</v>
      </c>
      <c r="W252" s="5" t="s">
        <v>5696</v>
      </c>
      <c r="X252" s="5" t="s">
        <v>5697</v>
      </c>
      <c r="Y252" s="5" t="s">
        <v>5698</v>
      </c>
      <c r="Z252" s="5" t="s">
        <v>5699</v>
      </c>
      <c r="AA252" s="5" t="s">
        <v>5700</v>
      </c>
      <c r="AB252" s="6">
        <v>-0.36306032538414001</v>
      </c>
      <c r="AC252" s="6">
        <v>2.0720620155334473</v>
      </c>
      <c r="AD252" s="6">
        <v>-0.92793798446655273</v>
      </c>
      <c r="AE252" s="6">
        <v>3.3567170310694339E-15</v>
      </c>
      <c r="AF252" s="6">
        <v>1.1150772857425762E-14</v>
      </c>
      <c r="AG252" s="6">
        <v>1</v>
      </c>
      <c r="AH252" s="6">
        <v>0.58399999999999996</v>
      </c>
      <c r="AI252" s="7">
        <v>73</v>
      </c>
      <c r="AJ252" s="6">
        <v>0</v>
      </c>
      <c r="AK252" s="6">
        <v>0</v>
      </c>
      <c r="AL252" s="7">
        <v>1</v>
      </c>
      <c r="AM252" s="7">
        <v>64</v>
      </c>
      <c r="AN252" s="6">
        <v>63.492061614990234</v>
      </c>
      <c r="AO252" s="5" t="s">
        <v>88</v>
      </c>
      <c r="AP252" s="5" t="s">
        <v>1797</v>
      </c>
      <c r="AQ252" s="8">
        <v>2</v>
      </c>
      <c r="AR252" s="8">
        <v>2</v>
      </c>
      <c r="AS252" s="8">
        <v>2</v>
      </c>
      <c r="AT252" s="5" t="s">
        <v>5701</v>
      </c>
      <c r="AU252" s="6">
        <v>0</v>
      </c>
      <c r="AV252" s="6">
        <v>0</v>
      </c>
      <c r="AW252" s="6">
        <v>0</v>
      </c>
      <c r="AX252" s="6">
        <v>0</v>
      </c>
      <c r="AY252" s="6">
        <v>0</v>
      </c>
      <c r="AZ252" s="6">
        <v>0</v>
      </c>
      <c r="BA252" s="6">
        <v>0</v>
      </c>
      <c r="BB252" s="6">
        <v>0</v>
      </c>
      <c r="BC252" s="6">
        <v>0</v>
      </c>
      <c r="BD252" s="6">
        <v>0</v>
      </c>
      <c r="BE252" s="6">
        <v>0</v>
      </c>
      <c r="BF252" s="6">
        <v>0</v>
      </c>
      <c r="BG252" s="6">
        <v>0</v>
      </c>
      <c r="BH252" s="6">
        <v>0</v>
      </c>
      <c r="BI252" s="6">
        <v>0</v>
      </c>
      <c r="BJ252" s="6">
        <v>0</v>
      </c>
      <c r="BK252" s="6">
        <v>0</v>
      </c>
      <c r="BL252" s="6">
        <v>0</v>
      </c>
      <c r="BM252" s="6">
        <v>0</v>
      </c>
      <c r="BN252" s="6">
        <v>0</v>
      </c>
      <c r="BO252" s="6">
        <v>0</v>
      </c>
      <c r="BP252" s="6">
        <v>0</v>
      </c>
      <c r="BQ252" s="6">
        <v>0</v>
      </c>
      <c r="BR252" s="6">
        <v>0</v>
      </c>
      <c r="BS252" s="6">
        <v>0</v>
      </c>
      <c r="BT252" s="6">
        <v>0</v>
      </c>
      <c r="BU252" s="6">
        <v>0</v>
      </c>
      <c r="BV252" s="6">
        <v>0</v>
      </c>
      <c r="BW252" s="6">
        <v>0</v>
      </c>
      <c r="BX252" s="6">
        <v>0</v>
      </c>
      <c r="BY252" s="6">
        <v>0</v>
      </c>
      <c r="BZ252" s="6">
        <v>0</v>
      </c>
    </row>
    <row r="253" spans="1:78">
      <c r="A253" s="9" t="s">
        <v>4007</v>
      </c>
      <c r="B253" s="69" t="s">
        <v>4008</v>
      </c>
      <c r="C253" s="37" t="s">
        <v>6522</v>
      </c>
      <c r="D253" s="89" t="s">
        <v>6528</v>
      </c>
      <c r="E253" s="89" t="s">
        <v>6528</v>
      </c>
      <c r="F253" s="5" t="s">
        <v>5702</v>
      </c>
      <c r="G253" s="5" t="s">
        <v>4010</v>
      </c>
      <c r="H253" s="5" t="s">
        <v>1788</v>
      </c>
      <c r="I253" s="5" t="s">
        <v>1789</v>
      </c>
      <c r="J253" s="5" t="s">
        <v>80</v>
      </c>
      <c r="K253" s="6">
        <v>1.226708468006791</v>
      </c>
      <c r="L253" s="6">
        <v>4.1672848332674022</v>
      </c>
      <c r="M253" s="6">
        <v>1.1835251181595448</v>
      </c>
      <c r="N253" s="6">
        <v>7.287655460967926</v>
      </c>
      <c r="O253" s="6">
        <v>3.2321297474936728</v>
      </c>
      <c r="P253" s="6">
        <v>3.9480566781553534</v>
      </c>
      <c r="Q253" s="6">
        <v>4.9934373374326242</v>
      </c>
      <c r="R253" s="6">
        <v>6.5311158644785792</v>
      </c>
      <c r="S253" s="6">
        <v>6.220383451606267</v>
      </c>
      <c r="T253" s="6">
        <v>45.040014477954081</v>
      </c>
      <c r="U253" s="5" t="s">
        <v>5703</v>
      </c>
      <c r="V253" s="5" t="s">
        <v>5704</v>
      </c>
      <c r="W253" s="5" t="s">
        <v>5705</v>
      </c>
      <c r="X253" s="5" t="s">
        <v>5706</v>
      </c>
      <c r="Y253" s="5" t="s">
        <v>5707</v>
      </c>
      <c r="Z253" s="5" t="s">
        <v>5708</v>
      </c>
      <c r="AA253" s="5" t="s">
        <v>5709</v>
      </c>
      <c r="AB253" s="6">
        <v>0.4982321560382843</v>
      </c>
      <c r="AC253" s="6">
        <v>2.4773237705230713</v>
      </c>
      <c r="AD253" s="6">
        <v>-0.52267622947692871</v>
      </c>
      <c r="AE253" s="6">
        <v>1.9449949052701549E-16</v>
      </c>
      <c r="AF253" s="6">
        <v>6.4611334403379128E-16</v>
      </c>
      <c r="AG253" s="6">
        <v>1</v>
      </c>
      <c r="AH253" s="6">
        <v>10.808</v>
      </c>
      <c r="AI253" s="7">
        <v>1351</v>
      </c>
      <c r="AJ253" s="6">
        <v>0.97488671541213989</v>
      </c>
      <c r="AK253" s="6">
        <v>2.2591903209686279</v>
      </c>
      <c r="AL253" s="7">
        <v>1</v>
      </c>
      <c r="AM253" s="7">
        <v>64</v>
      </c>
      <c r="AN253" s="6">
        <v>63.492061614990234</v>
      </c>
      <c r="AO253" s="5" t="s">
        <v>88</v>
      </c>
      <c r="AP253" s="5" t="s">
        <v>1797</v>
      </c>
      <c r="AQ253" s="8">
        <v>2</v>
      </c>
      <c r="AR253" s="8">
        <v>2</v>
      </c>
      <c r="AS253" s="8">
        <v>2</v>
      </c>
      <c r="AT253" s="5" t="s">
        <v>5710</v>
      </c>
      <c r="AU253" s="6">
        <v>1</v>
      </c>
      <c r="AV253" s="6">
        <v>1</v>
      </c>
      <c r="AW253" s="6">
        <v>0</v>
      </c>
      <c r="AX253" s="6" t="e">
        <v>#NUM!</v>
      </c>
      <c r="AY253" s="6">
        <v>-9.6432746655328721E-17</v>
      </c>
      <c r="AZ253" s="6">
        <v>-3.2034265038149181E-16</v>
      </c>
      <c r="BA253" s="6">
        <v>0</v>
      </c>
      <c r="BB253" s="6">
        <v>0.13326462267015382</v>
      </c>
      <c r="BC253" s="6">
        <v>50.350522672346536</v>
      </c>
      <c r="BD253" s="6">
        <v>3.4602076124567471E-3</v>
      </c>
      <c r="BE253" s="6">
        <v>289</v>
      </c>
      <c r="BF253" s="6">
        <v>4.6112326183444233E-4</v>
      </c>
      <c r="BG253" s="6">
        <v>38.513475951674465</v>
      </c>
      <c r="BH253" s="6">
        <v>0.17422326184202958</v>
      </c>
      <c r="BI253" s="6">
        <v>14551.301052308154</v>
      </c>
      <c r="BJ253" s="6">
        <v>237.15384615384616</v>
      </c>
      <c r="BK253" s="6">
        <v>31.743259608267195</v>
      </c>
      <c r="BL253" s="6">
        <v>0.17553948642031544</v>
      </c>
      <c r="BM253" s="6">
        <v>0</v>
      </c>
      <c r="BN253" s="6">
        <v>0</v>
      </c>
      <c r="BO253" s="6">
        <v>0</v>
      </c>
      <c r="BP253" s="6">
        <v>5.4788486309179097E-7</v>
      </c>
      <c r="BQ253" s="6">
        <v>1825201</v>
      </c>
      <c r="BR253" s="6">
        <v>3.4602076124567475E-3</v>
      </c>
      <c r="BS253" s="6">
        <v>289</v>
      </c>
      <c r="BT253" s="6">
        <v>1.8957953740200381E-9</v>
      </c>
      <c r="BU253" s="6">
        <v>1.5833872543352759E-4</v>
      </c>
      <c r="BV253" s="6">
        <v>6315.5743944636679</v>
      </c>
      <c r="BW253" s="6">
        <v>527483089</v>
      </c>
      <c r="BX253" s="6">
        <v>1</v>
      </c>
      <c r="BY253" s="6">
        <v>1</v>
      </c>
      <c r="BZ253" s="6">
        <v>7.4019245003700959E-4</v>
      </c>
    </row>
    <row r="254" spans="1:78">
      <c r="A254" s="9" t="s">
        <v>4019</v>
      </c>
      <c r="B254" s="69" t="s">
        <v>4020</v>
      </c>
      <c r="C254" s="37" t="s">
        <v>6522</v>
      </c>
      <c r="D254" s="89" t="s">
        <v>6514</v>
      </c>
      <c r="E254" s="89" t="s">
        <v>6514</v>
      </c>
      <c r="F254" s="5" t="s">
        <v>5711</v>
      </c>
      <c r="G254" s="5" t="s">
        <v>4022</v>
      </c>
      <c r="H254" s="5" t="s">
        <v>1788</v>
      </c>
      <c r="I254" s="5" t="s">
        <v>1789</v>
      </c>
      <c r="J254" s="5" t="s">
        <v>80</v>
      </c>
      <c r="K254" s="6">
        <v>1.8856623644001047</v>
      </c>
      <c r="L254" s="6">
        <v>2.8998737077344261</v>
      </c>
      <c r="M254" s="6">
        <v>0.4857187958249693</v>
      </c>
      <c r="N254" s="6">
        <v>3.6189644817869748</v>
      </c>
      <c r="O254" s="6">
        <v>2.5416798200704989</v>
      </c>
      <c r="P254" s="6">
        <v>3.046843428764987</v>
      </c>
      <c r="Q254" s="6">
        <v>3.2865589469280394</v>
      </c>
      <c r="R254" s="6">
        <v>0</v>
      </c>
      <c r="S254" s="6">
        <v>0</v>
      </c>
      <c r="T254" s="6">
        <v>1.4615363486981507</v>
      </c>
      <c r="U254" s="5" t="s">
        <v>5712</v>
      </c>
      <c r="V254" s="5" t="s">
        <v>5713</v>
      </c>
      <c r="W254" s="5" t="s">
        <v>5714</v>
      </c>
      <c r="X254" s="5" t="s">
        <v>5715</v>
      </c>
      <c r="Y254" s="5" t="s">
        <v>5716</v>
      </c>
      <c r="Z254" s="5" t="s">
        <v>5717</v>
      </c>
      <c r="AA254" s="5" t="s">
        <v>5718</v>
      </c>
      <c r="AB254" s="6">
        <v>-0.63014954328536987</v>
      </c>
      <c r="AC254" s="6">
        <v>2.163062572479248</v>
      </c>
      <c r="AD254" s="6">
        <v>-0.83693742752075195</v>
      </c>
      <c r="AE254" s="6">
        <v>3.875322270388299E-15</v>
      </c>
      <c r="AF254" s="6">
        <v>1.2873542157417969E-14</v>
      </c>
      <c r="AG254" s="6">
        <v>1</v>
      </c>
      <c r="AH254" s="6">
        <v>0.504</v>
      </c>
      <c r="AI254" s="7">
        <v>63</v>
      </c>
      <c r="AJ254" s="6">
        <v>0</v>
      </c>
      <c r="AK254" s="6">
        <v>0</v>
      </c>
      <c r="AL254" s="7">
        <v>1</v>
      </c>
      <c r="AM254" s="7">
        <v>64</v>
      </c>
      <c r="AN254" s="6">
        <v>63.492061614990234</v>
      </c>
      <c r="AO254" s="5" t="s">
        <v>88</v>
      </c>
      <c r="AP254" s="5" t="s">
        <v>1797</v>
      </c>
      <c r="AQ254" s="8">
        <v>2</v>
      </c>
      <c r="AR254" s="8">
        <v>2</v>
      </c>
      <c r="AS254" s="8">
        <v>2</v>
      </c>
      <c r="AT254" s="102" t="s">
        <v>2179</v>
      </c>
      <c r="AU254" s="6">
        <v>0</v>
      </c>
      <c r="AV254" s="6">
        <v>0</v>
      </c>
      <c r="AW254" s="6">
        <v>0</v>
      </c>
      <c r="AX254" s="6">
        <v>0</v>
      </c>
      <c r="AY254" s="6">
        <v>0</v>
      </c>
      <c r="AZ254" s="6">
        <v>0</v>
      </c>
      <c r="BA254" s="6">
        <v>0</v>
      </c>
      <c r="BB254" s="6">
        <v>0</v>
      </c>
      <c r="BC254" s="6">
        <v>0</v>
      </c>
      <c r="BD254" s="6">
        <v>0</v>
      </c>
      <c r="BE254" s="6">
        <v>0</v>
      </c>
      <c r="BF254" s="6">
        <v>0</v>
      </c>
      <c r="BG254" s="6">
        <v>0</v>
      </c>
      <c r="BH254" s="6">
        <v>0</v>
      </c>
      <c r="BI254" s="6">
        <v>0</v>
      </c>
      <c r="BJ254" s="6">
        <v>0</v>
      </c>
      <c r="BK254" s="6">
        <v>0</v>
      </c>
      <c r="BL254" s="6">
        <v>0</v>
      </c>
      <c r="BM254" s="6">
        <v>0</v>
      </c>
      <c r="BN254" s="6">
        <v>0</v>
      </c>
      <c r="BO254" s="6">
        <v>0</v>
      </c>
      <c r="BP254" s="6">
        <v>0</v>
      </c>
      <c r="BQ254" s="6">
        <v>0</v>
      </c>
      <c r="BR254" s="6">
        <v>0</v>
      </c>
      <c r="BS254" s="6">
        <v>0</v>
      </c>
      <c r="BT254" s="6">
        <v>0</v>
      </c>
      <c r="BU254" s="6">
        <v>0</v>
      </c>
      <c r="BV254" s="6">
        <v>0</v>
      </c>
      <c r="BW254" s="6">
        <v>0</v>
      </c>
      <c r="BX254" s="6">
        <v>0</v>
      </c>
      <c r="BY254" s="6">
        <v>0</v>
      </c>
      <c r="BZ254" s="6">
        <v>0</v>
      </c>
    </row>
    <row r="255" spans="1:78">
      <c r="A255" s="9" t="s">
        <v>4030</v>
      </c>
      <c r="B255" s="69" t="s">
        <v>4031</v>
      </c>
      <c r="C255" s="37" t="s">
        <v>6522</v>
      </c>
      <c r="D255" s="89" t="s">
        <v>6514</v>
      </c>
      <c r="E255" s="89" t="s">
        <v>6514</v>
      </c>
      <c r="F255" s="5" t="s">
        <v>5719</v>
      </c>
      <c r="G255" s="5" t="s">
        <v>4033</v>
      </c>
      <c r="H255" s="5" t="s">
        <v>1809</v>
      </c>
      <c r="I255" s="5" t="s">
        <v>1789</v>
      </c>
      <c r="J255" s="5" t="s">
        <v>80</v>
      </c>
      <c r="K255" s="6">
        <v>1.3537073258142414</v>
      </c>
      <c r="L255" s="6">
        <v>4.0991555201696848</v>
      </c>
      <c r="M255" s="6">
        <v>1.499790027123989</v>
      </c>
      <c r="N255" s="6">
        <v>8.8809438060529828</v>
      </c>
      <c r="O255" s="6">
        <v>3.0329618803463347</v>
      </c>
      <c r="P255" s="6">
        <v>3.8194801808098759</v>
      </c>
      <c r="Q255" s="6">
        <v>4.964100777902047</v>
      </c>
      <c r="R255" s="6">
        <v>7.1309177925844551</v>
      </c>
      <c r="S255" s="6">
        <v>6.5078550696590582</v>
      </c>
      <c r="T255" s="6">
        <v>28.103810246283359</v>
      </c>
      <c r="U255" s="5" t="s">
        <v>5720</v>
      </c>
      <c r="V255" s="5" t="s">
        <v>5721</v>
      </c>
      <c r="W255" s="5" t="s">
        <v>5722</v>
      </c>
      <c r="X255" s="5" t="s">
        <v>5723</v>
      </c>
      <c r="Y255" s="5" t="s">
        <v>5724</v>
      </c>
      <c r="Z255" s="5" t="s">
        <v>5725</v>
      </c>
      <c r="AA255" s="5" t="s">
        <v>5726</v>
      </c>
      <c r="AB255" s="6">
        <v>0.74177306890487671</v>
      </c>
      <c r="AC255" s="6">
        <v>3.1624784469604492</v>
      </c>
      <c r="AD255" s="6">
        <v>0.16247844696044922</v>
      </c>
      <c r="AE255" s="6">
        <v>3.0338809052561796E-16</v>
      </c>
      <c r="AF255" s="6">
        <v>1.0078333643237015E-15</v>
      </c>
      <c r="AG255" s="6">
        <v>1</v>
      </c>
      <c r="AH255" s="6">
        <v>6.8559999999999999</v>
      </c>
      <c r="AI255" s="7">
        <v>857</v>
      </c>
      <c r="AJ255" s="6">
        <v>1.0084134340286255</v>
      </c>
      <c r="AK255" s="6">
        <v>2.0064113140106201</v>
      </c>
      <c r="AL255" s="7">
        <v>1</v>
      </c>
      <c r="AM255" s="7">
        <v>64</v>
      </c>
      <c r="AN255" s="6">
        <v>63.492061614990234</v>
      </c>
      <c r="AO255" s="5" t="s">
        <v>88</v>
      </c>
      <c r="AP255" s="5" t="s">
        <v>1797</v>
      </c>
      <c r="AQ255" s="8">
        <v>2</v>
      </c>
      <c r="AR255" s="8">
        <v>2</v>
      </c>
      <c r="AS255" s="8">
        <v>2</v>
      </c>
      <c r="AT255" s="5" t="s">
        <v>5727</v>
      </c>
      <c r="AU255" s="6">
        <v>1</v>
      </c>
      <c r="AV255" s="6">
        <v>1</v>
      </c>
      <c r="AW255" s="6">
        <v>0</v>
      </c>
      <c r="AX255" s="6" t="e">
        <v>#NUM!</v>
      </c>
      <c r="AY255" s="6">
        <v>-9.6432746655328721E-17</v>
      </c>
      <c r="AZ255" s="6">
        <v>-3.2034265038149181E-16</v>
      </c>
      <c r="BA255" s="6">
        <v>0</v>
      </c>
      <c r="BB255" s="6">
        <v>0.13830255821699988</v>
      </c>
      <c r="BC255" s="6">
        <v>37.338963000566963</v>
      </c>
      <c r="BD255" s="6">
        <v>3.4602076124567471E-3</v>
      </c>
      <c r="BE255" s="6">
        <v>289</v>
      </c>
      <c r="BF255" s="6">
        <v>4.7855556476470541E-4</v>
      </c>
      <c r="BG255" s="6">
        <v>39.969439324712965</v>
      </c>
      <c r="BH255" s="6">
        <v>0.1292005640158026</v>
      </c>
      <c r="BI255" s="6">
        <v>10790.960307163848</v>
      </c>
      <c r="BJ255" s="6">
        <v>169.84615384615384</v>
      </c>
      <c r="BK255" s="6">
        <v>25.577795235240899</v>
      </c>
      <c r="BL255" s="6">
        <v>0.19818687730006282</v>
      </c>
      <c r="BM255" s="6">
        <v>0</v>
      </c>
      <c r="BN255" s="6">
        <v>0</v>
      </c>
      <c r="BO255" s="6">
        <v>0</v>
      </c>
      <c r="BP255" s="6">
        <v>1.3615649282659517E-6</v>
      </c>
      <c r="BQ255" s="6">
        <v>734449</v>
      </c>
      <c r="BR255" s="6">
        <v>3.4602076124567475E-3</v>
      </c>
      <c r="BS255" s="6">
        <v>289</v>
      </c>
      <c r="BT255" s="6">
        <v>4.7112973296399712E-9</v>
      </c>
      <c r="BU255" s="6">
        <v>3.9349226426886006E-4</v>
      </c>
      <c r="BV255" s="6">
        <v>2541.3460207612457</v>
      </c>
      <c r="BW255" s="6">
        <v>212255761</v>
      </c>
      <c r="BX255" s="6">
        <v>1</v>
      </c>
      <c r="BY255" s="6">
        <v>1</v>
      </c>
      <c r="BZ255" s="6">
        <v>1.1668611435239206E-3</v>
      </c>
    </row>
    <row r="256" spans="1:78">
      <c r="A256" s="10" t="s">
        <v>4900</v>
      </c>
      <c r="B256" s="69" t="s">
        <v>4901</v>
      </c>
      <c r="C256" s="31" t="s">
        <v>6533</v>
      </c>
      <c r="D256" s="90" t="s">
        <v>6514</v>
      </c>
      <c r="E256" s="90" t="s">
        <v>6514</v>
      </c>
      <c r="F256" s="5" t="s">
        <v>6371</v>
      </c>
      <c r="G256" s="5" t="s">
        <v>3475</v>
      </c>
      <c r="H256" s="5" t="s">
        <v>1809</v>
      </c>
      <c r="I256" s="5" t="s">
        <v>1846</v>
      </c>
      <c r="J256" s="5" t="s">
        <v>80</v>
      </c>
      <c r="K256" s="6">
        <v>1.1887638240944938</v>
      </c>
      <c r="L256" s="6">
        <v>5.6932619650780989</v>
      </c>
      <c r="M256" s="6">
        <v>2.2013829915191248</v>
      </c>
      <c r="N256" s="6">
        <v>12.582111761579199</v>
      </c>
      <c r="O256" s="6">
        <v>3.7599165383078841</v>
      </c>
      <c r="P256" s="6">
        <v>5.4872893697776135</v>
      </c>
      <c r="Q256" s="6">
        <v>7.5624930341937073</v>
      </c>
      <c r="R256" s="6">
        <v>10.392547807505593</v>
      </c>
      <c r="S256" s="6">
        <v>9.8506687500574799</v>
      </c>
      <c r="T256" s="6">
        <v>224.1778831369152</v>
      </c>
      <c r="U256" s="5" t="s">
        <v>6372</v>
      </c>
      <c r="V256" s="5" t="s">
        <v>6373</v>
      </c>
      <c r="W256" s="5" t="s">
        <v>6374</v>
      </c>
      <c r="X256" s="5" t="s">
        <v>6375</v>
      </c>
      <c r="Y256" s="5" t="s">
        <v>6376</v>
      </c>
      <c r="Z256" s="5" t="s">
        <v>6377</v>
      </c>
      <c r="AA256" s="5" t="s">
        <v>6378</v>
      </c>
      <c r="AB256" s="6">
        <v>0.23389999568462372</v>
      </c>
      <c r="AC256" s="6">
        <v>2.0182323455810547</v>
      </c>
      <c r="AD256" s="6">
        <v>-0.98176765441894531</v>
      </c>
      <c r="AE256" s="6">
        <v>5.498239422265678E-17</v>
      </c>
      <c r="AF256" s="6">
        <v>1.826475540661271E-16</v>
      </c>
      <c r="AG256" s="6">
        <v>1</v>
      </c>
      <c r="AH256" s="6">
        <v>39.375999999999998</v>
      </c>
      <c r="AI256" s="7">
        <v>4922</v>
      </c>
      <c r="AJ256" s="6">
        <v>1.0088458061218262</v>
      </c>
      <c r="AK256" s="6">
        <v>3.7227003574371338</v>
      </c>
      <c r="AL256" s="7">
        <v>1</v>
      </c>
      <c r="AM256" s="7">
        <v>64</v>
      </c>
      <c r="AN256" s="6">
        <v>63.492061614990234</v>
      </c>
      <c r="AO256" s="5" t="s">
        <v>88</v>
      </c>
      <c r="AP256" s="5" t="s">
        <v>1797</v>
      </c>
      <c r="AQ256" s="8">
        <v>2</v>
      </c>
      <c r="AR256" s="8">
        <v>2</v>
      </c>
      <c r="AS256" s="8">
        <v>2</v>
      </c>
      <c r="AT256" s="5" t="s">
        <v>6379</v>
      </c>
      <c r="AU256" s="6">
        <v>1</v>
      </c>
      <c r="AV256" s="6">
        <v>1</v>
      </c>
      <c r="AW256" s="6">
        <v>0</v>
      </c>
      <c r="AX256" s="6" t="e">
        <v>#NUM!</v>
      </c>
      <c r="AY256" s="6">
        <v>-9.6432746655328721E-17</v>
      </c>
      <c r="AZ256" s="6">
        <v>-3.2034265038149181E-16</v>
      </c>
      <c r="BA256" s="6">
        <v>0</v>
      </c>
      <c r="BB256" s="6">
        <v>0.11166957102574486</v>
      </c>
      <c r="BC256" s="6">
        <v>109.22403473244874</v>
      </c>
      <c r="BD256" s="6">
        <v>3.4602076124567471E-3</v>
      </c>
      <c r="BE256" s="6">
        <v>289</v>
      </c>
      <c r="BF256" s="6">
        <v>3.8639989974306174E-4</v>
      </c>
      <c r="BG256" s="6">
        <v>32.272506026440261</v>
      </c>
      <c r="BH256" s="6">
        <v>0.37793783644445944</v>
      </c>
      <c r="BI256" s="6">
        <v>31565.746037677691</v>
      </c>
      <c r="BJ256" s="6">
        <v>567.38461538461536</v>
      </c>
      <c r="BK256" s="6">
        <v>47.682717251938165</v>
      </c>
      <c r="BL256" s="6">
        <v>0.11527521645359923</v>
      </c>
      <c r="BM256" s="6">
        <v>0</v>
      </c>
      <c r="BN256" s="6">
        <v>0</v>
      </c>
      <c r="BO256" s="6">
        <v>0</v>
      </c>
      <c r="BP256" s="6">
        <v>4.1277822697221721E-8</v>
      </c>
      <c r="BQ256" s="6">
        <v>24226084</v>
      </c>
      <c r="BR256" s="6">
        <v>3.4602076124567475E-3</v>
      </c>
      <c r="BS256" s="6">
        <v>289</v>
      </c>
      <c r="BT256" s="6">
        <v>1.4282983632256652E-10</v>
      </c>
      <c r="BU256" s="6">
        <v>1.1929290759497078E-5</v>
      </c>
      <c r="BV256" s="6">
        <v>83827.280276816615</v>
      </c>
      <c r="BW256" s="6">
        <v>7001338276</v>
      </c>
      <c r="BX256" s="6">
        <v>1</v>
      </c>
      <c r="BY256" s="6">
        <v>1</v>
      </c>
      <c r="BZ256" s="6">
        <v>2.0316944331572531E-4</v>
      </c>
    </row>
    <row r="257" spans="1:78">
      <c r="A257" s="9" t="s">
        <v>4042</v>
      </c>
      <c r="B257" s="69" t="s">
        <v>4043</v>
      </c>
      <c r="C257" s="37" t="s">
        <v>6522</v>
      </c>
      <c r="D257" s="89" t="s">
        <v>6514</v>
      </c>
      <c r="E257" s="89" t="s">
        <v>6514</v>
      </c>
      <c r="F257" s="5" t="s">
        <v>5728</v>
      </c>
      <c r="G257" s="5" t="s">
        <v>3536</v>
      </c>
      <c r="H257" s="5" t="s">
        <v>1809</v>
      </c>
      <c r="I257" s="5" t="s">
        <v>1789</v>
      </c>
      <c r="J257" s="5" t="s">
        <v>80</v>
      </c>
      <c r="K257" s="6">
        <v>1.5410371609795703</v>
      </c>
      <c r="L257" s="6">
        <v>3.4804212322960542</v>
      </c>
      <c r="M257" s="6">
        <v>0.81461032652834442</v>
      </c>
      <c r="N257" s="6">
        <v>6.4768690882681312</v>
      </c>
      <c r="O257" s="6">
        <v>2.863059613703598</v>
      </c>
      <c r="P257" s="6">
        <v>3.3105788687313975</v>
      </c>
      <c r="Q257" s="6">
        <v>3.9774863416420203</v>
      </c>
      <c r="R257" s="6">
        <v>5.5948234375236439</v>
      </c>
      <c r="S257" s="6">
        <v>5.371108288804578</v>
      </c>
      <c r="T257" s="6">
        <v>126.10262208855063</v>
      </c>
      <c r="U257" s="5" t="s">
        <v>5729</v>
      </c>
      <c r="V257" s="5" t="s">
        <v>5730</v>
      </c>
      <c r="W257" s="5" t="s">
        <v>5731</v>
      </c>
      <c r="X257" s="5" t="s">
        <v>5732</v>
      </c>
      <c r="Y257" s="5" t="s">
        <v>5733</v>
      </c>
      <c r="Z257" s="5" t="s">
        <v>5734</v>
      </c>
      <c r="AA257" s="5" t="s">
        <v>5735</v>
      </c>
      <c r="AB257" s="6">
        <v>0.78238916397094727</v>
      </c>
      <c r="AC257" s="6">
        <v>3.1591088771820068</v>
      </c>
      <c r="AD257" s="6">
        <v>0.15910887718200684</v>
      </c>
      <c r="AE257" s="6">
        <v>5.964181989510673E-17</v>
      </c>
      <c r="AF257" s="6">
        <v>1.9812583709755816E-16</v>
      </c>
      <c r="AG257" s="6">
        <v>1</v>
      </c>
      <c r="AH257" s="6">
        <v>36.231999999999999</v>
      </c>
      <c r="AI257" s="7">
        <v>4529</v>
      </c>
      <c r="AJ257" s="6">
        <v>0.9279935359954834</v>
      </c>
      <c r="AK257" s="6">
        <v>3.6619467735290527</v>
      </c>
      <c r="AL257" s="7">
        <v>1</v>
      </c>
      <c r="AM257" s="7">
        <v>64</v>
      </c>
      <c r="AN257" s="6">
        <v>63.492061614990234</v>
      </c>
      <c r="AO257" s="5" t="s">
        <v>88</v>
      </c>
      <c r="AP257" s="5" t="s">
        <v>1797</v>
      </c>
      <c r="AQ257" s="8">
        <v>2</v>
      </c>
      <c r="AR257" s="8">
        <v>2</v>
      </c>
      <c r="AS257" s="8">
        <v>2</v>
      </c>
      <c r="AT257" s="5" t="s">
        <v>5736</v>
      </c>
      <c r="AU257" s="6">
        <v>1</v>
      </c>
      <c r="AV257" s="6">
        <v>1</v>
      </c>
      <c r="AW257" s="6">
        <v>0</v>
      </c>
      <c r="AX257" s="6" t="e">
        <v>#NUM!</v>
      </c>
      <c r="AY257" s="6">
        <v>-9.6432746655328721E-17</v>
      </c>
      <c r="AZ257" s="6">
        <v>-3.2034265038149181E-16</v>
      </c>
      <c r="BA257" s="6">
        <v>0</v>
      </c>
      <c r="BB257" s="6">
        <v>0.15070571912449632</v>
      </c>
      <c r="BC257" s="6">
        <v>67.159486121391907</v>
      </c>
      <c r="BD257" s="6">
        <v>3.4602076124567479E-3</v>
      </c>
      <c r="BE257" s="6">
        <v>289</v>
      </c>
      <c r="BF257" s="6">
        <v>5.2147307655535055E-4</v>
      </c>
      <c r="BG257" s="6">
        <v>43.55395282697944</v>
      </c>
      <c r="BH257" s="6">
        <v>0.23238576512592352</v>
      </c>
      <c r="BI257" s="6">
        <v>19409.091489082261</v>
      </c>
      <c r="BJ257" s="6">
        <v>711.92307692307691</v>
      </c>
      <c r="BK257" s="6">
        <v>62.459448016728928</v>
      </c>
      <c r="BL257" s="6">
        <v>0.15719211236985581</v>
      </c>
      <c r="BM257" s="6">
        <v>0</v>
      </c>
      <c r="BN257" s="6">
        <v>0</v>
      </c>
      <c r="BO257" s="6">
        <v>0</v>
      </c>
      <c r="BP257" s="6">
        <v>4.8752327984601673E-8</v>
      </c>
      <c r="BQ257" s="6">
        <v>20511841</v>
      </c>
      <c r="BR257" s="6">
        <v>3.4602076124567475E-3</v>
      </c>
      <c r="BS257" s="6">
        <v>289</v>
      </c>
      <c r="BT257" s="6">
        <v>1.6869317641730684E-10</v>
      </c>
      <c r="BU257" s="6">
        <v>1.4089422787549884E-5</v>
      </c>
      <c r="BV257" s="6">
        <v>70975.228373702426</v>
      </c>
      <c r="BW257" s="6">
        <v>5927922049</v>
      </c>
      <c r="BX257" s="6">
        <v>1</v>
      </c>
      <c r="BY257" s="6">
        <v>1</v>
      </c>
      <c r="BZ257" s="6">
        <v>2.2079929344226098E-4</v>
      </c>
    </row>
    <row r="258" spans="1:78">
      <c r="A258" s="10" t="s">
        <v>4054</v>
      </c>
      <c r="B258" s="69" t="s">
        <v>4055</v>
      </c>
      <c r="C258" s="31" t="s">
        <v>6522</v>
      </c>
      <c r="D258" s="90" t="s">
        <v>6514</v>
      </c>
      <c r="E258" s="90" t="s">
        <v>6514</v>
      </c>
      <c r="F258" s="5" t="s">
        <v>5737</v>
      </c>
      <c r="G258" s="5" t="s">
        <v>4057</v>
      </c>
      <c r="H258" s="5" t="s">
        <v>1788</v>
      </c>
      <c r="I258" s="5" t="s">
        <v>1789</v>
      </c>
      <c r="J258" s="5" t="s">
        <v>80</v>
      </c>
      <c r="K258" s="6">
        <v>1.6673654720484876</v>
      </c>
      <c r="L258" s="6">
        <v>2.2228537861911946</v>
      </c>
      <c r="M258" s="6">
        <v>0.57297750599764929</v>
      </c>
      <c r="N258" s="6">
        <v>3.2146224789210009</v>
      </c>
      <c r="O258" s="6">
        <v>1.6673654720484876</v>
      </c>
      <c r="P258" s="6">
        <v>1.8695972057325605</v>
      </c>
      <c r="Q258" s="6">
        <v>2.8669012659602799</v>
      </c>
      <c r="R258" s="6">
        <v>0</v>
      </c>
      <c r="S258" s="6">
        <v>0</v>
      </c>
      <c r="T258" s="6">
        <v>0.1244798120267069</v>
      </c>
      <c r="U258" s="5" t="s">
        <v>5738</v>
      </c>
      <c r="V258" s="5" t="s">
        <v>5739</v>
      </c>
      <c r="W258" s="5" t="s">
        <v>5740</v>
      </c>
      <c r="X258" s="5" t="s">
        <v>5741</v>
      </c>
      <c r="Y258" s="5" t="s">
        <v>5119</v>
      </c>
      <c r="Z258" s="5" t="s">
        <v>5120</v>
      </c>
      <c r="AA258" s="5" t="s">
        <v>5742</v>
      </c>
      <c r="AB258" s="6">
        <v>0.62097066640853882</v>
      </c>
      <c r="AC258" s="6">
        <v>1.8054765462875366</v>
      </c>
      <c r="AD258" s="6">
        <v>-1.1945234537124634</v>
      </c>
      <c r="AE258" s="6">
        <v>3.3212022948437767E-14</v>
      </c>
      <c r="AF258" s="6">
        <v>1.1032795228620162E-13</v>
      </c>
      <c r="AG258" s="6">
        <v>1</v>
      </c>
      <c r="AH258" s="6">
        <v>5.6000000000000001E-2</v>
      </c>
      <c r="AI258" s="7">
        <v>7</v>
      </c>
      <c r="AJ258" s="6">
        <v>0</v>
      </c>
      <c r="AK258" s="6">
        <v>0</v>
      </c>
      <c r="AL258" s="7">
        <v>1</v>
      </c>
      <c r="AM258" s="7">
        <v>64</v>
      </c>
      <c r="AN258" s="6">
        <v>63.492061614990234</v>
      </c>
      <c r="AO258" s="5" t="s">
        <v>88</v>
      </c>
      <c r="AP258" s="5" t="s">
        <v>1797</v>
      </c>
      <c r="AQ258" s="8">
        <v>2</v>
      </c>
      <c r="AR258" s="8">
        <v>2</v>
      </c>
      <c r="AS258" s="8">
        <v>2</v>
      </c>
      <c r="AT258" s="102" t="s">
        <v>5122</v>
      </c>
      <c r="AU258" s="6">
        <v>0</v>
      </c>
      <c r="AV258" s="6">
        <v>0</v>
      </c>
      <c r="AW258" s="6">
        <v>0</v>
      </c>
      <c r="AX258" s="6">
        <v>0</v>
      </c>
      <c r="AY258" s="6">
        <v>0</v>
      </c>
      <c r="AZ258" s="6">
        <v>0</v>
      </c>
      <c r="BA258" s="6">
        <v>0</v>
      </c>
      <c r="BB258" s="6">
        <v>0</v>
      </c>
      <c r="BC258" s="6">
        <v>0</v>
      </c>
      <c r="BD258" s="6">
        <v>0</v>
      </c>
      <c r="BE258" s="6">
        <v>0</v>
      </c>
      <c r="BF258" s="6">
        <v>0</v>
      </c>
      <c r="BG258" s="6">
        <v>0</v>
      </c>
      <c r="BH258" s="6">
        <v>0</v>
      </c>
      <c r="BI258" s="6">
        <v>0</v>
      </c>
      <c r="BJ258" s="6">
        <v>0</v>
      </c>
      <c r="BK258" s="6">
        <v>0</v>
      </c>
      <c r="BL258" s="6">
        <v>0</v>
      </c>
      <c r="BM258" s="6">
        <v>0</v>
      </c>
      <c r="BN258" s="6">
        <v>0</v>
      </c>
      <c r="BO258" s="6">
        <v>0</v>
      </c>
      <c r="BP258" s="6">
        <v>0</v>
      </c>
      <c r="BQ258" s="6">
        <v>0</v>
      </c>
      <c r="BR258" s="6">
        <v>0</v>
      </c>
      <c r="BS258" s="6">
        <v>0</v>
      </c>
      <c r="BT258" s="6">
        <v>0</v>
      </c>
      <c r="BU258" s="6">
        <v>0</v>
      </c>
      <c r="BV258" s="6">
        <v>0</v>
      </c>
      <c r="BW258" s="6">
        <v>0</v>
      </c>
      <c r="BX258" s="6">
        <v>0</v>
      </c>
      <c r="BY258" s="6">
        <v>0</v>
      </c>
      <c r="BZ258" s="6">
        <v>0</v>
      </c>
    </row>
    <row r="259" spans="1:78">
      <c r="A259" s="10" t="s">
        <v>4063</v>
      </c>
      <c r="B259" s="69" t="s">
        <v>4064</v>
      </c>
      <c r="C259" s="31" t="s">
        <v>6522</v>
      </c>
      <c r="D259" s="90" t="s">
        <v>6514</v>
      </c>
      <c r="E259" s="90" t="s">
        <v>6514</v>
      </c>
      <c r="F259" s="5" t="s">
        <v>5743</v>
      </c>
      <c r="G259" s="5" t="s">
        <v>4066</v>
      </c>
      <c r="H259" s="5" t="s">
        <v>1788</v>
      </c>
      <c r="I259" s="5" t="s">
        <v>1789</v>
      </c>
      <c r="J259" s="5" t="s">
        <v>80</v>
      </c>
      <c r="K259" s="6">
        <v>2.8714323548507537</v>
      </c>
      <c r="L259" s="6">
        <v>11.999718246286488</v>
      </c>
      <c r="M259" s="6">
        <v>7.7918789331690599</v>
      </c>
      <c r="N259" s="6">
        <v>41.066222233319422</v>
      </c>
      <c r="O259" s="6">
        <v>6.694946751110507</v>
      </c>
      <c r="P259" s="6">
        <v>8.9763657996309121</v>
      </c>
      <c r="Q259" s="6">
        <v>14.629808822446535</v>
      </c>
      <c r="R259" s="6">
        <v>31.563789330900818</v>
      </c>
      <c r="S259" s="6">
        <v>27.606663573021251</v>
      </c>
      <c r="T259" s="6">
        <v>106.55749802702402</v>
      </c>
      <c r="U259" s="5" t="s">
        <v>5744</v>
      </c>
      <c r="V259" s="5" t="s">
        <v>5745</v>
      </c>
      <c r="W259" s="5" t="s">
        <v>5746</v>
      </c>
      <c r="X259" s="5" t="s">
        <v>5747</v>
      </c>
      <c r="Y259" s="5" t="s">
        <v>5748</v>
      </c>
      <c r="Z259" s="5" t="s">
        <v>5749</v>
      </c>
      <c r="AA259" s="5" t="s">
        <v>5750</v>
      </c>
      <c r="AB259" s="6">
        <v>1.5569849014282227</v>
      </c>
      <c r="AC259" s="6">
        <v>4.9100475311279297</v>
      </c>
      <c r="AD259" s="6">
        <v>1.9100475311279297</v>
      </c>
      <c r="AE259" s="6">
        <v>2.3565327448363531E-16</v>
      </c>
      <c r="AF259" s="6">
        <v>7.8282319117121447E-16</v>
      </c>
      <c r="AG259" s="6">
        <v>1</v>
      </c>
      <c r="AH259" s="6">
        <v>8.8800000000000008</v>
      </c>
      <c r="AI259" s="7">
        <v>1110</v>
      </c>
      <c r="AJ259" s="6">
        <v>1.0416501760482788</v>
      </c>
      <c r="AK259" s="6">
        <v>2.3221385478973389</v>
      </c>
      <c r="AL259" s="7">
        <v>1</v>
      </c>
      <c r="AM259" s="7">
        <v>64</v>
      </c>
      <c r="AN259" s="6">
        <v>63.492061614990234</v>
      </c>
      <c r="AO259" s="5" t="s">
        <v>88</v>
      </c>
      <c r="AP259" s="5" t="s">
        <v>1797</v>
      </c>
      <c r="AQ259" s="8">
        <v>2</v>
      </c>
      <c r="AR259" s="8">
        <v>2</v>
      </c>
      <c r="AS259" s="8">
        <v>2</v>
      </c>
      <c r="AT259" s="5" t="s">
        <v>5751</v>
      </c>
      <c r="AU259" s="6">
        <v>1</v>
      </c>
      <c r="AV259" s="6">
        <v>1</v>
      </c>
      <c r="AW259" s="6">
        <v>0</v>
      </c>
      <c r="AX259" s="6" t="e">
        <v>#NUM!</v>
      </c>
      <c r="AY259" s="6">
        <v>-9.6432746655328721E-17</v>
      </c>
      <c r="AZ259" s="6">
        <v>-3.2034265038149181E-16</v>
      </c>
      <c r="BA259" s="6">
        <v>0</v>
      </c>
      <c r="BB259" s="6">
        <v>0.15507414715948556</v>
      </c>
      <c r="BC259" s="6">
        <v>41.640267933767376</v>
      </c>
      <c r="BD259" s="6">
        <v>3.4602076124567471E-3</v>
      </c>
      <c r="BE259" s="6">
        <v>289</v>
      </c>
      <c r="BF259" s="6">
        <v>5.3658874449648991E-4</v>
      </c>
      <c r="BG259" s="6">
        <v>44.81642852909134</v>
      </c>
      <c r="BH259" s="6">
        <v>0.14408397208916046</v>
      </c>
      <c r="BI259" s="6">
        <v>12034.037432858771</v>
      </c>
      <c r="BJ259" s="6">
        <v>203.15384615384616</v>
      </c>
      <c r="BK259" s="6">
        <v>27.454056597562637</v>
      </c>
      <c r="BL259" s="6">
        <v>0.18302148302148302</v>
      </c>
      <c r="BM259" s="6">
        <v>0</v>
      </c>
      <c r="BN259" s="6">
        <v>0</v>
      </c>
      <c r="BO259" s="6">
        <v>0</v>
      </c>
      <c r="BP259" s="6">
        <v>8.1162243324405491E-7</v>
      </c>
      <c r="BQ259" s="6">
        <v>1232100</v>
      </c>
      <c r="BR259" s="6">
        <v>3.4602076124567475E-3</v>
      </c>
      <c r="BS259" s="6">
        <v>289</v>
      </c>
      <c r="BT259" s="6">
        <v>2.8083821219517468E-9</v>
      </c>
      <c r="BU259" s="6">
        <v>2.3455888320753185E-4</v>
      </c>
      <c r="BV259" s="6">
        <v>4263.3217993079588</v>
      </c>
      <c r="BW259" s="6">
        <v>356076900</v>
      </c>
      <c r="BX259" s="6">
        <v>1</v>
      </c>
      <c r="BY259" s="6">
        <v>1</v>
      </c>
      <c r="BZ259" s="6">
        <v>9.0090090090090091E-4</v>
      </c>
    </row>
    <row r="260" spans="1:78">
      <c r="A260" s="9" t="s">
        <v>4075</v>
      </c>
      <c r="B260" s="69" t="s">
        <v>4076</v>
      </c>
      <c r="C260" s="37" t="s">
        <v>6522</v>
      </c>
      <c r="D260" s="89" t="s">
        <v>6590</v>
      </c>
      <c r="E260" s="89" t="s">
        <v>6590</v>
      </c>
      <c r="F260" s="5" t="s">
        <v>5752</v>
      </c>
      <c r="G260" s="5" t="s">
        <v>4078</v>
      </c>
      <c r="H260" s="5" t="s">
        <v>1809</v>
      </c>
      <c r="I260" s="5" t="s">
        <v>1846</v>
      </c>
      <c r="J260" s="5" t="s">
        <v>80</v>
      </c>
      <c r="K260" s="6">
        <v>1.5164544172436933</v>
      </c>
      <c r="L260" s="6">
        <v>2.1907329430706972</v>
      </c>
      <c r="M260" s="6">
        <v>0.55396299013841344</v>
      </c>
      <c r="N260" s="6">
        <v>2.8939520072458436</v>
      </c>
      <c r="O260" s="6">
        <v>1.681954831149568</v>
      </c>
      <c r="P260" s="6">
        <v>2.0602633170197748</v>
      </c>
      <c r="Q260" s="6">
        <v>2.8919862211967029</v>
      </c>
      <c r="R260" s="6">
        <v>0</v>
      </c>
      <c r="S260" s="6">
        <v>0</v>
      </c>
      <c r="T260" s="6">
        <v>0.12268104481195904</v>
      </c>
      <c r="U260" s="5" t="s">
        <v>5753</v>
      </c>
      <c r="V260" s="5" t="s">
        <v>5754</v>
      </c>
      <c r="W260" s="5" t="s">
        <v>5755</v>
      </c>
      <c r="X260" s="5" t="s">
        <v>5756</v>
      </c>
      <c r="Y260" s="5" t="s">
        <v>5128</v>
      </c>
      <c r="Z260" s="5" t="s">
        <v>5129</v>
      </c>
      <c r="AA260" s="5" t="s">
        <v>5757</v>
      </c>
      <c r="AB260" s="6">
        <v>0.16273559629917145</v>
      </c>
      <c r="AC260" s="6">
        <v>1.2999399900436401</v>
      </c>
      <c r="AD260" s="6">
        <v>-1.7000600099563599</v>
      </c>
      <c r="AE260" s="6">
        <v>3.3212022948437767E-14</v>
      </c>
      <c r="AF260" s="6">
        <v>1.1032795228620162E-13</v>
      </c>
      <c r="AG260" s="6">
        <v>1</v>
      </c>
      <c r="AH260" s="6">
        <v>5.6000000000000001E-2</v>
      </c>
      <c r="AI260" s="7">
        <v>7</v>
      </c>
      <c r="AJ260" s="6">
        <v>0</v>
      </c>
      <c r="AK260" s="6">
        <v>0</v>
      </c>
      <c r="AL260" s="7">
        <v>1</v>
      </c>
      <c r="AM260" s="7">
        <v>64</v>
      </c>
      <c r="AN260" s="6">
        <v>63.492061614990234</v>
      </c>
      <c r="AO260" s="5" t="s">
        <v>88</v>
      </c>
      <c r="AP260" s="5" t="s">
        <v>1797</v>
      </c>
      <c r="AQ260" s="8">
        <v>2</v>
      </c>
      <c r="AR260" s="8">
        <v>2</v>
      </c>
      <c r="AS260" s="8">
        <v>2</v>
      </c>
      <c r="AT260" s="102" t="s">
        <v>5131</v>
      </c>
      <c r="AU260" s="6">
        <v>0</v>
      </c>
      <c r="AV260" s="6">
        <v>0</v>
      </c>
      <c r="AW260" s="6">
        <v>0</v>
      </c>
      <c r="AX260" s="6">
        <v>0</v>
      </c>
      <c r="AY260" s="6">
        <v>0</v>
      </c>
      <c r="AZ260" s="6">
        <v>0</v>
      </c>
      <c r="BA260" s="6">
        <v>0</v>
      </c>
      <c r="BB260" s="6">
        <v>0</v>
      </c>
      <c r="BC260" s="6">
        <v>0</v>
      </c>
      <c r="BD260" s="6">
        <v>0</v>
      </c>
      <c r="BE260" s="6">
        <v>0</v>
      </c>
      <c r="BF260" s="6">
        <v>0</v>
      </c>
      <c r="BG260" s="6">
        <v>0</v>
      </c>
      <c r="BH260" s="6">
        <v>0</v>
      </c>
      <c r="BI260" s="6">
        <v>0</v>
      </c>
      <c r="BJ260" s="6">
        <v>0</v>
      </c>
      <c r="BK260" s="6">
        <v>0</v>
      </c>
      <c r="BL260" s="6">
        <v>0</v>
      </c>
      <c r="BM260" s="6">
        <v>0</v>
      </c>
      <c r="BN260" s="6">
        <v>0</v>
      </c>
      <c r="BO260" s="6">
        <v>0</v>
      </c>
      <c r="BP260" s="6">
        <v>0</v>
      </c>
      <c r="BQ260" s="6">
        <v>0</v>
      </c>
      <c r="BR260" s="6">
        <v>0</v>
      </c>
      <c r="BS260" s="6">
        <v>0</v>
      </c>
      <c r="BT260" s="6">
        <v>0</v>
      </c>
      <c r="BU260" s="6">
        <v>0</v>
      </c>
      <c r="BV260" s="6">
        <v>0</v>
      </c>
      <c r="BW260" s="6">
        <v>0</v>
      </c>
      <c r="BX260" s="6">
        <v>0</v>
      </c>
      <c r="BY260" s="6">
        <v>0</v>
      </c>
      <c r="BZ260" s="6">
        <v>0</v>
      </c>
    </row>
    <row r="261" spans="1:78">
      <c r="A261" s="9" t="s">
        <v>4088</v>
      </c>
      <c r="B261" s="69" t="s">
        <v>4089</v>
      </c>
      <c r="C261" s="37" t="s">
        <v>6522</v>
      </c>
      <c r="D261" s="89" t="s">
        <v>6547</v>
      </c>
      <c r="E261" s="89" t="s">
        <v>6548</v>
      </c>
      <c r="F261" s="5" t="s">
        <v>5758</v>
      </c>
      <c r="G261" s="5" t="s">
        <v>4091</v>
      </c>
      <c r="H261" s="5" t="s">
        <v>1788</v>
      </c>
      <c r="I261" s="5" t="s">
        <v>1789</v>
      </c>
      <c r="J261" s="5" t="s">
        <v>80</v>
      </c>
      <c r="K261" s="6">
        <v>2.6685803223325877</v>
      </c>
      <c r="L261" s="6">
        <v>9.3035304561619014</v>
      </c>
      <c r="M261" s="6">
        <v>2.5639054912270889</v>
      </c>
      <c r="N261" s="6">
        <v>14.802642628046556</v>
      </c>
      <c r="O261" s="6">
        <v>7.3506258284961064</v>
      </c>
      <c r="P261" s="6">
        <v>9.6300890505305574</v>
      </c>
      <c r="Q261" s="6">
        <v>11.378599855526005</v>
      </c>
      <c r="R261" s="6">
        <v>0</v>
      </c>
      <c r="S261" s="6">
        <v>0</v>
      </c>
      <c r="T261" s="6">
        <v>30.664436383509624</v>
      </c>
      <c r="U261" s="5" t="s">
        <v>5759</v>
      </c>
      <c r="V261" s="5" t="s">
        <v>5760</v>
      </c>
      <c r="W261" s="5" t="s">
        <v>5761</v>
      </c>
      <c r="X261" s="5" t="s">
        <v>5762</v>
      </c>
      <c r="Y261" s="5" t="s">
        <v>5763</v>
      </c>
      <c r="Z261" s="5" t="s">
        <v>5764</v>
      </c>
      <c r="AA261" s="5" t="s">
        <v>5765</v>
      </c>
      <c r="AB261" s="6">
        <v>-0.31781962513923645</v>
      </c>
      <c r="AC261" s="6">
        <v>2.2602527141571045</v>
      </c>
      <c r="AD261" s="6">
        <v>-0.73974728584289551</v>
      </c>
      <c r="AE261" s="6">
        <v>6.2027661568104858E-16</v>
      </c>
      <c r="AF261" s="6">
        <v>2.0605143703474396E-15</v>
      </c>
      <c r="AG261" s="6">
        <v>1</v>
      </c>
      <c r="AH261" s="6">
        <v>3.2959999999999998</v>
      </c>
      <c r="AI261" s="7">
        <v>412</v>
      </c>
      <c r="AJ261" s="6">
        <v>0</v>
      </c>
      <c r="AK261" s="6">
        <v>0</v>
      </c>
      <c r="AL261" s="7">
        <v>1</v>
      </c>
      <c r="AM261" s="7">
        <v>64</v>
      </c>
      <c r="AN261" s="6">
        <v>63.492061614990234</v>
      </c>
      <c r="AO261" s="5" t="s">
        <v>88</v>
      </c>
      <c r="AP261" s="5" t="s">
        <v>1797</v>
      </c>
      <c r="AQ261" s="8">
        <v>2</v>
      </c>
      <c r="AR261" s="8">
        <v>2</v>
      </c>
      <c r="AS261" s="8">
        <v>2</v>
      </c>
      <c r="AT261" s="5" t="s">
        <v>5766</v>
      </c>
      <c r="AU261" s="6">
        <v>0</v>
      </c>
      <c r="AV261" s="6">
        <v>0</v>
      </c>
      <c r="AW261" s="6">
        <v>0</v>
      </c>
      <c r="AX261" s="6">
        <v>0</v>
      </c>
      <c r="AY261" s="6">
        <v>0</v>
      </c>
      <c r="AZ261" s="6">
        <v>0</v>
      </c>
      <c r="BA261" s="6">
        <v>0</v>
      </c>
      <c r="BB261" s="6">
        <v>0</v>
      </c>
      <c r="BC261" s="6">
        <v>0</v>
      </c>
      <c r="BD261" s="6">
        <v>0</v>
      </c>
      <c r="BE261" s="6">
        <v>0</v>
      </c>
      <c r="BF261" s="6">
        <v>0</v>
      </c>
      <c r="BG261" s="6">
        <v>0</v>
      </c>
      <c r="BH261" s="6">
        <v>0</v>
      </c>
      <c r="BI261" s="6">
        <v>0</v>
      </c>
      <c r="BJ261" s="6">
        <v>0</v>
      </c>
      <c r="BK261" s="6">
        <v>0</v>
      </c>
      <c r="BL261" s="6">
        <v>0</v>
      </c>
      <c r="BM261" s="6">
        <v>0</v>
      </c>
      <c r="BN261" s="6">
        <v>0</v>
      </c>
      <c r="BO261" s="6">
        <v>0</v>
      </c>
      <c r="BP261" s="6">
        <v>0</v>
      </c>
      <c r="BQ261" s="6">
        <v>0</v>
      </c>
      <c r="BR261" s="6">
        <v>0</v>
      </c>
      <c r="BS261" s="6">
        <v>0</v>
      </c>
      <c r="BT261" s="6">
        <v>0</v>
      </c>
      <c r="BU261" s="6">
        <v>0</v>
      </c>
      <c r="BV261" s="6">
        <v>0</v>
      </c>
      <c r="BW261" s="6">
        <v>0</v>
      </c>
      <c r="BX261" s="6">
        <v>0</v>
      </c>
      <c r="BY261" s="6">
        <v>0</v>
      </c>
      <c r="BZ261" s="6">
        <v>0</v>
      </c>
    </row>
    <row r="262" spans="1:78">
      <c r="A262" s="9" t="s">
        <v>4100</v>
      </c>
      <c r="B262" s="69" t="s">
        <v>4101</v>
      </c>
      <c r="C262" s="37" t="s">
        <v>6522</v>
      </c>
      <c r="D262" s="89" t="s">
        <v>6514</v>
      </c>
      <c r="E262" s="89" t="s">
        <v>6514</v>
      </c>
      <c r="F262" s="5" t="s">
        <v>5767</v>
      </c>
      <c r="G262" s="5" t="s">
        <v>4103</v>
      </c>
      <c r="H262" s="5" t="s">
        <v>1788</v>
      </c>
      <c r="I262" s="5" t="s">
        <v>1789</v>
      </c>
      <c r="J262" s="5" t="s">
        <v>80</v>
      </c>
      <c r="K262" s="6">
        <v>1.5187146557887985</v>
      </c>
      <c r="L262" s="6">
        <v>3.7000547488799689</v>
      </c>
      <c r="M262" s="6">
        <v>0.93608425881802337</v>
      </c>
      <c r="N262" s="6">
        <v>5.6708733176038777</v>
      </c>
      <c r="O262" s="6">
        <v>2.9681954175636918</v>
      </c>
      <c r="P262" s="6">
        <v>3.6081571890965733</v>
      </c>
      <c r="Q262" s="6">
        <v>4.4984301778454494</v>
      </c>
      <c r="R262" s="6">
        <v>4.7021875788805687</v>
      </c>
      <c r="S262" s="6">
        <v>0</v>
      </c>
      <c r="T262" s="6">
        <v>12.698587898156052</v>
      </c>
      <c r="U262" s="5" t="s">
        <v>5768</v>
      </c>
      <c r="V262" s="5" t="s">
        <v>5769</v>
      </c>
      <c r="W262" s="5" t="s">
        <v>5770</v>
      </c>
      <c r="X262" s="5" t="s">
        <v>5771</v>
      </c>
      <c r="Y262" s="5" t="s">
        <v>5772</v>
      </c>
      <c r="Z262" s="5" t="s">
        <v>5773</v>
      </c>
      <c r="AA262" s="5" t="s">
        <v>5774</v>
      </c>
      <c r="AB262" s="6">
        <v>7.2765782475471497E-2</v>
      </c>
      <c r="AC262" s="6">
        <v>2.1321468353271484</v>
      </c>
      <c r="AD262" s="6">
        <v>-0.86785316467285156</v>
      </c>
      <c r="AE262" s="6">
        <v>5.9626953143393437E-16</v>
      </c>
      <c r="AF262" s="6">
        <v>1.9807645242975527E-15</v>
      </c>
      <c r="AG262" s="6">
        <v>1</v>
      </c>
      <c r="AH262" s="6">
        <v>3.4319999999999999</v>
      </c>
      <c r="AI262" s="7">
        <v>429</v>
      </c>
      <c r="AJ262" s="6">
        <v>0</v>
      </c>
      <c r="AK262" s="6">
        <v>0</v>
      </c>
      <c r="AL262" s="7">
        <v>1</v>
      </c>
      <c r="AM262" s="7">
        <v>64</v>
      </c>
      <c r="AN262" s="6">
        <v>63.492061614990234</v>
      </c>
      <c r="AO262" s="5" t="s">
        <v>88</v>
      </c>
      <c r="AP262" s="5" t="s">
        <v>1797</v>
      </c>
      <c r="AQ262" s="8">
        <v>2</v>
      </c>
      <c r="AR262" s="8">
        <v>2</v>
      </c>
      <c r="AS262" s="8">
        <v>2</v>
      </c>
      <c r="AT262" s="5" t="s">
        <v>5775</v>
      </c>
      <c r="AU262" s="6">
        <v>0</v>
      </c>
      <c r="AV262" s="6">
        <v>0</v>
      </c>
      <c r="AW262" s="6">
        <v>0</v>
      </c>
      <c r="AX262" s="6">
        <v>0</v>
      </c>
      <c r="AY262" s="6">
        <v>0</v>
      </c>
      <c r="AZ262" s="6">
        <v>0</v>
      </c>
      <c r="BA262" s="6">
        <v>0</v>
      </c>
      <c r="BB262" s="6">
        <v>0</v>
      </c>
      <c r="BC262" s="6">
        <v>0</v>
      </c>
      <c r="BD262" s="6">
        <v>0</v>
      </c>
      <c r="BE262" s="6">
        <v>0</v>
      </c>
      <c r="BF262" s="6">
        <v>0</v>
      </c>
      <c r="BG262" s="6">
        <v>0</v>
      </c>
      <c r="BH262" s="6">
        <v>0</v>
      </c>
      <c r="BI262" s="6">
        <v>0</v>
      </c>
      <c r="BJ262" s="6">
        <v>0</v>
      </c>
      <c r="BK262" s="6">
        <v>0</v>
      </c>
      <c r="BL262" s="6">
        <v>0</v>
      </c>
      <c r="BM262" s="6">
        <v>0</v>
      </c>
      <c r="BN262" s="6">
        <v>0</v>
      </c>
      <c r="BO262" s="6">
        <v>0</v>
      </c>
      <c r="BP262" s="6">
        <v>0</v>
      </c>
      <c r="BQ262" s="6">
        <v>0</v>
      </c>
      <c r="BR262" s="6">
        <v>0</v>
      </c>
      <c r="BS262" s="6">
        <v>0</v>
      </c>
      <c r="BT262" s="6">
        <v>0</v>
      </c>
      <c r="BU262" s="6">
        <v>0</v>
      </c>
      <c r="BV262" s="6">
        <v>0</v>
      </c>
      <c r="BW262" s="6">
        <v>0</v>
      </c>
      <c r="BX262" s="6">
        <v>0</v>
      </c>
      <c r="BY262" s="6">
        <v>0</v>
      </c>
      <c r="BZ262" s="6">
        <v>0</v>
      </c>
    </row>
    <row r="263" spans="1:78">
      <c r="A263" s="9" t="s">
        <v>4911</v>
      </c>
      <c r="B263" s="69" t="s">
        <v>4912</v>
      </c>
      <c r="C263" s="37" t="s">
        <v>6533</v>
      </c>
      <c r="D263" s="89" t="s">
        <v>6528</v>
      </c>
      <c r="E263" s="89" t="s">
        <v>6528</v>
      </c>
      <c r="F263" s="5" t="s">
        <v>6380</v>
      </c>
      <c r="G263" s="5" t="s">
        <v>4914</v>
      </c>
      <c r="H263" s="5" t="s">
        <v>1788</v>
      </c>
      <c r="I263" s="5" t="s">
        <v>1789</v>
      </c>
      <c r="J263" s="5" t="s">
        <v>80</v>
      </c>
      <c r="K263" s="6">
        <v>1.4332516265840241</v>
      </c>
      <c r="L263" s="6">
        <v>4.8481966281098554</v>
      </c>
      <c r="M263" s="6">
        <v>1.8556723486273667</v>
      </c>
      <c r="N263" s="6">
        <v>9.4527729628098314</v>
      </c>
      <c r="O263" s="6">
        <v>3.34993812488392</v>
      </c>
      <c r="P263" s="6">
        <v>4.5132303177251742</v>
      </c>
      <c r="Q263" s="6">
        <v>6.1706009962845201</v>
      </c>
      <c r="R263" s="6">
        <v>8.4873451359017054</v>
      </c>
      <c r="S263" s="6">
        <v>8.051072360634862</v>
      </c>
      <c r="T263" s="6">
        <v>45.301549293058486</v>
      </c>
      <c r="U263" s="5" t="s">
        <v>6381</v>
      </c>
      <c r="V263" s="5" t="s">
        <v>6382</v>
      </c>
      <c r="W263" s="5" t="s">
        <v>6383</v>
      </c>
      <c r="X263" s="5" t="s">
        <v>6384</v>
      </c>
      <c r="Y263" s="5" t="s">
        <v>6385</v>
      </c>
      <c r="Z263" s="5" t="s">
        <v>6386</v>
      </c>
      <c r="AA263" s="5" t="s">
        <v>6387</v>
      </c>
      <c r="AB263" s="6">
        <v>0.49943786859512329</v>
      </c>
      <c r="AC263" s="6">
        <v>2.2882497310638428</v>
      </c>
      <c r="AD263" s="6">
        <v>-0.71175026893615723</v>
      </c>
      <c r="AE263" s="6">
        <v>2.2421621211333412E-16</v>
      </c>
      <c r="AF263" s="6">
        <v>7.4483016359683327E-16</v>
      </c>
      <c r="AG263" s="6">
        <v>1</v>
      </c>
      <c r="AH263" s="6">
        <v>9.3439999999999994</v>
      </c>
      <c r="AI263" s="7">
        <v>1168</v>
      </c>
      <c r="AJ263" s="6">
        <v>1.0088281631469727</v>
      </c>
      <c r="AK263" s="6">
        <v>2.2436714172363281</v>
      </c>
      <c r="AL263" s="7">
        <v>1</v>
      </c>
      <c r="AM263" s="7">
        <v>64</v>
      </c>
      <c r="AN263" s="6">
        <v>63.492061614990234</v>
      </c>
      <c r="AO263" s="5" t="s">
        <v>88</v>
      </c>
      <c r="AP263" s="5" t="s">
        <v>1797</v>
      </c>
      <c r="AQ263" s="8">
        <v>2</v>
      </c>
      <c r="AR263" s="8">
        <v>2</v>
      </c>
      <c r="AS263" s="8">
        <v>2</v>
      </c>
      <c r="AT263" s="5" t="s">
        <v>1126</v>
      </c>
      <c r="AU263" s="6">
        <v>1</v>
      </c>
      <c r="AV263" s="6">
        <v>1</v>
      </c>
      <c r="AW263" s="6">
        <v>0</v>
      </c>
      <c r="AX263" s="6" t="e">
        <v>#NUM!</v>
      </c>
      <c r="AY263" s="6">
        <v>-9.6432746655328721E-17</v>
      </c>
      <c r="AZ263" s="6">
        <v>-3.2034265038149181E-16</v>
      </c>
      <c r="BA263" s="6">
        <v>0</v>
      </c>
      <c r="BB263" s="6">
        <v>0.1444748681345496</v>
      </c>
      <c r="BC263" s="6">
        <v>44.025136947271726</v>
      </c>
      <c r="BD263" s="6">
        <v>3.4602076124567471E-3</v>
      </c>
      <c r="BE263" s="6">
        <v>289</v>
      </c>
      <c r="BF263" s="6">
        <v>4.9991303852785327E-4</v>
      </c>
      <c r="BG263" s="6">
        <v>41.753236890884828</v>
      </c>
      <c r="BH263" s="6">
        <v>0.15233611400440042</v>
      </c>
      <c r="BI263" s="6">
        <v>12723.264577761529</v>
      </c>
      <c r="BJ263" s="6">
        <v>213.69230769230768</v>
      </c>
      <c r="BK263" s="6">
        <v>27.008427350723352</v>
      </c>
      <c r="BL263" s="6">
        <v>0.18295574288724975</v>
      </c>
      <c r="BM263" s="6">
        <v>0</v>
      </c>
      <c r="BN263" s="6">
        <v>0</v>
      </c>
      <c r="BO263" s="6">
        <v>0</v>
      </c>
      <c r="BP263" s="6">
        <v>7.3301745167948962E-7</v>
      </c>
      <c r="BQ263" s="6">
        <v>1364224</v>
      </c>
      <c r="BR263" s="6">
        <v>3.4602076124567475E-3</v>
      </c>
      <c r="BS263" s="6">
        <v>289</v>
      </c>
      <c r="BT263" s="6">
        <v>2.5363925663650158E-9</v>
      </c>
      <c r="BU263" s="6">
        <v>2.118420435353725E-4</v>
      </c>
      <c r="BV263" s="6">
        <v>4720.498269896194</v>
      </c>
      <c r="BW263" s="6">
        <v>394260736</v>
      </c>
      <c r="BX263" s="6">
        <v>1</v>
      </c>
      <c r="BY263" s="6">
        <v>1</v>
      </c>
      <c r="BZ263" s="6">
        <v>8.5616438356164379E-4</v>
      </c>
    </row>
    <row r="264" spans="1:78">
      <c r="A264" s="9" t="s">
        <v>4112</v>
      </c>
      <c r="B264" s="69" t="s">
        <v>4113</v>
      </c>
      <c r="C264" s="37" t="s">
        <v>6522</v>
      </c>
      <c r="D264" s="89" t="s">
        <v>6644</v>
      </c>
      <c r="E264" s="89" t="s">
        <v>6547</v>
      </c>
      <c r="F264" s="5" t="s">
        <v>5776</v>
      </c>
      <c r="G264" s="5" t="s">
        <v>3153</v>
      </c>
      <c r="H264" s="5" t="s">
        <v>1788</v>
      </c>
      <c r="I264" s="5" t="s">
        <v>1789</v>
      </c>
      <c r="J264" s="5" t="s">
        <v>80</v>
      </c>
      <c r="K264" s="6">
        <v>1.5063406593643833</v>
      </c>
      <c r="L264" s="6">
        <v>7.6702157133037572</v>
      </c>
      <c r="M264" s="6">
        <v>3.804109366827257</v>
      </c>
      <c r="N264" s="6">
        <v>18.225438094099673</v>
      </c>
      <c r="O264" s="6">
        <v>4.3259957429865494</v>
      </c>
      <c r="P264" s="6">
        <v>6.9657573683262797</v>
      </c>
      <c r="Q264" s="6">
        <v>10.681024821789293</v>
      </c>
      <c r="R264" s="6">
        <v>16.684738139734691</v>
      </c>
      <c r="S264" s="6">
        <v>16.149720736807012</v>
      </c>
      <c r="T264" s="6">
        <v>463.52647598637265</v>
      </c>
      <c r="U264" s="5" t="s">
        <v>5777</v>
      </c>
      <c r="V264" s="5" t="s">
        <v>5778</v>
      </c>
      <c r="W264" s="5" t="s">
        <v>5779</v>
      </c>
      <c r="X264" s="5" t="s">
        <v>5780</v>
      </c>
      <c r="Y264" s="5" t="s">
        <v>5781</v>
      </c>
      <c r="Z264" s="5" t="s">
        <v>5782</v>
      </c>
      <c r="AA264" s="5" t="s">
        <v>5783</v>
      </c>
      <c r="AB264" s="6">
        <v>0.46461895108222961</v>
      </c>
      <c r="AC264" s="6">
        <v>2.1260755062103271</v>
      </c>
      <c r="AD264" s="6">
        <v>-0.87392449378967285</v>
      </c>
      <c r="AE264" s="6">
        <v>3.6169679967575463E-17</v>
      </c>
      <c r="AF264" s="6">
        <v>1.201530794059006E-16</v>
      </c>
      <c r="AG264" s="6">
        <v>1</v>
      </c>
      <c r="AH264" s="6">
        <v>60.432000000000002</v>
      </c>
      <c r="AI264" s="7">
        <v>7554</v>
      </c>
      <c r="AJ264" s="6">
        <v>0.9521753191947937</v>
      </c>
      <c r="AK264" s="6">
        <v>4.131624698638916</v>
      </c>
      <c r="AL264" s="7">
        <v>1</v>
      </c>
      <c r="AM264" s="7">
        <v>64</v>
      </c>
      <c r="AN264" s="6">
        <v>63.492061614990234</v>
      </c>
      <c r="AO264" s="5" t="s">
        <v>88</v>
      </c>
      <c r="AP264" s="5" t="s">
        <v>1797</v>
      </c>
      <c r="AQ264" s="8">
        <v>2</v>
      </c>
      <c r="AR264" s="8">
        <v>2</v>
      </c>
      <c r="AS264" s="8">
        <v>2</v>
      </c>
      <c r="AT264" s="5" t="s">
        <v>5784</v>
      </c>
      <c r="AU264" s="6">
        <v>1</v>
      </c>
      <c r="AV264" s="6">
        <v>1</v>
      </c>
      <c r="AW264" s="6">
        <v>0</v>
      </c>
      <c r="AX264" s="6" t="e">
        <v>#NUM!</v>
      </c>
      <c r="AY264" s="6">
        <v>-9.6432746655328721E-17</v>
      </c>
      <c r="AZ264" s="6">
        <v>-3.2034265038149181E-16</v>
      </c>
      <c r="BA264" s="6">
        <v>0</v>
      </c>
      <c r="BB264" s="6">
        <v>0.11157307218109838</v>
      </c>
      <c r="BC264" s="6">
        <v>132.48848473335744</v>
      </c>
      <c r="BD264" s="6">
        <v>3.4602076124567466E-3</v>
      </c>
      <c r="BE264" s="6">
        <v>289</v>
      </c>
      <c r="BF264" s="6">
        <v>3.8606599370622294E-4</v>
      </c>
      <c r="BG264" s="6">
        <v>32.244617860337449</v>
      </c>
      <c r="BH264" s="6">
        <v>0.45843766343722298</v>
      </c>
      <c r="BI264" s="6">
        <v>38289.1720879403</v>
      </c>
      <c r="BJ264" s="6">
        <v>827.46153846153845</v>
      </c>
      <c r="BK264" s="6">
        <v>54.503428499692532</v>
      </c>
      <c r="BL264" s="6">
        <v>0.10953952058002892</v>
      </c>
      <c r="BM264" s="6">
        <v>0</v>
      </c>
      <c r="BN264" s="6">
        <v>0</v>
      </c>
      <c r="BO264" s="6">
        <v>0</v>
      </c>
      <c r="BP264" s="6">
        <v>1.7524516272529781E-8</v>
      </c>
      <c r="BQ264" s="6">
        <v>57062916</v>
      </c>
      <c r="BR264" s="6">
        <v>3.4602076124567475E-3</v>
      </c>
      <c r="BS264" s="6">
        <v>289</v>
      </c>
      <c r="BT264" s="6">
        <v>6.063846461082969E-11</v>
      </c>
      <c r="BU264" s="6">
        <v>5.0645852027611066E-6</v>
      </c>
      <c r="BV264" s="6">
        <v>197449.53633217994</v>
      </c>
      <c r="BW264" s="6">
        <v>16491182724</v>
      </c>
      <c r="BX264" s="6">
        <v>1</v>
      </c>
      <c r="BY264" s="6">
        <v>1</v>
      </c>
      <c r="BZ264" s="6">
        <v>1.3238019592268997E-4</v>
      </c>
    </row>
    <row r="265" spans="1:78">
      <c r="A265" s="9" t="s">
        <v>4923</v>
      </c>
      <c r="B265" s="69" t="s">
        <v>4924</v>
      </c>
      <c r="C265" s="37" t="s">
        <v>6533</v>
      </c>
      <c r="D265" s="89" t="s">
        <v>6648</v>
      </c>
      <c r="E265" s="89" t="s">
        <v>6649</v>
      </c>
      <c r="F265" s="5" t="s">
        <v>6388</v>
      </c>
      <c r="G265" s="5" t="s">
        <v>4926</v>
      </c>
      <c r="H265" s="5" t="s">
        <v>1809</v>
      </c>
      <c r="I265" s="5" t="s">
        <v>1846</v>
      </c>
      <c r="J265" s="5" t="s">
        <v>80</v>
      </c>
      <c r="K265" s="6">
        <v>1.113084514175398</v>
      </c>
      <c r="L265" s="6">
        <v>3.5323625876786235</v>
      </c>
      <c r="M265" s="6">
        <v>0.92488519872632746</v>
      </c>
      <c r="N265" s="6">
        <v>6.6572784384680403</v>
      </c>
      <c r="O265" s="6">
        <v>2.8708604567276836</v>
      </c>
      <c r="P265" s="6">
        <v>3.3358111695559671</v>
      </c>
      <c r="Q265" s="6">
        <v>4.0578697740537422</v>
      </c>
      <c r="R265" s="6">
        <v>5.5231801370467224</v>
      </c>
      <c r="S265" s="6">
        <v>5.2368118031564563</v>
      </c>
      <c r="T265" s="6">
        <v>40.495004705147743</v>
      </c>
      <c r="U265" s="5" t="s">
        <v>6389</v>
      </c>
      <c r="V265" s="5" t="s">
        <v>6390</v>
      </c>
      <c r="W265" s="5" t="s">
        <v>6391</v>
      </c>
      <c r="X265" s="5" t="s">
        <v>6392</v>
      </c>
      <c r="Y265" s="5" t="s">
        <v>6393</v>
      </c>
      <c r="Z265" s="5" t="s">
        <v>6394</v>
      </c>
      <c r="AA265" s="5" t="s">
        <v>6395</v>
      </c>
      <c r="AB265" s="6">
        <v>0.68578577041625977</v>
      </c>
      <c r="AC265" s="6">
        <v>3.2518825531005859</v>
      </c>
      <c r="AD265" s="6">
        <v>0.25188255310058594</v>
      </c>
      <c r="AE265" s="6">
        <v>1.8361953760799121E-16</v>
      </c>
      <c r="AF265" s="6">
        <v>6.0997092463048312E-16</v>
      </c>
      <c r="AG265" s="6">
        <v>1</v>
      </c>
      <c r="AH265" s="6">
        <v>11.464</v>
      </c>
      <c r="AI265" s="7">
        <v>1433</v>
      </c>
      <c r="AJ265" s="6">
        <v>0.97530210018157959</v>
      </c>
      <c r="AK265" s="6">
        <v>2.4029552936553955</v>
      </c>
      <c r="AL265" s="7">
        <v>1</v>
      </c>
      <c r="AM265" s="7">
        <v>64</v>
      </c>
      <c r="AN265" s="6">
        <v>63.492061614990234</v>
      </c>
      <c r="AO265" s="5" t="s">
        <v>88</v>
      </c>
      <c r="AP265" s="5" t="s">
        <v>1797</v>
      </c>
      <c r="AQ265" s="8">
        <v>2</v>
      </c>
      <c r="AR265" s="8">
        <v>2</v>
      </c>
      <c r="AS265" s="8">
        <v>2</v>
      </c>
      <c r="AT265" s="5" t="s">
        <v>6396</v>
      </c>
      <c r="AU265" s="6">
        <v>1</v>
      </c>
      <c r="AV265" s="6">
        <v>1</v>
      </c>
      <c r="AW265" s="6">
        <v>0</v>
      </c>
      <c r="AX265" s="6" t="e">
        <v>#NUM!</v>
      </c>
      <c r="AY265" s="6">
        <v>-9.6432746655328721E-17</v>
      </c>
      <c r="AZ265" s="6">
        <v>-3.2034265038149181E-16</v>
      </c>
      <c r="BA265" s="6">
        <v>0</v>
      </c>
      <c r="BB265" s="6">
        <v>0.1672534535865188</v>
      </c>
      <c r="BC265" s="6">
        <v>44.729792556466201</v>
      </c>
      <c r="BD265" s="6">
        <v>3.4602076124567466E-3</v>
      </c>
      <c r="BE265" s="6">
        <v>289</v>
      </c>
      <c r="BF265" s="6">
        <v>5.7873167330975352E-4</v>
      </c>
      <c r="BG265" s="6">
        <v>48.336248086503936</v>
      </c>
      <c r="BH265" s="6">
        <v>0.15477436870749553</v>
      </c>
      <c r="BI265" s="6">
        <v>12926.910048818736</v>
      </c>
      <c r="BJ265" s="6">
        <v>267.53846153846155</v>
      </c>
      <c r="BK265" s="6">
        <v>31.259740053613768</v>
      </c>
      <c r="BL265" s="6">
        <v>0.18669815878469054</v>
      </c>
      <c r="BM265" s="6">
        <v>0</v>
      </c>
      <c r="BN265" s="6">
        <v>0</v>
      </c>
      <c r="BO265" s="6">
        <v>0</v>
      </c>
      <c r="BP265" s="6">
        <v>4.86976068535064E-7</v>
      </c>
      <c r="BQ265" s="6">
        <v>2053489</v>
      </c>
      <c r="BR265" s="6">
        <v>3.4602076124567475E-3</v>
      </c>
      <c r="BS265" s="6">
        <v>289</v>
      </c>
      <c r="BT265" s="6">
        <v>1.6850382994292872E-9</v>
      </c>
      <c r="BU265" s="6">
        <v>1.4073608380663348E-4</v>
      </c>
      <c r="BV265" s="6">
        <v>7105.498269896194</v>
      </c>
      <c r="BW265" s="6">
        <v>593458321</v>
      </c>
      <c r="BX265" s="6">
        <v>1</v>
      </c>
      <c r="BY265" s="6">
        <v>1</v>
      </c>
      <c r="BZ265" s="6">
        <v>6.9783670621074664E-4</v>
      </c>
    </row>
    <row r="266" spans="1:78">
      <c r="A266" s="10" t="s">
        <v>4123</v>
      </c>
      <c r="B266" s="69" t="s">
        <v>4124</v>
      </c>
      <c r="C266" s="31" t="s">
        <v>6522</v>
      </c>
      <c r="D266" s="90" t="s">
        <v>6644</v>
      </c>
      <c r="E266" s="90" t="s">
        <v>6645</v>
      </c>
      <c r="F266" s="5" t="s">
        <v>5785</v>
      </c>
      <c r="G266" s="5" t="s">
        <v>4103</v>
      </c>
      <c r="H266" s="5" t="s">
        <v>1809</v>
      </c>
      <c r="I266" s="5" t="s">
        <v>1789</v>
      </c>
      <c r="J266" s="5" t="s">
        <v>80</v>
      </c>
      <c r="K266" s="6">
        <v>1.2906236636634105</v>
      </c>
      <c r="L266" s="6">
        <v>6.7578690555815335</v>
      </c>
      <c r="M266" s="6">
        <v>2.9618323659449151</v>
      </c>
      <c r="N266" s="6">
        <v>14.096700673341047</v>
      </c>
      <c r="O266" s="6">
        <v>4.3355168842973058</v>
      </c>
      <c r="P266" s="6">
        <v>6.2323008586204764</v>
      </c>
      <c r="Q266" s="6">
        <v>8.9942207219513648</v>
      </c>
      <c r="R266" s="6">
        <v>11.902117769396909</v>
      </c>
      <c r="S266" s="6">
        <v>11.255896028778807</v>
      </c>
      <c r="T266" s="6">
        <v>64.172724551802247</v>
      </c>
      <c r="U266" s="5" t="s">
        <v>5786</v>
      </c>
      <c r="V266" s="5" t="s">
        <v>5787</v>
      </c>
      <c r="W266" s="5" t="s">
        <v>5788</v>
      </c>
      <c r="X266" s="5" t="s">
        <v>5789</v>
      </c>
      <c r="Y266" s="5" t="s">
        <v>5790</v>
      </c>
      <c r="Z266" s="5" t="s">
        <v>5791</v>
      </c>
      <c r="AA266" s="5" t="s">
        <v>5792</v>
      </c>
      <c r="AB266" s="6">
        <v>0.41332089900970459</v>
      </c>
      <c r="AC266" s="6">
        <v>2.146958589553833</v>
      </c>
      <c r="AD266" s="6">
        <v>-0.85304141044616699</v>
      </c>
      <c r="AE266" s="6">
        <v>2.2070983981883614E-16</v>
      </c>
      <c r="AF266" s="6">
        <v>7.3318224296222497E-16</v>
      </c>
      <c r="AG266" s="6">
        <v>1</v>
      </c>
      <c r="AH266" s="6">
        <v>9.4960000000000004</v>
      </c>
      <c r="AI266" s="7">
        <v>1187</v>
      </c>
      <c r="AJ266" s="6">
        <v>1.033650279045105</v>
      </c>
      <c r="AK266" s="6">
        <v>2.3221473693847656</v>
      </c>
      <c r="AL266" s="7">
        <v>1</v>
      </c>
      <c r="AM266" s="7">
        <v>64</v>
      </c>
      <c r="AN266" s="6">
        <v>63.492061614990234</v>
      </c>
      <c r="AO266" s="5" t="s">
        <v>88</v>
      </c>
      <c r="AP266" s="5" t="s">
        <v>1797</v>
      </c>
      <c r="AQ266" s="8">
        <v>2</v>
      </c>
      <c r="AR266" s="8">
        <v>2</v>
      </c>
      <c r="AS266" s="8">
        <v>2</v>
      </c>
      <c r="AT266" s="5" t="s">
        <v>5793</v>
      </c>
      <c r="AU266" s="6">
        <v>1</v>
      </c>
      <c r="AV266" s="6">
        <v>1</v>
      </c>
      <c r="AW266" s="6">
        <v>0</v>
      </c>
      <c r="AX266" s="6" t="e">
        <v>#NUM!</v>
      </c>
      <c r="AY266" s="6">
        <v>-9.6432746655328721E-17</v>
      </c>
      <c r="AZ266" s="6">
        <v>-3.2034265038149181E-16</v>
      </c>
      <c r="BA266" s="6">
        <v>0</v>
      </c>
      <c r="BB266" s="6">
        <v>0.13345524928014688</v>
      </c>
      <c r="BC266" s="6">
        <v>44.949478838548899</v>
      </c>
      <c r="BD266" s="6">
        <v>3.4602076124567471E-3</v>
      </c>
      <c r="BE266" s="6">
        <v>289</v>
      </c>
      <c r="BF266" s="6">
        <v>4.6178286948147704E-4</v>
      </c>
      <c r="BG266" s="6">
        <v>38.568567041962439</v>
      </c>
      <c r="BH266" s="6">
        <v>0.15553452885311037</v>
      </c>
      <c r="BI266" s="6">
        <v>12990.399384340632</v>
      </c>
      <c r="BJ266" s="6">
        <v>209.53846153846155</v>
      </c>
      <c r="BK266" s="6">
        <v>28.018771143073238</v>
      </c>
      <c r="BL266" s="6">
        <v>0.17652776877713694</v>
      </c>
      <c r="BM266" s="6">
        <v>0</v>
      </c>
      <c r="BN266" s="6">
        <v>0</v>
      </c>
      <c r="BO266" s="6">
        <v>0</v>
      </c>
      <c r="BP266" s="6">
        <v>7.0973882321044678E-7</v>
      </c>
      <c r="BQ266" s="6">
        <v>1408969</v>
      </c>
      <c r="BR266" s="6">
        <v>3.4602076124567475E-3</v>
      </c>
      <c r="BS266" s="6">
        <v>289</v>
      </c>
      <c r="BT266" s="6">
        <v>2.4558436789288817E-9</v>
      </c>
      <c r="BU266" s="6">
        <v>2.0511451990781911E-4</v>
      </c>
      <c r="BV266" s="6">
        <v>4875.3252595155709</v>
      </c>
      <c r="BW266" s="6">
        <v>407192041</v>
      </c>
      <c r="BX266" s="6">
        <v>1</v>
      </c>
      <c r="BY266" s="6">
        <v>1</v>
      </c>
      <c r="BZ266" s="6">
        <v>8.4245998315080029E-4</v>
      </c>
    </row>
    <row r="267" spans="1:78">
      <c r="A267" s="9" t="s">
        <v>4134</v>
      </c>
      <c r="B267" s="69" t="s">
        <v>4135</v>
      </c>
      <c r="C267" s="37" t="s">
        <v>6522</v>
      </c>
      <c r="D267" s="89" t="s">
        <v>6640</v>
      </c>
      <c r="E267" s="89" t="s">
        <v>6641</v>
      </c>
      <c r="F267" s="5" t="s">
        <v>5794</v>
      </c>
      <c r="G267" s="5" t="s">
        <v>4137</v>
      </c>
      <c r="H267" s="5" t="s">
        <v>1809</v>
      </c>
      <c r="I267" s="5" t="s">
        <v>1937</v>
      </c>
      <c r="J267" s="5" t="s">
        <v>80</v>
      </c>
      <c r="K267" s="6">
        <v>1.1417229678213516</v>
      </c>
      <c r="L267" s="6">
        <v>7.4802594131103177</v>
      </c>
      <c r="M267" s="6">
        <v>3.0117933850227572</v>
      </c>
      <c r="N267" s="6">
        <v>14.453982466051002</v>
      </c>
      <c r="O267" s="6">
        <v>4.8138617177361311</v>
      </c>
      <c r="P267" s="6">
        <v>7.6819156401795681</v>
      </c>
      <c r="Q267" s="6">
        <v>9.8899268482959997</v>
      </c>
      <c r="R267" s="6">
        <v>12.846386318256009</v>
      </c>
      <c r="S267" s="6">
        <v>12.619999295755861</v>
      </c>
      <c r="T267" s="6">
        <v>434.63299293936188</v>
      </c>
      <c r="U267" s="5" t="s">
        <v>5795</v>
      </c>
      <c r="V267" s="5" t="s">
        <v>5796</v>
      </c>
      <c r="W267" s="5" t="s">
        <v>5797</v>
      </c>
      <c r="X267" s="5" t="s">
        <v>5798</v>
      </c>
      <c r="Y267" s="5" t="s">
        <v>5799</v>
      </c>
      <c r="Z267" s="5" t="s">
        <v>5800</v>
      </c>
      <c r="AA267" s="5" t="s">
        <v>5801</v>
      </c>
      <c r="AB267" s="6">
        <v>-2.793007530272007E-2</v>
      </c>
      <c r="AC267" s="6">
        <v>1.9047216176986694</v>
      </c>
      <c r="AD267" s="6">
        <v>-1.0952783823013306</v>
      </c>
      <c r="AE267" s="6">
        <v>3.7585995156001008E-17</v>
      </c>
      <c r="AF267" s="6">
        <v>1.2485797685098381E-16</v>
      </c>
      <c r="AG267" s="6">
        <v>1</v>
      </c>
      <c r="AH267" s="6">
        <v>58.103999999999999</v>
      </c>
      <c r="AI267" s="7">
        <v>7263</v>
      </c>
      <c r="AJ267" s="6">
        <v>1.0080920457839966</v>
      </c>
      <c r="AK267" s="6">
        <v>4.196403980255127</v>
      </c>
      <c r="AL267" s="7">
        <v>1</v>
      </c>
      <c r="AM267" s="7">
        <v>64</v>
      </c>
      <c r="AN267" s="6">
        <v>63.492061614990234</v>
      </c>
      <c r="AO267" s="5" t="s">
        <v>88</v>
      </c>
      <c r="AP267" s="5" t="s">
        <v>1797</v>
      </c>
      <c r="AQ267" s="8">
        <v>2</v>
      </c>
      <c r="AR267" s="8">
        <v>2</v>
      </c>
      <c r="AS267" s="8">
        <v>2</v>
      </c>
      <c r="AT267" s="5" t="s">
        <v>5802</v>
      </c>
      <c r="AU267" s="6">
        <v>1</v>
      </c>
      <c r="AV267" s="6">
        <v>1</v>
      </c>
      <c r="AW267" s="6">
        <v>0</v>
      </c>
      <c r="AX267" s="6" t="e">
        <v>#NUM!</v>
      </c>
      <c r="AY267" s="6">
        <v>-9.6432746655328721E-17</v>
      </c>
      <c r="AZ267" s="6">
        <v>-3.2034265038149181E-16</v>
      </c>
      <c r="BA267" s="6">
        <v>0</v>
      </c>
      <c r="BB267" s="6">
        <v>8.9816011848264862E-2</v>
      </c>
      <c r="BC267" s="6">
        <v>145.20037685680924</v>
      </c>
      <c r="BD267" s="6">
        <v>3.4602076124567471E-3</v>
      </c>
      <c r="BE267" s="6">
        <v>289</v>
      </c>
      <c r="BF267" s="6">
        <v>3.1078204791787145E-4</v>
      </c>
      <c r="BG267" s="6">
        <v>25.956827424148539</v>
      </c>
      <c r="BH267" s="6">
        <v>0.50242344933151994</v>
      </c>
      <c r="BI267" s="6">
        <v>41962.908911617866</v>
      </c>
      <c r="BJ267" s="6">
        <v>720.92307692307691</v>
      </c>
      <c r="BK267" s="6">
        <v>51.525244129680338</v>
      </c>
      <c r="BL267" s="6">
        <v>9.9259682902805582E-2</v>
      </c>
      <c r="BM267" s="6">
        <v>0</v>
      </c>
      <c r="BN267" s="6">
        <v>0</v>
      </c>
      <c r="BO267" s="6">
        <v>0</v>
      </c>
      <c r="BP267" s="6">
        <v>1.8956925864524444E-8</v>
      </c>
      <c r="BQ267" s="6">
        <v>52751169</v>
      </c>
      <c r="BR267" s="6">
        <v>3.4602076124567475E-3</v>
      </c>
      <c r="BS267" s="6">
        <v>289</v>
      </c>
      <c r="BT267" s="6">
        <v>6.5594899185205682E-11</v>
      </c>
      <c r="BU267" s="6">
        <v>5.4785515748475643E-6</v>
      </c>
      <c r="BV267" s="6">
        <v>182529.9965397924</v>
      </c>
      <c r="BW267" s="6">
        <v>15245087841</v>
      </c>
      <c r="BX267" s="6">
        <v>1</v>
      </c>
      <c r="BY267" s="6">
        <v>1</v>
      </c>
      <c r="BZ267" s="6">
        <v>1.3768415255404102E-4</v>
      </c>
    </row>
    <row r="268" spans="1:78">
      <c r="A268" s="9" t="s">
        <v>4146</v>
      </c>
      <c r="B268" s="69" t="s">
        <v>4147</v>
      </c>
      <c r="C268" s="37" t="s">
        <v>6522</v>
      </c>
      <c r="D268" s="89" t="s">
        <v>6581</v>
      </c>
      <c r="E268" s="89" t="s">
        <v>6571</v>
      </c>
      <c r="F268" s="5" t="s">
        <v>5803</v>
      </c>
      <c r="G268" s="5" t="s">
        <v>4149</v>
      </c>
      <c r="H268" s="5" t="s">
        <v>1788</v>
      </c>
      <c r="I268" s="5" t="s">
        <v>1789</v>
      </c>
      <c r="J268" s="5" t="s">
        <v>80</v>
      </c>
      <c r="K268" s="6">
        <v>1.3742752007902368</v>
      </c>
      <c r="L268" s="6">
        <v>4.198865175680667</v>
      </c>
      <c r="M268" s="6">
        <v>1.2170054298910171</v>
      </c>
      <c r="N268" s="6">
        <v>7.1947225910568022</v>
      </c>
      <c r="O268" s="6">
        <v>3.33852885683946</v>
      </c>
      <c r="P268" s="6">
        <v>4.0407850369921618</v>
      </c>
      <c r="Q268" s="6">
        <v>5.0237654049643368</v>
      </c>
      <c r="R268" s="6">
        <v>6.039354820799872</v>
      </c>
      <c r="S268" s="6">
        <v>5.5088748510321466</v>
      </c>
      <c r="T268" s="6">
        <v>15.787733060559306</v>
      </c>
      <c r="U268" s="5" t="s">
        <v>5804</v>
      </c>
      <c r="V268" s="5" t="s">
        <v>5805</v>
      </c>
      <c r="W268" s="5" t="s">
        <v>5806</v>
      </c>
      <c r="X268" s="5" t="s">
        <v>5807</v>
      </c>
      <c r="Y268" s="5" t="s">
        <v>5808</v>
      </c>
      <c r="Z268" s="5" t="s">
        <v>5809</v>
      </c>
      <c r="AA268" s="5" t="s">
        <v>5810</v>
      </c>
      <c r="AB268" s="6">
        <v>0.28527933359146118</v>
      </c>
      <c r="AC268" s="6">
        <v>2.5070614814758301</v>
      </c>
      <c r="AD268" s="6">
        <v>-0.49293851852416992</v>
      </c>
      <c r="AE268" s="6">
        <v>5.454343726484347E-16</v>
      </c>
      <c r="AF268" s="6">
        <v>1.811893683185831E-15</v>
      </c>
      <c r="AG268" s="6">
        <v>1</v>
      </c>
      <c r="AH268" s="6">
        <v>3.76</v>
      </c>
      <c r="AI268" s="7">
        <v>470</v>
      </c>
      <c r="AJ268" s="6">
        <v>0</v>
      </c>
      <c r="AK268" s="6">
        <v>0</v>
      </c>
      <c r="AL268" s="7">
        <v>1</v>
      </c>
      <c r="AM268" s="7">
        <v>64</v>
      </c>
      <c r="AN268" s="6">
        <v>63.492061614990234</v>
      </c>
      <c r="AO268" s="5" t="s">
        <v>88</v>
      </c>
      <c r="AP268" s="5" t="s">
        <v>1797</v>
      </c>
      <c r="AQ268" s="8">
        <v>2</v>
      </c>
      <c r="AR268" s="8">
        <v>2</v>
      </c>
      <c r="AS268" s="8">
        <v>2</v>
      </c>
      <c r="AT268" s="5" t="s">
        <v>5811</v>
      </c>
      <c r="AU268" s="6">
        <v>0</v>
      </c>
      <c r="AV268" s="6">
        <v>0</v>
      </c>
      <c r="AW268" s="6">
        <v>0</v>
      </c>
      <c r="AX268" s="6">
        <v>0</v>
      </c>
      <c r="AY268" s="6">
        <v>0</v>
      </c>
      <c r="AZ268" s="6">
        <v>0</v>
      </c>
      <c r="BA268" s="6">
        <v>0</v>
      </c>
      <c r="BB268" s="6">
        <v>0</v>
      </c>
      <c r="BC268" s="6">
        <v>0</v>
      </c>
      <c r="BD268" s="6">
        <v>0</v>
      </c>
      <c r="BE268" s="6">
        <v>0</v>
      </c>
      <c r="BF268" s="6">
        <v>0</v>
      </c>
      <c r="BG268" s="6">
        <v>0</v>
      </c>
      <c r="BH268" s="6">
        <v>0</v>
      </c>
      <c r="BI268" s="6">
        <v>0</v>
      </c>
      <c r="BJ268" s="6">
        <v>0</v>
      </c>
      <c r="BK268" s="6">
        <v>0</v>
      </c>
      <c r="BL268" s="6">
        <v>0</v>
      </c>
      <c r="BM268" s="6">
        <v>0</v>
      </c>
      <c r="BN268" s="6">
        <v>0</v>
      </c>
      <c r="BO268" s="6">
        <v>0</v>
      </c>
      <c r="BP268" s="6">
        <v>0</v>
      </c>
      <c r="BQ268" s="6">
        <v>0</v>
      </c>
      <c r="BR268" s="6">
        <v>0</v>
      </c>
      <c r="BS268" s="6">
        <v>0</v>
      </c>
      <c r="BT268" s="6">
        <v>0</v>
      </c>
      <c r="BU268" s="6">
        <v>0</v>
      </c>
      <c r="BV268" s="6">
        <v>0</v>
      </c>
      <c r="BW268" s="6">
        <v>0</v>
      </c>
      <c r="BX268" s="6">
        <v>0</v>
      </c>
      <c r="BY268" s="6">
        <v>0</v>
      </c>
      <c r="BZ268" s="6">
        <v>0</v>
      </c>
    </row>
    <row r="269" spans="1:78">
      <c r="A269" s="10" t="s">
        <v>4158</v>
      </c>
      <c r="B269" s="69" t="s">
        <v>4159</v>
      </c>
      <c r="C269" s="31" t="s">
        <v>6522</v>
      </c>
      <c r="D269" s="90" t="s">
        <v>6514</v>
      </c>
      <c r="E269" s="90" t="s">
        <v>6514</v>
      </c>
      <c r="F269" s="5" t="s">
        <v>5812</v>
      </c>
      <c r="G269" s="5" t="s">
        <v>4161</v>
      </c>
      <c r="H269" s="5" t="s">
        <v>1809</v>
      </c>
      <c r="I269" s="5" t="s">
        <v>1846</v>
      </c>
      <c r="J269" s="5" t="s">
        <v>80</v>
      </c>
      <c r="K269" s="6">
        <v>1.3332140651168061</v>
      </c>
      <c r="L269" s="6">
        <v>3.2542161444554081</v>
      </c>
      <c r="M269" s="6">
        <v>0.72237834206737117</v>
      </c>
      <c r="N269" s="6">
        <v>5.199131169748398</v>
      </c>
      <c r="O269" s="6">
        <v>2.8092406339326033</v>
      </c>
      <c r="P269" s="6">
        <v>3.222111202002452</v>
      </c>
      <c r="Q269" s="6">
        <v>3.7232461315988417</v>
      </c>
      <c r="R269" s="6">
        <v>4.5504019242830509</v>
      </c>
      <c r="S269" s="6">
        <v>4.3133975441171515</v>
      </c>
      <c r="T269" s="6">
        <v>26.033729155643265</v>
      </c>
      <c r="U269" s="5" t="s">
        <v>5813</v>
      </c>
      <c r="V269" s="5" t="s">
        <v>5814</v>
      </c>
      <c r="W269" s="5" t="s">
        <v>5815</v>
      </c>
      <c r="X269" s="5" t="s">
        <v>5816</v>
      </c>
      <c r="Y269" s="5" t="s">
        <v>5817</v>
      </c>
      <c r="Z269" s="5" t="s">
        <v>5818</v>
      </c>
      <c r="AA269" s="5" t="s">
        <v>5819</v>
      </c>
      <c r="AB269" s="6">
        <v>8.7113223969936371E-2</v>
      </c>
      <c r="AC269" s="6">
        <v>2.746532678604126</v>
      </c>
      <c r="AD269" s="6">
        <v>-0.25346732139587402</v>
      </c>
      <c r="AE269" s="6">
        <v>2.6094109901677763E-16</v>
      </c>
      <c r="AF269" s="6">
        <v>8.668275778360413E-16</v>
      </c>
      <c r="AG269" s="6">
        <v>1</v>
      </c>
      <c r="AH269" s="6">
        <v>8</v>
      </c>
      <c r="AI269" s="7">
        <v>1000</v>
      </c>
      <c r="AJ269" s="6">
        <v>0.99868714809417725</v>
      </c>
      <c r="AK269" s="6">
        <v>2.1499307155609131</v>
      </c>
      <c r="AL269" s="7">
        <v>1</v>
      </c>
      <c r="AM269" s="7">
        <v>64</v>
      </c>
      <c r="AN269" s="6">
        <v>63.492061614990234</v>
      </c>
      <c r="AO269" s="5" t="s">
        <v>88</v>
      </c>
      <c r="AP269" s="5" t="s">
        <v>1797</v>
      </c>
      <c r="AQ269" s="8">
        <v>2</v>
      </c>
      <c r="AR269" s="8">
        <v>2</v>
      </c>
      <c r="AS269" s="8">
        <v>2</v>
      </c>
      <c r="AT269" s="5" t="s">
        <v>5820</v>
      </c>
      <c r="AU269" s="6">
        <v>1</v>
      </c>
      <c r="AV269" s="6">
        <v>1</v>
      </c>
      <c r="AW269" s="6">
        <v>0</v>
      </c>
      <c r="AX269" s="6" t="e">
        <v>#NUM!</v>
      </c>
      <c r="AY269" s="6">
        <v>-9.6432746655328721E-17</v>
      </c>
      <c r="AZ269" s="6">
        <v>-3.2034265038149181E-16</v>
      </c>
      <c r="BA269" s="6">
        <v>0</v>
      </c>
      <c r="BB269" s="6">
        <v>0.18244614054541841</v>
      </c>
      <c r="BC269" s="6">
        <v>37.281602190536425</v>
      </c>
      <c r="BD269" s="6">
        <v>3.4602076124567471E-3</v>
      </c>
      <c r="BE269" s="6">
        <v>289</v>
      </c>
      <c r="BF269" s="6">
        <v>6.3130152437861054E-4</v>
      </c>
      <c r="BG269" s="6">
        <v>52.726934617625929</v>
      </c>
      <c r="BH269" s="6">
        <v>0.12900208370427826</v>
      </c>
      <c r="BI269" s="6">
        <v>10774.383033065027</v>
      </c>
      <c r="BJ269" s="6">
        <v>198.92307692307693</v>
      </c>
      <c r="BK269" s="6">
        <v>26.474729823597901</v>
      </c>
      <c r="BL269" s="6">
        <v>0.19892307692307692</v>
      </c>
      <c r="BM269" s="6">
        <v>0</v>
      </c>
      <c r="BN269" s="6">
        <v>0</v>
      </c>
      <c r="BO269" s="6">
        <v>0</v>
      </c>
      <c r="BP269" s="6">
        <v>9.9999999999999995E-7</v>
      </c>
      <c r="BQ269" s="6">
        <v>1000000</v>
      </c>
      <c r="BR269" s="6">
        <v>3.4602076124567475E-3</v>
      </c>
      <c r="BS269" s="6">
        <v>289</v>
      </c>
      <c r="BT269" s="6">
        <v>3.4602076124567474E-9</v>
      </c>
      <c r="BU269" s="6">
        <v>2.8899999999999998E-4</v>
      </c>
      <c r="BV269" s="6">
        <v>3460.2076124567475</v>
      </c>
      <c r="BW269" s="6">
        <v>289000000</v>
      </c>
      <c r="BX269" s="6">
        <v>1</v>
      </c>
      <c r="BY269" s="6">
        <v>1</v>
      </c>
      <c r="BZ269" s="6">
        <v>1E-3</v>
      </c>
    </row>
    <row r="270" spans="1:78">
      <c r="A270" s="9" t="s">
        <v>4170</v>
      </c>
      <c r="B270" s="69" t="s">
        <v>4171</v>
      </c>
      <c r="C270" s="37" t="s">
        <v>6522</v>
      </c>
      <c r="D270" s="89" t="s">
        <v>6528</v>
      </c>
      <c r="E270" s="89" t="s">
        <v>6528</v>
      </c>
      <c r="F270" s="5" t="s">
        <v>5821</v>
      </c>
      <c r="G270" s="5" t="s">
        <v>4173</v>
      </c>
      <c r="H270" s="5" t="s">
        <v>1788</v>
      </c>
      <c r="I270" s="5" t="s">
        <v>1789</v>
      </c>
      <c r="J270" s="5" t="s">
        <v>80</v>
      </c>
      <c r="K270" s="6">
        <v>1.6520741500538065</v>
      </c>
      <c r="L270" s="6">
        <v>4.7780122411595833</v>
      </c>
      <c r="M270" s="6">
        <v>1.7400240445055819</v>
      </c>
      <c r="N270" s="6">
        <v>9.667955864204032</v>
      </c>
      <c r="O270" s="6">
        <v>3.4926776538078457</v>
      </c>
      <c r="P270" s="6">
        <v>4.3975401316890839</v>
      </c>
      <c r="Q270" s="6">
        <v>5.9464235157599319</v>
      </c>
      <c r="R270" s="6">
        <v>7.9325464479134098</v>
      </c>
      <c r="S270" s="6">
        <v>7.2353790480822227</v>
      </c>
      <c r="T270" s="6">
        <v>24.845663654029835</v>
      </c>
      <c r="U270" s="5" t="s">
        <v>5822</v>
      </c>
      <c r="V270" s="5" t="s">
        <v>5823</v>
      </c>
      <c r="W270" s="5" t="s">
        <v>5824</v>
      </c>
      <c r="X270" s="5" t="s">
        <v>5825</v>
      </c>
      <c r="Y270" s="5" t="s">
        <v>5826</v>
      </c>
      <c r="Z270" s="5" t="s">
        <v>5827</v>
      </c>
      <c r="AA270" s="5" t="s">
        <v>5828</v>
      </c>
      <c r="AB270" s="6">
        <v>0.59697598218917847</v>
      </c>
      <c r="AC270" s="6">
        <v>2.6838693618774414</v>
      </c>
      <c r="AD270" s="6">
        <v>-0.31613063812255859</v>
      </c>
      <c r="AE270" s="6">
        <v>3.9742150610461331E-16</v>
      </c>
      <c r="AF270" s="6">
        <v>1.3202056686230498E-15</v>
      </c>
      <c r="AG270" s="6">
        <v>1</v>
      </c>
      <c r="AH270" s="6">
        <v>5.2</v>
      </c>
      <c r="AI270" s="7">
        <v>650</v>
      </c>
      <c r="AJ270" s="6">
        <v>1.0190281867980957</v>
      </c>
      <c r="AK270" s="6">
        <v>1.8430912494659424</v>
      </c>
      <c r="AL270" s="7">
        <v>1</v>
      </c>
      <c r="AM270" s="7">
        <v>64</v>
      </c>
      <c r="AN270" s="6">
        <v>63.492061614990234</v>
      </c>
      <c r="AO270" s="5" t="s">
        <v>88</v>
      </c>
      <c r="AP270" s="5" t="s">
        <v>1797</v>
      </c>
      <c r="AQ270" s="8">
        <v>2</v>
      </c>
      <c r="AR270" s="8">
        <v>2</v>
      </c>
      <c r="AS270" s="8">
        <v>2</v>
      </c>
      <c r="AT270" s="5" t="s">
        <v>5829</v>
      </c>
      <c r="AU270" s="6">
        <v>1</v>
      </c>
      <c r="AV270" s="6">
        <v>1</v>
      </c>
      <c r="AW270" s="6">
        <v>0</v>
      </c>
      <c r="AX270" s="6" t="e">
        <v>#NUM!</v>
      </c>
      <c r="AY270" s="6">
        <v>-9.6432746655328721E-17</v>
      </c>
      <c r="AZ270" s="6">
        <v>-3.2034265038149181E-16</v>
      </c>
      <c r="BA270" s="6">
        <v>0</v>
      </c>
      <c r="BB270" s="6">
        <v>0.16647335503983088</v>
      </c>
      <c r="BC270" s="6">
        <v>29.499106170766595</v>
      </c>
      <c r="BD270" s="6">
        <v>3.4602076124567471E-3</v>
      </c>
      <c r="BE270" s="6">
        <v>289</v>
      </c>
      <c r="BF270" s="6">
        <v>5.7603237038003771E-4</v>
      </c>
      <c r="BG270" s="6">
        <v>48.110799606511129</v>
      </c>
      <c r="BH270" s="6">
        <v>0.10207303173275636</v>
      </c>
      <c r="BI270" s="6">
        <v>8525.2416833515454</v>
      </c>
      <c r="BJ270" s="6">
        <v>140.92307692307693</v>
      </c>
      <c r="BK270" s="6">
        <v>22.306779583035315</v>
      </c>
      <c r="BL270" s="6">
        <v>0.21680473372781064</v>
      </c>
      <c r="BM270" s="6">
        <v>0</v>
      </c>
      <c r="BN270" s="6">
        <v>0</v>
      </c>
      <c r="BO270" s="6">
        <v>0</v>
      </c>
      <c r="BP270" s="6">
        <v>2.3668639053254436E-6</v>
      </c>
      <c r="BQ270" s="6">
        <v>422500</v>
      </c>
      <c r="BR270" s="6">
        <v>3.4602076124567475E-3</v>
      </c>
      <c r="BS270" s="6">
        <v>289</v>
      </c>
      <c r="BT270" s="6">
        <v>8.1898405028562063E-9</v>
      </c>
      <c r="BU270" s="6">
        <v>6.8402366863905327E-4</v>
      </c>
      <c r="BV270" s="6">
        <v>1461.9377162629758</v>
      </c>
      <c r="BW270" s="6">
        <v>122102500</v>
      </c>
      <c r="BX270" s="6">
        <v>1</v>
      </c>
      <c r="BY270" s="6">
        <v>1</v>
      </c>
      <c r="BZ270" s="6">
        <v>1.5384615384615385E-3</v>
      </c>
    </row>
    <row r="271" spans="1:78">
      <c r="A271" s="9" t="s">
        <v>4182</v>
      </c>
      <c r="B271" s="69" t="s">
        <v>4183</v>
      </c>
      <c r="C271" s="37" t="s">
        <v>6522</v>
      </c>
      <c r="D271" s="89" t="s">
        <v>6590</v>
      </c>
      <c r="E271" s="89" t="s">
        <v>6590</v>
      </c>
      <c r="F271" s="5" t="s">
        <v>5830</v>
      </c>
      <c r="G271" s="5" t="s">
        <v>4185</v>
      </c>
      <c r="H271" s="5" t="s">
        <v>1809</v>
      </c>
      <c r="I271" s="5" t="s">
        <v>1789</v>
      </c>
      <c r="J271" s="5" t="s">
        <v>80</v>
      </c>
      <c r="K271" s="6">
        <v>1.3812637240241088</v>
      </c>
      <c r="L271" s="6">
        <v>6.1464733877439528</v>
      </c>
      <c r="M271" s="6">
        <v>2.0461505174295889</v>
      </c>
      <c r="N271" s="6">
        <v>11.457653906811629</v>
      </c>
      <c r="O271" s="6">
        <v>4.6092517292288449</v>
      </c>
      <c r="P271" s="6">
        <v>5.9174131055954149</v>
      </c>
      <c r="Q271" s="6">
        <v>7.5593143432297438</v>
      </c>
      <c r="R271" s="6">
        <v>9.4153332926111943</v>
      </c>
      <c r="S271" s="6">
        <v>8.9960477561373864</v>
      </c>
      <c r="T271" s="6">
        <v>62.49734140658051</v>
      </c>
      <c r="U271" s="5" t="s">
        <v>5831</v>
      </c>
      <c r="V271" s="5" t="s">
        <v>5832</v>
      </c>
      <c r="W271" s="5" t="s">
        <v>5833</v>
      </c>
      <c r="X271" s="5" t="s">
        <v>5834</v>
      </c>
      <c r="Y271" s="5" t="s">
        <v>5835</v>
      </c>
      <c r="Z271" s="5" t="s">
        <v>5836</v>
      </c>
      <c r="AA271" s="5" t="s">
        <v>5837</v>
      </c>
      <c r="AB271" s="6">
        <v>0.32146787643432617</v>
      </c>
      <c r="AC271" s="6">
        <v>2.4950644969940186</v>
      </c>
      <c r="AD271" s="6">
        <v>-0.50493550300598145</v>
      </c>
      <c r="AE271" s="6">
        <v>2.0645002691692019E-16</v>
      </c>
      <c r="AF271" s="6">
        <v>6.8581213714526503E-16</v>
      </c>
      <c r="AG271" s="6">
        <v>1</v>
      </c>
      <c r="AH271" s="6">
        <v>10.167999999999999</v>
      </c>
      <c r="AI271" s="7">
        <v>1271</v>
      </c>
      <c r="AJ271" s="6">
        <v>0.98819148540496826</v>
      </c>
      <c r="AK271" s="6">
        <v>2.3031442165374756</v>
      </c>
      <c r="AL271" s="7">
        <v>1</v>
      </c>
      <c r="AM271" s="7">
        <v>64</v>
      </c>
      <c r="AN271" s="6">
        <v>63.492061614990234</v>
      </c>
      <c r="AO271" s="5" t="s">
        <v>88</v>
      </c>
      <c r="AP271" s="5" t="s">
        <v>1797</v>
      </c>
      <c r="AQ271" s="8">
        <v>2</v>
      </c>
      <c r="AR271" s="8">
        <v>2</v>
      </c>
      <c r="AS271" s="8">
        <v>2</v>
      </c>
      <c r="AT271" s="5" t="s">
        <v>5838</v>
      </c>
      <c r="AU271" s="6">
        <v>1</v>
      </c>
      <c r="AV271" s="6">
        <v>1</v>
      </c>
      <c r="AW271" s="6">
        <v>0</v>
      </c>
      <c r="AX271" s="6" t="e">
        <v>#NUM!</v>
      </c>
      <c r="AY271" s="6">
        <v>-9.6432746655328721E-17</v>
      </c>
      <c r="AZ271" s="6">
        <v>-3.2034265038149181E-16</v>
      </c>
      <c r="BA271" s="6">
        <v>0</v>
      </c>
      <c r="BB271" s="6">
        <v>0.1523621512895961</v>
      </c>
      <c r="BC271" s="6">
        <v>45.728380942475461</v>
      </c>
      <c r="BD271" s="6">
        <v>3.4602076124567471E-3</v>
      </c>
      <c r="BE271" s="6">
        <v>289</v>
      </c>
      <c r="BF271" s="6">
        <v>5.2720467574254696E-4</v>
      </c>
      <c r="BG271" s="6">
        <v>44.03266172269327</v>
      </c>
      <c r="BH271" s="6">
        <v>0.15822969184247565</v>
      </c>
      <c r="BI271" s="6">
        <v>13215.502092375409</v>
      </c>
      <c r="BJ271" s="6">
        <v>232.92307692307693</v>
      </c>
      <c r="BK271" s="6">
        <v>28.433101311407327</v>
      </c>
      <c r="BL271" s="6">
        <v>0.1832596986019488</v>
      </c>
      <c r="BM271" s="6">
        <v>0</v>
      </c>
      <c r="BN271" s="6">
        <v>0</v>
      </c>
      <c r="BO271" s="6">
        <v>0</v>
      </c>
      <c r="BP271" s="6">
        <v>6.190260120920541E-7</v>
      </c>
      <c r="BQ271" s="6">
        <v>1615441</v>
      </c>
      <c r="BR271" s="6">
        <v>3.4602076124567475E-3</v>
      </c>
      <c r="BS271" s="6">
        <v>289</v>
      </c>
      <c r="BT271" s="6">
        <v>2.1419585193496681E-9</v>
      </c>
      <c r="BU271" s="6">
        <v>1.7889851749460365E-4</v>
      </c>
      <c r="BV271" s="6">
        <v>5589.7612456747402</v>
      </c>
      <c r="BW271" s="6">
        <v>466862449</v>
      </c>
      <c r="BX271" s="6">
        <v>1</v>
      </c>
      <c r="BY271" s="6">
        <v>1</v>
      </c>
      <c r="BZ271" s="6">
        <v>7.8678206136900079E-4</v>
      </c>
    </row>
    <row r="272" spans="1:78">
      <c r="A272" s="10" t="s">
        <v>4194</v>
      </c>
      <c r="B272" s="69" t="s">
        <v>4195</v>
      </c>
      <c r="C272" s="31" t="s">
        <v>6522</v>
      </c>
      <c r="D272" s="90" t="s">
        <v>6514</v>
      </c>
      <c r="E272" s="90" t="s">
        <v>6514</v>
      </c>
      <c r="F272" s="5" t="s">
        <v>5839</v>
      </c>
      <c r="G272" s="5" t="s">
        <v>4197</v>
      </c>
      <c r="H272" s="5" t="s">
        <v>1809</v>
      </c>
      <c r="I272" s="5" t="s">
        <v>1789</v>
      </c>
      <c r="J272" s="5" t="s">
        <v>80</v>
      </c>
      <c r="K272" s="6">
        <v>1.616221629763686</v>
      </c>
      <c r="L272" s="6">
        <v>2.0038022368009933</v>
      </c>
      <c r="M272" s="6">
        <v>0.54812175098495708</v>
      </c>
      <c r="N272" s="6">
        <v>2.778963450875608</v>
      </c>
      <c r="O272" s="6">
        <v>1.616221629763686</v>
      </c>
      <c r="P272" s="6">
        <v>1.616221629763686</v>
      </c>
      <c r="Q272" s="6">
        <v>2.778963450875608</v>
      </c>
      <c r="R272" s="6">
        <v>0</v>
      </c>
      <c r="S272" s="6">
        <v>0</v>
      </c>
      <c r="T272" s="6">
        <v>4.8091253683223839E-2</v>
      </c>
      <c r="U272" s="5" t="s">
        <v>5840</v>
      </c>
      <c r="V272" s="5" t="s">
        <v>5841</v>
      </c>
      <c r="W272" s="5" t="s">
        <v>5842</v>
      </c>
      <c r="X272" s="5" t="s">
        <v>5843</v>
      </c>
      <c r="Y272" s="5" t="s">
        <v>5844</v>
      </c>
      <c r="Z272" s="5" t="s">
        <v>5845</v>
      </c>
      <c r="AA272" s="5" t="s">
        <v>5846</v>
      </c>
      <c r="AB272" s="6">
        <v>0.70710676908493042</v>
      </c>
      <c r="AC272" s="6">
        <v>1.5</v>
      </c>
      <c r="AD272" s="6">
        <v>-1.5</v>
      </c>
      <c r="AE272" s="6">
        <v>7.5746727683581594E-14</v>
      </c>
      <c r="AF272" s="6">
        <v>2.5162516384749645E-13</v>
      </c>
      <c r="AG272" s="6">
        <v>1</v>
      </c>
      <c r="AH272" s="6">
        <v>2.4E-2</v>
      </c>
      <c r="AI272" s="7">
        <v>3</v>
      </c>
      <c r="AJ272" s="6">
        <v>0</v>
      </c>
      <c r="AK272" s="6">
        <v>0</v>
      </c>
      <c r="AL272" s="7">
        <v>1</v>
      </c>
      <c r="AM272" s="7">
        <v>64</v>
      </c>
      <c r="AN272" s="6">
        <v>63.492061614990234</v>
      </c>
      <c r="AO272" s="5" t="s">
        <v>88</v>
      </c>
      <c r="AP272" s="5" t="s">
        <v>1797</v>
      </c>
      <c r="AQ272" s="8">
        <v>2</v>
      </c>
      <c r="AR272" s="8">
        <v>2</v>
      </c>
      <c r="AS272" s="8">
        <v>2</v>
      </c>
      <c r="AT272" s="102" t="s">
        <v>5847</v>
      </c>
      <c r="AU272" s="6">
        <v>0</v>
      </c>
      <c r="AV272" s="6">
        <v>0</v>
      </c>
      <c r="AW272" s="6">
        <v>0</v>
      </c>
      <c r="AX272" s="6">
        <v>0</v>
      </c>
      <c r="AY272" s="6">
        <v>0</v>
      </c>
      <c r="AZ272" s="6">
        <v>0</v>
      </c>
      <c r="BA272" s="6">
        <v>0</v>
      </c>
      <c r="BB272" s="6">
        <v>0</v>
      </c>
      <c r="BC272" s="6">
        <v>0</v>
      </c>
      <c r="BD272" s="6">
        <v>0</v>
      </c>
      <c r="BE272" s="6">
        <v>0</v>
      </c>
      <c r="BF272" s="6">
        <v>0</v>
      </c>
      <c r="BG272" s="6">
        <v>0</v>
      </c>
      <c r="BH272" s="6">
        <v>0</v>
      </c>
      <c r="BI272" s="6">
        <v>0</v>
      </c>
      <c r="BJ272" s="6">
        <v>0</v>
      </c>
      <c r="BK272" s="6">
        <v>0</v>
      </c>
      <c r="BL272" s="6">
        <v>0</v>
      </c>
      <c r="BM272" s="6">
        <v>0</v>
      </c>
      <c r="BN272" s="6">
        <v>0</v>
      </c>
      <c r="BO272" s="6">
        <v>0</v>
      </c>
      <c r="BP272" s="6">
        <v>0</v>
      </c>
      <c r="BQ272" s="6">
        <v>0</v>
      </c>
      <c r="BR272" s="6">
        <v>0</v>
      </c>
      <c r="BS272" s="6">
        <v>0</v>
      </c>
      <c r="BT272" s="6">
        <v>0</v>
      </c>
      <c r="BU272" s="6">
        <v>0</v>
      </c>
      <c r="BV272" s="6">
        <v>0</v>
      </c>
      <c r="BW272" s="6">
        <v>0</v>
      </c>
      <c r="BX272" s="6">
        <v>0</v>
      </c>
      <c r="BY272" s="6">
        <v>0</v>
      </c>
      <c r="BZ272" s="6">
        <v>0</v>
      </c>
    </row>
    <row r="273" spans="1:78">
      <c r="A273" s="10" t="s">
        <v>4206</v>
      </c>
      <c r="B273" s="69" t="s">
        <v>4207</v>
      </c>
      <c r="C273" s="31" t="s">
        <v>6522</v>
      </c>
      <c r="D273" s="90" t="s">
        <v>6629</v>
      </c>
      <c r="E273" s="90" t="s">
        <v>6630</v>
      </c>
      <c r="F273" s="5" t="s">
        <v>5848</v>
      </c>
      <c r="G273" s="5" t="s">
        <v>4057</v>
      </c>
      <c r="H273" s="5" t="s">
        <v>1809</v>
      </c>
      <c r="I273" s="5" t="s">
        <v>1846</v>
      </c>
      <c r="J273" s="5" t="s">
        <v>80</v>
      </c>
      <c r="K273" s="6">
        <v>1.531670241035215</v>
      </c>
      <c r="L273" s="6">
        <v>2.2548991685392585</v>
      </c>
      <c r="M273" s="6">
        <v>0.47130908075643019</v>
      </c>
      <c r="N273" s="6">
        <v>2.8313675530069133</v>
      </c>
      <c r="O273" s="6">
        <v>1.7123651095390322</v>
      </c>
      <c r="P273" s="6">
        <v>2.3621217069410676</v>
      </c>
      <c r="Q273" s="6">
        <v>2.7204616332537341</v>
      </c>
      <c r="R273" s="6">
        <v>0</v>
      </c>
      <c r="S273" s="6">
        <v>0</v>
      </c>
      <c r="T273" s="6">
        <v>0.14431354678651254</v>
      </c>
      <c r="U273" s="5" t="s">
        <v>5849</v>
      </c>
      <c r="V273" s="5" t="s">
        <v>5850</v>
      </c>
      <c r="W273" s="5" t="s">
        <v>5851</v>
      </c>
      <c r="X273" s="5" t="s">
        <v>5852</v>
      </c>
      <c r="Y273" s="5" t="s">
        <v>3207</v>
      </c>
      <c r="Z273" s="5" t="s">
        <v>3208</v>
      </c>
      <c r="AA273" s="5" t="s">
        <v>5853</v>
      </c>
      <c r="AB273" s="6">
        <v>-0.31926384568214417</v>
      </c>
      <c r="AC273" s="6">
        <v>1.5728660821914673</v>
      </c>
      <c r="AD273" s="6">
        <v>-1.4271339178085327</v>
      </c>
      <c r="AE273" s="6">
        <v>2.9143845675519767E-14</v>
      </c>
      <c r="AF273" s="6">
        <v>9.6813751676930182E-14</v>
      </c>
      <c r="AG273" s="6">
        <v>1</v>
      </c>
      <c r="AH273" s="6">
        <v>6.4000000000000001E-2</v>
      </c>
      <c r="AI273" s="7">
        <v>8</v>
      </c>
      <c r="AJ273" s="6">
        <v>0</v>
      </c>
      <c r="AK273" s="6">
        <v>0</v>
      </c>
      <c r="AL273" s="7">
        <v>1</v>
      </c>
      <c r="AM273" s="7">
        <v>64</v>
      </c>
      <c r="AN273" s="6">
        <v>63.492061614990234</v>
      </c>
      <c r="AO273" s="5" t="s">
        <v>88</v>
      </c>
      <c r="AP273" s="5" t="s">
        <v>1797</v>
      </c>
      <c r="AQ273" s="8">
        <v>2</v>
      </c>
      <c r="AR273" s="8">
        <v>2</v>
      </c>
      <c r="AS273" s="8">
        <v>2</v>
      </c>
      <c r="AT273" s="102" t="s">
        <v>5854</v>
      </c>
      <c r="AU273" s="6">
        <v>0</v>
      </c>
      <c r="AV273" s="6">
        <v>0</v>
      </c>
      <c r="AW273" s="6">
        <v>0</v>
      </c>
      <c r="AX273" s="6">
        <v>0</v>
      </c>
      <c r="AY273" s="6">
        <v>0</v>
      </c>
      <c r="AZ273" s="6">
        <v>0</v>
      </c>
      <c r="BA273" s="6">
        <v>0</v>
      </c>
      <c r="BB273" s="6">
        <v>0</v>
      </c>
      <c r="BC273" s="6">
        <v>0</v>
      </c>
      <c r="BD273" s="6">
        <v>0</v>
      </c>
      <c r="BE273" s="6">
        <v>0</v>
      </c>
      <c r="BF273" s="6">
        <v>0</v>
      </c>
      <c r="BG273" s="6">
        <v>0</v>
      </c>
      <c r="BH273" s="6">
        <v>0</v>
      </c>
      <c r="BI273" s="6">
        <v>0</v>
      </c>
      <c r="BJ273" s="6">
        <v>0</v>
      </c>
      <c r="BK273" s="6">
        <v>0</v>
      </c>
      <c r="BL273" s="6">
        <v>0</v>
      </c>
      <c r="BM273" s="6">
        <v>0</v>
      </c>
      <c r="BN273" s="6">
        <v>0</v>
      </c>
      <c r="BO273" s="6">
        <v>0</v>
      </c>
      <c r="BP273" s="6">
        <v>0</v>
      </c>
      <c r="BQ273" s="6">
        <v>0</v>
      </c>
      <c r="BR273" s="6">
        <v>0</v>
      </c>
      <c r="BS273" s="6">
        <v>0</v>
      </c>
      <c r="BT273" s="6">
        <v>0</v>
      </c>
      <c r="BU273" s="6">
        <v>0</v>
      </c>
      <c r="BV273" s="6">
        <v>0</v>
      </c>
      <c r="BW273" s="6">
        <v>0</v>
      </c>
      <c r="BX273" s="6">
        <v>0</v>
      </c>
      <c r="BY273" s="6">
        <v>0</v>
      </c>
      <c r="BZ273" s="6">
        <v>0</v>
      </c>
    </row>
    <row r="274" spans="1:78">
      <c r="A274" s="11" t="s">
        <v>4216</v>
      </c>
      <c r="B274" s="69" t="s">
        <v>4217</v>
      </c>
      <c r="C274" s="37" t="s">
        <v>6522</v>
      </c>
      <c r="D274" s="89" t="s">
        <v>6514</v>
      </c>
      <c r="E274" s="89" t="s">
        <v>6514</v>
      </c>
      <c r="F274" s="5" t="s">
        <v>5855</v>
      </c>
      <c r="G274" s="5" t="s">
        <v>4219</v>
      </c>
      <c r="H274" s="5" t="s">
        <v>1809</v>
      </c>
      <c r="I274" s="5" t="s">
        <v>1789</v>
      </c>
      <c r="J274" s="5" t="s">
        <v>80</v>
      </c>
      <c r="K274" s="6">
        <v>1.4327628150367815</v>
      </c>
      <c r="L274" s="6">
        <v>5.4774514487549624</v>
      </c>
      <c r="M274" s="6">
        <v>1.8835746829721058</v>
      </c>
      <c r="N274" s="6">
        <v>10.379294345931726</v>
      </c>
      <c r="O274" s="6">
        <v>3.92221314399508</v>
      </c>
      <c r="P274" s="6">
        <v>5.2716848801372578</v>
      </c>
      <c r="Q274" s="6">
        <v>6.8706705093215561</v>
      </c>
      <c r="R274" s="6">
        <v>9.1998271942202337</v>
      </c>
      <c r="S274" s="6">
        <v>8.88385782625312</v>
      </c>
      <c r="T274" s="6">
        <v>145.13055358621148</v>
      </c>
      <c r="U274" s="5" t="s">
        <v>5856</v>
      </c>
      <c r="V274" s="5" t="s">
        <v>5857</v>
      </c>
      <c r="W274" s="5" t="s">
        <v>5858</v>
      </c>
      <c r="X274" s="5" t="s">
        <v>5859</v>
      </c>
      <c r="Y274" s="5" t="s">
        <v>5860</v>
      </c>
      <c r="Z274" s="5" t="s">
        <v>5861</v>
      </c>
      <c r="AA274" s="5" t="s">
        <v>5862</v>
      </c>
      <c r="AB274" s="6">
        <v>0.37369489669799805</v>
      </c>
      <c r="AC274" s="6">
        <v>2.2417168617248535</v>
      </c>
      <c r="AD274" s="6">
        <v>-0.75828313827514648</v>
      </c>
      <c r="AE274" s="6">
        <v>8.0983258369987155E-17</v>
      </c>
      <c r="AF274" s="6">
        <v>2.6902054925394237E-16</v>
      </c>
      <c r="AG274" s="6">
        <v>1</v>
      </c>
      <c r="AH274" s="6">
        <v>26.495999999999999</v>
      </c>
      <c r="AI274" s="7">
        <v>3312</v>
      </c>
      <c r="AJ274" s="6">
        <v>0.98876696825027466</v>
      </c>
      <c r="AK274" s="6">
        <v>3.2547364234924316</v>
      </c>
      <c r="AL274" s="7">
        <v>1</v>
      </c>
      <c r="AM274" s="7">
        <v>64</v>
      </c>
      <c r="AN274" s="6">
        <v>63.492061614990234</v>
      </c>
      <c r="AO274" s="5" t="s">
        <v>88</v>
      </c>
      <c r="AP274" s="5" t="s">
        <v>1797</v>
      </c>
      <c r="AQ274" s="8">
        <v>2</v>
      </c>
      <c r="AR274" s="8">
        <v>2</v>
      </c>
      <c r="AS274" s="8">
        <v>2</v>
      </c>
      <c r="AT274" s="5" t="s">
        <v>5863</v>
      </c>
      <c r="AU274" s="6">
        <v>1</v>
      </c>
      <c r="AV274" s="6">
        <v>1</v>
      </c>
      <c r="AW274" s="6">
        <v>0</v>
      </c>
      <c r="AX274" s="6" t="e">
        <v>#NUM!</v>
      </c>
      <c r="AY274" s="6">
        <v>-9.6432746655328721E-17</v>
      </c>
      <c r="AZ274" s="6">
        <v>-3.2034265038149181E-16</v>
      </c>
      <c r="BA274" s="6">
        <v>0</v>
      </c>
      <c r="BB274" s="6">
        <v>0.13065222814312014</v>
      </c>
      <c r="BC274" s="6">
        <v>75.505988392804241</v>
      </c>
      <c r="BD274" s="6">
        <v>3.4602076124567471E-3</v>
      </c>
      <c r="BE274" s="6">
        <v>289</v>
      </c>
      <c r="BF274" s="6">
        <v>4.5208383440525993E-4</v>
      </c>
      <c r="BG274" s="6">
        <v>37.75849393336172</v>
      </c>
      <c r="BH274" s="6">
        <v>0.26126639582285205</v>
      </c>
      <c r="BI274" s="6">
        <v>21821.230645520431</v>
      </c>
      <c r="BJ274" s="6">
        <v>466.61538461538464</v>
      </c>
      <c r="BK274" s="6">
        <v>40.503689361920124</v>
      </c>
      <c r="BL274" s="6">
        <v>0.14088628762541805</v>
      </c>
      <c r="BM274" s="6">
        <v>0</v>
      </c>
      <c r="BN274" s="6">
        <v>0</v>
      </c>
      <c r="BO274" s="6">
        <v>0</v>
      </c>
      <c r="BP274" s="6">
        <v>9.1163154332656543E-8</v>
      </c>
      <c r="BQ274" s="6">
        <v>10969344</v>
      </c>
      <c r="BR274" s="6">
        <v>3.4602076124567475E-3</v>
      </c>
      <c r="BS274" s="6">
        <v>289</v>
      </c>
      <c r="BT274" s="6">
        <v>3.1544344059742744E-10</v>
      </c>
      <c r="BU274" s="6">
        <v>2.6346151602137739E-5</v>
      </c>
      <c r="BV274" s="6">
        <v>37956.207612456747</v>
      </c>
      <c r="BW274" s="6">
        <v>3170140416</v>
      </c>
      <c r="BX274" s="6">
        <v>1</v>
      </c>
      <c r="BY274" s="6">
        <v>1</v>
      </c>
      <c r="BZ274" s="6">
        <v>3.0193236714975844E-4</v>
      </c>
    </row>
    <row r="275" spans="1:78">
      <c r="A275" s="10" t="s">
        <v>4228</v>
      </c>
      <c r="B275" s="69" t="s">
        <v>4229</v>
      </c>
      <c r="C275" s="31" t="s">
        <v>6522</v>
      </c>
      <c r="D275" s="90" t="s">
        <v>6514</v>
      </c>
      <c r="E275" s="90" t="s">
        <v>6514</v>
      </c>
      <c r="F275" s="5" t="s">
        <v>5864</v>
      </c>
      <c r="G275" s="5" t="s">
        <v>4231</v>
      </c>
      <c r="H275" s="5" t="s">
        <v>1788</v>
      </c>
      <c r="I275" s="5" t="s">
        <v>1789</v>
      </c>
      <c r="J275" s="5" t="s">
        <v>80</v>
      </c>
      <c r="K275" s="6">
        <v>2.0391149948042084</v>
      </c>
      <c r="L275" s="6">
        <v>3.3595669800309094</v>
      </c>
      <c r="M275" s="6">
        <v>0.64748307838338792</v>
      </c>
      <c r="N275" s="6">
        <v>4.9838586966532148</v>
      </c>
      <c r="O275" s="6">
        <v>2.9287845126353247</v>
      </c>
      <c r="P275" s="6">
        <v>3.3248176284965183</v>
      </c>
      <c r="Q275" s="6">
        <v>3.7667256155687738</v>
      </c>
      <c r="R275" s="6">
        <v>0</v>
      </c>
      <c r="S275" s="6">
        <v>0</v>
      </c>
      <c r="T275" s="6">
        <v>3.1714312291491784</v>
      </c>
      <c r="U275" s="5" t="s">
        <v>5865</v>
      </c>
      <c r="V275" s="5" t="s">
        <v>5866</v>
      </c>
      <c r="W275" s="5" t="s">
        <v>5867</v>
      </c>
      <c r="X275" s="5" t="s">
        <v>5868</v>
      </c>
      <c r="Y275" s="5" t="s">
        <v>5869</v>
      </c>
      <c r="Z275" s="5" t="s">
        <v>5870</v>
      </c>
      <c r="AA275" s="5" t="s">
        <v>5871</v>
      </c>
      <c r="AB275" s="6">
        <v>0.29578864574432373</v>
      </c>
      <c r="AC275" s="6">
        <v>2.5889213085174561</v>
      </c>
      <c r="AD275" s="6">
        <v>-0.41107869148254395</v>
      </c>
      <c r="AE275" s="6">
        <v>2.1013375467568342E-15</v>
      </c>
      <c r="AF275" s="6">
        <v>6.9804925389798343E-15</v>
      </c>
      <c r="AG275" s="6">
        <v>1</v>
      </c>
      <c r="AH275" s="6">
        <v>0.94399999999999995</v>
      </c>
      <c r="AI275" s="7">
        <v>118</v>
      </c>
      <c r="AJ275" s="6">
        <v>0</v>
      </c>
      <c r="AK275" s="6">
        <v>0</v>
      </c>
      <c r="AL275" s="7">
        <v>1</v>
      </c>
      <c r="AM275" s="7">
        <v>64</v>
      </c>
      <c r="AN275" s="6">
        <v>63.492061614990234</v>
      </c>
      <c r="AO275" s="5" t="s">
        <v>88</v>
      </c>
      <c r="AP275" s="5" t="s">
        <v>1797</v>
      </c>
      <c r="AQ275" s="8">
        <v>2</v>
      </c>
      <c r="AR275" s="8">
        <v>2</v>
      </c>
      <c r="AS275" s="8">
        <v>2</v>
      </c>
      <c r="AT275" s="5" t="s">
        <v>5872</v>
      </c>
      <c r="AU275" s="6">
        <v>0</v>
      </c>
      <c r="AV275" s="6">
        <v>0</v>
      </c>
      <c r="AW275" s="6">
        <v>0</v>
      </c>
      <c r="AX275" s="6">
        <v>0</v>
      </c>
      <c r="AY275" s="6">
        <v>0</v>
      </c>
      <c r="AZ275" s="6">
        <v>0</v>
      </c>
      <c r="BA275" s="6">
        <v>0</v>
      </c>
      <c r="BB275" s="6">
        <v>0</v>
      </c>
      <c r="BC275" s="6">
        <v>0</v>
      </c>
      <c r="BD275" s="6">
        <v>0</v>
      </c>
      <c r="BE275" s="6">
        <v>0</v>
      </c>
      <c r="BF275" s="6">
        <v>0</v>
      </c>
      <c r="BG275" s="6">
        <v>0</v>
      </c>
      <c r="BH275" s="6">
        <v>0</v>
      </c>
      <c r="BI275" s="6">
        <v>0</v>
      </c>
      <c r="BJ275" s="6">
        <v>0</v>
      </c>
      <c r="BK275" s="6">
        <v>0</v>
      </c>
      <c r="BL275" s="6">
        <v>0</v>
      </c>
      <c r="BM275" s="6">
        <v>0</v>
      </c>
      <c r="BN275" s="6">
        <v>0</v>
      </c>
      <c r="BO275" s="6">
        <v>0</v>
      </c>
      <c r="BP275" s="6">
        <v>0</v>
      </c>
      <c r="BQ275" s="6">
        <v>0</v>
      </c>
      <c r="BR275" s="6">
        <v>0</v>
      </c>
      <c r="BS275" s="6">
        <v>0</v>
      </c>
      <c r="BT275" s="6">
        <v>0</v>
      </c>
      <c r="BU275" s="6">
        <v>0</v>
      </c>
      <c r="BV275" s="6">
        <v>0</v>
      </c>
      <c r="BW275" s="6">
        <v>0</v>
      </c>
      <c r="BX275" s="6">
        <v>0</v>
      </c>
      <c r="BY275" s="6">
        <v>0</v>
      </c>
      <c r="BZ275" s="6">
        <v>0</v>
      </c>
    </row>
    <row r="276" spans="1:78">
      <c r="A276" s="10" t="s">
        <v>4240</v>
      </c>
      <c r="B276" s="69" t="s">
        <v>4241</v>
      </c>
      <c r="C276" s="40" t="s">
        <v>6522</v>
      </c>
      <c r="D276" s="90" t="s">
        <v>6529</v>
      </c>
      <c r="E276" s="90" t="s">
        <v>6621</v>
      </c>
      <c r="F276" s="5" t="s">
        <v>5873</v>
      </c>
      <c r="G276" s="5" t="s">
        <v>4243</v>
      </c>
      <c r="H276" s="5" t="s">
        <v>1788</v>
      </c>
      <c r="I276" s="5" t="s">
        <v>1789</v>
      </c>
      <c r="J276" s="5" t="s">
        <v>80</v>
      </c>
      <c r="K276" s="6">
        <v>1.0861870357377512</v>
      </c>
      <c r="L276" s="6">
        <v>4.7153734152876554</v>
      </c>
      <c r="M276" s="6">
        <v>1.8538498643384986</v>
      </c>
      <c r="N276" s="6">
        <v>10.602295222323619</v>
      </c>
      <c r="O276" s="6">
        <v>3.300954782675305</v>
      </c>
      <c r="P276" s="6">
        <v>4.2784286991613385</v>
      </c>
      <c r="Q276" s="6">
        <v>5.7692833358495932</v>
      </c>
      <c r="R276" s="6">
        <v>9.1833700251902428</v>
      </c>
      <c r="S276" s="6">
        <v>8.5607364288517829</v>
      </c>
      <c r="T276" s="6">
        <v>56.358143059518056</v>
      </c>
      <c r="U276" s="5" t="s">
        <v>5874</v>
      </c>
      <c r="V276" s="5" t="s">
        <v>5875</v>
      </c>
      <c r="W276" s="5" t="s">
        <v>5876</v>
      </c>
      <c r="X276" s="5" t="s">
        <v>5877</v>
      </c>
      <c r="Y276" s="5" t="s">
        <v>5878</v>
      </c>
      <c r="Z276" s="5" t="s">
        <v>5879</v>
      </c>
      <c r="AA276" s="5" t="s">
        <v>5880</v>
      </c>
      <c r="AB276" s="6">
        <v>0.90485769510269165</v>
      </c>
      <c r="AC276" s="6">
        <v>3.2318627834320068</v>
      </c>
      <c r="AD276" s="6">
        <v>0.23186278343200684</v>
      </c>
      <c r="AE276" s="6">
        <v>1.7629188205107386E-16</v>
      </c>
      <c r="AF276" s="6">
        <v>5.8562894473184824E-16</v>
      </c>
      <c r="AG276" s="6">
        <v>1</v>
      </c>
      <c r="AH276" s="6">
        <v>11.952</v>
      </c>
      <c r="AI276" s="7">
        <v>1494</v>
      </c>
      <c r="AJ276" s="6">
        <v>1.0104196071624756</v>
      </c>
      <c r="AK276" s="6">
        <v>2.4637017250061035</v>
      </c>
      <c r="AL276" s="7">
        <v>1</v>
      </c>
      <c r="AM276" s="7">
        <v>64</v>
      </c>
      <c r="AN276" s="6">
        <v>63.492061614990234</v>
      </c>
      <c r="AO276" s="5" t="s">
        <v>88</v>
      </c>
      <c r="AP276" s="5" t="s">
        <v>1797</v>
      </c>
      <c r="AQ276" s="8">
        <v>2</v>
      </c>
      <c r="AR276" s="8">
        <v>2</v>
      </c>
      <c r="AS276" s="8">
        <v>2</v>
      </c>
      <c r="AT276" s="5" t="s">
        <v>5881</v>
      </c>
      <c r="AU276" s="6">
        <v>1</v>
      </c>
      <c r="AV276" s="6">
        <v>1</v>
      </c>
      <c r="AW276" s="6">
        <v>0</v>
      </c>
      <c r="AX276" s="6" t="e">
        <v>#NUM!</v>
      </c>
      <c r="AY276" s="6">
        <v>-9.6432746655328721E-17</v>
      </c>
      <c r="AZ276" s="6">
        <v>-3.2034265038149181E-16</v>
      </c>
      <c r="BA276" s="6">
        <v>0</v>
      </c>
      <c r="BB276" s="6">
        <v>0.14621955429337621</v>
      </c>
      <c r="BC276" s="6">
        <v>51.412671596315427</v>
      </c>
      <c r="BD276" s="6">
        <v>3.4602076124567471E-3</v>
      </c>
      <c r="BE276" s="6">
        <v>289</v>
      </c>
      <c r="BF276" s="6">
        <v>5.0595001485597303E-4</v>
      </c>
      <c r="BG276" s="6">
        <v>42.257451190785737</v>
      </c>
      <c r="BH276" s="6">
        <v>0.17789851763430942</v>
      </c>
      <c r="BI276" s="6">
        <v>14858.262091335158</v>
      </c>
      <c r="BJ276" s="6">
        <v>255.92307692307693</v>
      </c>
      <c r="BK276" s="6">
        <v>31.898760458666551</v>
      </c>
      <c r="BL276" s="6">
        <v>0.17130058696323758</v>
      </c>
      <c r="BM276" s="6">
        <v>0</v>
      </c>
      <c r="BN276" s="6">
        <v>0</v>
      </c>
      <c r="BO276" s="6">
        <v>0</v>
      </c>
      <c r="BP276" s="6">
        <v>4.4802144768274346E-7</v>
      </c>
      <c r="BQ276" s="6">
        <v>2232036</v>
      </c>
      <c r="BR276" s="6">
        <v>3.4602076124567475E-3</v>
      </c>
      <c r="BS276" s="6">
        <v>289</v>
      </c>
      <c r="BT276" s="6">
        <v>1.5502472238157214E-9</v>
      </c>
      <c r="BU276" s="6">
        <v>1.2947819838031286E-4</v>
      </c>
      <c r="BV276" s="6">
        <v>7723.3079584775087</v>
      </c>
      <c r="BW276" s="6">
        <v>645058404</v>
      </c>
      <c r="BX276" s="6">
        <v>1</v>
      </c>
      <c r="BY276" s="6">
        <v>1</v>
      </c>
      <c r="BZ276" s="6">
        <v>6.6934404283801872E-4</v>
      </c>
    </row>
    <row r="277" spans="1:78">
      <c r="A277" s="10" t="s">
        <v>4935</v>
      </c>
      <c r="B277" s="69" t="s">
        <v>4936</v>
      </c>
      <c r="C277" s="31" t="s">
        <v>6533</v>
      </c>
      <c r="D277" s="90" t="s">
        <v>6618</v>
      </c>
      <c r="E277" s="90" t="s">
        <v>6618</v>
      </c>
      <c r="F277" s="5" t="s">
        <v>6397</v>
      </c>
      <c r="G277" s="5" t="s">
        <v>4197</v>
      </c>
      <c r="H277" s="5" t="s">
        <v>1788</v>
      </c>
      <c r="I277" s="5" t="s">
        <v>1789</v>
      </c>
      <c r="J277" s="5" t="s">
        <v>80</v>
      </c>
      <c r="K277" s="6">
        <v>1.3241405607603554</v>
      </c>
      <c r="L277" s="6">
        <v>4.950374097730049</v>
      </c>
      <c r="M277" s="6">
        <v>2.0825484309755993</v>
      </c>
      <c r="N277" s="6">
        <v>10.431323455150391</v>
      </c>
      <c r="O277" s="6">
        <v>3.2724382141376864</v>
      </c>
      <c r="P277" s="6">
        <v>4.5496899962428188</v>
      </c>
      <c r="Q277" s="6">
        <v>6.3892469755437986</v>
      </c>
      <c r="R277" s="6">
        <v>9.1518685838804004</v>
      </c>
      <c r="S277" s="6">
        <v>8.5051187657214768</v>
      </c>
      <c r="T277" s="6">
        <v>39.28616883958567</v>
      </c>
      <c r="U277" s="5" t="s">
        <v>6398</v>
      </c>
      <c r="V277" s="5" t="s">
        <v>6399</v>
      </c>
      <c r="W277" s="5" t="s">
        <v>6400</v>
      </c>
      <c r="X277" s="5" t="s">
        <v>6401</v>
      </c>
      <c r="Y277" s="5" t="s">
        <v>6402</v>
      </c>
      <c r="Z277" s="5" t="s">
        <v>6403</v>
      </c>
      <c r="AA277" s="5" t="s">
        <v>6404</v>
      </c>
      <c r="AB277" s="6">
        <v>0.60726308822631836</v>
      </c>
      <c r="AC277" s="6">
        <v>2.4982914924621582</v>
      </c>
      <c r="AD277" s="6">
        <v>-0.5017085075378418</v>
      </c>
      <c r="AE277" s="6">
        <v>2.6299626564461258E-16</v>
      </c>
      <c r="AF277" s="6">
        <v>8.7365471633047017E-16</v>
      </c>
      <c r="AG277" s="6">
        <v>1</v>
      </c>
      <c r="AH277" s="6">
        <v>7.9359999999999999</v>
      </c>
      <c r="AI277" s="7">
        <v>992</v>
      </c>
      <c r="AJ277" s="6">
        <v>1.0055413246154785</v>
      </c>
      <c r="AK277" s="6">
        <v>2.105304479598999</v>
      </c>
      <c r="AL277" s="7">
        <v>1</v>
      </c>
      <c r="AM277" s="7">
        <v>64</v>
      </c>
      <c r="AN277" s="6">
        <v>63.492061614990234</v>
      </c>
      <c r="AO277" s="5" t="s">
        <v>88</v>
      </c>
      <c r="AP277" s="5" t="s">
        <v>1797</v>
      </c>
      <c r="AQ277" s="8">
        <v>2</v>
      </c>
      <c r="AR277" s="8">
        <v>2</v>
      </c>
      <c r="AS277" s="8">
        <v>2</v>
      </c>
      <c r="AT277" s="5" t="s">
        <v>538</v>
      </c>
      <c r="AU277" s="6">
        <v>1</v>
      </c>
      <c r="AV277" s="6">
        <v>1</v>
      </c>
      <c r="AW277" s="6">
        <v>0</v>
      </c>
      <c r="AX277" s="6" t="e">
        <v>#NUM!</v>
      </c>
      <c r="AY277" s="6">
        <v>-9.6432746655328721E-17</v>
      </c>
      <c r="AZ277" s="6">
        <v>-3.2034265038149181E-16</v>
      </c>
      <c r="BA277" s="6">
        <v>0</v>
      </c>
      <c r="BB277" s="6">
        <v>0.13909338813453456</v>
      </c>
      <c r="BC277" s="6">
        <v>40.090707332401294</v>
      </c>
      <c r="BD277" s="6">
        <v>3.4602076124567471E-3</v>
      </c>
      <c r="BE277" s="6">
        <v>289</v>
      </c>
      <c r="BF277" s="6">
        <v>4.8129200046551752E-4</v>
      </c>
      <c r="BG277" s="6">
        <v>40.19798917088049</v>
      </c>
      <c r="BH277" s="6">
        <v>0.13872217070035051</v>
      </c>
      <c r="BI277" s="6">
        <v>11586.214419063977</v>
      </c>
      <c r="BJ277" s="6">
        <v>188.38461538461539</v>
      </c>
      <c r="BK277" s="6">
        <v>26.743697328286753</v>
      </c>
      <c r="BL277" s="6">
        <v>0.18990384615384615</v>
      </c>
      <c r="BM277" s="6">
        <v>0</v>
      </c>
      <c r="BN277" s="6">
        <v>0</v>
      </c>
      <c r="BO277" s="6">
        <v>0</v>
      </c>
      <c r="BP277" s="6">
        <v>1.01619406867846E-6</v>
      </c>
      <c r="BQ277" s="6">
        <v>984064</v>
      </c>
      <c r="BR277" s="6">
        <v>3.4602076124567475E-3</v>
      </c>
      <c r="BS277" s="6">
        <v>289</v>
      </c>
      <c r="BT277" s="6">
        <v>3.5162424521746018E-9</v>
      </c>
      <c r="BU277" s="6">
        <v>2.936800858480749E-4</v>
      </c>
      <c r="BV277" s="6">
        <v>3405.0657439446368</v>
      </c>
      <c r="BW277" s="6">
        <v>284394496</v>
      </c>
      <c r="BX277" s="6">
        <v>1</v>
      </c>
      <c r="BY277" s="6">
        <v>1</v>
      </c>
      <c r="BZ277" s="6">
        <v>1.0080645161290322E-3</v>
      </c>
    </row>
    <row r="278" spans="1:78">
      <c r="A278" s="9" t="s">
        <v>4946</v>
      </c>
      <c r="B278" s="69" t="s">
        <v>4947</v>
      </c>
      <c r="C278" s="37" t="s">
        <v>6533</v>
      </c>
      <c r="D278" s="89" t="s">
        <v>6590</v>
      </c>
      <c r="E278" s="89" t="s">
        <v>6590</v>
      </c>
      <c r="F278" s="5" t="s">
        <v>6405</v>
      </c>
      <c r="G278" s="5" t="s">
        <v>4949</v>
      </c>
      <c r="H278" s="5" t="s">
        <v>1788</v>
      </c>
      <c r="I278" s="5" t="s">
        <v>1789</v>
      </c>
      <c r="J278" s="5" t="s">
        <v>80</v>
      </c>
      <c r="K278" s="6">
        <v>1.1258984443586542</v>
      </c>
      <c r="L278" s="6">
        <v>9.0731003071673495</v>
      </c>
      <c r="M278" s="6">
        <v>4.5201630278087528</v>
      </c>
      <c r="N278" s="6">
        <v>19.935299788148768</v>
      </c>
      <c r="O278" s="6">
        <v>5.156209627879548</v>
      </c>
      <c r="P278" s="6">
        <v>8.734146631305066</v>
      </c>
      <c r="Q278" s="6">
        <v>12.750244847592739</v>
      </c>
      <c r="R278" s="6">
        <v>0</v>
      </c>
      <c r="S278" s="6">
        <v>0</v>
      </c>
      <c r="T278" s="6">
        <v>69.681410359045245</v>
      </c>
      <c r="U278" s="5" t="s">
        <v>6406</v>
      </c>
      <c r="V278" s="5" t="s">
        <v>6407</v>
      </c>
      <c r="W278" s="5" t="s">
        <v>6408</v>
      </c>
      <c r="X278" s="5" t="s">
        <v>6409</v>
      </c>
      <c r="Y278" s="5" t="s">
        <v>6410</v>
      </c>
      <c r="Z278" s="5" t="s">
        <v>6411</v>
      </c>
      <c r="AA278" s="5" t="s">
        <v>6412</v>
      </c>
      <c r="AB278" s="6">
        <v>0.26021406054496765</v>
      </c>
      <c r="AC278" s="6">
        <v>2.0192835330963135</v>
      </c>
      <c r="AD278" s="6">
        <v>-0.98071646690368652</v>
      </c>
      <c r="AE278" s="6">
        <v>2.7155532181838047E-16</v>
      </c>
      <c r="AF278" s="6">
        <v>9.0208723008963288E-16</v>
      </c>
      <c r="AG278" s="6">
        <v>1</v>
      </c>
      <c r="AH278" s="6">
        <v>7.68</v>
      </c>
      <c r="AI278" s="7">
        <v>960</v>
      </c>
      <c r="AJ278" s="6">
        <v>0.98390954732894897</v>
      </c>
      <c r="AK278" s="6">
        <v>2.581348180770874</v>
      </c>
      <c r="AL278" s="7">
        <v>1</v>
      </c>
      <c r="AM278" s="7">
        <v>64</v>
      </c>
      <c r="AN278" s="6">
        <v>63.492061614990234</v>
      </c>
      <c r="AO278" s="5" t="s">
        <v>88</v>
      </c>
      <c r="AP278" s="5" t="s">
        <v>1797</v>
      </c>
      <c r="AQ278" s="8">
        <v>2</v>
      </c>
      <c r="AR278" s="8">
        <v>2</v>
      </c>
      <c r="AS278" s="8">
        <v>2</v>
      </c>
      <c r="AT278" s="5" t="s">
        <v>6413</v>
      </c>
      <c r="AU278" s="6">
        <v>1</v>
      </c>
      <c r="AV278" s="6">
        <v>1</v>
      </c>
      <c r="AW278" s="6">
        <v>0</v>
      </c>
      <c r="AX278" s="6" t="e">
        <v>#NUM!</v>
      </c>
      <c r="AY278" s="6">
        <v>-9.6432746655328721E-17</v>
      </c>
      <c r="AZ278" s="6">
        <v>-3.2034265038149181E-16</v>
      </c>
      <c r="BA278" s="6">
        <v>0</v>
      </c>
      <c r="BB278" s="6">
        <v>0.36813087693082625</v>
      </c>
      <c r="BC278" s="6">
        <v>12.550250507344995</v>
      </c>
      <c r="BD278" s="6">
        <v>3.4602076124567471E-3</v>
      </c>
      <c r="BE278" s="6">
        <v>289</v>
      </c>
      <c r="BF278" s="6">
        <v>1.2738092627364232E-3</v>
      </c>
      <c r="BG278" s="6">
        <v>106.3898234330088</v>
      </c>
      <c r="BH278" s="6">
        <v>4.3426472343754297E-2</v>
      </c>
      <c r="BI278" s="6">
        <v>3627.0223966227027</v>
      </c>
      <c r="BJ278" s="6">
        <v>338.15384615384613</v>
      </c>
      <c r="BK278" s="6">
        <v>72.262308692530624</v>
      </c>
      <c r="BL278" s="6">
        <v>0.35224358974358977</v>
      </c>
      <c r="BM278" s="6">
        <v>0</v>
      </c>
      <c r="BN278" s="6">
        <v>0</v>
      </c>
      <c r="BO278" s="6">
        <v>0</v>
      </c>
      <c r="BP278" s="6">
        <v>1.0850694444444444E-6</v>
      </c>
      <c r="BQ278" s="6">
        <v>921600</v>
      </c>
      <c r="BR278" s="6">
        <v>3.4602076124567475E-3</v>
      </c>
      <c r="BS278" s="6">
        <v>289</v>
      </c>
      <c r="BT278" s="6">
        <v>3.7545655517108808E-9</v>
      </c>
      <c r="BU278" s="6">
        <v>3.1358506944444446E-4</v>
      </c>
      <c r="BV278" s="6">
        <v>3188.9273356401386</v>
      </c>
      <c r="BW278" s="6">
        <v>266342400</v>
      </c>
      <c r="BX278" s="6">
        <v>1</v>
      </c>
      <c r="BY278" s="6">
        <v>1</v>
      </c>
      <c r="BZ278" s="6">
        <v>1.0416666666666667E-3</v>
      </c>
    </row>
    <row r="279" spans="1:78">
      <c r="A279" s="10" t="s">
        <v>4252</v>
      </c>
      <c r="B279" s="69" t="s">
        <v>4253</v>
      </c>
      <c r="C279" s="31" t="s">
        <v>6522</v>
      </c>
      <c r="D279" s="90" t="s">
        <v>6514</v>
      </c>
      <c r="E279" s="90" t="s">
        <v>6514</v>
      </c>
      <c r="F279" s="5" t="s">
        <v>5882</v>
      </c>
      <c r="G279" s="5" t="s">
        <v>4255</v>
      </c>
      <c r="H279" s="5" t="s">
        <v>1809</v>
      </c>
      <c r="I279" s="5" t="s">
        <v>1846</v>
      </c>
      <c r="J279" s="5" t="s">
        <v>80</v>
      </c>
      <c r="K279" s="6">
        <v>1.5635867449014995</v>
      </c>
      <c r="L279" s="6">
        <v>5.9885779870007658</v>
      </c>
      <c r="M279" s="6">
        <v>2.0326775380118458</v>
      </c>
      <c r="N279" s="6">
        <v>11.310542979481397</v>
      </c>
      <c r="O279" s="6">
        <v>4.4040618188034841</v>
      </c>
      <c r="P279" s="6">
        <v>5.8450178647211715</v>
      </c>
      <c r="Q279" s="6">
        <v>7.3205160288171101</v>
      </c>
      <c r="R279" s="6">
        <v>10.483730406926952</v>
      </c>
      <c r="S279" s="6">
        <v>10.139768993819871</v>
      </c>
      <c r="T279" s="6">
        <v>138.5517403072497</v>
      </c>
      <c r="U279" s="5" t="s">
        <v>5883</v>
      </c>
      <c r="V279" s="5" t="s">
        <v>5884</v>
      </c>
      <c r="W279" s="5" t="s">
        <v>5885</v>
      </c>
      <c r="X279" s="5" t="s">
        <v>5886</v>
      </c>
      <c r="Y279" s="5" t="s">
        <v>5887</v>
      </c>
      <c r="Z279" s="5" t="s">
        <v>5888</v>
      </c>
      <c r="AA279" s="5" t="s">
        <v>5889</v>
      </c>
      <c r="AB279" s="6">
        <v>0.33059465885162354</v>
      </c>
      <c r="AC279" s="6">
        <v>2.4632036685943604</v>
      </c>
      <c r="AD279" s="6">
        <v>-0.53679633140563965</v>
      </c>
      <c r="AE279" s="6">
        <v>9.2459449691984554E-17</v>
      </c>
      <c r="AF279" s="6">
        <v>3.0714362285550671E-16</v>
      </c>
      <c r="AG279" s="6">
        <v>1</v>
      </c>
      <c r="AH279" s="6">
        <v>23.135999999999999</v>
      </c>
      <c r="AI279" s="7">
        <v>2892</v>
      </c>
      <c r="AJ279" s="6">
        <v>1.0071349143981934</v>
      </c>
      <c r="AK279" s="6">
        <v>3.0986893177032471</v>
      </c>
      <c r="AL279" s="7">
        <v>1</v>
      </c>
      <c r="AM279" s="7">
        <v>64</v>
      </c>
      <c r="AN279" s="6">
        <v>63.492061614990234</v>
      </c>
      <c r="AO279" s="5" t="s">
        <v>88</v>
      </c>
      <c r="AP279" s="5" t="s">
        <v>1797</v>
      </c>
      <c r="AQ279" s="8">
        <v>2</v>
      </c>
      <c r="AR279" s="8">
        <v>2</v>
      </c>
      <c r="AS279" s="8">
        <v>2</v>
      </c>
      <c r="AT279" s="5" t="s">
        <v>5890</v>
      </c>
      <c r="AU279" s="6">
        <v>1</v>
      </c>
      <c r="AV279" s="6">
        <v>1</v>
      </c>
      <c r="AW279" s="6">
        <v>0</v>
      </c>
      <c r="AX279" s="6" t="e">
        <v>#NUM!</v>
      </c>
      <c r="AY279" s="6">
        <v>-9.6432746655328721E-17</v>
      </c>
      <c r="AZ279" s="6">
        <v>-3.2034265038149181E-16</v>
      </c>
      <c r="BA279" s="6">
        <v>0</v>
      </c>
      <c r="BB279" s="6">
        <v>0.12822829147674619</v>
      </c>
      <c r="BC279" s="6">
        <v>75.61051186002301</v>
      </c>
      <c r="BD279" s="6">
        <v>3.4602076124567471E-3</v>
      </c>
      <c r="BE279" s="6">
        <v>289</v>
      </c>
      <c r="BF279" s="6">
        <v>4.4369651030015981E-4</v>
      </c>
      <c r="BG279" s="6">
        <v>37.057976236779659</v>
      </c>
      <c r="BH279" s="6">
        <v>0.26162806871980282</v>
      </c>
      <c r="BI279" s="6">
        <v>21851.437927546653</v>
      </c>
      <c r="BJ279" s="6">
        <v>400.53846153846155</v>
      </c>
      <c r="BK279" s="6">
        <v>37.018584137889775</v>
      </c>
      <c r="BL279" s="6">
        <v>0.13849877646558145</v>
      </c>
      <c r="BM279" s="6">
        <v>0</v>
      </c>
      <c r="BN279" s="6">
        <v>0</v>
      </c>
      <c r="BO279" s="6">
        <v>0</v>
      </c>
      <c r="BP279" s="6">
        <v>1.1956482230754368E-7</v>
      </c>
      <c r="BQ279" s="6">
        <v>8363664</v>
      </c>
      <c r="BR279" s="6">
        <v>3.4602076124567475E-3</v>
      </c>
      <c r="BS279" s="6">
        <v>289</v>
      </c>
      <c r="BT279" s="6">
        <v>4.1371910833060095E-10</v>
      </c>
      <c r="BU279" s="6">
        <v>3.4554233646880125E-5</v>
      </c>
      <c r="BV279" s="6">
        <v>28940.013840830448</v>
      </c>
      <c r="BW279" s="6">
        <v>2417098896</v>
      </c>
      <c r="BX279" s="6">
        <v>1</v>
      </c>
      <c r="BY279" s="6">
        <v>1</v>
      </c>
      <c r="BZ279" s="6">
        <v>3.4578146611341634E-4</v>
      </c>
    </row>
    <row r="280" spans="1:78">
      <c r="A280" s="10" t="s">
        <v>4265</v>
      </c>
      <c r="B280" s="69" t="s">
        <v>4266</v>
      </c>
      <c r="C280" s="37" t="s">
        <v>6522</v>
      </c>
      <c r="D280" s="90" t="s">
        <v>6556</v>
      </c>
      <c r="E280" s="90" t="s">
        <v>6611</v>
      </c>
      <c r="F280" s="5" t="s">
        <v>5891</v>
      </c>
      <c r="G280" s="5" t="s">
        <v>4268</v>
      </c>
      <c r="H280" s="5" t="s">
        <v>1788</v>
      </c>
      <c r="I280" s="5" t="s">
        <v>1789</v>
      </c>
      <c r="J280" s="5" t="s">
        <v>80</v>
      </c>
      <c r="K280" s="6">
        <v>1.2370595420843387</v>
      </c>
      <c r="L280" s="6">
        <v>3.5796254902176852</v>
      </c>
      <c r="M280" s="6">
        <v>0.89254893623754794</v>
      </c>
      <c r="N280" s="6">
        <v>6.240517575332774</v>
      </c>
      <c r="O280" s="6">
        <v>2.9860473157167462</v>
      </c>
      <c r="P280" s="6">
        <v>3.4300481825706726</v>
      </c>
      <c r="Q280" s="6">
        <v>4.0281404727844432</v>
      </c>
      <c r="R280" s="6">
        <v>4.7643626124338425</v>
      </c>
      <c r="S280" s="6">
        <v>0</v>
      </c>
      <c r="T280" s="6">
        <v>10.652965458887831</v>
      </c>
      <c r="U280" s="5" t="s">
        <v>5892</v>
      </c>
      <c r="V280" s="5" t="s">
        <v>5893</v>
      </c>
      <c r="W280" s="5" t="s">
        <v>5894</v>
      </c>
      <c r="X280" s="5" t="s">
        <v>5895</v>
      </c>
      <c r="Y280" s="5" t="s">
        <v>5896</v>
      </c>
      <c r="Z280" s="5" t="s">
        <v>5897</v>
      </c>
      <c r="AA280" s="5" t="s">
        <v>5898</v>
      </c>
      <c r="AB280" s="6">
        <v>0.65489071607589722</v>
      </c>
      <c r="AC280" s="6">
        <v>3.4822719097137451</v>
      </c>
      <c r="AD280" s="6">
        <v>0.48227190971374512</v>
      </c>
      <c r="AE280" s="6">
        <v>6.8530513498677413E-16</v>
      </c>
      <c r="AF280" s="6">
        <v>2.2765344534351247E-15</v>
      </c>
      <c r="AG280" s="6">
        <v>1</v>
      </c>
      <c r="AH280" s="6">
        <v>2.976</v>
      </c>
      <c r="AI280" s="7">
        <v>372</v>
      </c>
      <c r="AJ280" s="6">
        <v>0</v>
      </c>
      <c r="AK280" s="6">
        <v>0</v>
      </c>
      <c r="AL280" s="7">
        <v>1</v>
      </c>
      <c r="AM280" s="7">
        <v>64</v>
      </c>
      <c r="AN280" s="6">
        <v>63.492061614990234</v>
      </c>
      <c r="AO280" s="5" t="s">
        <v>88</v>
      </c>
      <c r="AP280" s="5" t="s">
        <v>1797</v>
      </c>
      <c r="AQ280" s="8">
        <v>2</v>
      </c>
      <c r="AR280" s="8">
        <v>2</v>
      </c>
      <c r="AS280" s="8">
        <v>2</v>
      </c>
      <c r="AT280" s="5" t="s">
        <v>5899</v>
      </c>
      <c r="AU280" s="6">
        <v>0</v>
      </c>
      <c r="AV280" s="6">
        <v>0</v>
      </c>
      <c r="AW280" s="6">
        <v>0</v>
      </c>
      <c r="AX280" s="6">
        <v>0</v>
      </c>
      <c r="AY280" s="6">
        <v>0</v>
      </c>
      <c r="AZ280" s="6">
        <v>0</v>
      </c>
      <c r="BA280" s="6">
        <v>0</v>
      </c>
      <c r="BB280" s="6">
        <v>0</v>
      </c>
      <c r="BC280" s="6">
        <v>0</v>
      </c>
      <c r="BD280" s="6">
        <v>0</v>
      </c>
      <c r="BE280" s="6">
        <v>0</v>
      </c>
      <c r="BF280" s="6">
        <v>0</v>
      </c>
      <c r="BG280" s="6">
        <v>0</v>
      </c>
      <c r="BH280" s="6">
        <v>0</v>
      </c>
      <c r="BI280" s="6">
        <v>0</v>
      </c>
      <c r="BJ280" s="6">
        <v>0</v>
      </c>
      <c r="BK280" s="6">
        <v>0</v>
      </c>
      <c r="BL280" s="6">
        <v>0</v>
      </c>
      <c r="BM280" s="6">
        <v>0</v>
      </c>
      <c r="BN280" s="6">
        <v>0</v>
      </c>
      <c r="BO280" s="6">
        <v>0</v>
      </c>
      <c r="BP280" s="6">
        <v>0</v>
      </c>
      <c r="BQ280" s="6">
        <v>0</v>
      </c>
      <c r="BR280" s="6">
        <v>0</v>
      </c>
      <c r="BS280" s="6">
        <v>0</v>
      </c>
      <c r="BT280" s="6">
        <v>0</v>
      </c>
      <c r="BU280" s="6">
        <v>0</v>
      </c>
      <c r="BV280" s="6">
        <v>0</v>
      </c>
      <c r="BW280" s="6">
        <v>0</v>
      </c>
      <c r="BX280" s="6">
        <v>0</v>
      </c>
      <c r="BY280" s="6">
        <v>0</v>
      </c>
      <c r="BZ280" s="6">
        <v>0</v>
      </c>
    </row>
    <row r="281" spans="1:78">
      <c r="A281" s="9" t="s">
        <v>4277</v>
      </c>
      <c r="B281" s="69" t="s">
        <v>4278</v>
      </c>
      <c r="C281" s="37" t="s">
        <v>6522</v>
      </c>
      <c r="D281" s="89" t="s">
        <v>6590</v>
      </c>
      <c r="E281" s="89" t="s">
        <v>6590</v>
      </c>
      <c r="F281" s="5" t="s">
        <v>5900</v>
      </c>
      <c r="G281" s="5" t="s">
        <v>4268</v>
      </c>
      <c r="H281" s="5" t="s">
        <v>1809</v>
      </c>
      <c r="I281" s="5" t="s">
        <v>1789</v>
      </c>
      <c r="J281" s="5" t="s">
        <v>80</v>
      </c>
      <c r="K281" s="6">
        <v>1.7078225084070482</v>
      </c>
      <c r="L281" s="6">
        <v>3.4199561573461086</v>
      </c>
      <c r="M281" s="6">
        <v>0.79475550808264162</v>
      </c>
      <c r="N281" s="6">
        <v>5.1478337389262379</v>
      </c>
      <c r="O281" s="6">
        <v>2.8928757272863663</v>
      </c>
      <c r="P281" s="6">
        <v>3.3594523589631535</v>
      </c>
      <c r="Q281" s="6">
        <v>4.0424374485085082</v>
      </c>
      <c r="R281" s="6">
        <v>0</v>
      </c>
      <c r="S281" s="6">
        <v>0</v>
      </c>
      <c r="T281" s="6">
        <v>2.8454035229119623</v>
      </c>
      <c r="U281" s="5" t="s">
        <v>5901</v>
      </c>
      <c r="V281" s="5" t="s">
        <v>5902</v>
      </c>
      <c r="W281" s="5" t="s">
        <v>5903</v>
      </c>
      <c r="X281" s="5" t="s">
        <v>5904</v>
      </c>
      <c r="Y281" s="5" t="s">
        <v>5905</v>
      </c>
      <c r="Z281" s="5" t="s">
        <v>5906</v>
      </c>
      <c r="AA281" s="5" t="s">
        <v>5907</v>
      </c>
      <c r="AB281" s="6">
        <v>0.10775894671678543</v>
      </c>
      <c r="AC281" s="6">
        <v>2.3626384735107422</v>
      </c>
      <c r="AD281" s="6">
        <v>-0.63736152648925781</v>
      </c>
      <c r="AE281" s="6">
        <v>2.3768324717524537E-15</v>
      </c>
      <c r="AF281" s="6">
        <v>7.8956667457419014E-15</v>
      </c>
      <c r="AG281" s="6">
        <v>1</v>
      </c>
      <c r="AH281" s="6">
        <v>0.83199999999999996</v>
      </c>
      <c r="AI281" s="7">
        <v>104</v>
      </c>
      <c r="AJ281" s="6">
        <v>0</v>
      </c>
      <c r="AK281" s="6">
        <v>0</v>
      </c>
      <c r="AL281" s="7">
        <v>1</v>
      </c>
      <c r="AM281" s="7">
        <v>64</v>
      </c>
      <c r="AN281" s="6">
        <v>63.492061614990234</v>
      </c>
      <c r="AO281" s="5" t="s">
        <v>88</v>
      </c>
      <c r="AP281" s="5" t="s">
        <v>1797</v>
      </c>
      <c r="AQ281" s="8">
        <v>2</v>
      </c>
      <c r="AR281" s="8">
        <v>2</v>
      </c>
      <c r="AS281" s="8">
        <v>2</v>
      </c>
      <c r="AT281" s="5" t="s">
        <v>3901</v>
      </c>
      <c r="AU281" s="6">
        <v>0</v>
      </c>
      <c r="AV281" s="6">
        <v>0</v>
      </c>
      <c r="AW281" s="6">
        <v>0</v>
      </c>
      <c r="AX281" s="6">
        <v>0</v>
      </c>
      <c r="AY281" s="6">
        <v>0</v>
      </c>
      <c r="AZ281" s="6">
        <v>0</v>
      </c>
      <c r="BA281" s="6">
        <v>0</v>
      </c>
      <c r="BB281" s="6">
        <v>0</v>
      </c>
      <c r="BC281" s="6">
        <v>0</v>
      </c>
      <c r="BD281" s="6">
        <v>0</v>
      </c>
      <c r="BE281" s="6">
        <v>0</v>
      </c>
      <c r="BF281" s="6">
        <v>0</v>
      </c>
      <c r="BG281" s="6">
        <v>0</v>
      </c>
      <c r="BH281" s="6">
        <v>0</v>
      </c>
      <c r="BI281" s="6">
        <v>0</v>
      </c>
      <c r="BJ281" s="6">
        <v>0</v>
      </c>
      <c r="BK281" s="6">
        <v>0</v>
      </c>
      <c r="BL281" s="6">
        <v>0</v>
      </c>
      <c r="BM281" s="6">
        <v>0</v>
      </c>
      <c r="BN281" s="6">
        <v>0</v>
      </c>
      <c r="BO281" s="6">
        <v>0</v>
      </c>
      <c r="BP281" s="6">
        <v>0</v>
      </c>
      <c r="BQ281" s="6">
        <v>0</v>
      </c>
      <c r="BR281" s="6">
        <v>0</v>
      </c>
      <c r="BS281" s="6">
        <v>0</v>
      </c>
      <c r="BT281" s="6">
        <v>0</v>
      </c>
      <c r="BU281" s="6">
        <v>0</v>
      </c>
      <c r="BV281" s="6">
        <v>0</v>
      </c>
      <c r="BW281" s="6">
        <v>0</v>
      </c>
      <c r="BX281" s="6">
        <v>0</v>
      </c>
      <c r="BY281" s="6">
        <v>0</v>
      </c>
      <c r="BZ281" s="6">
        <v>0</v>
      </c>
    </row>
    <row r="282" spans="1:78">
      <c r="A282" s="10" t="s">
        <v>4958</v>
      </c>
      <c r="B282" s="69" t="s">
        <v>4959</v>
      </c>
      <c r="C282" s="31" t="s">
        <v>6533</v>
      </c>
      <c r="D282" s="90" t="s">
        <v>6514</v>
      </c>
      <c r="E282" s="90" t="s">
        <v>6514</v>
      </c>
      <c r="F282" s="5" t="s">
        <v>6414</v>
      </c>
      <c r="G282" s="5" t="s">
        <v>4961</v>
      </c>
      <c r="H282" s="5" t="s">
        <v>1788</v>
      </c>
      <c r="I282" s="5" t="s">
        <v>1789</v>
      </c>
      <c r="J282" s="5" t="s">
        <v>80</v>
      </c>
      <c r="K282" s="6">
        <v>1.6236897253293705</v>
      </c>
      <c r="L282" s="6">
        <v>3.8816711321124906</v>
      </c>
      <c r="M282" s="6">
        <v>1.0019209588678311</v>
      </c>
      <c r="N282" s="6">
        <v>6.7904205198231011</v>
      </c>
      <c r="O282" s="6">
        <v>3.1098312136660979</v>
      </c>
      <c r="P282" s="6">
        <v>3.7174374230863236</v>
      </c>
      <c r="Q282" s="6">
        <v>4.6101540871248403</v>
      </c>
      <c r="R282" s="6">
        <v>5.6615717479585328</v>
      </c>
      <c r="S282" s="6">
        <v>5.3140225245513193</v>
      </c>
      <c r="T282" s="6">
        <v>30.183874723306726</v>
      </c>
      <c r="U282" s="5" t="s">
        <v>6415</v>
      </c>
      <c r="V282" s="5" t="s">
        <v>6416</v>
      </c>
      <c r="W282" s="5" t="s">
        <v>6417</v>
      </c>
      <c r="X282" s="5" t="s">
        <v>6418</v>
      </c>
      <c r="Y282" s="5" t="s">
        <v>6419</v>
      </c>
      <c r="Z282" s="5" t="s">
        <v>6420</v>
      </c>
      <c r="AA282" s="5" t="s">
        <v>6421</v>
      </c>
      <c r="AB282" s="6">
        <v>0.47212395071983337</v>
      </c>
      <c r="AC282" s="6">
        <v>2.5444612503051758</v>
      </c>
      <c r="AD282" s="6">
        <v>-0.45553874969482422</v>
      </c>
      <c r="AE282" s="6">
        <v>2.6828042774649933E-16</v>
      </c>
      <c r="AF282" s="6">
        <v>8.9120825655245386E-16</v>
      </c>
      <c r="AG282" s="6">
        <v>1</v>
      </c>
      <c r="AH282" s="6">
        <v>7.7759999999999998</v>
      </c>
      <c r="AI282" s="7">
        <v>972</v>
      </c>
      <c r="AJ282" s="6">
        <v>1.0127320289611816</v>
      </c>
      <c r="AK282" s="6">
        <v>2.1356825828552246</v>
      </c>
      <c r="AL282" s="7">
        <v>1</v>
      </c>
      <c r="AM282" s="7">
        <v>64</v>
      </c>
      <c r="AN282" s="6">
        <v>63.492061614990234</v>
      </c>
      <c r="AO282" s="5" t="s">
        <v>88</v>
      </c>
      <c r="AP282" s="5" t="s">
        <v>1797</v>
      </c>
      <c r="AQ282" s="8">
        <v>2</v>
      </c>
      <c r="AR282" s="8">
        <v>2</v>
      </c>
      <c r="AS282" s="8">
        <v>2</v>
      </c>
      <c r="AT282" s="5" t="s">
        <v>6422</v>
      </c>
      <c r="AU282" s="6">
        <v>1</v>
      </c>
      <c r="AV282" s="6">
        <v>1</v>
      </c>
      <c r="AW282" s="6">
        <v>0</v>
      </c>
      <c r="AX282" s="6" t="e">
        <v>#NUM!</v>
      </c>
      <c r="AY282" s="6">
        <v>-9.6432746655328721E-17</v>
      </c>
      <c r="AZ282" s="6">
        <v>-3.2034265038149181E-16</v>
      </c>
      <c r="BA282" s="6">
        <v>0</v>
      </c>
      <c r="BB282" s="6">
        <v>0.14978924255772672</v>
      </c>
      <c r="BC282" s="6">
        <v>37.56491613006849</v>
      </c>
      <c r="BD282" s="6">
        <v>3.4602076124567471E-3</v>
      </c>
      <c r="BE282" s="6">
        <v>289</v>
      </c>
      <c r="BF282" s="6">
        <v>5.1830187736237598E-4</v>
      </c>
      <c r="BG282" s="6">
        <v>43.289091099183011</v>
      </c>
      <c r="BH282" s="6">
        <v>0.12998240875456224</v>
      </c>
      <c r="BI282" s="6">
        <v>10856.260761589792</v>
      </c>
      <c r="BJ282" s="6">
        <v>190.15384615384616</v>
      </c>
      <c r="BK282" s="6">
        <v>25.156370832996455</v>
      </c>
      <c r="BL282" s="6">
        <v>0.1956315289648623</v>
      </c>
      <c r="BM282" s="6">
        <v>0</v>
      </c>
      <c r="BN282" s="6">
        <v>0</v>
      </c>
      <c r="BO282" s="6">
        <v>0</v>
      </c>
      <c r="BP282" s="6">
        <v>1.0584429880268929E-6</v>
      </c>
      <c r="BQ282" s="6">
        <v>944784</v>
      </c>
      <c r="BR282" s="6">
        <v>3.4602076124567475E-3</v>
      </c>
      <c r="BS282" s="6">
        <v>289</v>
      </c>
      <c r="BT282" s="6">
        <v>3.6624324845221207E-9</v>
      </c>
      <c r="BU282" s="6">
        <v>3.0589002353977203E-4</v>
      </c>
      <c r="BV282" s="6">
        <v>3269.1487889273358</v>
      </c>
      <c r="BW282" s="6">
        <v>273042576</v>
      </c>
      <c r="BX282" s="6">
        <v>1</v>
      </c>
      <c r="BY282" s="6">
        <v>1</v>
      </c>
      <c r="BZ282" s="6">
        <v>1.02880658436214E-3</v>
      </c>
    </row>
    <row r="283" spans="1:78">
      <c r="A283" s="9" t="s">
        <v>4969</v>
      </c>
      <c r="B283" s="69" t="s">
        <v>4970</v>
      </c>
      <c r="C283" s="37" t="s">
        <v>6533</v>
      </c>
      <c r="D283" s="89" t="s">
        <v>6514</v>
      </c>
      <c r="E283" s="89" t="s">
        <v>6514</v>
      </c>
      <c r="F283" s="5" t="s">
        <v>6423</v>
      </c>
      <c r="G283" s="5" t="s">
        <v>4972</v>
      </c>
      <c r="H283" s="5" t="s">
        <v>1809</v>
      </c>
      <c r="I283" s="5" t="s">
        <v>1789</v>
      </c>
      <c r="J283" s="5" t="s">
        <v>80</v>
      </c>
      <c r="K283" s="6">
        <v>1.4056177272297248</v>
      </c>
      <c r="L283" s="6">
        <v>5.1652174495314034</v>
      </c>
      <c r="M283" s="6">
        <v>1.8799413415805386</v>
      </c>
      <c r="N283" s="6">
        <v>11.263295188587108</v>
      </c>
      <c r="O283" s="6">
        <v>3.7525184523613859</v>
      </c>
      <c r="P283" s="6">
        <v>4.8241926813437317</v>
      </c>
      <c r="Q283" s="6">
        <v>6.397764459048318</v>
      </c>
      <c r="R283" s="6">
        <v>9.8039556379646911</v>
      </c>
      <c r="S283" s="6">
        <v>9.2856036743244204</v>
      </c>
      <c r="T283" s="6">
        <v>115.70087086950343</v>
      </c>
      <c r="U283" s="5" t="s">
        <v>6424</v>
      </c>
      <c r="V283" s="5" t="s">
        <v>6425</v>
      </c>
      <c r="W283" s="5" t="s">
        <v>6426</v>
      </c>
      <c r="X283" s="5" t="s">
        <v>6427</v>
      </c>
      <c r="Y283" s="5" t="s">
        <v>6428</v>
      </c>
      <c r="Z283" s="5" t="s">
        <v>6429</v>
      </c>
      <c r="AA283" s="5" t="s">
        <v>6430</v>
      </c>
      <c r="AB283" s="6">
        <v>0.60102468729019165</v>
      </c>
      <c r="AC283" s="6">
        <v>2.8562886714935303</v>
      </c>
      <c r="AD283" s="6">
        <v>-0.14371132850646973</v>
      </c>
      <c r="AE283" s="6">
        <v>9.542725461581661E-17</v>
      </c>
      <c r="AF283" s="6">
        <v>3.1700247755661593E-16</v>
      </c>
      <c r="AG283" s="6">
        <v>1</v>
      </c>
      <c r="AH283" s="6">
        <v>22.4</v>
      </c>
      <c r="AI283" s="7">
        <v>2800</v>
      </c>
      <c r="AJ283" s="6">
        <v>1.0021915435791016</v>
      </c>
      <c r="AK283" s="6">
        <v>3.0478098392486572</v>
      </c>
      <c r="AL283" s="7">
        <v>1</v>
      </c>
      <c r="AM283" s="7">
        <v>64</v>
      </c>
      <c r="AN283" s="6">
        <v>63.492061614990234</v>
      </c>
      <c r="AO283" s="5" t="s">
        <v>88</v>
      </c>
      <c r="AP283" s="5" t="s">
        <v>1797</v>
      </c>
      <c r="AQ283" s="8">
        <v>2</v>
      </c>
      <c r="AR283" s="8">
        <v>2</v>
      </c>
      <c r="AS283" s="8">
        <v>2</v>
      </c>
      <c r="AT283" s="5" t="s">
        <v>6431</v>
      </c>
      <c r="AU283" s="6">
        <v>1</v>
      </c>
      <c r="AV283" s="6">
        <v>1</v>
      </c>
      <c r="AW283" s="6">
        <v>0</v>
      </c>
      <c r="AX283" s="6" t="e">
        <v>#NUM!</v>
      </c>
      <c r="AY283" s="6">
        <v>-9.6432746655328721E-17</v>
      </c>
      <c r="AZ283" s="6">
        <v>-3.2034265038149181E-16</v>
      </c>
      <c r="BA283" s="6">
        <v>0</v>
      </c>
      <c r="BB283" s="6">
        <v>0.12793569172740796</v>
      </c>
      <c r="BC283" s="6">
        <v>73.954852225844519</v>
      </c>
      <c r="BD283" s="6">
        <v>3.4602076124567471E-3</v>
      </c>
      <c r="BE283" s="6">
        <v>289</v>
      </c>
      <c r="BF283" s="6">
        <v>4.4268405442009678E-4</v>
      </c>
      <c r="BG283" s="6">
        <v>36.973414909220907</v>
      </c>
      <c r="BH283" s="6">
        <v>0.25589914264998098</v>
      </c>
      <c r="BI283" s="6">
        <v>21372.95229326906</v>
      </c>
      <c r="BJ283" s="6">
        <v>394.23076923076923</v>
      </c>
      <c r="BK283" s="6">
        <v>37.504314492914141</v>
      </c>
      <c r="BL283" s="6">
        <v>0.1407967032967033</v>
      </c>
      <c r="BM283" s="6">
        <v>0</v>
      </c>
      <c r="BN283" s="6">
        <v>0</v>
      </c>
      <c r="BO283" s="6">
        <v>0</v>
      </c>
      <c r="BP283" s="6">
        <v>1.2755102040816326E-7</v>
      </c>
      <c r="BQ283" s="6">
        <v>7840000</v>
      </c>
      <c r="BR283" s="6">
        <v>3.4602076124567475E-3</v>
      </c>
      <c r="BS283" s="6">
        <v>289</v>
      </c>
      <c r="BT283" s="6">
        <v>4.4135301179295249E-10</v>
      </c>
      <c r="BU283" s="6">
        <v>3.6862244897959185E-5</v>
      </c>
      <c r="BV283" s="6">
        <v>27128.0276816609</v>
      </c>
      <c r="BW283" s="6">
        <v>2265760000</v>
      </c>
      <c r="BX283" s="6">
        <v>1</v>
      </c>
      <c r="BY283" s="6">
        <v>1</v>
      </c>
      <c r="BZ283" s="6">
        <v>3.5714285714285714E-4</v>
      </c>
    </row>
    <row r="284" spans="1:78">
      <c r="A284" s="9" t="s">
        <v>4286</v>
      </c>
      <c r="B284" s="69" t="s">
        <v>4287</v>
      </c>
      <c r="C284" s="37" t="s">
        <v>6522</v>
      </c>
      <c r="D284" s="89" t="s">
        <v>6514</v>
      </c>
      <c r="E284" s="89" t="s">
        <v>6514</v>
      </c>
      <c r="F284" s="5" t="s">
        <v>5908</v>
      </c>
      <c r="G284" s="5" t="s">
        <v>4289</v>
      </c>
      <c r="H284" s="5" t="s">
        <v>1788</v>
      </c>
      <c r="I284" s="5" t="s">
        <v>1789</v>
      </c>
      <c r="J284" s="5" t="s">
        <v>80</v>
      </c>
      <c r="K284" s="6">
        <v>1.442817250120882</v>
      </c>
      <c r="L284" s="6">
        <v>3.0263195271775976</v>
      </c>
      <c r="M284" s="6">
        <v>0.62447236987624699</v>
      </c>
      <c r="N284" s="6">
        <v>4.3834981954293539</v>
      </c>
      <c r="O284" s="6">
        <v>2.679232599596908</v>
      </c>
      <c r="P284" s="6">
        <v>3.0653938237723395</v>
      </c>
      <c r="Q284" s="6">
        <v>3.4796011619954044</v>
      </c>
      <c r="R284" s="6">
        <v>3.7820702076175508</v>
      </c>
      <c r="S284" s="6">
        <v>3.5306155413462648</v>
      </c>
      <c r="T284" s="6">
        <v>9.8294858242728367</v>
      </c>
      <c r="U284" s="5" t="s">
        <v>5909</v>
      </c>
      <c r="V284" s="5" t="s">
        <v>5910</v>
      </c>
      <c r="W284" s="5" t="s">
        <v>5911</v>
      </c>
      <c r="X284" s="5" t="s">
        <v>5912</v>
      </c>
      <c r="Y284" s="5" t="s">
        <v>5913</v>
      </c>
      <c r="Z284" s="5" t="s">
        <v>5914</v>
      </c>
      <c r="AA284" s="5" t="s">
        <v>5915</v>
      </c>
      <c r="AB284" s="6">
        <v>-0.39328208565711975</v>
      </c>
      <c r="AC284" s="6">
        <v>2.7542557716369629</v>
      </c>
      <c r="AD284" s="6">
        <v>-0.24574422836303711</v>
      </c>
      <c r="AE284" s="6">
        <v>6.2922377176333655E-16</v>
      </c>
      <c r="AF284" s="6">
        <v>2.0902361211918826E-15</v>
      </c>
      <c r="AG284" s="6">
        <v>1</v>
      </c>
      <c r="AH284" s="6">
        <v>3.2480000000000002</v>
      </c>
      <c r="AI284" s="7">
        <v>406</v>
      </c>
      <c r="AJ284" s="6">
        <v>0</v>
      </c>
      <c r="AK284" s="6">
        <v>0</v>
      </c>
      <c r="AL284" s="7">
        <v>1</v>
      </c>
      <c r="AM284" s="7">
        <v>64</v>
      </c>
      <c r="AN284" s="6">
        <v>63.492061614990234</v>
      </c>
      <c r="AO284" s="5" t="s">
        <v>88</v>
      </c>
      <c r="AP284" s="5" t="s">
        <v>1797</v>
      </c>
      <c r="AQ284" s="8">
        <v>2</v>
      </c>
      <c r="AR284" s="8">
        <v>2</v>
      </c>
      <c r="AS284" s="8">
        <v>2</v>
      </c>
      <c r="AT284" s="5" t="s">
        <v>5916</v>
      </c>
      <c r="AU284" s="6">
        <v>0</v>
      </c>
      <c r="AV284" s="6">
        <v>0</v>
      </c>
      <c r="AW284" s="6">
        <v>0</v>
      </c>
      <c r="AX284" s="6">
        <v>0</v>
      </c>
      <c r="AY284" s="6">
        <v>0</v>
      </c>
      <c r="AZ284" s="6">
        <v>0</v>
      </c>
      <c r="BA284" s="6">
        <v>0</v>
      </c>
      <c r="BB284" s="6">
        <v>0</v>
      </c>
      <c r="BC284" s="6">
        <v>0</v>
      </c>
      <c r="BD284" s="6">
        <v>0</v>
      </c>
      <c r="BE284" s="6">
        <v>0</v>
      </c>
      <c r="BF284" s="6">
        <v>0</v>
      </c>
      <c r="BG284" s="6">
        <v>0</v>
      </c>
      <c r="BH284" s="6">
        <v>0</v>
      </c>
      <c r="BI284" s="6">
        <v>0</v>
      </c>
      <c r="BJ284" s="6">
        <v>0</v>
      </c>
      <c r="BK284" s="6">
        <v>0</v>
      </c>
      <c r="BL284" s="6">
        <v>0</v>
      </c>
      <c r="BM284" s="6">
        <v>0</v>
      </c>
      <c r="BN284" s="6">
        <v>0</v>
      </c>
      <c r="BO284" s="6">
        <v>0</v>
      </c>
      <c r="BP284" s="6">
        <v>0</v>
      </c>
      <c r="BQ284" s="6">
        <v>0</v>
      </c>
      <c r="BR284" s="6">
        <v>0</v>
      </c>
      <c r="BS284" s="6">
        <v>0</v>
      </c>
      <c r="BT284" s="6">
        <v>0</v>
      </c>
      <c r="BU284" s="6">
        <v>0</v>
      </c>
      <c r="BV284" s="6">
        <v>0</v>
      </c>
      <c r="BW284" s="6">
        <v>0</v>
      </c>
      <c r="BX284" s="6">
        <v>0</v>
      </c>
      <c r="BY284" s="6">
        <v>0</v>
      </c>
      <c r="BZ284" s="6">
        <v>0</v>
      </c>
    </row>
    <row r="285" spans="1:78">
      <c r="A285" s="9" t="s">
        <v>4298</v>
      </c>
      <c r="B285" s="69" t="s">
        <v>4299</v>
      </c>
      <c r="C285" s="37" t="s">
        <v>6522</v>
      </c>
      <c r="D285" s="89" t="s">
        <v>6590</v>
      </c>
      <c r="E285" s="89" t="s">
        <v>6590</v>
      </c>
      <c r="F285" s="5" t="s">
        <v>5917</v>
      </c>
      <c r="G285" s="5" t="s">
        <v>4289</v>
      </c>
      <c r="H285" s="5" t="s">
        <v>1788</v>
      </c>
      <c r="I285" s="5" t="s">
        <v>1789</v>
      </c>
      <c r="J285" s="5" t="s">
        <v>80</v>
      </c>
      <c r="K285" s="6">
        <v>1.1956900572885445</v>
      </c>
      <c r="L285" s="6">
        <v>3.1919187048471755</v>
      </c>
      <c r="M285" s="6">
        <v>0.77280614766445199</v>
      </c>
      <c r="N285" s="6">
        <v>4.9213841923536279</v>
      </c>
      <c r="O285" s="6">
        <v>2.655993956806924</v>
      </c>
      <c r="P285" s="6">
        <v>3.1619616481176678</v>
      </c>
      <c r="Q285" s="6">
        <v>3.8031924350355411</v>
      </c>
      <c r="R285" s="6">
        <v>3.9027659433763233</v>
      </c>
      <c r="S285" s="6">
        <v>0</v>
      </c>
      <c r="T285" s="6">
        <v>7.3541806959678917</v>
      </c>
      <c r="U285" s="5" t="s">
        <v>5918</v>
      </c>
      <c r="V285" s="5" t="s">
        <v>5919</v>
      </c>
      <c r="W285" s="5" t="s">
        <v>5920</v>
      </c>
      <c r="X285" s="5" t="s">
        <v>5921</v>
      </c>
      <c r="Y285" s="5" t="s">
        <v>5922</v>
      </c>
      <c r="Z285" s="5" t="s">
        <v>5923</v>
      </c>
      <c r="AA285" s="5" t="s">
        <v>5924</v>
      </c>
      <c r="AB285" s="6">
        <v>-1.8732566386461258E-2</v>
      </c>
      <c r="AC285" s="6">
        <v>2.5014874935150146</v>
      </c>
      <c r="AD285" s="6">
        <v>-0.49851250648498535</v>
      </c>
      <c r="AE285" s="6">
        <v>8.7978697017079529E-16</v>
      </c>
      <c r="AF285" s="6">
        <v>2.9225891404373186E-15</v>
      </c>
      <c r="AG285" s="6">
        <v>1</v>
      </c>
      <c r="AH285" s="6">
        <v>2.3039999999999998</v>
      </c>
      <c r="AI285" s="7">
        <v>288</v>
      </c>
      <c r="AJ285" s="6">
        <v>0</v>
      </c>
      <c r="AK285" s="6">
        <v>0</v>
      </c>
      <c r="AL285" s="7">
        <v>1</v>
      </c>
      <c r="AM285" s="7">
        <v>64</v>
      </c>
      <c r="AN285" s="6">
        <v>63.492061614990234</v>
      </c>
      <c r="AO285" s="5" t="s">
        <v>88</v>
      </c>
      <c r="AP285" s="5" t="s">
        <v>1797</v>
      </c>
      <c r="AQ285" s="8">
        <v>2</v>
      </c>
      <c r="AR285" s="8">
        <v>2</v>
      </c>
      <c r="AS285" s="8">
        <v>2</v>
      </c>
      <c r="AT285" s="5" t="s">
        <v>5925</v>
      </c>
      <c r="AU285" s="6">
        <v>0</v>
      </c>
      <c r="AV285" s="6">
        <v>0</v>
      </c>
      <c r="AW285" s="6">
        <v>0</v>
      </c>
      <c r="AX285" s="6">
        <v>0</v>
      </c>
      <c r="AY285" s="6">
        <v>0</v>
      </c>
      <c r="AZ285" s="6">
        <v>0</v>
      </c>
      <c r="BA285" s="6">
        <v>0</v>
      </c>
      <c r="BB285" s="6">
        <v>0</v>
      </c>
      <c r="BC285" s="6">
        <v>0</v>
      </c>
      <c r="BD285" s="6">
        <v>0</v>
      </c>
      <c r="BE285" s="6">
        <v>0</v>
      </c>
      <c r="BF285" s="6">
        <v>0</v>
      </c>
      <c r="BG285" s="6">
        <v>0</v>
      </c>
      <c r="BH285" s="6">
        <v>0</v>
      </c>
      <c r="BI285" s="6">
        <v>0</v>
      </c>
      <c r="BJ285" s="6">
        <v>0</v>
      </c>
      <c r="BK285" s="6">
        <v>0</v>
      </c>
      <c r="BL285" s="6">
        <v>0</v>
      </c>
      <c r="BM285" s="6">
        <v>0</v>
      </c>
      <c r="BN285" s="6">
        <v>0</v>
      </c>
      <c r="BO285" s="6">
        <v>0</v>
      </c>
      <c r="BP285" s="6">
        <v>0</v>
      </c>
      <c r="BQ285" s="6">
        <v>0</v>
      </c>
      <c r="BR285" s="6">
        <v>0</v>
      </c>
      <c r="BS285" s="6">
        <v>0</v>
      </c>
      <c r="BT285" s="6">
        <v>0</v>
      </c>
      <c r="BU285" s="6">
        <v>0</v>
      </c>
      <c r="BV285" s="6">
        <v>0</v>
      </c>
      <c r="BW285" s="6">
        <v>0</v>
      </c>
      <c r="BX285" s="6">
        <v>0</v>
      </c>
      <c r="BY285" s="6">
        <v>0</v>
      </c>
      <c r="BZ285" s="6">
        <v>0</v>
      </c>
    </row>
    <row r="286" spans="1:78">
      <c r="A286" s="9" t="s">
        <v>4981</v>
      </c>
      <c r="B286" s="69" t="s">
        <v>4982</v>
      </c>
      <c r="C286" s="37" t="s">
        <v>6533</v>
      </c>
      <c r="D286" s="89" t="s">
        <v>6514</v>
      </c>
      <c r="E286" s="89" t="s">
        <v>6514</v>
      </c>
      <c r="F286" s="5" t="s">
        <v>6432</v>
      </c>
      <c r="G286" s="5" t="s">
        <v>4984</v>
      </c>
      <c r="H286" s="5" t="s">
        <v>1788</v>
      </c>
      <c r="I286" s="5" t="s">
        <v>1789</v>
      </c>
      <c r="J286" s="5" t="s">
        <v>80</v>
      </c>
      <c r="K286" s="6">
        <v>1.6482943447854979</v>
      </c>
      <c r="L286" s="6">
        <v>5.0508891690953739</v>
      </c>
      <c r="M286" s="6">
        <v>1.6474021510263166</v>
      </c>
      <c r="N286" s="6">
        <v>10.695189959823892</v>
      </c>
      <c r="O286" s="6">
        <v>3.6674044340035579</v>
      </c>
      <c r="P286" s="6">
        <v>4.9978455557400423</v>
      </c>
      <c r="Q286" s="6">
        <v>6.2376176271207697</v>
      </c>
      <c r="R286" s="6">
        <v>9.4233126921481016</v>
      </c>
      <c r="S286" s="6">
        <v>9.0733077566371776</v>
      </c>
      <c r="T286" s="6">
        <v>571.19495435465763</v>
      </c>
      <c r="U286" s="5" t="s">
        <v>6433</v>
      </c>
      <c r="V286" s="5" t="s">
        <v>6434</v>
      </c>
      <c r="W286" s="5" t="s">
        <v>6435</v>
      </c>
      <c r="X286" s="5" t="s">
        <v>6436</v>
      </c>
      <c r="Y286" s="5" t="s">
        <v>6437</v>
      </c>
      <c r="Z286" s="5" t="s">
        <v>6438</v>
      </c>
      <c r="AA286" s="5" t="s">
        <v>6439</v>
      </c>
      <c r="AB286" s="6">
        <v>0.32381737232208252</v>
      </c>
      <c r="AC286" s="6">
        <v>2.4444856643676758</v>
      </c>
      <c r="AD286" s="6">
        <v>-0.55551433563232422</v>
      </c>
      <c r="AE286" s="6">
        <v>1.9597680532253314E-17</v>
      </c>
      <c r="AF286" s="6">
        <v>6.5102085440683568E-17</v>
      </c>
      <c r="AG286" s="6">
        <v>1</v>
      </c>
      <c r="AH286" s="6">
        <v>113.08799999999999</v>
      </c>
      <c r="AI286" s="7">
        <v>14136</v>
      </c>
      <c r="AJ286" s="6">
        <v>0.96780389547348022</v>
      </c>
      <c r="AK286" s="6">
        <v>5.1782851219177246</v>
      </c>
      <c r="AL286" s="7">
        <v>1</v>
      </c>
      <c r="AM286" s="7">
        <v>64</v>
      </c>
      <c r="AN286" s="6">
        <v>63.492061614990234</v>
      </c>
      <c r="AO286" s="5" t="s">
        <v>88</v>
      </c>
      <c r="AP286" s="5" t="s">
        <v>1797</v>
      </c>
      <c r="AQ286" s="8">
        <v>2</v>
      </c>
      <c r="AR286" s="8">
        <v>2</v>
      </c>
      <c r="AS286" s="8">
        <v>2</v>
      </c>
      <c r="AT286" s="5" t="s">
        <v>6440</v>
      </c>
      <c r="AU286" s="6">
        <v>1</v>
      </c>
      <c r="AV286" s="6">
        <v>1</v>
      </c>
      <c r="AW286" s="6">
        <v>0</v>
      </c>
      <c r="AX286" s="6" t="e">
        <v>#NUM!</v>
      </c>
      <c r="AY286" s="6">
        <v>-9.6432746655328721E-17</v>
      </c>
      <c r="AZ286" s="6">
        <v>-3.2034265038149181E-16</v>
      </c>
      <c r="BA286" s="6">
        <v>0</v>
      </c>
      <c r="BB286" s="6">
        <v>0.10057580554184233</v>
      </c>
      <c r="BC286" s="6">
        <v>199.34930265912044</v>
      </c>
      <c r="BD286" s="6">
        <v>3.4602076124567466E-3</v>
      </c>
      <c r="BE286" s="6">
        <v>289</v>
      </c>
      <c r="BF286" s="6">
        <v>3.4801316796485236E-4</v>
      </c>
      <c r="BG286" s="6">
        <v>29.06640780159243</v>
      </c>
      <c r="BH286" s="6">
        <v>0.68978997459903268</v>
      </c>
      <c r="BI286" s="6">
        <v>57611.948468485818</v>
      </c>
      <c r="BJ286" s="6">
        <v>1253.8461538461538</v>
      </c>
      <c r="BK286" s="6">
        <v>67.610236917447139</v>
      </c>
      <c r="BL286" s="6">
        <v>8.8698794131731318E-2</v>
      </c>
      <c r="BM286" s="6">
        <v>0</v>
      </c>
      <c r="BN286" s="6">
        <v>0</v>
      </c>
      <c r="BO286" s="6">
        <v>0</v>
      </c>
      <c r="BP286" s="6">
        <v>5.0043413662220252E-9</v>
      </c>
      <c r="BQ286" s="6">
        <v>199826496</v>
      </c>
      <c r="BR286" s="6">
        <v>3.4602076124567475E-3</v>
      </c>
      <c r="BS286" s="6">
        <v>289</v>
      </c>
      <c r="BT286" s="6">
        <v>1.731606009073365E-11</v>
      </c>
      <c r="BU286" s="6">
        <v>1.4462546548381652E-6</v>
      </c>
      <c r="BV286" s="6">
        <v>691441.16262975777</v>
      </c>
      <c r="BW286" s="6">
        <v>57749857344</v>
      </c>
      <c r="BX286" s="6">
        <v>1</v>
      </c>
      <c r="BY286" s="6">
        <v>1</v>
      </c>
      <c r="BZ286" s="6">
        <v>7.0741369552914548E-5</v>
      </c>
    </row>
    <row r="287" spans="1:78">
      <c r="A287" s="9" t="s">
        <v>4309</v>
      </c>
      <c r="B287" s="69" t="s">
        <v>4310</v>
      </c>
      <c r="C287" s="37" t="s">
        <v>6522</v>
      </c>
      <c r="D287" s="89" t="s">
        <v>6514</v>
      </c>
      <c r="E287" s="89" t="s">
        <v>6514</v>
      </c>
      <c r="F287" s="5" t="s">
        <v>5926</v>
      </c>
      <c r="G287" s="5" t="s">
        <v>3749</v>
      </c>
      <c r="H287" s="5" t="s">
        <v>1809</v>
      </c>
      <c r="I287" s="5" t="s">
        <v>1789</v>
      </c>
      <c r="J287" s="5" t="s">
        <v>80</v>
      </c>
      <c r="K287" s="6">
        <v>1.4553490309653654</v>
      </c>
      <c r="L287" s="6">
        <v>2.2937144881464513</v>
      </c>
      <c r="M287" s="6">
        <v>0.6001684057654102</v>
      </c>
      <c r="N287" s="6">
        <v>3.4685435678834153</v>
      </c>
      <c r="O287" s="6">
        <v>1.6950286289407472</v>
      </c>
      <c r="P287" s="6">
        <v>2.2313758220761883</v>
      </c>
      <c r="Q287" s="6">
        <v>2.7093109447309303</v>
      </c>
      <c r="R287" s="6">
        <v>0</v>
      </c>
      <c r="S287" s="6">
        <v>0</v>
      </c>
      <c r="T287" s="6">
        <v>0.3486446021982606</v>
      </c>
      <c r="U287" s="5" t="s">
        <v>5927</v>
      </c>
      <c r="V287" s="5" t="s">
        <v>5928</v>
      </c>
      <c r="W287" s="5" t="s">
        <v>5929</v>
      </c>
      <c r="X287" s="5" t="s">
        <v>5930</v>
      </c>
      <c r="Y287" s="5" t="s">
        <v>5549</v>
      </c>
      <c r="Z287" s="5" t="s">
        <v>5550</v>
      </c>
      <c r="AA287" s="5" t="s">
        <v>5931</v>
      </c>
      <c r="AB287" s="6">
        <v>0.30753985047340393</v>
      </c>
      <c r="AC287" s="6">
        <v>2.0587432384490967</v>
      </c>
      <c r="AD287" s="6">
        <v>-0.94125676155090332</v>
      </c>
      <c r="AE287" s="6">
        <v>1.2562902141374874E-14</v>
      </c>
      <c r="AF287" s="6">
        <v>4.1733055813203412E-14</v>
      </c>
      <c r="AG287" s="6">
        <v>1</v>
      </c>
      <c r="AH287" s="6">
        <v>0.152</v>
      </c>
      <c r="AI287" s="7">
        <v>19</v>
      </c>
      <c r="AJ287" s="6">
        <v>0</v>
      </c>
      <c r="AK287" s="6">
        <v>0</v>
      </c>
      <c r="AL287" s="7">
        <v>1</v>
      </c>
      <c r="AM287" s="7">
        <v>64</v>
      </c>
      <c r="AN287" s="6">
        <v>63.492061614990234</v>
      </c>
      <c r="AO287" s="5" t="s">
        <v>88</v>
      </c>
      <c r="AP287" s="5" t="s">
        <v>1797</v>
      </c>
      <c r="AQ287" s="8">
        <v>2</v>
      </c>
      <c r="AR287" s="8">
        <v>2</v>
      </c>
      <c r="AS287" s="8">
        <v>2</v>
      </c>
      <c r="AT287" s="102" t="s">
        <v>5552</v>
      </c>
      <c r="AU287" s="6">
        <v>0</v>
      </c>
      <c r="AV287" s="6">
        <v>0</v>
      </c>
      <c r="AW287" s="6">
        <v>0</v>
      </c>
      <c r="AX287" s="6">
        <v>0</v>
      </c>
      <c r="AY287" s="6">
        <v>0</v>
      </c>
      <c r="AZ287" s="6">
        <v>0</v>
      </c>
      <c r="BA287" s="6">
        <v>0</v>
      </c>
      <c r="BB287" s="6">
        <v>0</v>
      </c>
      <c r="BC287" s="6">
        <v>0</v>
      </c>
      <c r="BD287" s="6">
        <v>0</v>
      </c>
      <c r="BE287" s="6">
        <v>0</v>
      </c>
      <c r="BF287" s="6">
        <v>0</v>
      </c>
      <c r="BG287" s="6">
        <v>0</v>
      </c>
      <c r="BH287" s="6">
        <v>0</v>
      </c>
      <c r="BI287" s="6">
        <v>0</v>
      </c>
      <c r="BJ287" s="6">
        <v>0</v>
      </c>
      <c r="BK287" s="6">
        <v>0</v>
      </c>
      <c r="BL287" s="6">
        <v>0</v>
      </c>
      <c r="BM287" s="6">
        <v>0</v>
      </c>
      <c r="BN287" s="6">
        <v>0</v>
      </c>
      <c r="BO287" s="6">
        <v>0</v>
      </c>
      <c r="BP287" s="6">
        <v>0</v>
      </c>
      <c r="BQ287" s="6">
        <v>0</v>
      </c>
      <c r="BR287" s="6">
        <v>0</v>
      </c>
      <c r="BS287" s="6">
        <v>0</v>
      </c>
      <c r="BT287" s="6">
        <v>0</v>
      </c>
      <c r="BU287" s="6">
        <v>0</v>
      </c>
      <c r="BV287" s="6">
        <v>0</v>
      </c>
      <c r="BW287" s="6">
        <v>0</v>
      </c>
      <c r="BX287" s="6">
        <v>0</v>
      </c>
      <c r="BY287" s="6">
        <v>0</v>
      </c>
      <c r="BZ287" s="6">
        <v>0</v>
      </c>
    </row>
    <row r="288" spans="1:78">
      <c r="A288" s="9" t="s">
        <v>4993</v>
      </c>
      <c r="B288" s="69" t="s">
        <v>4994</v>
      </c>
      <c r="C288" s="37" t="s">
        <v>6533</v>
      </c>
      <c r="D288" s="89" t="s">
        <v>6528</v>
      </c>
      <c r="E288" s="89" t="s">
        <v>6528</v>
      </c>
      <c r="F288" s="5" t="s">
        <v>6441</v>
      </c>
      <c r="G288" s="5" t="s">
        <v>4996</v>
      </c>
      <c r="H288" s="5" t="s">
        <v>1809</v>
      </c>
      <c r="I288" s="5" t="s">
        <v>1789</v>
      </c>
      <c r="J288" s="5" t="s">
        <v>80</v>
      </c>
      <c r="K288" s="6">
        <v>1.5169933726213571</v>
      </c>
      <c r="L288" s="6">
        <v>6.1135829828967543</v>
      </c>
      <c r="M288" s="6">
        <v>2.05679915907991</v>
      </c>
      <c r="N288" s="6">
        <v>11.527747122328719</v>
      </c>
      <c r="O288" s="6">
        <v>4.4514512994933142</v>
      </c>
      <c r="P288" s="6">
        <v>6.1606871717119134</v>
      </c>
      <c r="Q288" s="6">
        <v>7.6344326053557268</v>
      </c>
      <c r="R288" s="6">
        <v>10.069680578525777</v>
      </c>
      <c r="S288" s="6">
        <v>9.5021770182449927</v>
      </c>
      <c r="T288" s="6">
        <v>426.58136621460392</v>
      </c>
      <c r="U288" s="5" t="s">
        <v>6442</v>
      </c>
      <c r="V288" s="5" t="s">
        <v>6443</v>
      </c>
      <c r="W288" s="5" t="s">
        <v>6444</v>
      </c>
      <c r="X288" s="5" t="s">
        <v>6445</v>
      </c>
      <c r="Y288" s="5" t="s">
        <v>6446</v>
      </c>
      <c r="Z288" s="5" t="s">
        <v>6447</v>
      </c>
      <c r="AA288" s="5" t="s">
        <v>6448</v>
      </c>
      <c r="AB288" s="6">
        <v>8.7322130799293518E-2</v>
      </c>
      <c r="AC288" s="6">
        <v>2.2377994060516357</v>
      </c>
      <c r="AD288" s="6">
        <v>-0.76220059394836426</v>
      </c>
      <c r="AE288" s="6">
        <v>3.1426186275110524E-17</v>
      </c>
      <c r="AF288" s="6">
        <v>1.0439553358222673E-16</v>
      </c>
      <c r="AG288" s="6">
        <v>1</v>
      </c>
      <c r="AH288" s="6">
        <v>69.775999999999996</v>
      </c>
      <c r="AI288" s="7">
        <v>8722</v>
      </c>
      <c r="AJ288" s="6">
        <v>0.99378979206085205</v>
      </c>
      <c r="AK288" s="6">
        <v>4.4463295936584473</v>
      </c>
      <c r="AL288" s="7">
        <v>1</v>
      </c>
      <c r="AM288" s="7">
        <v>64</v>
      </c>
      <c r="AN288" s="6">
        <v>63.492061614990234</v>
      </c>
      <c r="AO288" s="5" t="s">
        <v>88</v>
      </c>
      <c r="AP288" s="5" t="s">
        <v>1797</v>
      </c>
      <c r="AQ288" s="8">
        <v>2</v>
      </c>
      <c r="AR288" s="8">
        <v>2</v>
      </c>
      <c r="AS288" s="8">
        <v>2</v>
      </c>
      <c r="AT288" s="5" t="s">
        <v>6449</v>
      </c>
      <c r="AU288" s="6">
        <v>1</v>
      </c>
      <c r="AV288" s="6">
        <v>1</v>
      </c>
      <c r="AW288" s="6">
        <v>0</v>
      </c>
      <c r="AX288" s="6" t="e">
        <v>#NUM!</v>
      </c>
      <c r="AY288" s="6">
        <v>-9.6432746655328721E-17</v>
      </c>
      <c r="AZ288" s="6">
        <v>-3.2034265038149181E-16</v>
      </c>
      <c r="BA288" s="6">
        <v>0</v>
      </c>
      <c r="BB288" s="6">
        <v>9.9012956029055355E-2</v>
      </c>
      <c r="BC288" s="6">
        <v>154.48430698802309</v>
      </c>
      <c r="BD288" s="6">
        <v>3.4602076124567471E-3</v>
      </c>
      <c r="BE288" s="6">
        <v>289</v>
      </c>
      <c r="BF288" s="6">
        <v>3.4260538418358263E-4</v>
      </c>
      <c r="BG288" s="6">
        <v>28.614744292397006</v>
      </c>
      <c r="BH288" s="6">
        <v>0.53454777504506279</v>
      </c>
      <c r="BI288" s="6">
        <v>44645.964719538679</v>
      </c>
      <c r="BJ288" s="6">
        <v>854.30769230769226</v>
      </c>
      <c r="BK288" s="6">
        <v>55.315495939501375</v>
      </c>
      <c r="BL288" s="6">
        <v>9.794860035630501E-2</v>
      </c>
      <c r="BM288" s="6">
        <v>0</v>
      </c>
      <c r="BN288" s="6">
        <v>0</v>
      </c>
      <c r="BO288" s="6">
        <v>0</v>
      </c>
      <c r="BP288" s="6">
        <v>1.3145219286181993E-8</v>
      </c>
      <c r="BQ288" s="6">
        <v>76073284</v>
      </c>
      <c r="BR288" s="6">
        <v>3.4602076124567475E-3</v>
      </c>
      <c r="BS288" s="6">
        <v>289</v>
      </c>
      <c r="BT288" s="6">
        <v>4.5485187841460183E-11</v>
      </c>
      <c r="BU288" s="6">
        <v>3.7989683737065961E-6</v>
      </c>
      <c r="BV288" s="6">
        <v>263229.35640138411</v>
      </c>
      <c r="BW288" s="6">
        <v>21985179076</v>
      </c>
      <c r="BX288" s="6">
        <v>1</v>
      </c>
      <c r="BY288" s="6">
        <v>1</v>
      </c>
      <c r="BZ288" s="6">
        <v>1.1465260261407934E-4</v>
      </c>
    </row>
    <row r="289" spans="1:78">
      <c r="A289" s="9" t="s">
        <v>5005</v>
      </c>
      <c r="B289" s="69" t="s">
        <v>5006</v>
      </c>
      <c r="C289" s="37" t="s">
        <v>6533</v>
      </c>
      <c r="D289" s="89" t="s">
        <v>6590</v>
      </c>
      <c r="E289" s="89" t="s">
        <v>6590</v>
      </c>
      <c r="F289" s="5" t="s">
        <v>6450</v>
      </c>
      <c r="G289" s="5" t="s">
        <v>5008</v>
      </c>
      <c r="H289" s="5" t="s">
        <v>1809</v>
      </c>
      <c r="I289" s="5" t="s">
        <v>1846</v>
      </c>
      <c r="J289" s="5" t="s">
        <v>80</v>
      </c>
      <c r="K289" s="6">
        <v>1.4945468578662258</v>
      </c>
      <c r="L289" s="6">
        <v>2.9186960517559544</v>
      </c>
      <c r="M289" s="6">
        <v>0.3820544733482471</v>
      </c>
      <c r="N289" s="6">
        <v>3.7267007444592082</v>
      </c>
      <c r="O289" s="6">
        <v>2.691224536780652</v>
      </c>
      <c r="P289" s="6">
        <v>2.9631070638902202</v>
      </c>
      <c r="Q289" s="6">
        <v>3.1694868216382588</v>
      </c>
      <c r="R289" s="6">
        <v>3.1159931546164898</v>
      </c>
      <c r="S289" s="6">
        <v>0</v>
      </c>
      <c r="T289" s="6">
        <v>5.8840912403400036</v>
      </c>
      <c r="U289" s="5" t="s">
        <v>6451</v>
      </c>
      <c r="V289" s="5" t="s">
        <v>6452</v>
      </c>
      <c r="W289" s="5" t="s">
        <v>6453</v>
      </c>
      <c r="X289" s="5" t="s">
        <v>6454</v>
      </c>
      <c r="Y289" s="5" t="s">
        <v>6455</v>
      </c>
      <c r="Z289" s="5" t="s">
        <v>6456</v>
      </c>
      <c r="AA289" s="5" t="s">
        <v>6457</v>
      </c>
      <c r="AB289" s="6">
        <v>-1.2116507291793823</v>
      </c>
      <c r="AC289" s="6">
        <v>6.0171618461608887</v>
      </c>
      <c r="AD289" s="6">
        <v>3.0171618461608887</v>
      </c>
      <c r="AE289" s="6">
        <v>1.0022516289595325E-15</v>
      </c>
      <c r="AF289" s="6">
        <v>3.329407841817008E-15</v>
      </c>
      <c r="AG289" s="6">
        <v>1</v>
      </c>
      <c r="AH289" s="6">
        <v>2.016</v>
      </c>
      <c r="AI289" s="7">
        <v>252</v>
      </c>
      <c r="AJ289" s="6">
        <v>0</v>
      </c>
      <c r="AK289" s="6">
        <v>0</v>
      </c>
      <c r="AL289" s="7">
        <v>1</v>
      </c>
      <c r="AM289" s="7">
        <v>64</v>
      </c>
      <c r="AN289" s="6">
        <v>63.492061614990234</v>
      </c>
      <c r="AO289" s="5" t="s">
        <v>88</v>
      </c>
      <c r="AP289" s="5" t="s">
        <v>1797</v>
      </c>
      <c r="AQ289" s="8">
        <v>2</v>
      </c>
      <c r="AR289" s="8">
        <v>2</v>
      </c>
      <c r="AS289" s="8">
        <v>2</v>
      </c>
      <c r="AT289" s="5" t="s">
        <v>6458</v>
      </c>
      <c r="AU289" s="6">
        <v>0</v>
      </c>
      <c r="AV289" s="6">
        <v>0</v>
      </c>
      <c r="AW289" s="6">
        <v>0</v>
      </c>
      <c r="AX289" s="6">
        <v>0</v>
      </c>
      <c r="AY289" s="6">
        <v>0</v>
      </c>
      <c r="AZ289" s="6">
        <v>0</v>
      </c>
      <c r="BA289" s="6">
        <v>0</v>
      </c>
      <c r="BB289" s="6">
        <v>0</v>
      </c>
      <c r="BC289" s="6">
        <v>0</v>
      </c>
      <c r="BD289" s="6">
        <v>0</v>
      </c>
      <c r="BE289" s="6">
        <v>0</v>
      </c>
      <c r="BF289" s="6">
        <v>0</v>
      </c>
      <c r="BG289" s="6">
        <v>0</v>
      </c>
      <c r="BH289" s="6">
        <v>0</v>
      </c>
      <c r="BI289" s="6">
        <v>0</v>
      </c>
      <c r="BJ289" s="6">
        <v>0</v>
      </c>
      <c r="BK289" s="6">
        <v>0</v>
      </c>
      <c r="BL289" s="6">
        <v>0</v>
      </c>
      <c r="BM289" s="6">
        <v>0</v>
      </c>
      <c r="BN289" s="6">
        <v>0</v>
      </c>
      <c r="BO289" s="6">
        <v>0</v>
      </c>
      <c r="BP289" s="6">
        <v>0</v>
      </c>
      <c r="BQ289" s="6">
        <v>0</v>
      </c>
      <c r="BR289" s="6">
        <v>0</v>
      </c>
      <c r="BS289" s="6">
        <v>0</v>
      </c>
      <c r="BT289" s="6">
        <v>0</v>
      </c>
      <c r="BU289" s="6">
        <v>0</v>
      </c>
      <c r="BV289" s="6">
        <v>0</v>
      </c>
      <c r="BW289" s="6">
        <v>0</v>
      </c>
      <c r="BX289" s="6">
        <v>0</v>
      </c>
      <c r="BY289" s="6">
        <v>0</v>
      </c>
      <c r="BZ289" s="6">
        <v>0</v>
      </c>
    </row>
    <row r="290" spans="1:78">
      <c r="A290" s="9" t="s">
        <v>4319</v>
      </c>
      <c r="B290" s="69" t="s">
        <v>4320</v>
      </c>
      <c r="C290" s="37" t="s">
        <v>6522</v>
      </c>
      <c r="D290" s="89" t="s">
        <v>6514</v>
      </c>
      <c r="E290" s="89" t="s">
        <v>6514</v>
      </c>
      <c r="F290" s="5" t="s">
        <v>5932</v>
      </c>
      <c r="G290" s="5" t="s">
        <v>4322</v>
      </c>
      <c r="H290" s="5" t="s">
        <v>1809</v>
      </c>
      <c r="I290" s="5" t="s">
        <v>1846</v>
      </c>
      <c r="J290" s="5" t="s">
        <v>80</v>
      </c>
      <c r="K290" s="6">
        <v>1.3757658593043232</v>
      </c>
      <c r="L290" s="6">
        <v>4.0316451269595763</v>
      </c>
      <c r="M290" s="6">
        <v>0.95604573889883726</v>
      </c>
      <c r="N290" s="6">
        <v>5.8122330443126202</v>
      </c>
      <c r="O290" s="6">
        <v>3.3863766753469804</v>
      </c>
      <c r="P290" s="6">
        <v>4.064192771521391</v>
      </c>
      <c r="Q290" s="6">
        <v>4.7444086233412008</v>
      </c>
      <c r="R290" s="6">
        <v>0</v>
      </c>
      <c r="S290" s="6">
        <v>0</v>
      </c>
      <c r="T290" s="6">
        <v>4.6122020252417553</v>
      </c>
      <c r="U290" s="5" t="s">
        <v>5933</v>
      </c>
      <c r="V290" s="5" t="s">
        <v>5934</v>
      </c>
      <c r="W290" s="5" t="s">
        <v>5935</v>
      </c>
      <c r="X290" s="5" t="s">
        <v>5936</v>
      </c>
      <c r="Y290" s="5" t="s">
        <v>5937</v>
      </c>
      <c r="Z290" s="5" t="s">
        <v>5938</v>
      </c>
      <c r="AA290" s="5" t="s">
        <v>5939</v>
      </c>
      <c r="AB290" s="6">
        <v>-0.42322200536727905</v>
      </c>
      <c r="AC290" s="6">
        <v>2.8506176471710205</v>
      </c>
      <c r="AD290" s="6">
        <v>-0.14938235282897949</v>
      </c>
      <c r="AE290" s="6">
        <v>1.742134696627927E-15</v>
      </c>
      <c r="AF290" s="6">
        <v>5.7872463094801267E-15</v>
      </c>
      <c r="AG290" s="6">
        <v>1</v>
      </c>
      <c r="AH290" s="6">
        <v>1.1439999999999999</v>
      </c>
      <c r="AI290" s="7">
        <v>143</v>
      </c>
      <c r="AJ290" s="6">
        <v>0</v>
      </c>
      <c r="AK290" s="6">
        <v>0</v>
      </c>
      <c r="AL290" s="7">
        <v>1</v>
      </c>
      <c r="AM290" s="7">
        <v>64</v>
      </c>
      <c r="AN290" s="6">
        <v>63.492061614990234</v>
      </c>
      <c r="AO290" s="5" t="s">
        <v>88</v>
      </c>
      <c r="AP290" s="5" t="s">
        <v>1797</v>
      </c>
      <c r="AQ290" s="8">
        <v>2</v>
      </c>
      <c r="AR290" s="8">
        <v>2</v>
      </c>
      <c r="AS290" s="8">
        <v>2</v>
      </c>
      <c r="AT290" s="5" t="s">
        <v>5364</v>
      </c>
      <c r="AU290" s="6">
        <v>0</v>
      </c>
      <c r="AV290" s="6">
        <v>0</v>
      </c>
      <c r="AW290" s="6">
        <v>0</v>
      </c>
      <c r="AX290" s="6">
        <v>0</v>
      </c>
      <c r="AY290" s="6">
        <v>0</v>
      </c>
      <c r="AZ290" s="6">
        <v>0</v>
      </c>
      <c r="BA290" s="6">
        <v>0</v>
      </c>
      <c r="BB290" s="6">
        <v>0</v>
      </c>
      <c r="BC290" s="6">
        <v>0</v>
      </c>
      <c r="BD290" s="6">
        <v>0</v>
      </c>
      <c r="BE290" s="6">
        <v>0</v>
      </c>
      <c r="BF290" s="6">
        <v>0</v>
      </c>
      <c r="BG290" s="6">
        <v>0</v>
      </c>
      <c r="BH290" s="6">
        <v>0</v>
      </c>
      <c r="BI290" s="6">
        <v>0</v>
      </c>
      <c r="BJ290" s="6">
        <v>0</v>
      </c>
      <c r="BK290" s="6">
        <v>0</v>
      </c>
      <c r="BL290" s="6">
        <v>0</v>
      </c>
      <c r="BM290" s="6">
        <v>0</v>
      </c>
      <c r="BN290" s="6">
        <v>0</v>
      </c>
      <c r="BO290" s="6">
        <v>0</v>
      </c>
      <c r="BP290" s="6">
        <v>0</v>
      </c>
      <c r="BQ290" s="6">
        <v>0</v>
      </c>
      <c r="BR290" s="6">
        <v>0</v>
      </c>
      <c r="BS290" s="6">
        <v>0</v>
      </c>
      <c r="BT290" s="6">
        <v>0</v>
      </c>
      <c r="BU290" s="6">
        <v>0</v>
      </c>
      <c r="BV290" s="6">
        <v>0</v>
      </c>
      <c r="BW290" s="6">
        <v>0</v>
      </c>
      <c r="BX290" s="6">
        <v>0</v>
      </c>
      <c r="BY290" s="6">
        <v>0</v>
      </c>
      <c r="BZ290" s="6">
        <v>0</v>
      </c>
    </row>
    <row r="291" spans="1:78">
      <c r="A291" s="9" t="s">
        <v>4331</v>
      </c>
      <c r="B291" s="69" t="s">
        <v>4332</v>
      </c>
      <c r="C291" s="37" t="s">
        <v>6522</v>
      </c>
      <c r="D291" s="89" t="s">
        <v>6557</v>
      </c>
      <c r="E291" s="89" t="s">
        <v>6584</v>
      </c>
      <c r="F291" s="5" t="s">
        <v>5940</v>
      </c>
      <c r="G291" s="5" t="s">
        <v>3666</v>
      </c>
      <c r="H291" s="5" t="s">
        <v>1788</v>
      </c>
      <c r="I291" s="5" t="s">
        <v>1789</v>
      </c>
      <c r="J291" s="5" t="s">
        <v>80</v>
      </c>
      <c r="K291" s="6">
        <v>1.4874416673937674</v>
      </c>
      <c r="L291" s="6">
        <v>5.3548390564002206</v>
      </c>
      <c r="M291" s="6">
        <v>2.3840049147573064</v>
      </c>
      <c r="N291" s="6">
        <v>11.894441357815253</v>
      </c>
      <c r="O291" s="6">
        <v>3.4351692215282554</v>
      </c>
      <c r="P291" s="6">
        <v>4.828356134377259</v>
      </c>
      <c r="Q291" s="6">
        <v>6.8519056499588089</v>
      </c>
      <c r="R291" s="6">
        <v>9.5463508868093641</v>
      </c>
      <c r="S291" s="6">
        <v>8.205758183879027</v>
      </c>
      <c r="T291" s="6">
        <v>25.446195196013846</v>
      </c>
      <c r="U291" s="5" t="s">
        <v>5941</v>
      </c>
      <c r="V291" s="5" t="s">
        <v>5942</v>
      </c>
      <c r="W291" s="5" t="s">
        <v>5943</v>
      </c>
      <c r="X291" s="5" t="s">
        <v>5944</v>
      </c>
      <c r="Y291" s="5" t="s">
        <v>5945</v>
      </c>
      <c r="Z291" s="5" t="s">
        <v>5946</v>
      </c>
      <c r="AA291" s="5" t="s">
        <v>5947</v>
      </c>
      <c r="AB291" s="6">
        <v>0.74164861440658569</v>
      </c>
      <c r="AC291" s="6">
        <v>2.7227363586425781</v>
      </c>
      <c r="AD291" s="6">
        <v>-0.27726364135742188</v>
      </c>
      <c r="AE291" s="6">
        <v>4.3396743082816974E-16</v>
      </c>
      <c r="AF291" s="6">
        <v>1.4416085716124037E-15</v>
      </c>
      <c r="AG291" s="6">
        <v>1</v>
      </c>
      <c r="AH291" s="6">
        <v>4.7519999999999998</v>
      </c>
      <c r="AI291" s="7">
        <v>594</v>
      </c>
      <c r="AJ291" s="6">
        <v>1.0217634439468384</v>
      </c>
      <c r="AK291" s="6">
        <v>1.7907392978668213</v>
      </c>
      <c r="AL291" s="7">
        <v>1</v>
      </c>
      <c r="AM291" s="7">
        <v>64</v>
      </c>
      <c r="AN291" s="6">
        <v>63.492061614990234</v>
      </c>
      <c r="AO291" s="5" t="s">
        <v>88</v>
      </c>
      <c r="AP291" s="5" t="s">
        <v>1797</v>
      </c>
      <c r="AQ291" s="8">
        <v>2</v>
      </c>
      <c r="AR291" s="8">
        <v>2</v>
      </c>
      <c r="AS291" s="8">
        <v>2</v>
      </c>
      <c r="AT291" s="5" t="s">
        <v>5948</v>
      </c>
      <c r="AU291" s="6">
        <v>1</v>
      </c>
      <c r="AV291" s="6">
        <v>1</v>
      </c>
      <c r="AW291" s="6">
        <v>0</v>
      </c>
      <c r="AX291" s="6" t="e">
        <v>#NUM!</v>
      </c>
      <c r="AY291" s="6">
        <v>-9.6432746655328721E-17</v>
      </c>
      <c r="AZ291" s="6">
        <v>-3.2034265038149181E-16</v>
      </c>
      <c r="BA291" s="6">
        <v>0</v>
      </c>
      <c r="BB291" s="6">
        <v>0.15566009469926653</v>
      </c>
      <c r="BC291" s="6">
        <v>29.51309142247792</v>
      </c>
      <c r="BD291" s="6">
        <v>3.4602076124567471E-3</v>
      </c>
      <c r="BE291" s="6">
        <v>289</v>
      </c>
      <c r="BF291" s="6">
        <v>5.3861624463414021E-4</v>
      </c>
      <c r="BG291" s="6">
        <v>44.985767368088027</v>
      </c>
      <c r="BH291" s="6">
        <v>0.10212142360719002</v>
      </c>
      <c r="BI291" s="6">
        <v>8529.2834210961191</v>
      </c>
      <c r="BJ291" s="6">
        <v>132.46153846153845</v>
      </c>
      <c r="BK291" s="6">
        <v>22.538219288434462</v>
      </c>
      <c r="BL291" s="6">
        <v>0.22299922299922301</v>
      </c>
      <c r="BM291" s="6">
        <v>0</v>
      </c>
      <c r="BN291" s="6">
        <v>0</v>
      </c>
      <c r="BO291" s="6">
        <v>0</v>
      </c>
      <c r="BP291" s="6">
        <v>2.8341779183530027E-6</v>
      </c>
      <c r="BQ291" s="6">
        <v>352836</v>
      </c>
      <c r="BR291" s="6">
        <v>3.4602076124567475E-3</v>
      </c>
      <c r="BS291" s="6">
        <v>289</v>
      </c>
      <c r="BT291" s="6">
        <v>9.8068440081418772E-9</v>
      </c>
      <c r="BU291" s="6">
        <v>8.1907741840401768E-4</v>
      </c>
      <c r="BV291" s="6">
        <v>1220.8858131487889</v>
      </c>
      <c r="BW291" s="6">
        <v>101969604</v>
      </c>
      <c r="BX291" s="6">
        <v>1</v>
      </c>
      <c r="BY291" s="6">
        <v>1</v>
      </c>
      <c r="BZ291" s="6">
        <v>1.6835016835016834E-3</v>
      </c>
    </row>
    <row r="292" spans="1:78">
      <c r="A292" s="9" t="s">
        <v>4342</v>
      </c>
      <c r="B292" s="69" t="s">
        <v>4343</v>
      </c>
      <c r="C292" s="37" t="s">
        <v>6522</v>
      </c>
      <c r="D292" s="89" t="s">
        <v>6581</v>
      </c>
      <c r="E292" s="89" t="s">
        <v>6581</v>
      </c>
      <c r="F292" s="5" t="s">
        <v>5949</v>
      </c>
      <c r="G292" s="5" t="s">
        <v>4345</v>
      </c>
      <c r="H292" s="5" t="s">
        <v>1809</v>
      </c>
      <c r="I292" s="5" t="s">
        <v>1846</v>
      </c>
      <c r="J292" s="5" t="s">
        <v>80</v>
      </c>
      <c r="K292" s="6">
        <v>1.5697689875114662</v>
      </c>
      <c r="L292" s="6">
        <v>3.2135059252934992</v>
      </c>
      <c r="M292" s="6">
        <v>0.58707970978563007</v>
      </c>
      <c r="N292" s="6">
        <v>4.68410021239049</v>
      </c>
      <c r="O292" s="6">
        <v>2.7945478673229189</v>
      </c>
      <c r="P292" s="6">
        <v>3.1711602813257258</v>
      </c>
      <c r="Q292" s="6">
        <v>3.5881971711639622</v>
      </c>
      <c r="R292" s="6">
        <v>3.8089138809816347</v>
      </c>
      <c r="S292" s="6">
        <v>0</v>
      </c>
      <c r="T292" s="6">
        <v>11.620037425861293</v>
      </c>
      <c r="U292" s="5" t="s">
        <v>5950</v>
      </c>
      <c r="V292" s="5" t="s">
        <v>5951</v>
      </c>
      <c r="W292" s="5" t="s">
        <v>5952</v>
      </c>
      <c r="X292" s="5" t="s">
        <v>5953</v>
      </c>
      <c r="Y292" s="5" t="s">
        <v>5954</v>
      </c>
      <c r="Z292" s="5" t="s">
        <v>5955</v>
      </c>
      <c r="AA292" s="5" t="s">
        <v>5956</v>
      </c>
      <c r="AB292" s="6">
        <v>8.5820816457271576E-2</v>
      </c>
      <c r="AC292" s="6">
        <v>2.7157859802246094</v>
      </c>
      <c r="AD292" s="6">
        <v>-0.28421401977539063</v>
      </c>
      <c r="AE292" s="6">
        <v>5.666303133622895E-16</v>
      </c>
      <c r="AF292" s="6">
        <v>1.882305202750476E-15</v>
      </c>
      <c r="AG292" s="6">
        <v>1</v>
      </c>
      <c r="AH292" s="6">
        <v>3.6160000000000001</v>
      </c>
      <c r="AI292" s="7">
        <v>452</v>
      </c>
      <c r="AJ292" s="6">
        <v>0</v>
      </c>
      <c r="AK292" s="6">
        <v>0</v>
      </c>
      <c r="AL292" s="7">
        <v>1</v>
      </c>
      <c r="AM292" s="7">
        <v>64</v>
      </c>
      <c r="AN292" s="6">
        <v>63.492061614990234</v>
      </c>
      <c r="AO292" s="5" t="s">
        <v>88</v>
      </c>
      <c r="AP292" s="5" t="s">
        <v>1797</v>
      </c>
      <c r="AQ292" s="8">
        <v>2</v>
      </c>
      <c r="AR292" s="8">
        <v>2</v>
      </c>
      <c r="AS292" s="8">
        <v>2</v>
      </c>
      <c r="AT292" s="5" t="s">
        <v>5957</v>
      </c>
      <c r="AU292" s="6">
        <v>0</v>
      </c>
      <c r="AV292" s="6">
        <v>0</v>
      </c>
      <c r="AW292" s="6">
        <v>0</v>
      </c>
      <c r="AX292" s="6">
        <v>0</v>
      </c>
      <c r="AY292" s="6">
        <v>0</v>
      </c>
      <c r="AZ292" s="6">
        <v>0</v>
      </c>
      <c r="BA292" s="6">
        <v>0</v>
      </c>
      <c r="BB292" s="6">
        <v>0</v>
      </c>
      <c r="BC292" s="6">
        <v>0</v>
      </c>
      <c r="BD292" s="6">
        <v>0</v>
      </c>
      <c r="BE292" s="6">
        <v>0</v>
      </c>
      <c r="BF292" s="6">
        <v>0</v>
      </c>
      <c r="BG292" s="6">
        <v>0</v>
      </c>
      <c r="BH292" s="6">
        <v>0</v>
      </c>
      <c r="BI292" s="6">
        <v>0</v>
      </c>
      <c r="BJ292" s="6">
        <v>0</v>
      </c>
      <c r="BK292" s="6">
        <v>0</v>
      </c>
      <c r="BL292" s="6">
        <v>0</v>
      </c>
      <c r="BM292" s="6">
        <v>0</v>
      </c>
      <c r="BN292" s="6">
        <v>0</v>
      </c>
      <c r="BO292" s="6">
        <v>0</v>
      </c>
      <c r="BP292" s="6">
        <v>0</v>
      </c>
      <c r="BQ292" s="6">
        <v>0</v>
      </c>
      <c r="BR292" s="6">
        <v>0</v>
      </c>
      <c r="BS292" s="6">
        <v>0</v>
      </c>
      <c r="BT292" s="6">
        <v>0</v>
      </c>
      <c r="BU292" s="6">
        <v>0</v>
      </c>
      <c r="BV292" s="6">
        <v>0</v>
      </c>
      <c r="BW292" s="6">
        <v>0</v>
      </c>
      <c r="BX292" s="6">
        <v>0</v>
      </c>
      <c r="BY292" s="6">
        <v>0</v>
      </c>
      <c r="BZ292" s="6">
        <v>0</v>
      </c>
    </row>
    <row r="293" spans="1:78">
      <c r="A293" s="9" t="s">
        <v>4354</v>
      </c>
      <c r="B293" s="69" t="s">
        <v>4355</v>
      </c>
      <c r="C293" s="37" t="s">
        <v>6522</v>
      </c>
      <c r="D293" s="89" t="s">
        <v>6578</v>
      </c>
      <c r="E293" s="89" t="s">
        <v>6579</v>
      </c>
      <c r="F293" s="5" t="s">
        <v>5958</v>
      </c>
      <c r="G293" s="5" t="s">
        <v>4357</v>
      </c>
      <c r="H293" s="5" t="s">
        <v>1809</v>
      </c>
      <c r="I293" s="5" t="s">
        <v>5959</v>
      </c>
      <c r="J293" s="5" t="s">
        <v>80</v>
      </c>
      <c r="K293" s="6">
        <v>0.9573785883302719</v>
      </c>
      <c r="L293" s="6">
        <v>6.5236112642665924</v>
      </c>
      <c r="M293" s="6">
        <v>3.7089941435661333</v>
      </c>
      <c r="N293" s="6">
        <v>18.499530633592258</v>
      </c>
      <c r="O293" s="6">
        <v>3.6679784814051004</v>
      </c>
      <c r="P293" s="6">
        <v>5.3358343964100641</v>
      </c>
      <c r="Q293" s="6">
        <v>8.5600769711536486</v>
      </c>
      <c r="R293" s="6">
        <v>15.908714624598815</v>
      </c>
      <c r="S293" s="6">
        <v>14.798428926063934</v>
      </c>
      <c r="T293" s="6">
        <v>101.29863571153165</v>
      </c>
      <c r="U293" s="5" t="s">
        <v>5960</v>
      </c>
      <c r="V293" s="5" t="s">
        <v>5961</v>
      </c>
      <c r="W293" s="5" t="s">
        <v>5962</v>
      </c>
      <c r="X293" s="5" t="s">
        <v>5963</v>
      </c>
      <c r="Y293" s="5" t="s">
        <v>5964</v>
      </c>
      <c r="Z293" s="5" t="s">
        <v>5965</v>
      </c>
      <c r="AA293" s="5" t="s">
        <v>5966</v>
      </c>
      <c r="AB293" s="6">
        <v>1.0359580516815186</v>
      </c>
      <c r="AC293" s="6">
        <v>3.3281052112579346</v>
      </c>
      <c r="AD293" s="6">
        <v>0.32810521125793457</v>
      </c>
      <c r="AE293" s="6">
        <v>1.3651223699780673E-16</v>
      </c>
      <c r="AF293" s="6">
        <v>4.5348381108673767E-16</v>
      </c>
      <c r="AG293" s="6">
        <v>1</v>
      </c>
      <c r="AH293" s="6">
        <v>15.528</v>
      </c>
      <c r="AI293" s="7">
        <v>1941</v>
      </c>
      <c r="AJ293" s="6">
        <v>1.0090465545654297</v>
      </c>
      <c r="AK293" s="6">
        <v>2.6720526218414307</v>
      </c>
      <c r="AL293" s="7">
        <v>1</v>
      </c>
      <c r="AM293" s="7">
        <v>64</v>
      </c>
      <c r="AN293" s="6">
        <v>63.492061614990234</v>
      </c>
      <c r="AO293" s="5" t="s">
        <v>88</v>
      </c>
      <c r="AP293" s="5" t="s">
        <v>1797</v>
      </c>
      <c r="AQ293" s="8">
        <v>2</v>
      </c>
      <c r="AR293" s="8">
        <v>2</v>
      </c>
      <c r="AS293" s="8">
        <v>2</v>
      </c>
      <c r="AT293" s="5" t="s">
        <v>5967</v>
      </c>
      <c r="AU293" s="6">
        <v>1</v>
      </c>
      <c r="AV293" s="6">
        <v>1</v>
      </c>
      <c r="AW293" s="6">
        <v>0</v>
      </c>
      <c r="AX293" s="6" t="e">
        <v>#NUM!</v>
      </c>
      <c r="AY293" s="6">
        <v>-9.6432746655328721E-17</v>
      </c>
      <c r="AZ293" s="6">
        <v>-3.2034265038149181E-16</v>
      </c>
      <c r="BA293" s="6">
        <v>0</v>
      </c>
      <c r="BB293" s="6">
        <v>0.12553541707755142</v>
      </c>
      <c r="BC293" s="6">
        <v>61.749071124200341</v>
      </c>
      <c r="BD293" s="6">
        <v>3.4602076124567471E-3</v>
      </c>
      <c r="BE293" s="6">
        <v>289</v>
      </c>
      <c r="BF293" s="6">
        <v>4.3437860580467608E-4</v>
      </c>
      <c r="BG293" s="6">
        <v>36.27973553541235</v>
      </c>
      <c r="BH293" s="6">
        <v>0.21366460596609113</v>
      </c>
      <c r="BI293" s="6">
        <v>17845.4815548939</v>
      </c>
      <c r="BJ293" s="6">
        <v>295.38461538461536</v>
      </c>
      <c r="BK293" s="6">
        <v>32.78370545957079</v>
      </c>
      <c r="BL293" s="6">
        <v>0.15218166686481988</v>
      </c>
      <c r="BM293" s="6">
        <v>0</v>
      </c>
      <c r="BN293" s="6">
        <v>0</v>
      </c>
      <c r="BO293" s="6">
        <v>0</v>
      </c>
      <c r="BP293" s="6">
        <v>2.6542934124949801E-7</v>
      </c>
      <c r="BQ293" s="6">
        <v>3767481</v>
      </c>
      <c r="BR293" s="6">
        <v>3.4602076124567475E-3</v>
      </c>
      <c r="BS293" s="6">
        <v>289</v>
      </c>
      <c r="BT293" s="6">
        <v>9.184406271608928E-10</v>
      </c>
      <c r="BU293" s="6">
        <v>7.670907962110493E-5</v>
      </c>
      <c r="BV293" s="6">
        <v>13036.266435986159</v>
      </c>
      <c r="BW293" s="6">
        <v>1088802009</v>
      </c>
      <c r="BX293" s="6">
        <v>1</v>
      </c>
      <c r="BY293" s="6">
        <v>1</v>
      </c>
      <c r="BZ293" s="6">
        <v>5.1519835136527566E-4</v>
      </c>
    </row>
    <row r="294" spans="1:78">
      <c r="A294" s="9" t="s">
        <v>4366</v>
      </c>
      <c r="B294" s="69" t="s">
        <v>4367</v>
      </c>
      <c r="C294" s="37" t="s">
        <v>6522</v>
      </c>
      <c r="D294" s="89" t="s">
        <v>6514</v>
      </c>
      <c r="E294" s="89" t="s">
        <v>6514</v>
      </c>
      <c r="F294" s="5" t="s">
        <v>5968</v>
      </c>
      <c r="G294" s="5" t="s">
        <v>4369</v>
      </c>
      <c r="H294" s="5" t="s">
        <v>1809</v>
      </c>
      <c r="I294" s="5" t="s">
        <v>1789</v>
      </c>
      <c r="J294" s="5" t="s">
        <v>80</v>
      </c>
      <c r="K294" s="6">
        <v>1.5036789734611489</v>
      </c>
      <c r="L294" s="6">
        <v>3.5585163855419957</v>
      </c>
      <c r="M294" s="6">
        <v>1.0746233036228812</v>
      </c>
      <c r="N294" s="6">
        <v>6.1194239887777258</v>
      </c>
      <c r="O294" s="6">
        <v>2.6148771096573853</v>
      </c>
      <c r="P294" s="6">
        <v>3.4939260084186685</v>
      </c>
      <c r="Q294" s="6">
        <v>4.2989094971120778</v>
      </c>
      <c r="R294" s="6">
        <v>0</v>
      </c>
      <c r="S294" s="6">
        <v>0</v>
      </c>
      <c r="T294" s="6">
        <v>5.0673273330118018</v>
      </c>
      <c r="U294" s="5" t="s">
        <v>5969</v>
      </c>
      <c r="V294" s="5" t="s">
        <v>5970</v>
      </c>
      <c r="W294" s="5" t="s">
        <v>5971</v>
      </c>
      <c r="X294" s="5" t="s">
        <v>5972</v>
      </c>
      <c r="Y294" s="5" t="s">
        <v>5973</v>
      </c>
      <c r="Z294" s="5" t="s">
        <v>5974</v>
      </c>
      <c r="AA294" s="5" t="s">
        <v>5975</v>
      </c>
      <c r="AB294" s="6">
        <v>0.35380768775939941</v>
      </c>
      <c r="AC294" s="6">
        <v>2.2899551391601562</v>
      </c>
      <c r="AD294" s="6">
        <v>-0.71004486083984375</v>
      </c>
      <c r="AE294" s="6">
        <v>1.4070526978588621E-15</v>
      </c>
      <c r="AF294" s="6">
        <v>4.6741277027247813E-15</v>
      </c>
      <c r="AG294" s="6">
        <v>1</v>
      </c>
      <c r="AH294" s="6">
        <v>1.4239999999999999</v>
      </c>
      <c r="AI294" s="7">
        <v>178</v>
      </c>
      <c r="AJ294" s="6">
        <v>0</v>
      </c>
      <c r="AK294" s="6">
        <v>0</v>
      </c>
      <c r="AL294" s="7">
        <v>1</v>
      </c>
      <c r="AM294" s="7">
        <v>64</v>
      </c>
      <c r="AN294" s="6">
        <v>63.492061614990234</v>
      </c>
      <c r="AO294" s="5" t="s">
        <v>88</v>
      </c>
      <c r="AP294" s="5" t="s">
        <v>1797</v>
      </c>
      <c r="AQ294" s="8">
        <v>2</v>
      </c>
      <c r="AR294" s="8">
        <v>2</v>
      </c>
      <c r="AS294" s="8">
        <v>2</v>
      </c>
      <c r="AT294" s="5" t="s">
        <v>5976</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0</v>
      </c>
      <c r="BK294" s="6">
        <v>0</v>
      </c>
      <c r="BL294" s="6">
        <v>0</v>
      </c>
      <c r="BM294" s="6">
        <v>0</v>
      </c>
      <c r="BN294" s="6">
        <v>0</v>
      </c>
      <c r="BO294" s="6">
        <v>0</v>
      </c>
      <c r="BP294" s="6">
        <v>0</v>
      </c>
      <c r="BQ294" s="6">
        <v>0</v>
      </c>
      <c r="BR294" s="6">
        <v>0</v>
      </c>
      <c r="BS294" s="6">
        <v>0</v>
      </c>
      <c r="BT294" s="6">
        <v>0</v>
      </c>
      <c r="BU294" s="6">
        <v>0</v>
      </c>
      <c r="BV294" s="6">
        <v>0</v>
      </c>
      <c r="BW294" s="6">
        <v>0</v>
      </c>
      <c r="BX294" s="6">
        <v>0</v>
      </c>
      <c r="BY294" s="6">
        <v>0</v>
      </c>
      <c r="BZ294" s="6">
        <v>0</v>
      </c>
    </row>
    <row r="295" spans="1:78">
      <c r="A295" s="9" t="s">
        <v>4379</v>
      </c>
      <c r="B295" s="69" t="s">
        <v>4380</v>
      </c>
      <c r="C295" s="37" t="s">
        <v>6522</v>
      </c>
      <c r="D295" s="89" t="s">
        <v>6571</v>
      </c>
      <c r="E295" s="89" t="s">
        <v>6571</v>
      </c>
      <c r="F295" s="5" t="s">
        <v>5977</v>
      </c>
      <c r="G295" s="5" t="s">
        <v>4382</v>
      </c>
      <c r="H295" s="5" t="s">
        <v>1788</v>
      </c>
      <c r="I295" s="5" t="s">
        <v>1789</v>
      </c>
      <c r="J295" s="5" t="s">
        <v>80</v>
      </c>
      <c r="K295" s="6">
        <v>1.2231481446381309</v>
      </c>
      <c r="L295" s="6">
        <v>3.3037158387941181</v>
      </c>
      <c r="M295" s="6">
        <v>0.83084301962505669</v>
      </c>
      <c r="N295" s="6">
        <v>4.9888856048898447</v>
      </c>
      <c r="O295" s="6">
        <v>2.6861598556519581</v>
      </c>
      <c r="P295" s="6">
        <v>3.2706196292520531</v>
      </c>
      <c r="Q295" s="6">
        <v>3.9539160783939948</v>
      </c>
      <c r="R295" s="6">
        <v>0</v>
      </c>
      <c r="S295" s="6">
        <v>0</v>
      </c>
      <c r="T295" s="6">
        <v>3.3301455655044712</v>
      </c>
      <c r="U295" s="5" t="s">
        <v>5978</v>
      </c>
      <c r="V295" s="5" t="s">
        <v>5979</v>
      </c>
      <c r="W295" s="5" t="s">
        <v>5980</v>
      </c>
      <c r="X295" s="5" t="s">
        <v>5981</v>
      </c>
      <c r="Y295" s="5" t="s">
        <v>5982</v>
      </c>
      <c r="Z295" s="5" t="s">
        <v>5983</v>
      </c>
      <c r="AA295" s="5" t="s">
        <v>5984</v>
      </c>
      <c r="AB295" s="6">
        <v>7.38167529925704E-3</v>
      </c>
      <c r="AC295" s="6">
        <v>2.4605612754821777</v>
      </c>
      <c r="AD295" s="6">
        <v>-0.53943872451782227</v>
      </c>
      <c r="AE295" s="6">
        <v>1.9710823024357256E-15</v>
      </c>
      <c r="AF295" s="6">
        <v>6.5477933811715003E-15</v>
      </c>
      <c r="AG295" s="6">
        <v>1</v>
      </c>
      <c r="AH295" s="6">
        <v>1.008</v>
      </c>
      <c r="AI295" s="7">
        <v>126</v>
      </c>
      <c r="AJ295" s="6">
        <v>0</v>
      </c>
      <c r="AK295" s="6">
        <v>0</v>
      </c>
      <c r="AL295" s="7">
        <v>1</v>
      </c>
      <c r="AM295" s="7">
        <v>64</v>
      </c>
      <c r="AN295" s="6">
        <v>63.492061614990234</v>
      </c>
      <c r="AO295" s="5" t="s">
        <v>88</v>
      </c>
      <c r="AP295" s="5" t="s">
        <v>1797</v>
      </c>
      <c r="AQ295" s="8">
        <v>2</v>
      </c>
      <c r="AR295" s="8">
        <v>2</v>
      </c>
      <c r="AS295" s="8">
        <v>2</v>
      </c>
      <c r="AT295" s="5" t="s">
        <v>5985</v>
      </c>
      <c r="AU295" s="6">
        <v>0</v>
      </c>
      <c r="AV295" s="6">
        <v>0</v>
      </c>
      <c r="AW295" s="6">
        <v>0</v>
      </c>
      <c r="AX295" s="6">
        <v>0</v>
      </c>
      <c r="AY295" s="6">
        <v>0</v>
      </c>
      <c r="AZ295" s="6">
        <v>0</v>
      </c>
      <c r="BA295" s="6">
        <v>0</v>
      </c>
      <c r="BB295" s="6">
        <v>0</v>
      </c>
      <c r="BC295" s="6">
        <v>0</v>
      </c>
      <c r="BD295" s="6">
        <v>0</v>
      </c>
      <c r="BE295" s="6">
        <v>0</v>
      </c>
      <c r="BF295" s="6">
        <v>0</v>
      </c>
      <c r="BG295" s="6">
        <v>0</v>
      </c>
      <c r="BH295" s="6">
        <v>0</v>
      </c>
      <c r="BI295" s="6">
        <v>0</v>
      </c>
      <c r="BJ295" s="6">
        <v>0</v>
      </c>
      <c r="BK295" s="6">
        <v>0</v>
      </c>
      <c r="BL295" s="6">
        <v>0</v>
      </c>
      <c r="BM295" s="6">
        <v>0</v>
      </c>
      <c r="BN295" s="6">
        <v>0</v>
      </c>
      <c r="BO295" s="6">
        <v>0</v>
      </c>
      <c r="BP295" s="6">
        <v>0</v>
      </c>
      <c r="BQ295" s="6">
        <v>0</v>
      </c>
      <c r="BR295" s="6">
        <v>0</v>
      </c>
      <c r="BS295" s="6">
        <v>0</v>
      </c>
      <c r="BT295" s="6">
        <v>0</v>
      </c>
      <c r="BU295" s="6">
        <v>0</v>
      </c>
      <c r="BV295" s="6">
        <v>0</v>
      </c>
      <c r="BW295" s="6">
        <v>0</v>
      </c>
      <c r="BX295" s="6">
        <v>0</v>
      </c>
      <c r="BY295" s="6">
        <v>0</v>
      </c>
      <c r="BZ295" s="6">
        <v>0</v>
      </c>
    </row>
    <row r="296" spans="1:78">
      <c r="A296" s="9" t="s">
        <v>4388</v>
      </c>
      <c r="B296" s="69" t="s">
        <v>4389</v>
      </c>
      <c r="C296" s="37" t="s">
        <v>6522</v>
      </c>
      <c r="D296" s="89" t="s">
        <v>6529</v>
      </c>
      <c r="E296" s="89" t="s">
        <v>6529</v>
      </c>
      <c r="F296" s="5" t="s">
        <v>5986</v>
      </c>
      <c r="G296" s="5" t="s">
        <v>4391</v>
      </c>
      <c r="H296" s="5" t="s">
        <v>1809</v>
      </c>
      <c r="I296" s="5" t="s">
        <v>1846</v>
      </c>
      <c r="J296" s="5" t="s">
        <v>80</v>
      </c>
      <c r="K296" s="6">
        <v>1.428095047831377</v>
      </c>
      <c r="L296" s="6">
        <v>3.202534865578762</v>
      </c>
      <c r="M296" s="6">
        <v>0.63365432646916331</v>
      </c>
      <c r="N296" s="6">
        <v>4.5074128565368596</v>
      </c>
      <c r="O296" s="6">
        <v>2.7390315393704583</v>
      </c>
      <c r="P296" s="6">
        <v>3.2482356289637409</v>
      </c>
      <c r="Q296" s="6">
        <v>3.6977266386462162</v>
      </c>
      <c r="R296" s="6">
        <v>0</v>
      </c>
      <c r="S296" s="6">
        <v>0</v>
      </c>
      <c r="T296" s="6">
        <v>3.5868390494482139</v>
      </c>
      <c r="U296" s="5" t="s">
        <v>5987</v>
      </c>
      <c r="V296" s="5" t="s">
        <v>5988</v>
      </c>
      <c r="W296" s="5" t="s">
        <v>5989</v>
      </c>
      <c r="X296" s="5" t="s">
        <v>5990</v>
      </c>
      <c r="Y296" s="5" t="s">
        <v>5991</v>
      </c>
      <c r="Z296" s="5" t="s">
        <v>5992</v>
      </c>
      <c r="AA296" s="5" t="s">
        <v>5993</v>
      </c>
      <c r="AB296" s="6">
        <v>-0.19633272290229797</v>
      </c>
      <c r="AC296" s="6">
        <v>2.4328572750091553</v>
      </c>
      <c r="AD296" s="6">
        <v>-0.56714272499084473</v>
      </c>
      <c r="AE296" s="6">
        <v>1.7785459960524292E-15</v>
      </c>
      <c r="AF296" s="6">
        <v>5.9082021908315671E-15</v>
      </c>
      <c r="AG296" s="6">
        <v>1</v>
      </c>
      <c r="AH296" s="6">
        <v>1.1200000000000001</v>
      </c>
      <c r="AI296" s="7">
        <v>140</v>
      </c>
      <c r="AJ296" s="6">
        <v>0</v>
      </c>
      <c r="AK296" s="6">
        <v>0</v>
      </c>
      <c r="AL296" s="7">
        <v>1</v>
      </c>
      <c r="AM296" s="7">
        <v>64</v>
      </c>
      <c r="AN296" s="6">
        <v>63.492061614990234</v>
      </c>
      <c r="AO296" s="5" t="s">
        <v>88</v>
      </c>
      <c r="AP296" s="5" t="s">
        <v>1797</v>
      </c>
      <c r="AQ296" s="8">
        <v>2</v>
      </c>
      <c r="AR296" s="8">
        <v>2</v>
      </c>
      <c r="AS296" s="8">
        <v>2</v>
      </c>
      <c r="AT296" s="5" t="s">
        <v>5994</v>
      </c>
      <c r="AU296" s="6">
        <v>0</v>
      </c>
      <c r="AV296" s="6">
        <v>0</v>
      </c>
      <c r="AW296" s="6">
        <v>0</v>
      </c>
      <c r="AX296" s="6">
        <v>0</v>
      </c>
      <c r="AY296" s="6">
        <v>0</v>
      </c>
      <c r="AZ296" s="6">
        <v>0</v>
      </c>
      <c r="BA296" s="6">
        <v>0</v>
      </c>
      <c r="BB296" s="6">
        <v>0</v>
      </c>
      <c r="BC296" s="6">
        <v>0</v>
      </c>
      <c r="BD296" s="6">
        <v>0</v>
      </c>
      <c r="BE296" s="6">
        <v>0</v>
      </c>
      <c r="BF296" s="6">
        <v>0</v>
      </c>
      <c r="BG296" s="6">
        <v>0</v>
      </c>
      <c r="BH296" s="6">
        <v>0</v>
      </c>
      <c r="BI296" s="6">
        <v>0</v>
      </c>
      <c r="BJ296" s="6">
        <v>0</v>
      </c>
      <c r="BK296" s="6">
        <v>0</v>
      </c>
      <c r="BL296" s="6">
        <v>0</v>
      </c>
      <c r="BM296" s="6">
        <v>0</v>
      </c>
      <c r="BN296" s="6">
        <v>0</v>
      </c>
      <c r="BO296" s="6">
        <v>0</v>
      </c>
      <c r="BP296" s="6">
        <v>0</v>
      </c>
      <c r="BQ296" s="6">
        <v>0</v>
      </c>
      <c r="BR296" s="6">
        <v>0</v>
      </c>
      <c r="BS296" s="6">
        <v>0</v>
      </c>
      <c r="BT296" s="6">
        <v>0</v>
      </c>
      <c r="BU296" s="6">
        <v>0</v>
      </c>
      <c r="BV296" s="6">
        <v>0</v>
      </c>
      <c r="BW296" s="6">
        <v>0</v>
      </c>
      <c r="BX296" s="6">
        <v>0</v>
      </c>
      <c r="BY296" s="6">
        <v>0</v>
      </c>
      <c r="BZ296" s="6">
        <v>0</v>
      </c>
    </row>
    <row r="297" spans="1:78">
      <c r="A297" s="10" t="s">
        <v>4400</v>
      </c>
      <c r="B297" s="69" t="s">
        <v>4401</v>
      </c>
      <c r="C297" s="31" t="s">
        <v>6522</v>
      </c>
      <c r="D297" s="90" t="s">
        <v>6547</v>
      </c>
      <c r="E297" s="90" t="s">
        <v>6548</v>
      </c>
      <c r="F297" s="5" t="s">
        <v>5995</v>
      </c>
      <c r="G297" s="5" t="s">
        <v>4403</v>
      </c>
      <c r="H297" s="5" t="s">
        <v>1809</v>
      </c>
      <c r="I297" s="5" t="s">
        <v>5491</v>
      </c>
      <c r="J297" s="5" t="s">
        <v>80</v>
      </c>
      <c r="K297" s="6">
        <v>0.94227559367396907</v>
      </c>
      <c r="L297" s="6">
        <v>4.021280656674187</v>
      </c>
      <c r="M297" s="6">
        <v>1.1699522039797168</v>
      </c>
      <c r="N297" s="6">
        <v>7.0033644662266852</v>
      </c>
      <c r="O297" s="6">
        <v>3.1220241216776117</v>
      </c>
      <c r="P297" s="6">
        <v>3.8583219008556853</v>
      </c>
      <c r="Q297" s="6">
        <v>4.828953618388482</v>
      </c>
      <c r="R297" s="6">
        <v>5.9457163794613734</v>
      </c>
      <c r="S297" s="6">
        <v>5.580880713616807</v>
      </c>
      <c r="T297" s="6">
        <v>27.087346503357324</v>
      </c>
      <c r="U297" s="5" t="s">
        <v>5996</v>
      </c>
      <c r="V297" s="5" t="s">
        <v>5997</v>
      </c>
      <c r="W297" s="5" t="s">
        <v>5998</v>
      </c>
      <c r="X297" s="5" t="s">
        <v>5999</v>
      </c>
      <c r="Y297" s="5" t="s">
        <v>6000</v>
      </c>
      <c r="Z297" s="5" t="s">
        <v>6001</v>
      </c>
      <c r="AA297" s="5" t="s">
        <v>6002</v>
      </c>
      <c r="AB297" s="6">
        <v>0.39848408102989197</v>
      </c>
      <c r="AC297" s="6">
        <v>2.4309279918670654</v>
      </c>
      <c r="AD297" s="6">
        <v>-0.56907200813293457</v>
      </c>
      <c r="AE297" s="6">
        <v>3.0866544989414707E-16</v>
      </c>
      <c r="AF297" s="6">
        <v>1.0253644052330237E-15</v>
      </c>
      <c r="AG297" s="6">
        <v>1</v>
      </c>
      <c r="AH297" s="6">
        <v>6.7359999999999998</v>
      </c>
      <c r="AI297" s="7">
        <v>842</v>
      </c>
      <c r="AJ297" s="6">
        <v>0.9908064603805542</v>
      </c>
      <c r="AK297" s="6">
        <v>2.0187921524047852</v>
      </c>
      <c r="AL297" s="7">
        <v>1</v>
      </c>
      <c r="AM297" s="7">
        <v>64</v>
      </c>
      <c r="AN297" s="6">
        <v>63.492061614990234</v>
      </c>
      <c r="AO297" s="5" t="s">
        <v>88</v>
      </c>
      <c r="AP297" s="5" t="s">
        <v>1797</v>
      </c>
      <c r="AQ297" s="8">
        <v>2</v>
      </c>
      <c r="AR297" s="8">
        <v>2</v>
      </c>
      <c r="AS297" s="8">
        <v>2</v>
      </c>
      <c r="AT297" s="5" t="s">
        <v>6003</v>
      </c>
      <c r="AU297" s="6">
        <v>1</v>
      </c>
      <c r="AV297" s="6">
        <v>1</v>
      </c>
      <c r="AW297" s="6">
        <v>0</v>
      </c>
      <c r="AX297" s="6" t="e">
        <v>#NUM!</v>
      </c>
      <c r="AY297" s="6">
        <v>-9.6432746655328721E-17</v>
      </c>
      <c r="AZ297" s="6">
        <v>-3.2034265038149181E-16</v>
      </c>
      <c r="BA297" s="6">
        <v>0</v>
      </c>
      <c r="BB297" s="6">
        <v>0.19488516752485349</v>
      </c>
      <c r="BC297" s="6">
        <v>31.490767503461004</v>
      </c>
      <c r="BD297" s="6">
        <v>3.4602076124567471E-3</v>
      </c>
      <c r="BE297" s="6">
        <v>289</v>
      </c>
      <c r="BF297" s="6">
        <v>6.743431402244064E-4</v>
      </c>
      <c r="BG297" s="6">
        <v>56.321813414682651</v>
      </c>
      <c r="BH297" s="6">
        <v>0.10896459343758133</v>
      </c>
      <c r="BI297" s="6">
        <v>9100.8318085002302</v>
      </c>
      <c r="BJ297" s="6">
        <v>183.15384615384616</v>
      </c>
      <c r="BK297" s="6">
        <v>24.958422101343103</v>
      </c>
      <c r="BL297" s="6">
        <v>0.21752238260551801</v>
      </c>
      <c r="BM297" s="6">
        <v>0</v>
      </c>
      <c r="BN297" s="6">
        <v>0</v>
      </c>
      <c r="BO297" s="6">
        <v>0</v>
      </c>
      <c r="BP297" s="6">
        <v>1.4105088551745929E-6</v>
      </c>
      <c r="BQ297" s="6">
        <v>708964</v>
      </c>
      <c r="BR297" s="6">
        <v>3.4602076124567475E-3</v>
      </c>
      <c r="BS297" s="6">
        <v>289</v>
      </c>
      <c r="BT297" s="6">
        <v>4.8806534781127782E-9</v>
      </c>
      <c r="BU297" s="6">
        <v>4.0763705914545733E-4</v>
      </c>
      <c r="BV297" s="6">
        <v>2453.1626297577855</v>
      </c>
      <c r="BW297" s="6">
        <v>204890596</v>
      </c>
      <c r="BX297" s="6">
        <v>1</v>
      </c>
      <c r="BY297" s="6">
        <v>1</v>
      </c>
      <c r="BZ297" s="6">
        <v>1.1876484560570072E-3</v>
      </c>
    </row>
    <row r="298" spans="1:78">
      <c r="A298" s="9" t="s">
        <v>5016</v>
      </c>
      <c r="B298" s="69" t="s">
        <v>5017</v>
      </c>
      <c r="C298" s="37" t="s">
        <v>6533</v>
      </c>
      <c r="D298" s="89" t="s">
        <v>6528</v>
      </c>
      <c r="E298" s="89" t="s">
        <v>6529</v>
      </c>
      <c r="F298" s="5" t="s">
        <v>6459</v>
      </c>
      <c r="G298" s="5" t="s">
        <v>4403</v>
      </c>
      <c r="H298" s="5" t="s">
        <v>1809</v>
      </c>
      <c r="I298" s="5" t="s">
        <v>1846</v>
      </c>
      <c r="J298" s="5" t="s">
        <v>80</v>
      </c>
      <c r="K298" s="6">
        <v>1.428676982941397</v>
      </c>
      <c r="L298" s="6">
        <v>5.751252020689952</v>
      </c>
      <c r="M298" s="6">
        <v>2.5549007832859729</v>
      </c>
      <c r="N298" s="6">
        <v>12.853581766466959</v>
      </c>
      <c r="O298" s="6">
        <v>3.6608620020433591</v>
      </c>
      <c r="P298" s="6">
        <v>5.2267288173607085</v>
      </c>
      <c r="Q298" s="6">
        <v>7.5241263183488627</v>
      </c>
      <c r="R298" s="6">
        <v>10.853666038019583</v>
      </c>
      <c r="S298" s="6">
        <v>10.304913714135182</v>
      </c>
      <c r="T298" s="6">
        <v>59.674990966678941</v>
      </c>
      <c r="U298" s="5" t="s">
        <v>6460</v>
      </c>
      <c r="V298" s="5" t="s">
        <v>6461</v>
      </c>
      <c r="W298" s="5" t="s">
        <v>6462</v>
      </c>
      <c r="X298" s="5" t="s">
        <v>6463</v>
      </c>
      <c r="Y298" s="5" t="s">
        <v>6464</v>
      </c>
      <c r="Z298" s="5" t="s">
        <v>6465</v>
      </c>
      <c r="AA298" s="5" t="s">
        <v>6466</v>
      </c>
      <c r="AB298" s="6">
        <v>0.54189246892929077</v>
      </c>
      <c r="AC298" s="6">
        <v>2.4154293537139893</v>
      </c>
      <c r="AD298" s="6">
        <v>-0.58457064628601074</v>
      </c>
      <c r="AE298" s="6">
        <v>2.0240631809650777E-16</v>
      </c>
      <c r="AF298" s="6">
        <v>6.723792533929959E-16</v>
      </c>
      <c r="AG298" s="6">
        <v>1</v>
      </c>
      <c r="AH298" s="6">
        <v>10.375999999999999</v>
      </c>
      <c r="AI298" s="7">
        <v>1297</v>
      </c>
      <c r="AJ298" s="6">
        <v>1.0146971940994263</v>
      </c>
      <c r="AK298" s="6">
        <v>2.3326411247253418</v>
      </c>
      <c r="AL298" s="7">
        <v>1</v>
      </c>
      <c r="AM298" s="7">
        <v>64</v>
      </c>
      <c r="AN298" s="6">
        <v>63.492061614990234</v>
      </c>
      <c r="AO298" s="5" t="s">
        <v>88</v>
      </c>
      <c r="AP298" s="5" t="s">
        <v>1797</v>
      </c>
      <c r="AQ298" s="8">
        <v>2</v>
      </c>
      <c r="AR298" s="8">
        <v>2</v>
      </c>
      <c r="AS298" s="8">
        <v>2</v>
      </c>
      <c r="AT298" s="5" t="s">
        <v>6467</v>
      </c>
      <c r="AU298" s="6">
        <v>1</v>
      </c>
      <c r="AV298" s="6">
        <v>1</v>
      </c>
      <c r="AW298" s="6">
        <v>0</v>
      </c>
      <c r="AX298" s="6" t="e">
        <v>#NUM!</v>
      </c>
      <c r="AY298" s="6">
        <v>-9.6432746655328721E-17</v>
      </c>
      <c r="AZ298" s="6">
        <v>-3.2034265038149181E-16</v>
      </c>
      <c r="BA298" s="6">
        <v>0</v>
      </c>
      <c r="BB298" s="6">
        <v>0.12294861867872421</v>
      </c>
      <c r="BC298" s="6">
        <v>48.084178531047471</v>
      </c>
      <c r="BD298" s="6">
        <v>3.4602076124567471E-3</v>
      </c>
      <c r="BE298" s="6">
        <v>289</v>
      </c>
      <c r="BF298" s="6">
        <v>4.254277462931632E-4</v>
      </c>
      <c r="BG298" s="6">
        <v>35.532150798151285</v>
      </c>
      <c r="BH298" s="6">
        <v>0.16638124059185977</v>
      </c>
      <c r="BI298" s="6">
        <v>13896.327595472716</v>
      </c>
      <c r="BJ298" s="6">
        <v>223.46153846153845</v>
      </c>
      <c r="BK298" s="6">
        <v>27.56084380020247</v>
      </c>
      <c r="BL298" s="6">
        <v>0.17229108593796336</v>
      </c>
      <c r="BM298" s="6">
        <v>0</v>
      </c>
      <c r="BN298" s="6">
        <v>0</v>
      </c>
      <c r="BO298" s="6">
        <v>0</v>
      </c>
      <c r="BP298" s="6">
        <v>5.9445645576738686E-7</v>
      </c>
      <c r="BQ298" s="6">
        <v>1682209</v>
      </c>
      <c r="BR298" s="6">
        <v>3.4602076124567475E-3</v>
      </c>
      <c r="BS298" s="6">
        <v>289</v>
      </c>
      <c r="BT298" s="6">
        <v>2.0569427535203696E-9</v>
      </c>
      <c r="BU298" s="6">
        <v>1.717979157167748E-4</v>
      </c>
      <c r="BV298" s="6">
        <v>5820.7923875432525</v>
      </c>
      <c r="BW298" s="6">
        <v>486158401</v>
      </c>
      <c r="BX298" s="6">
        <v>1</v>
      </c>
      <c r="BY298" s="6">
        <v>1</v>
      </c>
      <c r="BZ298" s="6">
        <v>7.7101002313030066E-4</v>
      </c>
    </row>
    <row r="299" spans="1:78">
      <c r="A299" s="9" t="s">
        <v>5027</v>
      </c>
      <c r="B299" s="69" t="s">
        <v>5028</v>
      </c>
      <c r="C299" s="37" t="s">
        <v>6533</v>
      </c>
      <c r="D299" s="89" t="s">
        <v>6556</v>
      </c>
      <c r="E299" s="89" t="s">
        <v>6557</v>
      </c>
      <c r="F299" s="5" t="s">
        <v>6468</v>
      </c>
      <c r="G299" s="5" t="s">
        <v>3403</v>
      </c>
      <c r="H299" s="5" t="s">
        <v>1788</v>
      </c>
      <c r="I299" s="5" t="s">
        <v>1789</v>
      </c>
      <c r="J299" s="5" t="s">
        <v>80</v>
      </c>
      <c r="K299" s="6">
        <v>1.2121120374398657</v>
      </c>
      <c r="L299" s="6">
        <v>4.2181022883470867</v>
      </c>
      <c r="M299" s="6">
        <v>1.3561403710498772</v>
      </c>
      <c r="N299" s="6">
        <v>7.3165517192645098</v>
      </c>
      <c r="O299" s="6">
        <v>3.139706610180383</v>
      </c>
      <c r="P299" s="6">
        <v>4.1316855888995008</v>
      </c>
      <c r="Q299" s="6">
        <v>5.2454318751120468</v>
      </c>
      <c r="R299" s="6">
        <v>6.3285311454698672</v>
      </c>
      <c r="S299" s="6">
        <v>0</v>
      </c>
      <c r="T299" s="6">
        <v>27.232068373568794</v>
      </c>
      <c r="U299" s="5" t="s">
        <v>6469</v>
      </c>
      <c r="V299" s="5" t="s">
        <v>6470</v>
      </c>
      <c r="W299" s="5" t="s">
        <v>6471</v>
      </c>
      <c r="X299" s="5" t="s">
        <v>6472</v>
      </c>
      <c r="Y299" s="5" t="s">
        <v>6473</v>
      </c>
      <c r="Z299" s="5" t="s">
        <v>6474</v>
      </c>
      <c r="AA299" s="5" t="s">
        <v>6475</v>
      </c>
      <c r="AB299" s="6">
        <v>0.17661598324775696</v>
      </c>
      <c r="AC299" s="6">
        <v>2.1166176795959473</v>
      </c>
      <c r="AD299" s="6">
        <v>-0.88338232040405273</v>
      </c>
      <c r="AE299" s="6">
        <v>3.2173281245989637E-16</v>
      </c>
      <c r="AF299" s="6">
        <v>1.0687732555930305E-15</v>
      </c>
      <c r="AG299" s="6">
        <v>1</v>
      </c>
      <c r="AH299" s="6">
        <v>6.4560000000000004</v>
      </c>
      <c r="AI299" s="7">
        <v>807</v>
      </c>
      <c r="AJ299" s="6">
        <v>0.92345654964447021</v>
      </c>
      <c r="AK299" s="6">
        <v>1.8112229108810425</v>
      </c>
      <c r="AL299" s="7">
        <v>1</v>
      </c>
      <c r="AM299" s="7">
        <v>64</v>
      </c>
      <c r="AN299" s="6">
        <v>63.492061614990234</v>
      </c>
      <c r="AO299" s="5" t="s">
        <v>88</v>
      </c>
      <c r="AP299" s="5" t="s">
        <v>1797</v>
      </c>
      <c r="AQ299" s="8">
        <v>2</v>
      </c>
      <c r="AR299" s="8">
        <v>2</v>
      </c>
      <c r="AS299" s="8">
        <v>2</v>
      </c>
      <c r="AT299" s="5" t="s">
        <v>6476</v>
      </c>
      <c r="AU299" s="6">
        <v>1</v>
      </c>
      <c r="AV299" s="6">
        <v>1</v>
      </c>
      <c r="AW299" s="6">
        <v>0</v>
      </c>
      <c r="AX299" s="6" t="e">
        <v>#NUM!</v>
      </c>
      <c r="AY299" s="6">
        <v>-9.6432746655328721E-17</v>
      </c>
      <c r="AZ299" s="6">
        <v>-3.2034265038149181E-16</v>
      </c>
      <c r="BA299" s="6">
        <v>0</v>
      </c>
      <c r="BB299" s="6">
        <v>0.17293093300478557</v>
      </c>
      <c r="BC299" s="6">
        <v>36.272428184765047</v>
      </c>
      <c r="BD299" s="6">
        <v>3.4602076124567471E-3</v>
      </c>
      <c r="BE299" s="6">
        <v>289</v>
      </c>
      <c r="BF299" s="6">
        <v>5.9837693081240672E-4</v>
      </c>
      <c r="BG299" s="6">
        <v>49.977039638383026</v>
      </c>
      <c r="BH299" s="6">
        <v>0.12551013212721471</v>
      </c>
      <c r="BI299" s="6">
        <v>10482.731745397099</v>
      </c>
      <c r="BJ299" s="6">
        <v>181.15384615384616</v>
      </c>
      <c r="BK299" s="6">
        <v>33.593825053756284</v>
      </c>
      <c r="BL299" s="6">
        <v>0.22447812410637688</v>
      </c>
      <c r="BM299" s="6">
        <v>0</v>
      </c>
      <c r="BN299" s="6">
        <v>0</v>
      </c>
      <c r="BO299" s="6">
        <v>0</v>
      </c>
      <c r="BP299" s="6">
        <v>1.5355109950264799E-6</v>
      </c>
      <c r="BQ299" s="6">
        <v>651249</v>
      </c>
      <c r="BR299" s="6">
        <v>3.4602076124567475E-3</v>
      </c>
      <c r="BS299" s="6">
        <v>289</v>
      </c>
      <c r="BT299" s="6">
        <v>5.3131868340016604E-9</v>
      </c>
      <c r="BU299" s="6">
        <v>4.4376267756265268E-4</v>
      </c>
      <c r="BV299" s="6">
        <v>2253.4567474048445</v>
      </c>
      <c r="BW299" s="6">
        <v>188210961</v>
      </c>
      <c r="BX299" s="6">
        <v>1</v>
      </c>
      <c r="BY299" s="6">
        <v>1</v>
      </c>
      <c r="BZ299" s="6">
        <v>1.2391573729863693E-3</v>
      </c>
    </row>
    <row r="300" spans="1:78">
      <c r="A300" s="10" t="s">
        <v>4412</v>
      </c>
      <c r="B300" s="69" t="s">
        <v>4413</v>
      </c>
      <c r="C300" s="31" t="s">
        <v>6522</v>
      </c>
      <c r="D300" s="90" t="s">
        <v>6514</v>
      </c>
      <c r="E300" s="90" t="s">
        <v>6514</v>
      </c>
      <c r="F300" s="5" t="s">
        <v>6004</v>
      </c>
      <c r="G300" s="5" t="s">
        <v>4415</v>
      </c>
      <c r="H300" s="5" t="s">
        <v>1788</v>
      </c>
      <c r="I300" s="5" t="s">
        <v>1789</v>
      </c>
      <c r="J300" s="5" t="s">
        <v>80</v>
      </c>
      <c r="K300" s="6">
        <v>1.5583707354468146</v>
      </c>
      <c r="L300" s="6">
        <v>2.3137351684437735</v>
      </c>
      <c r="M300" s="6">
        <v>0.57983590587347711</v>
      </c>
      <c r="N300" s="6">
        <v>3.128841265581741</v>
      </c>
      <c r="O300" s="6">
        <v>1.6808171306197757</v>
      </c>
      <c r="P300" s="6">
        <v>2.317903177351468</v>
      </c>
      <c r="Q300" s="6">
        <v>2.8853943236442632</v>
      </c>
      <c r="R300" s="6">
        <v>0</v>
      </c>
      <c r="S300" s="6">
        <v>0</v>
      </c>
      <c r="T300" s="6">
        <v>0.4072173896461041</v>
      </c>
      <c r="U300" s="5" t="s">
        <v>6005</v>
      </c>
      <c r="V300" s="5" t="s">
        <v>6006</v>
      </c>
      <c r="W300" s="5" t="s">
        <v>6007</v>
      </c>
      <c r="X300" s="5" t="s">
        <v>6008</v>
      </c>
      <c r="Y300" s="5" t="s">
        <v>6009</v>
      </c>
      <c r="Z300" s="5" t="s">
        <v>6010</v>
      </c>
      <c r="AA300" s="5" t="s">
        <v>6011</v>
      </c>
      <c r="AB300" s="6">
        <v>2.801910974085331E-2</v>
      </c>
      <c r="AC300" s="6">
        <v>1.2077054977416992</v>
      </c>
      <c r="AD300" s="6">
        <v>-1.7922945022583008</v>
      </c>
      <c r="AE300" s="6">
        <v>1.0855196475316638E-14</v>
      </c>
      <c r="AF300" s="6">
        <v>3.6060184786107508E-14</v>
      </c>
      <c r="AG300" s="6">
        <v>1</v>
      </c>
      <c r="AH300" s="6">
        <v>0.17599999999999999</v>
      </c>
      <c r="AI300" s="7">
        <v>22</v>
      </c>
      <c r="AJ300" s="6">
        <v>0</v>
      </c>
      <c r="AK300" s="6">
        <v>0</v>
      </c>
      <c r="AL300" s="7">
        <v>1</v>
      </c>
      <c r="AM300" s="7">
        <v>64</v>
      </c>
      <c r="AN300" s="6">
        <v>63.492061614990234</v>
      </c>
      <c r="AO300" s="5" t="s">
        <v>88</v>
      </c>
      <c r="AP300" s="5" t="s">
        <v>1797</v>
      </c>
      <c r="AQ300" s="8">
        <v>2</v>
      </c>
      <c r="AR300" s="8">
        <v>2</v>
      </c>
      <c r="AS300" s="8">
        <v>2</v>
      </c>
      <c r="AT300" s="102" t="s">
        <v>6012</v>
      </c>
      <c r="AU300" s="6">
        <v>0</v>
      </c>
      <c r="AV300" s="6">
        <v>0</v>
      </c>
      <c r="AW300" s="6">
        <v>0</v>
      </c>
      <c r="AX300" s="6">
        <v>0</v>
      </c>
      <c r="AY300" s="6">
        <v>0</v>
      </c>
      <c r="AZ300" s="6">
        <v>0</v>
      </c>
      <c r="BA300" s="6">
        <v>0</v>
      </c>
      <c r="BB300" s="6">
        <v>0</v>
      </c>
      <c r="BC300" s="6">
        <v>0</v>
      </c>
      <c r="BD300" s="6">
        <v>0</v>
      </c>
      <c r="BE300" s="6">
        <v>0</v>
      </c>
      <c r="BF300" s="6">
        <v>0</v>
      </c>
      <c r="BG300" s="6">
        <v>0</v>
      </c>
      <c r="BH300" s="6">
        <v>0</v>
      </c>
      <c r="BI300" s="6">
        <v>0</v>
      </c>
      <c r="BJ300" s="6">
        <v>0</v>
      </c>
      <c r="BK300" s="6">
        <v>0</v>
      </c>
      <c r="BL300" s="6">
        <v>0</v>
      </c>
      <c r="BM300" s="6">
        <v>0</v>
      </c>
      <c r="BN300" s="6">
        <v>0</v>
      </c>
      <c r="BO300" s="6">
        <v>0</v>
      </c>
      <c r="BP300" s="6">
        <v>0</v>
      </c>
      <c r="BQ300" s="6">
        <v>0</v>
      </c>
      <c r="BR300" s="6">
        <v>0</v>
      </c>
      <c r="BS300" s="6">
        <v>0</v>
      </c>
      <c r="BT300" s="6">
        <v>0</v>
      </c>
      <c r="BU300" s="6">
        <v>0</v>
      </c>
      <c r="BV300" s="6">
        <v>0</v>
      </c>
      <c r="BW300" s="6">
        <v>0</v>
      </c>
      <c r="BX300" s="6">
        <v>0</v>
      </c>
      <c r="BY300" s="6">
        <v>0</v>
      </c>
      <c r="BZ300" s="6">
        <v>0</v>
      </c>
    </row>
    <row r="301" spans="1:78">
      <c r="A301" s="10" t="s">
        <v>4424</v>
      </c>
      <c r="B301" s="69" t="s">
        <v>4425</v>
      </c>
      <c r="C301" s="31" t="s">
        <v>6522</v>
      </c>
      <c r="D301" s="90" t="s">
        <v>6547</v>
      </c>
      <c r="E301" s="90" t="s">
        <v>6548</v>
      </c>
      <c r="F301" s="5" t="s">
        <v>6013</v>
      </c>
      <c r="G301" s="5" t="s">
        <v>4427</v>
      </c>
      <c r="H301" s="5" t="s">
        <v>1809</v>
      </c>
      <c r="I301" s="5" t="s">
        <v>5194</v>
      </c>
      <c r="J301" s="5" t="s">
        <v>80</v>
      </c>
      <c r="K301" s="6">
        <v>1.1710665228495571</v>
      </c>
      <c r="L301" s="6">
        <v>3.9706342446900837</v>
      </c>
      <c r="M301" s="6">
        <v>1.0316777480133665</v>
      </c>
      <c r="N301" s="6">
        <v>6.3883424195753378</v>
      </c>
      <c r="O301" s="6">
        <v>3.1619560936560518</v>
      </c>
      <c r="P301" s="6">
        <v>3.9687431682429519</v>
      </c>
      <c r="Q301" s="6">
        <v>4.7716624244693691</v>
      </c>
      <c r="R301" s="6">
        <v>5.5010620657947698</v>
      </c>
      <c r="S301" s="6">
        <v>5.2306945329909809</v>
      </c>
      <c r="T301" s="6">
        <v>33.861568838717034</v>
      </c>
      <c r="U301" s="5" t="s">
        <v>6014</v>
      </c>
      <c r="V301" s="5" t="s">
        <v>6015</v>
      </c>
      <c r="W301" s="5" t="s">
        <v>6016</v>
      </c>
      <c r="X301" s="5" t="s">
        <v>6017</v>
      </c>
      <c r="Y301" s="5" t="s">
        <v>6018</v>
      </c>
      <c r="Z301" s="5" t="s">
        <v>6019</v>
      </c>
      <c r="AA301" s="5" t="s">
        <v>6020</v>
      </c>
      <c r="AB301" s="6">
        <v>-5.6115619838237762E-2</v>
      </c>
      <c r="AC301" s="6">
        <v>2.3795204162597656</v>
      </c>
      <c r="AD301" s="6">
        <v>-0.62047958374023438</v>
      </c>
      <c r="AE301" s="6">
        <v>2.4514951967398088E-16</v>
      </c>
      <c r="AF301" s="6">
        <v>8.1436908040712877E-16</v>
      </c>
      <c r="AG301" s="6">
        <v>1</v>
      </c>
      <c r="AH301" s="6">
        <v>8.5280000000000005</v>
      </c>
      <c r="AI301" s="7">
        <v>1066</v>
      </c>
      <c r="AJ301" s="6">
        <v>1.0279935598373413</v>
      </c>
      <c r="AK301" s="6">
        <v>2.2449202537536621</v>
      </c>
      <c r="AL301" s="7">
        <v>1</v>
      </c>
      <c r="AM301" s="7">
        <v>64</v>
      </c>
      <c r="AN301" s="6">
        <v>63.492061614990234</v>
      </c>
      <c r="AO301" s="5" t="s">
        <v>88</v>
      </c>
      <c r="AP301" s="5" t="s">
        <v>1797</v>
      </c>
      <c r="AQ301" s="8">
        <v>2</v>
      </c>
      <c r="AR301" s="8">
        <v>2</v>
      </c>
      <c r="AS301" s="8">
        <v>2</v>
      </c>
      <c r="AT301" s="5" t="s">
        <v>6021</v>
      </c>
      <c r="AU301" s="6">
        <v>1</v>
      </c>
      <c r="AV301" s="6">
        <v>1</v>
      </c>
      <c r="AW301" s="6">
        <v>0</v>
      </c>
      <c r="AX301" s="6" t="e">
        <v>#NUM!</v>
      </c>
      <c r="AY301" s="6">
        <v>-9.6432746655328721E-17</v>
      </c>
      <c r="AZ301" s="6">
        <v>-3.2034265038149181E-16</v>
      </c>
      <c r="BA301" s="6">
        <v>0</v>
      </c>
      <c r="BB301" s="6">
        <v>0.13723883399064379</v>
      </c>
      <c r="BC301" s="6">
        <v>39.178715643315741</v>
      </c>
      <c r="BD301" s="6">
        <v>3.4602076124567471E-3</v>
      </c>
      <c r="BE301" s="6">
        <v>289</v>
      </c>
      <c r="BF301" s="6">
        <v>4.748748580991136E-4</v>
      </c>
      <c r="BG301" s="6">
        <v>39.662023023296065</v>
      </c>
      <c r="BH301" s="6">
        <v>0.13556649011527938</v>
      </c>
      <c r="BI301" s="6">
        <v>11322.648820918248</v>
      </c>
      <c r="BJ301" s="6">
        <v>199.69230769230768</v>
      </c>
      <c r="BK301" s="6">
        <v>25.187819997661112</v>
      </c>
      <c r="BL301" s="6">
        <v>0.18732861884831867</v>
      </c>
      <c r="BM301" s="6">
        <v>0</v>
      </c>
      <c r="BN301" s="6">
        <v>0</v>
      </c>
      <c r="BO301" s="6">
        <v>0</v>
      </c>
      <c r="BP301" s="6">
        <v>8.8000591363973963E-7</v>
      </c>
      <c r="BQ301" s="6">
        <v>1136356</v>
      </c>
      <c r="BR301" s="6">
        <v>3.4602076124567475E-3</v>
      </c>
      <c r="BS301" s="6">
        <v>289</v>
      </c>
      <c r="BT301" s="6">
        <v>3.0450031613831822E-9</v>
      </c>
      <c r="BU301" s="6">
        <v>2.5432170904188478E-4</v>
      </c>
      <c r="BV301" s="6">
        <v>3932.0276816608998</v>
      </c>
      <c r="BW301" s="6">
        <v>328406884</v>
      </c>
      <c r="BX301" s="6">
        <v>1</v>
      </c>
      <c r="BY301" s="6">
        <v>1</v>
      </c>
      <c r="BZ301" s="6">
        <v>9.3808630393996248E-4</v>
      </c>
    </row>
    <row r="302" spans="1:78">
      <c r="A302" s="11"/>
      <c r="B302" s="67" t="s">
        <v>1274</v>
      </c>
      <c r="C302" s="51" t="s">
        <v>7370</v>
      </c>
      <c r="D302" s="46">
        <v>0</v>
      </c>
      <c r="E302" s="46">
        <v>0</v>
      </c>
      <c r="F302" s="5" t="s">
        <v>2740</v>
      </c>
      <c r="G302" s="5" t="s">
        <v>1276</v>
      </c>
      <c r="H302" s="5" t="s">
        <v>1809</v>
      </c>
      <c r="I302" s="5" t="s">
        <v>1789</v>
      </c>
      <c r="J302" s="5" t="s">
        <v>80</v>
      </c>
      <c r="K302" s="6">
        <v>0.86844930740085147</v>
      </c>
      <c r="L302" s="6">
        <v>7.9919799105992784</v>
      </c>
      <c r="M302" s="6">
        <v>5.3094949773216804</v>
      </c>
      <c r="N302" s="6">
        <v>22.410891790596224</v>
      </c>
      <c r="O302" s="6">
        <v>3.7605744655741873</v>
      </c>
      <c r="P302" s="6">
        <v>5.9149774671471391</v>
      </c>
      <c r="Q302" s="6">
        <v>11.100346329804495</v>
      </c>
      <c r="R302" s="6">
        <v>20.807750372054898</v>
      </c>
      <c r="S302" s="6">
        <v>20.354406728319191</v>
      </c>
      <c r="T302" s="6">
        <v>593.32458856289043</v>
      </c>
      <c r="U302" s="5" t="s">
        <v>2741</v>
      </c>
      <c r="V302" s="5" t="s">
        <v>2742</v>
      </c>
      <c r="W302" s="5" t="s">
        <v>2743</v>
      </c>
      <c r="X302" s="5" t="s">
        <v>2744</v>
      </c>
      <c r="Y302" s="5" t="s">
        <v>2745</v>
      </c>
      <c r="Z302" s="5" t="s">
        <v>2746</v>
      </c>
      <c r="AA302" s="5" t="s">
        <v>2747</v>
      </c>
      <c r="AB302" s="6">
        <v>1.002224326133728</v>
      </c>
      <c r="AC302" s="6">
        <v>2.7729413509368896</v>
      </c>
      <c r="AD302" s="6">
        <v>-0.22705864906311035</v>
      </c>
      <c r="AE302" s="6">
        <v>2.9577149747201338E-17</v>
      </c>
      <c r="AF302" s="6">
        <v>9.8253168286093769E-17</v>
      </c>
      <c r="AG302" s="6">
        <v>1</v>
      </c>
      <c r="AH302" s="6">
        <v>74.239999999999995</v>
      </c>
      <c r="AI302" s="7">
        <v>9280</v>
      </c>
      <c r="AJ302" s="6">
        <v>0.98983395099639893</v>
      </c>
      <c r="AK302" s="6">
        <v>4.4765915870666504</v>
      </c>
      <c r="AL302" s="7">
        <v>1</v>
      </c>
      <c r="AM302" s="7">
        <v>64</v>
      </c>
      <c r="AN302" s="6">
        <v>63.492061614990234</v>
      </c>
      <c r="AO302" s="5" t="s">
        <v>88</v>
      </c>
      <c r="AP302" s="5" t="s">
        <v>1797</v>
      </c>
      <c r="AQ302" s="8">
        <v>2</v>
      </c>
      <c r="AR302" s="8">
        <v>2</v>
      </c>
      <c r="AS302" s="8">
        <v>2</v>
      </c>
      <c r="AT302" s="5" t="s">
        <v>2748</v>
      </c>
      <c r="AU302" s="6">
        <v>1</v>
      </c>
      <c r="AV302" s="6">
        <v>1</v>
      </c>
      <c r="AW302" s="6">
        <v>0</v>
      </c>
      <c r="AX302" s="6" t="e">
        <v>#NUM!</v>
      </c>
      <c r="AY302" s="6">
        <v>-9.6432746655328721E-17</v>
      </c>
      <c r="AZ302" s="6">
        <v>-3.2034265038149181E-16</v>
      </c>
      <c r="BA302" s="6">
        <v>0</v>
      </c>
      <c r="BB302" s="6">
        <v>9.2917324564153692E-2</v>
      </c>
      <c r="BC302" s="6">
        <v>170.91466657571544</v>
      </c>
      <c r="BD302" s="6">
        <v>3.4602076124567471E-3</v>
      </c>
      <c r="BE302" s="6">
        <v>289</v>
      </c>
      <c r="BF302" s="6">
        <v>3.2151323378599897E-4</v>
      </c>
      <c r="BG302" s="6">
        <v>26.853106799040422</v>
      </c>
      <c r="BH302" s="6">
        <v>0.59140023036579736</v>
      </c>
      <c r="BI302" s="6">
        <v>49394.338640381764</v>
      </c>
      <c r="BJ302" s="6">
        <v>863.07692307692309</v>
      </c>
      <c r="BK302" s="6">
        <v>57.682470044056885</v>
      </c>
      <c r="BL302" s="6">
        <v>9.3003978779840846E-2</v>
      </c>
      <c r="BM302" s="6">
        <v>0</v>
      </c>
      <c r="BN302" s="6">
        <v>0</v>
      </c>
      <c r="BO302" s="6">
        <v>0</v>
      </c>
      <c r="BP302" s="6">
        <v>1.161192033293698E-8</v>
      </c>
      <c r="BQ302" s="6">
        <v>86118400</v>
      </c>
      <c r="BR302" s="6">
        <v>3.4602076124567475E-3</v>
      </c>
      <c r="BS302" s="6">
        <v>289</v>
      </c>
      <c r="BT302" s="6">
        <v>4.0179655131269826E-11</v>
      </c>
      <c r="BU302" s="6">
        <v>3.3558449762187871E-6</v>
      </c>
      <c r="BV302" s="6">
        <v>297987.54325259518</v>
      </c>
      <c r="BW302" s="6">
        <v>24888217600</v>
      </c>
      <c r="BX302" s="6">
        <v>1</v>
      </c>
      <c r="BY302" s="6">
        <v>1</v>
      </c>
      <c r="BZ302" s="6">
        <v>1.0775862068965517E-4</v>
      </c>
    </row>
    <row r="303" spans="1:78">
      <c r="A303" s="9" t="s">
        <v>4436</v>
      </c>
      <c r="B303" s="69" t="s">
        <v>4437</v>
      </c>
      <c r="C303" s="37" t="s">
        <v>6522</v>
      </c>
      <c r="D303" s="89" t="s">
        <v>6529</v>
      </c>
      <c r="E303" s="89" t="s">
        <v>6529</v>
      </c>
      <c r="F303" s="5" t="s">
        <v>6022</v>
      </c>
      <c r="G303" s="5" t="s">
        <v>4439</v>
      </c>
      <c r="H303" s="5" t="s">
        <v>1809</v>
      </c>
      <c r="I303" s="5" t="s">
        <v>1846</v>
      </c>
      <c r="J303" s="5" t="s">
        <v>80</v>
      </c>
      <c r="K303" s="6">
        <v>1.1140829127191409</v>
      </c>
      <c r="L303" s="6">
        <v>2.5887084718759192</v>
      </c>
      <c r="M303" s="6">
        <v>0.48786119377837878</v>
      </c>
      <c r="N303" s="6">
        <v>3.7455173432276752</v>
      </c>
      <c r="O303" s="6">
        <v>2.2290026837872574</v>
      </c>
      <c r="P303" s="6">
        <v>2.6713597312664206</v>
      </c>
      <c r="Q303" s="6">
        <v>2.9134654189933826</v>
      </c>
      <c r="R303" s="6">
        <v>0</v>
      </c>
      <c r="S303" s="6">
        <v>0</v>
      </c>
      <c r="T303" s="6">
        <v>0.97335438542534558</v>
      </c>
      <c r="U303" s="5" t="s">
        <v>6023</v>
      </c>
      <c r="V303" s="5" t="s">
        <v>6024</v>
      </c>
      <c r="W303" s="5" t="s">
        <v>6025</v>
      </c>
      <c r="X303" s="5" t="s">
        <v>6026</v>
      </c>
      <c r="Y303" s="5" t="s">
        <v>6027</v>
      </c>
      <c r="Z303" s="5" t="s">
        <v>6028</v>
      </c>
      <c r="AA303" s="5" t="s">
        <v>6029</v>
      </c>
      <c r="AB303" s="6">
        <v>-0.30324763059616089</v>
      </c>
      <c r="AC303" s="6">
        <v>3.8329789638519287</v>
      </c>
      <c r="AD303" s="6">
        <v>0.83297896385192871</v>
      </c>
      <c r="AE303" s="6">
        <v>5.1567090543133947E-15</v>
      </c>
      <c r="AF303" s="6">
        <v>1.7130218142417941E-14</v>
      </c>
      <c r="AG303" s="6">
        <v>1</v>
      </c>
      <c r="AH303" s="6">
        <v>0.376</v>
      </c>
      <c r="AI303" s="7">
        <v>47</v>
      </c>
      <c r="AJ303" s="6">
        <v>0</v>
      </c>
      <c r="AK303" s="6">
        <v>0</v>
      </c>
      <c r="AL303" s="7">
        <v>1</v>
      </c>
      <c r="AM303" s="7">
        <v>64</v>
      </c>
      <c r="AN303" s="6">
        <v>63.492061614990234</v>
      </c>
      <c r="AO303" s="5" t="s">
        <v>88</v>
      </c>
      <c r="AP303" s="5" t="s">
        <v>1797</v>
      </c>
      <c r="AQ303" s="8">
        <v>2</v>
      </c>
      <c r="AR303" s="8">
        <v>2</v>
      </c>
      <c r="AS303" s="8">
        <v>2</v>
      </c>
      <c r="AT303" s="102" t="s">
        <v>6030</v>
      </c>
      <c r="AU303" s="6">
        <v>0</v>
      </c>
      <c r="AV303" s="6">
        <v>0</v>
      </c>
      <c r="AW303" s="6">
        <v>0</v>
      </c>
      <c r="AX303" s="6">
        <v>0</v>
      </c>
      <c r="AY303" s="6">
        <v>0</v>
      </c>
      <c r="AZ303" s="6">
        <v>0</v>
      </c>
      <c r="BA303" s="6">
        <v>0</v>
      </c>
      <c r="BB303" s="6">
        <v>0</v>
      </c>
      <c r="BC303" s="6">
        <v>0</v>
      </c>
      <c r="BD303" s="6">
        <v>0</v>
      </c>
      <c r="BE303" s="6">
        <v>0</v>
      </c>
      <c r="BF303" s="6">
        <v>0</v>
      </c>
      <c r="BG303" s="6">
        <v>0</v>
      </c>
      <c r="BH303" s="6">
        <v>0</v>
      </c>
      <c r="BI303" s="6">
        <v>0</v>
      </c>
      <c r="BJ303" s="6">
        <v>0</v>
      </c>
      <c r="BK303" s="6">
        <v>0</v>
      </c>
      <c r="BL303" s="6">
        <v>0</v>
      </c>
      <c r="BM303" s="6">
        <v>0</v>
      </c>
      <c r="BN303" s="6">
        <v>0</v>
      </c>
      <c r="BO303" s="6">
        <v>0</v>
      </c>
      <c r="BP303" s="6">
        <v>0</v>
      </c>
      <c r="BQ303" s="6">
        <v>0</v>
      </c>
      <c r="BR303" s="6">
        <v>0</v>
      </c>
      <c r="BS303" s="6">
        <v>0</v>
      </c>
      <c r="BT303" s="6">
        <v>0</v>
      </c>
      <c r="BU303" s="6">
        <v>0</v>
      </c>
      <c r="BV303" s="6">
        <v>0</v>
      </c>
      <c r="BW303" s="6">
        <v>0</v>
      </c>
      <c r="BX303" s="6">
        <v>0</v>
      </c>
      <c r="BY303" s="6">
        <v>0</v>
      </c>
      <c r="BZ303" s="6">
        <v>0</v>
      </c>
    </row>
    <row r="304" spans="1:78">
      <c r="A304" s="11"/>
      <c r="B304" s="67" t="s">
        <v>1350</v>
      </c>
      <c r="C304" s="51" t="s">
        <v>7370</v>
      </c>
      <c r="D304" s="46">
        <v>0</v>
      </c>
      <c r="E304" s="46">
        <v>0</v>
      </c>
      <c r="F304" s="5" t="s">
        <v>2803</v>
      </c>
      <c r="G304" s="5" t="s">
        <v>1352</v>
      </c>
      <c r="H304" s="5" t="s">
        <v>1788</v>
      </c>
      <c r="I304" s="5" t="s">
        <v>1789</v>
      </c>
      <c r="J304" s="5" t="s">
        <v>80</v>
      </c>
      <c r="K304" s="6">
        <v>1.5576492728034879</v>
      </c>
      <c r="L304" s="6">
        <v>4.8883473232106631</v>
      </c>
      <c r="M304" s="6">
        <v>1.7926212066259617</v>
      </c>
      <c r="N304" s="6">
        <v>9.7424809473034202</v>
      </c>
      <c r="O304" s="6">
        <v>3.3959105599855093</v>
      </c>
      <c r="P304" s="6">
        <v>4.5329314410495272</v>
      </c>
      <c r="Q304" s="6">
        <v>6.2663207089460684</v>
      </c>
      <c r="R304" s="6">
        <v>8.8742908525227904</v>
      </c>
      <c r="S304" s="6">
        <v>8.508521291822035</v>
      </c>
      <c r="T304" s="6">
        <v>211.91963315582865</v>
      </c>
      <c r="U304" s="5" t="s">
        <v>2804</v>
      </c>
      <c r="V304" s="5" t="s">
        <v>2805</v>
      </c>
      <c r="W304" s="5" t="s">
        <v>2806</v>
      </c>
      <c r="X304" s="5" t="s">
        <v>2807</v>
      </c>
      <c r="Y304" s="5" t="s">
        <v>2808</v>
      </c>
      <c r="Z304" s="5" t="s">
        <v>2809</v>
      </c>
      <c r="AA304" s="5" t="s">
        <v>2810</v>
      </c>
      <c r="AB304" s="6">
        <v>0.48718163371086121</v>
      </c>
      <c r="AC304" s="6">
        <v>2.2490983009338379</v>
      </c>
      <c r="AD304" s="6">
        <v>-0.75090169906616211</v>
      </c>
      <c r="AE304" s="6">
        <v>5.0047567037063426E-17</v>
      </c>
      <c r="AF304" s="6">
        <v>1.6625442251210219E-16</v>
      </c>
      <c r="AG304" s="6">
        <v>1</v>
      </c>
      <c r="AH304" s="6">
        <v>43.351999999999997</v>
      </c>
      <c r="AI304" s="7">
        <v>5419</v>
      </c>
      <c r="AJ304" s="6">
        <v>1.0101896524429321</v>
      </c>
      <c r="AK304" s="6">
        <v>3.7629287242889404</v>
      </c>
      <c r="AL304" s="7">
        <v>1</v>
      </c>
      <c r="AM304" s="7">
        <v>64</v>
      </c>
      <c r="AN304" s="6">
        <v>63.492061614990234</v>
      </c>
      <c r="AO304" s="5" t="s">
        <v>88</v>
      </c>
      <c r="AP304" s="5" t="s">
        <v>1797</v>
      </c>
      <c r="AQ304" s="8">
        <v>2</v>
      </c>
      <c r="AR304" s="8">
        <v>2</v>
      </c>
      <c r="AS304" s="8">
        <v>2</v>
      </c>
      <c r="AT304" s="5" t="s">
        <v>2811</v>
      </c>
      <c r="AU304" s="6">
        <v>1</v>
      </c>
      <c r="AV304" s="6">
        <v>1</v>
      </c>
      <c r="AW304" s="6">
        <v>0</v>
      </c>
      <c r="AX304" s="6" t="e">
        <v>#NUM!</v>
      </c>
      <c r="AY304" s="6">
        <v>-9.6432746655328721E-17</v>
      </c>
      <c r="AZ304" s="6">
        <v>-3.2034265038149181E-16</v>
      </c>
      <c r="BA304" s="6">
        <v>0</v>
      </c>
      <c r="BB304" s="6">
        <v>9.1675543439062757E-2</v>
      </c>
      <c r="BC304" s="6">
        <v>124.87374967480842</v>
      </c>
      <c r="BD304" s="6">
        <v>3.4602076124567471E-3</v>
      </c>
      <c r="BE304" s="6">
        <v>289</v>
      </c>
      <c r="BF304" s="6">
        <v>3.1721641328395425E-4</v>
      </c>
      <c r="BG304" s="6">
        <v>26.494232053889139</v>
      </c>
      <c r="BH304" s="6">
        <v>0.43208909922079053</v>
      </c>
      <c r="BI304" s="6">
        <v>36088.513656019641</v>
      </c>
      <c r="BJ304" s="6">
        <v>586</v>
      </c>
      <c r="BK304" s="6">
        <v>48.271134494161792</v>
      </c>
      <c r="BL304" s="6">
        <v>0.10813803284738882</v>
      </c>
      <c r="BM304" s="6">
        <v>0</v>
      </c>
      <c r="BN304" s="6">
        <v>0</v>
      </c>
      <c r="BO304" s="6">
        <v>0</v>
      </c>
      <c r="BP304" s="6">
        <v>3.4053495521505615E-8</v>
      </c>
      <c r="BQ304" s="6">
        <v>29365561</v>
      </c>
      <c r="BR304" s="6">
        <v>3.4602076124567475E-3</v>
      </c>
      <c r="BS304" s="6">
        <v>289</v>
      </c>
      <c r="BT304" s="6">
        <v>1.1783216443427549E-10</v>
      </c>
      <c r="BU304" s="6">
        <v>9.8414602057151237E-6</v>
      </c>
      <c r="BV304" s="6">
        <v>101610.93771626298</v>
      </c>
      <c r="BW304" s="6">
        <v>8486647129</v>
      </c>
      <c r="BX304" s="6">
        <v>1</v>
      </c>
      <c r="BY304" s="6">
        <v>1</v>
      </c>
      <c r="BZ304" s="6">
        <v>1.8453589223103894E-4</v>
      </c>
    </row>
    <row r="305" spans="1:78">
      <c r="A305" s="11"/>
      <c r="B305" s="67">
        <v>7059689</v>
      </c>
      <c r="C305" s="51" t="s">
        <v>7370</v>
      </c>
      <c r="D305" s="46">
        <v>0</v>
      </c>
      <c r="E305" s="46">
        <v>0</v>
      </c>
      <c r="F305" s="5" t="s">
        <v>2930</v>
      </c>
      <c r="G305" s="5" t="s">
        <v>1507</v>
      </c>
      <c r="H305" s="5" t="s">
        <v>1788</v>
      </c>
      <c r="I305" s="5" t="s">
        <v>1789</v>
      </c>
      <c r="J305" s="5" t="s">
        <v>80</v>
      </c>
      <c r="K305" s="6">
        <v>1.6852104419377127</v>
      </c>
      <c r="L305" s="6">
        <v>7.3411338380100659</v>
      </c>
      <c r="M305" s="6">
        <v>4.1185214306888165</v>
      </c>
      <c r="N305" s="6">
        <v>19.22121011163631</v>
      </c>
      <c r="O305" s="6">
        <v>3.9309185282162247</v>
      </c>
      <c r="P305" s="6">
        <v>6.0407374756682657</v>
      </c>
      <c r="Q305" s="6">
        <v>10.263972086480891</v>
      </c>
      <c r="R305" s="6">
        <v>17.058064566146072</v>
      </c>
      <c r="S305" s="6">
        <v>16.107727668004259</v>
      </c>
      <c r="T305" s="6">
        <v>156.45424435567054</v>
      </c>
      <c r="U305" s="5" t="s">
        <v>2931</v>
      </c>
      <c r="V305" s="5" t="s">
        <v>2932</v>
      </c>
      <c r="W305" s="5" t="s">
        <v>2933</v>
      </c>
      <c r="X305" s="5" t="s">
        <v>2934</v>
      </c>
      <c r="Y305" s="5" t="s">
        <v>2935</v>
      </c>
      <c r="Z305" s="5" t="s">
        <v>2936</v>
      </c>
      <c r="AA305" s="5" t="s">
        <v>2937</v>
      </c>
      <c r="AB305" s="6">
        <v>0.80229157209396362</v>
      </c>
      <c r="AC305" s="6">
        <v>2.6189284324645996</v>
      </c>
      <c r="AD305" s="6">
        <v>-0.38107156753540039</v>
      </c>
      <c r="AE305" s="6">
        <v>1.0018536955278904E-16</v>
      </c>
      <c r="AF305" s="6">
        <v>3.32808588808414E-16</v>
      </c>
      <c r="AG305" s="6">
        <v>1</v>
      </c>
      <c r="AH305" s="6">
        <v>21.312000000000001</v>
      </c>
      <c r="AI305" s="7">
        <v>2664</v>
      </c>
      <c r="AJ305" s="6">
        <v>1.0144901275634766</v>
      </c>
      <c r="AK305" s="6">
        <v>3.0605521202087402</v>
      </c>
      <c r="AL305" s="7">
        <v>1</v>
      </c>
      <c r="AM305" s="7">
        <v>64</v>
      </c>
      <c r="AN305" s="6">
        <v>63.492061614990234</v>
      </c>
      <c r="AO305" s="5" t="s">
        <v>88</v>
      </c>
      <c r="AP305" s="5" t="s">
        <v>1797</v>
      </c>
      <c r="AQ305" s="8">
        <v>2</v>
      </c>
      <c r="AR305" s="8">
        <v>2</v>
      </c>
      <c r="AS305" s="8">
        <v>2</v>
      </c>
      <c r="AT305" s="5" t="s">
        <v>2938</v>
      </c>
      <c r="AU305" s="6">
        <v>1</v>
      </c>
      <c r="AV305" s="6">
        <v>1</v>
      </c>
      <c r="AW305" s="6">
        <v>0</v>
      </c>
      <c r="AX305" s="6" t="e">
        <v>#NUM!</v>
      </c>
      <c r="AY305" s="6">
        <v>-9.6432746655328721E-17</v>
      </c>
      <c r="AZ305" s="6">
        <v>-3.2034265038149181E-16</v>
      </c>
      <c r="BA305" s="6">
        <v>0</v>
      </c>
      <c r="BB305" s="6">
        <v>0.12892659542221455</v>
      </c>
      <c r="BC305" s="6">
        <v>71.007818972903181</v>
      </c>
      <c r="BD305" s="6">
        <v>3.4602076124567471E-3</v>
      </c>
      <c r="BE305" s="6">
        <v>289</v>
      </c>
      <c r="BF305" s="6">
        <v>4.4611278692807796E-4</v>
      </c>
      <c r="BG305" s="6">
        <v>37.259786077020003</v>
      </c>
      <c r="BH305" s="6">
        <v>0.2457017957539902</v>
      </c>
      <c r="BI305" s="6">
        <v>20521.259683169017</v>
      </c>
      <c r="BJ305" s="6">
        <v>384.46153846153845</v>
      </c>
      <c r="BK305" s="6">
        <v>35.571083583819423</v>
      </c>
      <c r="BL305" s="6">
        <v>0.14431739431739432</v>
      </c>
      <c r="BM305" s="6">
        <v>0</v>
      </c>
      <c r="BN305" s="6">
        <v>0</v>
      </c>
      <c r="BO305" s="6">
        <v>0</v>
      </c>
      <c r="BP305" s="6">
        <v>1.4090667243820398E-7</v>
      </c>
      <c r="BQ305" s="6">
        <v>7096896</v>
      </c>
      <c r="BR305" s="6">
        <v>3.4602076124567475E-3</v>
      </c>
      <c r="BS305" s="6">
        <v>289</v>
      </c>
      <c r="BT305" s="6">
        <v>4.8756634061662275E-10</v>
      </c>
      <c r="BU305" s="6">
        <v>4.0722028334640949E-5</v>
      </c>
      <c r="BV305" s="6">
        <v>24556.733564013841</v>
      </c>
      <c r="BW305" s="6">
        <v>2051002944</v>
      </c>
      <c r="BX305" s="6">
        <v>1</v>
      </c>
      <c r="BY305" s="6">
        <v>1</v>
      </c>
      <c r="BZ305" s="6">
        <v>3.7537537537537537E-4</v>
      </c>
    </row>
    <row r="306" spans="1:78">
      <c r="A306" s="9" t="s">
        <v>5038</v>
      </c>
      <c r="B306" s="69" t="s">
        <v>5039</v>
      </c>
      <c r="C306" s="37" t="s">
        <v>6533</v>
      </c>
      <c r="D306" s="89" t="s">
        <v>6514</v>
      </c>
      <c r="E306" s="89" t="s">
        <v>6514</v>
      </c>
      <c r="F306" s="5" t="s">
        <v>6477</v>
      </c>
      <c r="G306" s="5" t="s">
        <v>5041</v>
      </c>
      <c r="H306" s="5" t="s">
        <v>1809</v>
      </c>
      <c r="I306" s="5" t="s">
        <v>1846</v>
      </c>
      <c r="J306" s="5" t="s">
        <v>80</v>
      </c>
      <c r="K306" s="6">
        <v>1.6271561544808861</v>
      </c>
      <c r="L306" s="6">
        <v>9.3857886855827086</v>
      </c>
      <c r="M306" s="6">
        <v>5.9100313079545401</v>
      </c>
      <c r="N306" s="6">
        <v>27.469972032966325</v>
      </c>
      <c r="O306" s="6">
        <v>4.8008697515340941</v>
      </c>
      <c r="P306" s="6">
        <v>7.4016230377959005</v>
      </c>
      <c r="Q306" s="6">
        <v>12.6407829116323</v>
      </c>
      <c r="R306" s="6">
        <v>25.038259263049213</v>
      </c>
      <c r="S306" s="6">
        <v>23.770985726106119</v>
      </c>
      <c r="T306" s="6">
        <v>195.75000882651298</v>
      </c>
      <c r="U306" s="5" t="s">
        <v>6478</v>
      </c>
      <c r="V306" s="5" t="s">
        <v>6479</v>
      </c>
      <c r="W306" s="5" t="s">
        <v>6480</v>
      </c>
      <c r="X306" s="5" t="s">
        <v>6481</v>
      </c>
      <c r="Y306" s="5" t="s">
        <v>6482</v>
      </c>
      <c r="Z306" s="5" t="s">
        <v>6483</v>
      </c>
      <c r="AA306" s="5" t="s">
        <v>6484</v>
      </c>
      <c r="AB306" s="6">
        <v>1.0827417373657227</v>
      </c>
      <c r="AC306" s="6">
        <v>3.3037958145141602</v>
      </c>
      <c r="AD306" s="6">
        <v>0.30379581451416016</v>
      </c>
      <c r="AE306" s="6">
        <v>1.0232543799869643E-16</v>
      </c>
      <c r="AF306" s="6">
        <v>3.3991776280449895E-16</v>
      </c>
      <c r="AG306" s="6">
        <v>1</v>
      </c>
      <c r="AH306" s="6">
        <v>20.856000000000002</v>
      </c>
      <c r="AI306" s="7">
        <v>2607</v>
      </c>
      <c r="AJ306" s="6">
        <v>0.99308621883392334</v>
      </c>
      <c r="AK306" s="6">
        <v>2.9544575214385986</v>
      </c>
      <c r="AL306" s="7">
        <v>1</v>
      </c>
      <c r="AM306" s="7">
        <v>64</v>
      </c>
      <c r="AN306" s="6">
        <v>63.492061614990234</v>
      </c>
      <c r="AO306" s="5" t="s">
        <v>88</v>
      </c>
      <c r="AP306" s="5" t="s">
        <v>1797</v>
      </c>
      <c r="AQ306" s="8">
        <v>2</v>
      </c>
      <c r="AR306" s="8">
        <v>2</v>
      </c>
      <c r="AS306" s="8">
        <v>2</v>
      </c>
      <c r="AT306" s="5" t="s">
        <v>6485</v>
      </c>
      <c r="AU306" s="6">
        <v>1</v>
      </c>
      <c r="AV306" s="6">
        <v>1</v>
      </c>
      <c r="AW306" s="6">
        <v>0</v>
      </c>
      <c r="AX306" s="6" t="e">
        <v>#NUM!</v>
      </c>
      <c r="AY306" s="6">
        <v>-9.6432746655328721E-17</v>
      </c>
      <c r="AZ306" s="6">
        <v>-3.2034265038149181E-16</v>
      </c>
      <c r="BA306" s="6">
        <v>0</v>
      </c>
      <c r="BB306" s="6">
        <v>0.11706829723641188</v>
      </c>
      <c r="BC306" s="6">
        <v>72.279913438320733</v>
      </c>
      <c r="BD306" s="6">
        <v>3.4602076124567471E-3</v>
      </c>
      <c r="BE306" s="6">
        <v>289</v>
      </c>
      <c r="BF306" s="6">
        <v>4.0508061327478148E-4</v>
      </c>
      <c r="BG306" s="6">
        <v>33.832737901323028</v>
      </c>
      <c r="BH306" s="6">
        <v>0.25010350670699216</v>
      </c>
      <c r="BI306" s="6">
        <v>20888.894983674691</v>
      </c>
      <c r="BJ306" s="6">
        <v>373.84615384615387</v>
      </c>
      <c r="BK306" s="6">
        <v>35.95011180377157</v>
      </c>
      <c r="BL306" s="6">
        <v>0.14340090289457377</v>
      </c>
      <c r="BM306" s="6">
        <v>0</v>
      </c>
      <c r="BN306" s="6">
        <v>0</v>
      </c>
      <c r="BO306" s="6">
        <v>0</v>
      </c>
      <c r="BP306" s="6">
        <v>1.4713565863585528E-7</v>
      </c>
      <c r="BQ306" s="6">
        <v>6796449</v>
      </c>
      <c r="BR306" s="6">
        <v>3.4602076124567475E-3</v>
      </c>
      <c r="BS306" s="6">
        <v>289</v>
      </c>
      <c r="BT306" s="6">
        <v>5.0911992607562376E-10</v>
      </c>
      <c r="BU306" s="6">
        <v>4.2522205345762174E-5</v>
      </c>
      <c r="BV306" s="6">
        <v>23517.124567474049</v>
      </c>
      <c r="BW306" s="6">
        <v>1964173761</v>
      </c>
      <c r="BX306" s="6">
        <v>1</v>
      </c>
      <c r="BY306" s="6">
        <v>1</v>
      </c>
      <c r="BZ306" s="6">
        <v>3.835826620636747E-4</v>
      </c>
    </row>
    <row r="307" spans="1:78">
      <c r="A307" s="11"/>
      <c r="B307" s="68" t="s">
        <v>184</v>
      </c>
      <c r="C307" s="31" t="s">
        <v>6522</v>
      </c>
      <c r="D307" s="45" t="s">
        <v>6547</v>
      </c>
      <c r="E307" s="45" t="s">
        <v>6548</v>
      </c>
      <c r="F307" s="5" t="s">
        <v>1873</v>
      </c>
      <c r="G307" s="5" t="s">
        <v>186</v>
      </c>
      <c r="H307" s="5" t="s">
        <v>1809</v>
      </c>
      <c r="I307" s="5" t="s">
        <v>1789</v>
      </c>
      <c r="J307" s="5" t="s">
        <v>80</v>
      </c>
      <c r="K307" s="6">
        <v>1.0750196353279478</v>
      </c>
      <c r="L307" s="6">
        <v>4.3147225226834234</v>
      </c>
      <c r="M307" s="6">
        <v>1.5520147053098494</v>
      </c>
      <c r="N307" s="6">
        <v>9.061416008687786</v>
      </c>
      <c r="O307" s="6">
        <v>3.1248860329221699</v>
      </c>
      <c r="P307" s="6">
        <v>3.9891056413974155</v>
      </c>
      <c r="Q307" s="6">
        <v>5.2815200201839545</v>
      </c>
      <c r="R307" s="6">
        <v>7.9584274524576699</v>
      </c>
      <c r="S307" s="6">
        <v>7.5767460087624841</v>
      </c>
      <c r="T307" s="6">
        <v>68.414240319668366</v>
      </c>
      <c r="U307" s="5" t="s">
        <v>1874</v>
      </c>
      <c r="V307" s="5" t="s">
        <v>1875</v>
      </c>
      <c r="W307" s="5" t="s">
        <v>1876</v>
      </c>
      <c r="X307" s="5" t="s">
        <v>1877</v>
      </c>
      <c r="Y307" s="5" t="s">
        <v>1878</v>
      </c>
      <c r="Z307" s="5" t="s">
        <v>1879</v>
      </c>
      <c r="AA307" s="5" t="s">
        <v>1880</v>
      </c>
      <c r="AB307" s="6">
        <v>0.7755475640296936</v>
      </c>
      <c r="AC307" s="6">
        <v>3.0141518115997314</v>
      </c>
      <c r="AD307" s="6">
        <v>1.4151811599731445E-2</v>
      </c>
      <c r="AE307" s="6">
        <v>1.337523918974154E-16</v>
      </c>
      <c r="AF307" s="6">
        <v>4.4431579116345314E-16</v>
      </c>
      <c r="AG307" s="6">
        <v>1</v>
      </c>
      <c r="AH307" s="6">
        <v>15.856</v>
      </c>
      <c r="AI307" s="7">
        <v>1982</v>
      </c>
      <c r="AJ307" s="6">
        <v>0.98685842752456665</v>
      </c>
      <c r="AK307" s="6">
        <v>2.8151922225952148</v>
      </c>
      <c r="AL307" s="7">
        <v>1</v>
      </c>
      <c r="AM307" s="7">
        <v>64</v>
      </c>
      <c r="AN307" s="6">
        <v>63.492061614990234</v>
      </c>
      <c r="AO307" s="5" t="s">
        <v>88</v>
      </c>
      <c r="AP307" s="5" t="s">
        <v>1797</v>
      </c>
      <c r="AQ307" s="8">
        <v>2</v>
      </c>
      <c r="AR307" s="8">
        <v>2</v>
      </c>
      <c r="AS307" s="8">
        <v>2</v>
      </c>
      <c r="AT307" s="5" t="s">
        <v>1881</v>
      </c>
      <c r="AU307" s="6">
        <v>1</v>
      </c>
      <c r="AV307" s="6">
        <v>1</v>
      </c>
      <c r="AW307" s="6">
        <v>0</v>
      </c>
      <c r="AX307" s="6" t="e">
        <v>#NUM!</v>
      </c>
      <c r="AY307" s="6">
        <v>-9.6432746655328721E-17</v>
      </c>
      <c r="AZ307" s="6">
        <v>-3.2034265038149181E-16</v>
      </c>
      <c r="BA307" s="6">
        <v>0</v>
      </c>
      <c r="BB307" s="6">
        <v>0.15566009518747739</v>
      </c>
      <c r="BC307" s="6">
        <v>47.986845900706193</v>
      </c>
      <c r="BD307" s="6">
        <v>3.4602076124567475E-3</v>
      </c>
      <c r="BE307" s="6">
        <v>289</v>
      </c>
      <c r="BF307" s="6">
        <v>5.3861624632345112E-4</v>
      </c>
      <c r="BG307" s="6">
        <v>44.985767509180953</v>
      </c>
      <c r="BH307" s="6">
        <v>0.16604444948341243</v>
      </c>
      <c r="BI307" s="6">
        <v>13868.198465304091</v>
      </c>
      <c r="BJ307" s="6">
        <v>351.30769230769232</v>
      </c>
      <c r="BK307" s="6">
        <v>39.344924836295426</v>
      </c>
      <c r="BL307" s="6">
        <v>0.17724908794535435</v>
      </c>
      <c r="BM307" s="6">
        <v>0</v>
      </c>
      <c r="BN307" s="6">
        <v>0</v>
      </c>
      <c r="BO307" s="6">
        <v>0</v>
      </c>
      <c r="BP307" s="6">
        <v>2.5456148729076319E-7</v>
      </c>
      <c r="BQ307" s="6">
        <v>3928324</v>
      </c>
      <c r="BR307" s="6">
        <v>3.4602076124567475E-3</v>
      </c>
      <c r="BS307" s="6">
        <v>289</v>
      </c>
      <c r="BT307" s="6">
        <v>8.8083559616181038E-10</v>
      </c>
      <c r="BU307" s="6">
        <v>7.3568269827030563E-5</v>
      </c>
      <c r="BV307" s="6">
        <v>13592.81660899654</v>
      </c>
      <c r="BW307" s="6">
        <v>1135285636</v>
      </c>
      <c r="BX307" s="6">
        <v>1</v>
      </c>
      <c r="BY307" s="6">
        <v>1</v>
      </c>
      <c r="BZ307" s="6">
        <v>5.0454086781029264E-4</v>
      </c>
    </row>
    <row r="308" spans="1:78">
      <c r="A308" s="11"/>
      <c r="B308" s="68" t="s">
        <v>1116</v>
      </c>
      <c r="C308" s="51" t="s">
        <v>7370</v>
      </c>
      <c r="D308" s="45" t="s">
        <v>6640</v>
      </c>
      <c r="E308" s="45" t="s">
        <v>6796</v>
      </c>
      <c r="F308" s="5" t="s">
        <v>2613</v>
      </c>
      <c r="G308" s="5" t="s">
        <v>1118</v>
      </c>
      <c r="H308" s="5" t="s">
        <v>1809</v>
      </c>
      <c r="I308" s="5" t="s">
        <v>1789</v>
      </c>
      <c r="J308" s="5" t="s">
        <v>80</v>
      </c>
      <c r="K308" s="6">
        <v>0.98056195444769401</v>
      </c>
      <c r="L308" s="6">
        <v>8.5972443938535239</v>
      </c>
      <c r="M308" s="6">
        <v>5.2762536766359949</v>
      </c>
      <c r="N308" s="6">
        <v>24.397804958905908</v>
      </c>
      <c r="O308" s="6">
        <v>4.4658801842547291</v>
      </c>
      <c r="P308" s="6">
        <v>7.0329505176914608</v>
      </c>
      <c r="Q308" s="6">
        <v>11.793273671193674</v>
      </c>
      <c r="R308" s="6">
        <v>19.11960014415672</v>
      </c>
      <c r="S308" s="6">
        <v>17.125270793472737</v>
      </c>
      <c r="T308" s="6">
        <v>66.164392855096722</v>
      </c>
      <c r="U308" s="5" t="s">
        <v>2614</v>
      </c>
      <c r="V308" s="5" t="s">
        <v>2615</v>
      </c>
      <c r="W308" s="5" t="s">
        <v>2616</v>
      </c>
      <c r="X308" s="5" t="s">
        <v>2617</v>
      </c>
      <c r="Y308" s="5" t="s">
        <v>2618</v>
      </c>
      <c r="Z308" s="5" t="s">
        <v>2619</v>
      </c>
      <c r="AA308" s="5" t="s">
        <v>2620</v>
      </c>
      <c r="AB308" s="6">
        <v>0.89935481548309326</v>
      </c>
      <c r="AC308" s="6">
        <v>2.9931256771087646</v>
      </c>
      <c r="AD308" s="6">
        <v>-6.8743228912353516E-3</v>
      </c>
      <c r="AE308" s="6">
        <v>2.7100390336971792E-16</v>
      </c>
      <c r="AF308" s="6">
        <v>9.0025541546207705E-16</v>
      </c>
      <c r="AG308" s="6">
        <v>1</v>
      </c>
      <c r="AH308" s="6">
        <v>7.6959999999999997</v>
      </c>
      <c r="AI308" s="7">
        <v>962</v>
      </c>
      <c r="AJ308" s="6">
        <v>1.0066912174224854</v>
      </c>
      <c r="AK308" s="6">
        <v>2.115131139755249</v>
      </c>
      <c r="AL308" s="7">
        <v>1</v>
      </c>
      <c r="AM308" s="7">
        <v>64</v>
      </c>
      <c r="AN308" s="6">
        <v>63.492061614990234</v>
      </c>
      <c r="AO308" s="5" t="s">
        <v>88</v>
      </c>
      <c r="AP308" s="5" t="s">
        <v>1797</v>
      </c>
      <c r="AQ308" s="8">
        <v>2</v>
      </c>
      <c r="AR308" s="8">
        <v>2</v>
      </c>
      <c r="AS308" s="8">
        <v>2</v>
      </c>
      <c r="AT308" s="5" t="s">
        <v>2621</v>
      </c>
      <c r="AU308" s="6">
        <v>1</v>
      </c>
      <c r="AV308" s="6">
        <v>1</v>
      </c>
      <c r="AW308" s="6">
        <v>0</v>
      </c>
      <c r="AX308" s="6" t="e">
        <v>#NUM!</v>
      </c>
      <c r="AY308" s="6">
        <v>-9.6432746655328721E-17</v>
      </c>
      <c r="AZ308" s="6">
        <v>-3.2034265038149181E-16</v>
      </c>
      <c r="BA308" s="6">
        <v>0</v>
      </c>
      <c r="BB308" s="6">
        <v>0.15881684825601139</v>
      </c>
      <c r="BC308" s="6">
        <v>38.698886468118843</v>
      </c>
      <c r="BD308" s="6">
        <v>3.4602076124567471E-3</v>
      </c>
      <c r="BE308" s="6">
        <v>289</v>
      </c>
      <c r="BF308" s="6">
        <v>5.4953926732183875E-4</v>
      </c>
      <c r="BG308" s="6">
        <v>45.898069145987279</v>
      </c>
      <c r="BH308" s="6">
        <v>0.13390618155058423</v>
      </c>
      <c r="BI308" s="6">
        <v>11183.978189286347</v>
      </c>
      <c r="BJ308" s="6">
        <v>189.15384615384616</v>
      </c>
      <c r="BK308" s="6">
        <v>26.719313434567741</v>
      </c>
      <c r="BL308" s="6">
        <v>0.19662561970254278</v>
      </c>
      <c r="BM308" s="6">
        <v>0</v>
      </c>
      <c r="BN308" s="6">
        <v>0</v>
      </c>
      <c r="BO308" s="6">
        <v>0</v>
      </c>
      <c r="BP308" s="6">
        <v>1.0805624111237418E-6</v>
      </c>
      <c r="BQ308" s="6">
        <v>925444</v>
      </c>
      <c r="BR308" s="6">
        <v>3.4602076124567475E-3</v>
      </c>
      <c r="BS308" s="6">
        <v>289</v>
      </c>
      <c r="BT308" s="6">
        <v>3.7389702807049882E-9</v>
      </c>
      <c r="BU308" s="6">
        <v>3.1228253681476136E-4</v>
      </c>
      <c r="BV308" s="6">
        <v>3202.2283737024222</v>
      </c>
      <c r="BW308" s="6">
        <v>267453316</v>
      </c>
      <c r="BX308" s="6">
        <v>1</v>
      </c>
      <c r="BY308" s="6">
        <v>1</v>
      </c>
      <c r="BZ308" s="6">
        <v>1.0395010395010396E-3</v>
      </c>
    </row>
    <row r="309" spans="1:78">
      <c r="A309" s="11"/>
      <c r="B309" s="67" t="s">
        <v>1660</v>
      </c>
      <c r="C309" s="51" t="s">
        <v>7370</v>
      </c>
      <c r="D309" s="46">
        <v>50</v>
      </c>
      <c r="E309" s="46">
        <v>150</v>
      </c>
      <c r="F309" s="5" t="s">
        <v>3059</v>
      </c>
      <c r="G309" s="5" t="s">
        <v>1662</v>
      </c>
      <c r="H309" s="5" t="s">
        <v>1788</v>
      </c>
      <c r="I309" s="5" t="s">
        <v>1789</v>
      </c>
      <c r="J309" s="5" t="s">
        <v>80</v>
      </c>
      <c r="K309" s="6">
        <v>1.3475637410659971</v>
      </c>
      <c r="L309" s="6">
        <v>5.1947457960509622</v>
      </c>
      <c r="M309" s="6">
        <v>2.0153079386318433</v>
      </c>
      <c r="N309" s="6">
        <v>10.139331126605725</v>
      </c>
      <c r="O309" s="6">
        <v>3.5636373879871286</v>
      </c>
      <c r="P309" s="6">
        <v>4.9167850826113693</v>
      </c>
      <c r="Q309" s="6">
        <v>6.6259322378020755</v>
      </c>
      <c r="R309" s="6">
        <v>8.6591947990449398</v>
      </c>
      <c r="S309" s="6">
        <v>8.0113835842156504</v>
      </c>
      <c r="T309" s="6">
        <v>28.176301197780422</v>
      </c>
      <c r="U309" s="5" t="s">
        <v>3060</v>
      </c>
      <c r="V309" s="5" t="s">
        <v>3061</v>
      </c>
      <c r="W309" s="5" t="s">
        <v>3062</v>
      </c>
      <c r="X309" s="5" t="s">
        <v>3063</v>
      </c>
      <c r="Y309" s="5" t="s">
        <v>3064</v>
      </c>
      <c r="Z309" s="5" t="s">
        <v>3065</v>
      </c>
      <c r="AA309" s="5" t="s">
        <v>3066</v>
      </c>
      <c r="AB309" s="6">
        <v>0.41922363638877869</v>
      </c>
      <c r="AC309" s="6">
        <v>2.2474815845489502</v>
      </c>
      <c r="AD309" s="6">
        <v>-0.7525184154510498</v>
      </c>
      <c r="AE309" s="6">
        <v>3.8138674889661578E-16</v>
      </c>
      <c r="AF309" s="6">
        <v>1.2669393664602527E-15</v>
      </c>
      <c r="AG309" s="6">
        <v>1</v>
      </c>
      <c r="AH309" s="6">
        <v>5.4240000000000004</v>
      </c>
      <c r="AI309" s="7">
        <v>678</v>
      </c>
      <c r="AJ309" s="6">
        <v>1.0472561120986938</v>
      </c>
      <c r="AK309" s="6">
        <v>1.9261543750762939</v>
      </c>
      <c r="AL309" s="7">
        <v>1</v>
      </c>
      <c r="AM309" s="7">
        <v>64</v>
      </c>
      <c r="AN309" s="6">
        <v>63.492061614990234</v>
      </c>
      <c r="AO309" s="5" t="s">
        <v>88</v>
      </c>
      <c r="AP309" s="5" t="s">
        <v>1797</v>
      </c>
      <c r="AQ309" s="8">
        <v>2</v>
      </c>
      <c r="AR309" s="8">
        <v>2</v>
      </c>
      <c r="AS309" s="8">
        <v>2</v>
      </c>
      <c r="AT309" s="5" t="s">
        <v>3067</v>
      </c>
      <c r="AU309" s="6">
        <v>1</v>
      </c>
      <c r="AV309" s="6">
        <v>1</v>
      </c>
      <c r="AW309" s="6">
        <v>0</v>
      </c>
      <c r="AX309" s="6" t="e">
        <v>#NUM!</v>
      </c>
      <c r="AY309" s="6">
        <v>-9.6432746655328721E-17</v>
      </c>
      <c r="AZ309" s="6">
        <v>-3.2034265038149181E-16</v>
      </c>
      <c r="BA309" s="6">
        <v>0</v>
      </c>
      <c r="BB309" s="6">
        <v>0.15225885999105743</v>
      </c>
      <c r="BC309" s="6">
        <v>31.520726267353162</v>
      </c>
      <c r="BD309" s="6">
        <v>3.4602076124567471E-3</v>
      </c>
      <c r="BE309" s="6">
        <v>289</v>
      </c>
      <c r="BF309" s="6">
        <v>5.2684726640504298E-4</v>
      </c>
      <c r="BG309" s="6">
        <v>44.002810537415591</v>
      </c>
      <c r="BH309" s="6">
        <v>0.10906825698046077</v>
      </c>
      <c r="BI309" s="6">
        <v>9109.4898912650642</v>
      </c>
      <c r="BJ309" s="6">
        <v>140.92307692307693</v>
      </c>
      <c r="BK309" s="6">
        <v>22.645798692006995</v>
      </c>
      <c r="BL309" s="6">
        <v>0.20785114590424325</v>
      </c>
      <c r="BM309" s="6">
        <v>0</v>
      </c>
      <c r="BN309" s="6">
        <v>0</v>
      </c>
      <c r="BO309" s="6">
        <v>0</v>
      </c>
      <c r="BP309" s="6">
        <v>2.1754074538160999E-6</v>
      </c>
      <c r="BQ309" s="6">
        <v>459684</v>
      </c>
      <c r="BR309" s="6">
        <v>3.4602076124567475E-3</v>
      </c>
      <c r="BS309" s="6">
        <v>289</v>
      </c>
      <c r="BT309" s="6">
        <v>7.5273614318896187E-9</v>
      </c>
      <c r="BU309" s="6">
        <v>6.2869275415285283E-4</v>
      </c>
      <c r="BV309" s="6">
        <v>1590.6020761245675</v>
      </c>
      <c r="BW309" s="6">
        <v>132848676</v>
      </c>
      <c r="BX309" s="6">
        <v>1</v>
      </c>
      <c r="BY309" s="6">
        <v>1</v>
      </c>
      <c r="BZ309" s="6">
        <v>1.4749262536873156E-3</v>
      </c>
    </row>
    <row r="310" spans="1:78">
      <c r="A310" s="9" t="s">
        <v>4449</v>
      </c>
      <c r="B310" s="69" t="s">
        <v>4450</v>
      </c>
      <c r="C310" s="37" t="s">
        <v>6522</v>
      </c>
      <c r="D310" s="89" t="s">
        <v>6514</v>
      </c>
      <c r="E310" s="89" t="s">
        <v>6514</v>
      </c>
      <c r="F310" s="5" t="s">
        <v>6031</v>
      </c>
      <c r="G310" s="5" t="s">
        <v>4452</v>
      </c>
      <c r="H310" s="5" t="s">
        <v>1809</v>
      </c>
      <c r="I310" s="5" t="s">
        <v>1789</v>
      </c>
      <c r="J310" s="5" t="s">
        <v>80</v>
      </c>
      <c r="K310" s="6">
        <v>1.0035537634459288</v>
      </c>
      <c r="L310" s="6">
        <v>4.0862669009594379</v>
      </c>
      <c r="M310" s="6">
        <v>1.3047897693225539</v>
      </c>
      <c r="N310" s="6">
        <v>7.3487503050270675</v>
      </c>
      <c r="O310" s="6">
        <v>3.1374186295593347</v>
      </c>
      <c r="P310" s="6">
        <v>3.9048500194221276</v>
      </c>
      <c r="Q310" s="6">
        <v>4.8852540770493533</v>
      </c>
      <c r="R310" s="6">
        <v>5.2646461005663809</v>
      </c>
      <c r="S310" s="6">
        <v>0</v>
      </c>
      <c r="T310" s="6">
        <v>9.3820688046028682</v>
      </c>
      <c r="U310" s="5" t="s">
        <v>6032</v>
      </c>
      <c r="V310" s="5" t="s">
        <v>6033</v>
      </c>
      <c r="W310" s="5" t="s">
        <v>6034</v>
      </c>
      <c r="X310" s="5" t="s">
        <v>6035</v>
      </c>
      <c r="Y310" s="5" t="s">
        <v>6036</v>
      </c>
      <c r="Z310" s="5" t="s">
        <v>6037</v>
      </c>
      <c r="AA310" s="5" t="s">
        <v>6038</v>
      </c>
      <c r="AB310" s="6">
        <v>0.37012752890586853</v>
      </c>
      <c r="AC310" s="6">
        <v>2.6189732551574707</v>
      </c>
      <c r="AD310" s="6">
        <v>-0.3810267448425293</v>
      </c>
      <c r="AE310" s="6">
        <v>8.8277879641961588E-16</v>
      </c>
      <c r="AF310" s="6">
        <v>2.932527801523927E-15</v>
      </c>
      <c r="AG310" s="6">
        <v>1</v>
      </c>
      <c r="AH310" s="6">
        <v>2.2959999999999998</v>
      </c>
      <c r="AI310" s="7">
        <v>287</v>
      </c>
      <c r="AJ310" s="6">
        <v>0</v>
      </c>
      <c r="AK310" s="6">
        <v>0</v>
      </c>
      <c r="AL310" s="7">
        <v>1</v>
      </c>
      <c r="AM310" s="7">
        <v>64</v>
      </c>
      <c r="AN310" s="6">
        <v>63.492061614990234</v>
      </c>
      <c r="AO310" s="5" t="s">
        <v>88</v>
      </c>
      <c r="AP310" s="5" t="s">
        <v>1797</v>
      </c>
      <c r="AQ310" s="8">
        <v>2</v>
      </c>
      <c r="AR310" s="8">
        <v>2</v>
      </c>
      <c r="AS310" s="8">
        <v>2</v>
      </c>
      <c r="AT310" s="5" t="s">
        <v>6039</v>
      </c>
      <c r="AU310" s="6">
        <v>0</v>
      </c>
      <c r="AV310" s="6">
        <v>0</v>
      </c>
      <c r="AW310" s="6">
        <v>0</v>
      </c>
      <c r="AX310" s="6">
        <v>0</v>
      </c>
      <c r="AY310" s="6">
        <v>0</v>
      </c>
      <c r="AZ310" s="6">
        <v>0</v>
      </c>
      <c r="BA310" s="6">
        <v>0</v>
      </c>
      <c r="BB310" s="6">
        <v>0</v>
      </c>
      <c r="BC310" s="6">
        <v>0</v>
      </c>
      <c r="BD310" s="6">
        <v>0</v>
      </c>
      <c r="BE310" s="6">
        <v>0</v>
      </c>
      <c r="BF310" s="6">
        <v>0</v>
      </c>
      <c r="BG310" s="6">
        <v>0</v>
      </c>
      <c r="BH310" s="6">
        <v>0</v>
      </c>
      <c r="BI310" s="6">
        <v>0</v>
      </c>
      <c r="BJ310" s="6">
        <v>0</v>
      </c>
      <c r="BK310" s="6">
        <v>0</v>
      </c>
      <c r="BL310" s="6">
        <v>0</v>
      </c>
      <c r="BM310" s="6">
        <v>0</v>
      </c>
      <c r="BN310" s="6">
        <v>0</v>
      </c>
      <c r="BO310" s="6">
        <v>0</v>
      </c>
      <c r="BP310" s="6">
        <v>0</v>
      </c>
      <c r="BQ310" s="6">
        <v>0</v>
      </c>
      <c r="BR310" s="6">
        <v>0</v>
      </c>
      <c r="BS310" s="6">
        <v>0</v>
      </c>
      <c r="BT310" s="6">
        <v>0</v>
      </c>
      <c r="BU310" s="6">
        <v>0</v>
      </c>
      <c r="BV310" s="6">
        <v>0</v>
      </c>
      <c r="BW310" s="6">
        <v>0</v>
      </c>
      <c r="BX310" s="6">
        <v>0</v>
      </c>
      <c r="BY310" s="6">
        <v>0</v>
      </c>
      <c r="BZ310" s="6">
        <v>0</v>
      </c>
    </row>
    <row r="311" spans="1:78">
      <c r="A311" s="10" t="s">
        <v>5050</v>
      </c>
      <c r="B311" s="69" t="s">
        <v>5051</v>
      </c>
      <c r="C311" s="31" t="s">
        <v>6533</v>
      </c>
      <c r="D311" s="90" t="s">
        <v>6528</v>
      </c>
      <c r="E311" s="90" t="s">
        <v>6529</v>
      </c>
      <c r="F311" s="5" t="s">
        <v>6486</v>
      </c>
      <c r="G311" s="5" t="s">
        <v>5053</v>
      </c>
      <c r="H311" s="5" t="s">
        <v>1809</v>
      </c>
      <c r="I311" s="5" t="s">
        <v>1789</v>
      </c>
      <c r="J311" s="5" t="s">
        <v>80</v>
      </c>
      <c r="K311" s="6">
        <v>1.2294078915664386</v>
      </c>
      <c r="L311" s="6">
        <v>3.7914503426282673</v>
      </c>
      <c r="M311" s="6">
        <v>0.9981267556449096</v>
      </c>
      <c r="N311" s="6">
        <v>6.9872793637557606</v>
      </c>
      <c r="O311" s="6">
        <v>3.075540760658555</v>
      </c>
      <c r="P311" s="6">
        <v>3.6423356282935515</v>
      </c>
      <c r="Q311" s="6">
        <v>4.4312068270627947</v>
      </c>
      <c r="R311" s="6">
        <v>5.8226149736492516</v>
      </c>
      <c r="S311" s="6">
        <v>5.3742008412768882</v>
      </c>
      <c r="T311" s="6">
        <v>30.058618316356903</v>
      </c>
      <c r="U311" s="5" t="s">
        <v>6487</v>
      </c>
      <c r="V311" s="5" t="s">
        <v>6488</v>
      </c>
      <c r="W311" s="5" t="s">
        <v>6489</v>
      </c>
      <c r="X311" s="5" t="s">
        <v>6490</v>
      </c>
      <c r="Y311" s="5" t="s">
        <v>6491</v>
      </c>
      <c r="Z311" s="5" t="s">
        <v>6492</v>
      </c>
      <c r="AA311" s="5" t="s">
        <v>6493</v>
      </c>
      <c r="AB311" s="6">
        <v>0.5592004656791687</v>
      </c>
      <c r="AC311" s="6">
        <v>3.1553950309753418</v>
      </c>
      <c r="AD311" s="6">
        <v>0.1553950309753418</v>
      </c>
      <c r="AE311" s="6">
        <v>2.6325548419625199E-16</v>
      </c>
      <c r="AF311" s="6">
        <v>8.7451577826091337E-16</v>
      </c>
      <c r="AG311" s="6">
        <v>1</v>
      </c>
      <c r="AH311" s="6">
        <v>7.9279999999999999</v>
      </c>
      <c r="AI311" s="7">
        <v>991</v>
      </c>
      <c r="AJ311" s="6">
        <v>0.99569356441497803</v>
      </c>
      <c r="AK311" s="6">
        <v>2.1264653205871582</v>
      </c>
      <c r="AL311" s="7">
        <v>1</v>
      </c>
      <c r="AM311" s="7">
        <v>64</v>
      </c>
      <c r="AN311" s="6">
        <v>63.492061614990234</v>
      </c>
      <c r="AO311" s="5" t="s">
        <v>88</v>
      </c>
      <c r="AP311" s="5" t="s">
        <v>1797</v>
      </c>
      <c r="AQ311" s="8">
        <v>2</v>
      </c>
      <c r="AR311" s="8">
        <v>2</v>
      </c>
      <c r="AS311" s="8">
        <v>2</v>
      </c>
      <c r="AT311" s="5" t="s">
        <v>6494</v>
      </c>
      <c r="AU311" s="6">
        <v>1</v>
      </c>
      <c r="AV311" s="6">
        <v>1</v>
      </c>
      <c r="AW311" s="6">
        <v>0</v>
      </c>
      <c r="AX311" s="6" t="e">
        <v>#NUM!</v>
      </c>
      <c r="AY311" s="6">
        <v>-9.6432746655328721E-17</v>
      </c>
      <c r="AZ311" s="6">
        <v>-3.2034265038149181E-16</v>
      </c>
      <c r="BA311" s="6">
        <v>0</v>
      </c>
      <c r="BB311" s="6">
        <v>0.15138075436320647</v>
      </c>
      <c r="BC311" s="6">
        <v>36.386159989186176</v>
      </c>
      <c r="BD311" s="6">
        <v>3.4602076124567471E-3</v>
      </c>
      <c r="BE311" s="6">
        <v>289</v>
      </c>
      <c r="BF311" s="6">
        <v>5.2380883862701208E-4</v>
      </c>
      <c r="BG311" s="6">
        <v>43.749038010966686</v>
      </c>
      <c r="BH311" s="6">
        <v>0.12590366778265111</v>
      </c>
      <c r="BI311" s="6">
        <v>10515.600236874803</v>
      </c>
      <c r="BJ311" s="6">
        <v>198.30769230769232</v>
      </c>
      <c r="BK311" s="6">
        <v>28.14772350961476</v>
      </c>
      <c r="BL311" s="6">
        <v>0.20010867034075913</v>
      </c>
      <c r="BM311" s="6">
        <v>0</v>
      </c>
      <c r="BN311" s="6">
        <v>0</v>
      </c>
      <c r="BO311" s="6">
        <v>0</v>
      </c>
      <c r="BP311" s="6">
        <v>1.0182459491630528E-6</v>
      </c>
      <c r="BQ311" s="6">
        <v>982081</v>
      </c>
      <c r="BR311" s="6">
        <v>3.4602076124567475E-3</v>
      </c>
      <c r="BS311" s="6">
        <v>289</v>
      </c>
      <c r="BT311" s="6">
        <v>3.5233423846472415E-9</v>
      </c>
      <c r="BU311" s="6">
        <v>2.9427307930812225E-4</v>
      </c>
      <c r="BV311" s="6">
        <v>3398.2041522491349</v>
      </c>
      <c r="BW311" s="6">
        <v>283821409</v>
      </c>
      <c r="BX311" s="6">
        <v>1</v>
      </c>
      <c r="BY311" s="6">
        <v>1</v>
      </c>
      <c r="BZ311" s="6">
        <v>1.0090817356205853E-3</v>
      </c>
    </row>
    <row r="312" spans="1:78">
      <c r="A312" s="9" t="s">
        <v>4461</v>
      </c>
      <c r="B312" s="69" t="s">
        <v>4462</v>
      </c>
      <c r="C312" s="37" t="s">
        <v>6522</v>
      </c>
      <c r="D312" s="89" t="s">
        <v>6514</v>
      </c>
      <c r="E312" s="89" t="s">
        <v>6514</v>
      </c>
      <c r="F312" s="5" t="s">
        <v>6040</v>
      </c>
      <c r="G312" s="5" t="s">
        <v>4464</v>
      </c>
      <c r="H312" s="5" t="s">
        <v>1809</v>
      </c>
      <c r="I312" s="5" t="s">
        <v>1846</v>
      </c>
      <c r="J312" s="5" t="s">
        <v>80</v>
      </c>
      <c r="K312" s="6">
        <v>1.596087048044879</v>
      </c>
      <c r="L312" s="6">
        <v>5.4595686075492429</v>
      </c>
      <c r="M312" s="6">
        <v>2.4402912343107603</v>
      </c>
      <c r="N312" s="6">
        <v>12.294259105455012</v>
      </c>
      <c r="O312" s="6">
        <v>3.520445836667264</v>
      </c>
      <c r="P312" s="6">
        <v>4.8725616028049785</v>
      </c>
      <c r="Q312" s="6">
        <v>7.0883694363063796</v>
      </c>
      <c r="R312" s="6">
        <v>9.797977512147952</v>
      </c>
      <c r="S312" s="6">
        <v>8.657022827313483</v>
      </c>
      <c r="T312" s="6">
        <v>28.695492601278822</v>
      </c>
      <c r="U312" s="5" t="s">
        <v>6041</v>
      </c>
      <c r="V312" s="5" t="s">
        <v>6042</v>
      </c>
      <c r="W312" s="5" t="s">
        <v>6043</v>
      </c>
      <c r="X312" s="5" t="s">
        <v>6044</v>
      </c>
      <c r="Y312" s="5" t="s">
        <v>6045</v>
      </c>
      <c r="Z312" s="5" t="s">
        <v>6046</v>
      </c>
      <c r="AA312" s="5" t="s">
        <v>6047</v>
      </c>
      <c r="AB312" s="6">
        <v>0.7559664249420166</v>
      </c>
      <c r="AC312" s="6">
        <v>2.7172181606292725</v>
      </c>
      <c r="AD312" s="6">
        <v>-0.28278183937072754</v>
      </c>
      <c r="AE312" s="6">
        <v>3.9328623831655861E-16</v>
      </c>
      <c r="AF312" s="6">
        <v>1.306468594163598E-15</v>
      </c>
      <c r="AG312" s="6">
        <v>1</v>
      </c>
      <c r="AH312" s="6">
        <v>5.2560000000000002</v>
      </c>
      <c r="AI312" s="7">
        <v>657</v>
      </c>
      <c r="AJ312" s="6">
        <v>0.97966921329498291</v>
      </c>
      <c r="AK312" s="6">
        <v>1.7489532232284546</v>
      </c>
      <c r="AL312" s="7">
        <v>1</v>
      </c>
      <c r="AM312" s="7">
        <v>64</v>
      </c>
      <c r="AN312" s="6">
        <v>63.492061614990234</v>
      </c>
      <c r="AO312" s="5" t="s">
        <v>88</v>
      </c>
      <c r="AP312" s="5" t="s">
        <v>1797</v>
      </c>
      <c r="AQ312" s="8">
        <v>2</v>
      </c>
      <c r="AR312" s="8">
        <v>2</v>
      </c>
      <c r="AS312" s="8">
        <v>2</v>
      </c>
      <c r="AT312" s="5" t="s">
        <v>6048</v>
      </c>
      <c r="AU312" s="6">
        <v>1</v>
      </c>
      <c r="AV312" s="6">
        <v>1</v>
      </c>
      <c r="AW312" s="6">
        <v>0</v>
      </c>
      <c r="AX312" s="6" t="e">
        <v>#NUM!</v>
      </c>
      <c r="AY312" s="6">
        <v>-9.6432746655328721E-17</v>
      </c>
      <c r="AZ312" s="6">
        <v>-3.2034265038149181E-16</v>
      </c>
      <c r="BA312" s="6">
        <v>0</v>
      </c>
      <c r="BB312" s="6">
        <v>0.15885086982813876</v>
      </c>
      <c r="BC312" s="6">
        <v>30.380737558455152</v>
      </c>
      <c r="BD312" s="6">
        <v>3.4602076124567471E-3</v>
      </c>
      <c r="BE312" s="6">
        <v>289</v>
      </c>
      <c r="BF312" s="6">
        <v>5.4965698902470158E-4</v>
      </c>
      <c r="BG312" s="6">
        <v>45.907901380332113</v>
      </c>
      <c r="BH312" s="6">
        <v>0.10512365937181715</v>
      </c>
      <c r="BI312" s="6">
        <v>8780.0331543935408</v>
      </c>
      <c r="BJ312" s="6">
        <v>145.07692307692307</v>
      </c>
      <c r="BK312" s="6">
        <v>22.353620105598001</v>
      </c>
      <c r="BL312" s="6">
        <v>0.22081723451586466</v>
      </c>
      <c r="BM312" s="6">
        <v>0</v>
      </c>
      <c r="BN312" s="6">
        <v>0</v>
      </c>
      <c r="BO312" s="6">
        <v>0</v>
      </c>
      <c r="BP312" s="6">
        <v>2.3166971312339425E-6</v>
      </c>
      <c r="BQ312" s="6">
        <v>431649</v>
      </c>
      <c r="BR312" s="6">
        <v>3.4602076124567475E-3</v>
      </c>
      <c r="BS312" s="6">
        <v>289</v>
      </c>
      <c r="BT312" s="6">
        <v>8.016253049252395E-9</v>
      </c>
      <c r="BU312" s="6">
        <v>6.6952547092660936E-4</v>
      </c>
      <c r="BV312" s="6">
        <v>1493.5951557093426</v>
      </c>
      <c r="BW312" s="6">
        <v>124746561</v>
      </c>
      <c r="BX312" s="6">
        <v>1</v>
      </c>
      <c r="BY312" s="6">
        <v>1</v>
      </c>
      <c r="BZ312" s="6">
        <v>1.5220700152207001E-3</v>
      </c>
    </row>
    <row r="313" spans="1:78" ht="14.25" thickBot="1">
      <c r="A313" s="13" t="s">
        <v>4473</v>
      </c>
      <c r="B313" s="72" t="s">
        <v>4474</v>
      </c>
      <c r="C313" s="31" t="s">
        <v>6522</v>
      </c>
      <c r="D313" s="90" t="s">
        <v>6514</v>
      </c>
      <c r="E313" s="90" t="s">
        <v>6514</v>
      </c>
      <c r="F313" s="5" t="s">
        <v>6049</v>
      </c>
      <c r="G313" s="5" t="s">
        <v>4476</v>
      </c>
      <c r="H313" s="5" t="s">
        <v>1809</v>
      </c>
      <c r="I313" s="5" t="s">
        <v>1789</v>
      </c>
      <c r="J313" s="5" t="s">
        <v>80</v>
      </c>
      <c r="K313" s="6">
        <v>1.7021238162608086</v>
      </c>
      <c r="L313" s="6">
        <v>2.7861582791241144</v>
      </c>
      <c r="M313" s="6">
        <v>0.53246507157249479</v>
      </c>
      <c r="N313" s="6">
        <v>3.9175557678744042</v>
      </c>
      <c r="O313" s="6">
        <v>2.4957642778359173</v>
      </c>
      <c r="P313" s="6">
        <v>2.8196369350473276</v>
      </c>
      <c r="Q313" s="6">
        <v>3.0905594873176199</v>
      </c>
      <c r="R313" s="6">
        <v>0</v>
      </c>
      <c r="S313" s="6">
        <v>0</v>
      </c>
      <c r="T313" s="6">
        <v>1.5825379025424968</v>
      </c>
      <c r="U313" s="5" t="s">
        <v>6050</v>
      </c>
      <c r="V313" s="5" t="s">
        <v>6051</v>
      </c>
      <c r="W313" s="5" t="s">
        <v>6052</v>
      </c>
      <c r="X313" s="5" t="s">
        <v>6053</v>
      </c>
      <c r="Y313" s="5" t="s">
        <v>6054</v>
      </c>
      <c r="Z313" s="5" t="s">
        <v>6055</v>
      </c>
      <c r="AA313" s="5" t="s">
        <v>6056</v>
      </c>
      <c r="AB313" s="6">
        <v>-3.496209904551506E-2</v>
      </c>
      <c r="AC313" s="6">
        <v>2.6799547672271729</v>
      </c>
      <c r="AD313" s="6">
        <v>-0.32004523277282715</v>
      </c>
      <c r="AE313" s="6">
        <v>3.4488953915543831E-15</v>
      </c>
      <c r="AF313" s="6">
        <v>1.1456982891154717E-14</v>
      </c>
      <c r="AG313" s="6">
        <v>1</v>
      </c>
      <c r="AH313" s="6">
        <v>0.56799999999999995</v>
      </c>
      <c r="AI313" s="7">
        <v>71</v>
      </c>
      <c r="AJ313" s="6">
        <v>0</v>
      </c>
      <c r="AK313" s="6">
        <v>0</v>
      </c>
      <c r="AL313" s="7">
        <v>1</v>
      </c>
      <c r="AM313" s="7">
        <v>64</v>
      </c>
      <c r="AN313" s="6">
        <v>63.492061614990234</v>
      </c>
      <c r="AO313" s="5" t="s">
        <v>88</v>
      </c>
      <c r="AP313" s="5" t="s">
        <v>1797</v>
      </c>
      <c r="AQ313" s="8">
        <v>2</v>
      </c>
      <c r="AR313" s="8">
        <v>2</v>
      </c>
      <c r="AS313" s="8">
        <v>2</v>
      </c>
      <c r="AT313" s="5" t="s">
        <v>6057</v>
      </c>
      <c r="AU313" s="6">
        <v>0</v>
      </c>
      <c r="AV313" s="6">
        <v>0</v>
      </c>
      <c r="AW313" s="6">
        <v>0</v>
      </c>
      <c r="AX313" s="6">
        <v>0</v>
      </c>
      <c r="AY313" s="6">
        <v>0</v>
      </c>
      <c r="AZ313" s="6">
        <v>0</v>
      </c>
      <c r="BA313" s="6">
        <v>0</v>
      </c>
      <c r="BB313" s="6">
        <v>0</v>
      </c>
      <c r="BC313" s="6">
        <v>0</v>
      </c>
      <c r="BD313" s="6">
        <v>0</v>
      </c>
      <c r="BE313" s="6">
        <v>0</v>
      </c>
      <c r="BF313" s="6">
        <v>0</v>
      </c>
      <c r="BG313" s="6">
        <v>0</v>
      </c>
      <c r="BH313" s="6">
        <v>0</v>
      </c>
      <c r="BI313" s="6">
        <v>0</v>
      </c>
      <c r="BJ313" s="6">
        <v>0</v>
      </c>
      <c r="BK313" s="6">
        <v>0</v>
      </c>
      <c r="BL313" s="6">
        <v>0</v>
      </c>
      <c r="BM313" s="6">
        <v>0</v>
      </c>
      <c r="BN313" s="6">
        <v>0</v>
      </c>
      <c r="BO313" s="6">
        <v>0</v>
      </c>
      <c r="BP313" s="6">
        <v>0</v>
      </c>
      <c r="BQ313" s="6">
        <v>0</v>
      </c>
      <c r="BR313" s="6">
        <v>0</v>
      </c>
      <c r="BS313" s="6">
        <v>0</v>
      </c>
      <c r="BT313" s="6">
        <v>0</v>
      </c>
      <c r="BU313" s="6">
        <v>0</v>
      </c>
      <c r="BV313" s="6">
        <v>0</v>
      </c>
      <c r="BW313" s="6">
        <v>0</v>
      </c>
      <c r="BX313" s="6">
        <v>0</v>
      </c>
      <c r="BY313" s="6">
        <v>0</v>
      </c>
      <c r="BZ313" s="6">
        <v>0</v>
      </c>
    </row>
  </sheetData>
  <sortState ref="A2:BZ313">
    <sortCondition ref="B2:B313"/>
  </sortState>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13"/>
  <sheetViews>
    <sheetView workbookViewId="0">
      <pane xSplit="2" ySplit="1" topLeftCell="AG284" activePane="bottomRight" state="frozen"/>
      <selection pane="topRight" activeCell="C1" sqref="C1"/>
      <selection pane="bottomLeft" activeCell="A2" sqref="A2"/>
      <selection pane="bottomRight" activeCell="AT313" sqref="AT313"/>
    </sheetView>
  </sheetViews>
  <sheetFormatPr defaultColWidth="10.6640625" defaultRowHeight="13.5"/>
  <cols>
    <col min="1" max="1" width="10.6640625" style="17"/>
    <col min="2" max="2" width="10.6640625" style="87"/>
    <col min="3" max="3" width="10.5546875" style="31" customWidth="1"/>
    <col min="4" max="5" width="14.33203125" style="90" customWidth="1"/>
    <col min="6" max="16384" width="10.6640625" style="17"/>
  </cols>
  <sheetData>
    <row r="1" spans="1:78" ht="14.25" thickBot="1">
      <c r="A1" s="14" t="s">
        <v>0</v>
      </c>
      <c r="B1" s="77" t="s">
        <v>1</v>
      </c>
      <c r="C1" s="31" t="s">
        <v>6511</v>
      </c>
      <c r="D1" s="88" t="s">
        <v>6496</v>
      </c>
      <c r="E1" s="88" t="s">
        <v>6497</v>
      </c>
      <c r="F1" s="15" t="s">
        <v>2</v>
      </c>
      <c r="G1" s="15" t="s">
        <v>3</v>
      </c>
      <c r="H1" s="15" t="s">
        <v>4</v>
      </c>
      <c r="I1" s="15" t="s">
        <v>5</v>
      </c>
      <c r="J1" s="15" t="s">
        <v>6</v>
      </c>
      <c r="K1" s="15" t="s">
        <v>7</v>
      </c>
      <c r="L1" s="15" t="s">
        <v>8</v>
      </c>
      <c r="M1" s="15" t="s">
        <v>9</v>
      </c>
      <c r="N1" s="15" t="s">
        <v>10</v>
      </c>
      <c r="O1" s="15" t="s">
        <v>11</v>
      </c>
      <c r="P1" s="15" t="s">
        <v>12</v>
      </c>
      <c r="Q1" s="15" t="s">
        <v>13</v>
      </c>
      <c r="R1" s="15" t="s">
        <v>14</v>
      </c>
      <c r="S1" s="15" t="s">
        <v>15</v>
      </c>
      <c r="T1" s="15" t="s">
        <v>16</v>
      </c>
      <c r="U1" s="15" t="s">
        <v>17</v>
      </c>
      <c r="V1" s="15" t="s">
        <v>18</v>
      </c>
      <c r="W1" s="15" t="s">
        <v>19</v>
      </c>
      <c r="X1" s="15" t="s">
        <v>20</v>
      </c>
      <c r="Y1" s="15" t="s">
        <v>21</v>
      </c>
      <c r="Z1" s="15" t="s">
        <v>22</v>
      </c>
      <c r="AA1" s="15" t="s">
        <v>23</v>
      </c>
      <c r="AB1" s="15" t="s">
        <v>24</v>
      </c>
      <c r="AC1" s="15" t="s">
        <v>25</v>
      </c>
      <c r="AD1" s="15" t="s">
        <v>26</v>
      </c>
      <c r="AE1" s="15" t="s">
        <v>27</v>
      </c>
      <c r="AF1" s="15" t="s">
        <v>28</v>
      </c>
      <c r="AG1" s="15" t="s">
        <v>29</v>
      </c>
      <c r="AH1" s="15" t="s">
        <v>30</v>
      </c>
      <c r="AI1" s="15" t="s">
        <v>31</v>
      </c>
      <c r="AJ1" s="15" t="s">
        <v>32</v>
      </c>
      <c r="AK1" s="15" t="s">
        <v>33</v>
      </c>
      <c r="AL1" s="15" t="s">
        <v>34</v>
      </c>
      <c r="AM1" s="15" t="s">
        <v>35</v>
      </c>
      <c r="AN1" s="15" t="s">
        <v>36</v>
      </c>
      <c r="AO1" s="15" t="s">
        <v>37</v>
      </c>
      <c r="AP1" s="15" t="s">
        <v>38</v>
      </c>
      <c r="AQ1" s="15" t="s">
        <v>39</v>
      </c>
      <c r="AR1" s="15" t="s">
        <v>40</v>
      </c>
      <c r="AS1" s="15" t="s">
        <v>41</v>
      </c>
      <c r="AT1" s="15" t="s">
        <v>42</v>
      </c>
      <c r="AU1" s="15" t="s">
        <v>43</v>
      </c>
      <c r="AV1" s="15" t="s">
        <v>44</v>
      </c>
      <c r="AW1" s="15" t="s">
        <v>45</v>
      </c>
      <c r="AX1" s="15" t="s">
        <v>46</v>
      </c>
      <c r="AY1" s="15" t="s">
        <v>47</v>
      </c>
      <c r="AZ1" s="15" t="s">
        <v>48</v>
      </c>
      <c r="BA1" s="15" t="s">
        <v>49</v>
      </c>
      <c r="BB1" s="15" t="s">
        <v>50</v>
      </c>
      <c r="BC1" s="15" t="s">
        <v>51</v>
      </c>
      <c r="BD1" s="15" t="s">
        <v>52</v>
      </c>
      <c r="BE1" s="15" t="s">
        <v>53</v>
      </c>
      <c r="BF1" s="15" t="s">
        <v>54</v>
      </c>
      <c r="BG1" s="15" t="s">
        <v>55</v>
      </c>
      <c r="BH1" s="15" t="s">
        <v>56</v>
      </c>
      <c r="BI1" s="15" t="s">
        <v>57</v>
      </c>
      <c r="BJ1" s="15" t="s">
        <v>58</v>
      </c>
      <c r="BK1" s="15" t="s">
        <v>59</v>
      </c>
      <c r="BL1" s="15" t="s">
        <v>60</v>
      </c>
      <c r="BM1" s="15" t="s">
        <v>61</v>
      </c>
      <c r="BN1" s="15" t="s">
        <v>62</v>
      </c>
      <c r="BO1" s="15" t="s">
        <v>63</v>
      </c>
      <c r="BP1" s="15" t="s">
        <v>64</v>
      </c>
      <c r="BQ1" s="15" t="s">
        <v>65</v>
      </c>
      <c r="BR1" s="15" t="s">
        <v>66</v>
      </c>
      <c r="BS1" s="15" t="s">
        <v>67</v>
      </c>
      <c r="BT1" s="15" t="s">
        <v>68</v>
      </c>
      <c r="BU1" s="15" t="s">
        <v>69</v>
      </c>
      <c r="BV1" s="15" t="s">
        <v>70</v>
      </c>
      <c r="BW1" s="15" t="s">
        <v>71</v>
      </c>
      <c r="BX1" s="15" t="s">
        <v>72</v>
      </c>
      <c r="BY1" s="15" t="s">
        <v>73</v>
      </c>
      <c r="BZ1" s="16" t="s">
        <v>74</v>
      </c>
    </row>
    <row r="2" spans="1:78">
      <c r="A2" s="33" t="s">
        <v>3150</v>
      </c>
      <c r="B2" s="78" t="s">
        <v>3151</v>
      </c>
      <c r="C2" s="37" t="s">
        <v>6522</v>
      </c>
      <c r="D2" s="89" t="s">
        <v>6529</v>
      </c>
      <c r="E2" s="89" t="s">
        <v>6581</v>
      </c>
      <c r="F2" s="18" t="s">
        <v>3152</v>
      </c>
      <c r="G2" s="18" t="s">
        <v>3153</v>
      </c>
      <c r="H2" s="18" t="s">
        <v>78</v>
      </c>
      <c r="I2" s="18" t="s">
        <v>79</v>
      </c>
      <c r="J2" s="18" t="s">
        <v>80</v>
      </c>
      <c r="K2" s="19">
        <v>-792.50579833984375</v>
      </c>
      <c r="L2" s="19">
        <v>-79.319402533073898</v>
      </c>
      <c r="M2" s="19">
        <v>155.7656291968737</v>
      </c>
      <c r="N2" s="19">
        <v>106.48506927490234</v>
      </c>
      <c r="O2" s="19">
        <v>-131.65656280517578</v>
      </c>
      <c r="P2" s="19">
        <v>-26.888354301452637</v>
      </c>
      <c r="Q2" s="19">
        <v>25.615161418914795</v>
      </c>
      <c r="R2" s="19">
        <v>0</v>
      </c>
      <c r="S2" s="19">
        <v>0</v>
      </c>
      <c r="T2" s="19">
        <v>-498.76040312796869</v>
      </c>
      <c r="U2" s="18" t="s">
        <v>3154</v>
      </c>
      <c r="V2" s="18" t="s">
        <v>3155</v>
      </c>
      <c r="W2" s="18" t="s">
        <v>3156</v>
      </c>
      <c r="X2" s="18" t="s">
        <v>3157</v>
      </c>
      <c r="Y2" s="18" t="s">
        <v>3158</v>
      </c>
      <c r="Z2" s="18" t="s">
        <v>3159</v>
      </c>
      <c r="AA2" s="18" t="s">
        <v>3160</v>
      </c>
      <c r="AB2" s="19">
        <v>-1.8864413499832153</v>
      </c>
      <c r="AC2" s="19">
        <v>6.960637092590332</v>
      </c>
      <c r="AD2" s="19">
        <v>3.960637092590332</v>
      </c>
      <c r="AE2" s="19">
        <v>0.86933296918869019</v>
      </c>
      <c r="AF2" s="19">
        <v>2.8878617286682129</v>
      </c>
      <c r="AG2" s="19">
        <v>0.18506433069705963</v>
      </c>
      <c r="AH2" s="19">
        <v>6.2880000000000003</v>
      </c>
      <c r="AI2" s="20">
        <v>786</v>
      </c>
      <c r="AJ2" s="19">
        <v>0.90559518337249756</v>
      </c>
      <c r="AK2" s="19">
        <v>1.8897342681884766</v>
      </c>
      <c r="AL2" s="20">
        <v>1</v>
      </c>
      <c r="AM2" s="20">
        <v>64</v>
      </c>
      <c r="AN2" s="19">
        <v>63.492061614990234</v>
      </c>
      <c r="AO2" s="18" t="s">
        <v>88</v>
      </c>
      <c r="AP2" s="18" t="s">
        <v>148</v>
      </c>
      <c r="AQ2" s="21">
        <v>2</v>
      </c>
      <c r="AR2" s="21">
        <v>2</v>
      </c>
      <c r="AS2" s="21">
        <v>2</v>
      </c>
      <c r="AT2" s="18" t="s">
        <v>3161</v>
      </c>
      <c r="AU2" s="19">
        <v>0.61160125497026074</v>
      </c>
      <c r="AV2" s="19">
        <v>6.8558636035379594E-2</v>
      </c>
      <c r="AW2" s="19">
        <v>3.3524186507903631</v>
      </c>
      <c r="AX2" s="19">
        <v>0.68091370188636391</v>
      </c>
      <c r="AY2" s="19">
        <v>1.4942023165164828</v>
      </c>
      <c r="AZ2" s="19">
        <v>4.9636326546818843</v>
      </c>
      <c r="BA2" s="19">
        <v>1.1909988354814387</v>
      </c>
      <c r="BB2" s="19">
        <v>0.8179055638838183</v>
      </c>
      <c r="BC2" s="19">
        <v>2.4721013563491678</v>
      </c>
      <c r="BD2" s="19">
        <v>5.6239300218537038E-3</v>
      </c>
      <c r="BE2" s="19">
        <v>228.35279538510738</v>
      </c>
      <c r="BF2" s="19">
        <v>4.8723801608802778E-3</v>
      </c>
      <c r="BG2" s="19">
        <v>180.85638439974466</v>
      </c>
      <c r="BH2" s="19">
        <v>1.1303279021719997E-2</v>
      </c>
      <c r="BI2" s="19">
        <v>627.43563247917268</v>
      </c>
      <c r="BJ2" s="19">
        <v>89.445329127383985</v>
      </c>
      <c r="BK2" s="19">
        <v>370.49321946920696</v>
      </c>
      <c r="BL2" s="19">
        <v>0.74613427285183009</v>
      </c>
      <c r="BM2" s="19">
        <v>1.1841525899346594E-2</v>
      </c>
      <c r="BN2" s="19">
        <v>4.618234189868111E-2</v>
      </c>
      <c r="BO2" s="19">
        <v>0.27024094432388301</v>
      </c>
      <c r="BP2" s="19">
        <v>0.52333705997767677</v>
      </c>
      <c r="BQ2" s="19">
        <v>931.61904761904759</v>
      </c>
      <c r="BR2" s="19">
        <v>9.2513901532183009E-3</v>
      </c>
      <c r="BS2" s="19">
        <v>166.33333333333334</v>
      </c>
      <c r="BT2" s="19">
        <v>4.9724012267384366E-3</v>
      </c>
      <c r="BU2" s="19">
        <v>82.858069378374935</v>
      </c>
      <c r="BV2" s="19">
        <v>3.4499002127848359</v>
      </c>
      <c r="BW2" s="19">
        <v>254948.60952380951</v>
      </c>
      <c r="BX2" s="19">
        <v>10.40952380952381</v>
      </c>
      <c r="BY2" s="19">
        <v>28.542857142857144</v>
      </c>
      <c r="BZ2" s="19">
        <v>0.13358778625954199</v>
      </c>
    </row>
    <row r="3" spans="1:78">
      <c r="A3" s="33" t="s">
        <v>3162</v>
      </c>
      <c r="B3" s="78" t="s">
        <v>3163</v>
      </c>
      <c r="C3" s="37" t="s">
        <v>6522</v>
      </c>
      <c r="D3" s="89" t="s">
        <v>6590</v>
      </c>
      <c r="E3" s="89" t="s">
        <v>6590</v>
      </c>
      <c r="F3" s="18" t="s">
        <v>3164</v>
      </c>
      <c r="G3" s="18" t="s">
        <v>3165</v>
      </c>
      <c r="H3" s="18" t="s">
        <v>78</v>
      </c>
      <c r="I3" s="18" t="s">
        <v>79</v>
      </c>
      <c r="J3" s="18" t="s">
        <v>80</v>
      </c>
      <c r="K3" s="19">
        <v>-150.70559692382812</v>
      </c>
      <c r="L3" s="19">
        <v>0.67958317484174535</v>
      </c>
      <c r="M3" s="19">
        <v>54.500502799538431</v>
      </c>
      <c r="N3" s="19">
        <v>65.097236633300781</v>
      </c>
      <c r="O3" s="19">
        <v>-13.330985069274902</v>
      </c>
      <c r="P3" s="19">
        <v>23.461147308349609</v>
      </c>
      <c r="Q3" s="19">
        <v>33.116844177246094</v>
      </c>
      <c r="R3" s="19">
        <v>0</v>
      </c>
      <c r="S3" s="19">
        <v>0</v>
      </c>
      <c r="T3" s="19">
        <v>0.19028328895568872</v>
      </c>
      <c r="U3" s="18" t="s">
        <v>3166</v>
      </c>
      <c r="V3" s="18" t="s">
        <v>3167</v>
      </c>
      <c r="W3" s="18" t="s">
        <v>3168</v>
      </c>
      <c r="X3" s="18" t="s">
        <v>3169</v>
      </c>
      <c r="Y3" s="18" t="s">
        <v>3170</v>
      </c>
      <c r="Z3" s="18" t="s">
        <v>3171</v>
      </c>
      <c r="AA3" s="18" t="s">
        <v>3172</v>
      </c>
      <c r="AB3" s="19">
        <v>-1.2563220262527466</v>
      </c>
      <c r="AC3" s="19">
        <v>3.5736525058746338</v>
      </c>
      <c r="AD3" s="19">
        <v>0.57365250587463379</v>
      </c>
      <c r="AE3" s="19">
        <v>0.4670092761516571</v>
      </c>
      <c r="AF3" s="19">
        <v>1.5513712167739868</v>
      </c>
      <c r="AG3" s="19">
        <v>0.44653061032295227</v>
      </c>
      <c r="AH3" s="19">
        <v>0.28000000000000003</v>
      </c>
      <c r="AI3" s="20">
        <v>35</v>
      </c>
      <c r="AJ3" s="19">
        <v>1.1029300689697266</v>
      </c>
      <c r="AK3" s="19">
        <v>0.78855258226394653</v>
      </c>
      <c r="AL3" s="20">
        <v>1</v>
      </c>
      <c r="AM3" s="20">
        <v>64</v>
      </c>
      <c r="AN3" s="19">
        <v>63.492061614990234</v>
      </c>
      <c r="AO3" s="18" t="s">
        <v>88</v>
      </c>
      <c r="AP3" s="18" t="s">
        <v>378</v>
      </c>
      <c r="AQ3" s="21">
        <v>2</v>
      </c>
      <c r="AR3" s="21">
        <v>2</v>
      </c>
      <c r="AS3" s="21">
        <v>2</v>
      </c>
      <c r="AT3" s="103" t="s">
        <v>3173</v>
      </c>
      <c r="AU3" s="19">
        <v>0.71018331084120545</v>
      </c>
      <c r="AV3" s="19">
        <v>0.25318108734445632</v>
      </c>
      <c r="AW3" s="19">
        <v>1.4650793650793652</v>
      </c>
      <c r="AX3" s="19">
        <v>6.3006312610442303E-2</v>
      </c>
      <c r="AY3" s="19">
        <v>0.74977374401047325</v>
      </c>
      <c r="AZ3" s="19">
        <v>2.4906944650372767</v>
      </c>
      <c r="BA3" s="19">
        <v>0.78154360259623412</v>
      </c>
      <c r="BB3" s="19">
        <v>0.86141636908140051</v>
      </c>
      <c r="BC3" s="19">
        <v>1.7551583383097684</v>
      </c>
      <c r="BD3" s="19">
        <v>3.7412712649632484E-3</v>
      </c>
      <c r="BE3" s="19">
        <v>270.77387868009015</v>
      </c>
      <c r="BF3" s="19">
        <v>3.2431003670754383E-3</v>
      </c>
      <c r="BG3" s="19">
        <v>231.96050559329254</v>
      </c>
      <c r="BH3" s="19">
        <v>6.4434770019223715E-3</v>
      </c>
      <c r="BI3" s="19">
        <v>483.11413424471414</v>
      </c>
      <c r="BJ3" s="19">
        <v>11.730445536943281</v>
      </c>
      <c r="BK3" s="19">
        <v>20.712810353467848</v>
      </c>
      <c r="BL3" s="19">
        <v>0.82857142857142863</v>
      </c>
      <c r="BM3" s="19">
        <v>0.15332415410470429</v>
      </c>
      <c r="BN3" s="19">
        <v>4.9705746688481052E-2</v>
      </c>
      <c r="BO3" s="19">
        <v>7.1514578669802223E-2</v>
      </c>
      <c r="BP3" s="19">
        <v>0.48616817525908435</v>
      </c>
      <c r="BQ3" s="19">
        <v>75</v>
      </c>
      <c r="BR3" s="19">
        <v>3.9731232323305917E-3</v>
      </c>
      <c r="BS3" s="19">
        <v>257.42857142857144</v>
      </c>
      <c r="BT3" s="19">
        <v>1.9557468306072058E-3</v>
      </c>
      <c r="BU3" s="19">
        <v>125.43450741178015</v>
      </c>
      <c r="BV3" s="19">
        <v>0.26410393658708425</v>
      </c>
      <c r="BW3" s="19">
        <v>21372.142857142859</v>
      </c>
      <c r="BX3" s="19">
        <v>1.8571428571428572</v>
      </c>
      <c r="BY3" s="19">
        <v>1.8571428571428572</v>
      </c>
      <c r="BZ3" s="19">
        <v>0.2</v>
      </c>
    </row>
    <row r="4" spans="1:78">
      <c r="B4" s="79" t="s">
        <v>1748</v>
      </c>
      <c r="C4" s="51" t="s">
        <v>7370</v>
      </c>
      <c r="D4" s="46">
        <v>25</v>
      </c>
      <c r="E4" s="46">
        <v>50</v>
      </c>
      <c r="F4" s="18" t="s">
        <v>1749</v>
      </c>
      <c r="G4" s="18" t="s">
        <v>1750</v>
      </c>
      <c r="H4" s="18" t="s">
        <v>78</v>
      </c>
      <c r="I4" s="18" t="s">
        <v>79</v>
      </c>
      <c r="J4" s="18" t="s">
        <v>80</v>
      </c>
      <c r="K4" s="19">
        <v>-888.7718505859375</v>
      </c>
      <c r="L4" s="19">
        <v>-47.53608252054098</v>
      </c>
      <c r="M4" s="19">
        <v>182.09938672507261</v>
      </c>
      <c r="N4" s="19">
        <v>153.37496948242187</v>
      </c>
      <c r="O4" s="19">
        <v>-50.677886962890625</v>
      </c>
      <c r="P4" s="19">
        <v>25.321834564208984</v>
      </c>
      <c r="Q4" s="19">
        <v>47.039974212646484</v>
      </c>
      <c r="R4" s="19">
        <v>18.556989669799805</v>
      </c>
      <c r="S4" s="19">
        <v>0</v>
      </c>
      <c r="T4" s="19">
        <v>-440.75455713045596</v>
      </c>
      <c r="U4" s="18" t="s">
        <v>1751</v>
      </c>
      <c r="V4" s="18" t="s">
        <v>1752</v>
      </c>
      <c r="W4" s="18" t="s">
        <v>1753</v>
      </c>
      <c r="X4" s="18" t="s">
        <v>1754</v>
      </c>
      <c r="Y4" s="18" t="s">
        <v>1755</v>
      </c>
      <c r="Z4" s="18" t="s">
        <v>1756</v>
      </c>
      <c r="AA4" s="18" t="s">
        <v>1757</v>
      </c>
      <c r="AB4" s="19">
        <v>-2.4397120475769043</v>
      </c>
      <c r="AC4" s="19">
        <v>8.8146705627441406</v>
      </c>
      <c r="AD4" s="19">
        <v>5.8146705627441406</v>
      </c>
      <c r="AE4" s="19">
        <v>0.75130033493041992</v>
      </c>
      <c r="AF4" s="19">
        <v>2.4957656860351562</v>
      </c>
      <c r="AG4" s="19">
        <v>0.3160269558429718</v>
      </c>
      <c r="AH4" s="19">
        <v>9.2720000000000002</v>
      </c>
      <c r="AI4" s="20">
        <v>1159</v>
      </c>
      <c r="AJ4" s="19">
        <v>0.99152559041976929</v>
      </c>
      <c r="AK4" s="19">
        <v>2.5528075695037842</v>
      </c>
      <c r="AL4" s="20">
        <v>1</v>
      </c>
      <c r="AM4" s="20">
        <v>64</v>
      </c>
      <c r="AN4" s="19">
        <v>63.492061614990234</v>
      </c>
      <c r="AO4" s="18" t="s">
        <v>88</v>
      </c>
      <c r="AP4" s="18" t="s">
        <v>364</v>
      </c>
      <c r="AQ4" s="21">
        <v>2</v>
      </c>
      <c r="AR4" s="21">
        <v>2</v>
      </c>
      <c r="AS4" s="21">
        <v>2</v>
      </c>
      <c r="AT4" s="18" t="s">
        <v>1758</v>
      </c>
      <c r="AU4" s="19">
        <v>0.67495328431808077</v>
      </c>
      <c r="AV4" s="19">
        <v>0.19350683069684832</v>
      </c>
      <c r="AW4" s="19">
        <v>5.33453120236533</v>
      </c>
      <c r="AX4" s="19">
        <v>0.57880523746039814</v>
      </c>
      <c r="AY4" s="19">
        <v>1.2461343027250167</v>
      </c>
      <c r="AZ4" s="19">
        <v>4.1395685502251061</v>
      </c>
      <c r="BA4" s="19">
        <v>1.2436567213403638</v>
      </c>
      <c r="BB4" s="19">
        <v>0.79401578391814609</v>
      </c>
      <c r="BC4" s="19">
        <v>3.6618673912055923</v>
      </c>
      <c r="BD4" s="19">
        <v>7.2223878103258544E-3</v>
      </c>
      <c r="BE4" s="19">
        <v>239.73166693911662</v>
      </c>
      <c r="BF4" s="19">
        <v>6.3865889956691273E-3</v>
      </c>
      <c r="BG4" s="19">
        <v>181.29020034021903</v>
      </c>
      <c r="BH4" s="19">
        <v>1.7071463977490039E-2</v>
      </c>
      <c r="BI4" s="19">
        <v>1004.2694320569813</v>
      </c>
      <c r="BJ4" s="19">
        <v>146.40530373581535</v>
      </c>
      <c r="BK4" s="19">
        <v>458.29217391591516</v>
      </c>
      <c r="BL4" s="19">
        <v>0.66655604964491932</v>
      </c>
      <c r="BM4" s="19">
        <v>6.2621560873088612E-3</v>
      </c>
      <c r="BN4" s="19">
        <v>5.2584025948931593E-2</v>
      </c>
      <c r="BO4" s="19">
        <v>0.35455671636755409</v>
      </c>
      <c r="BP4" s="19">
        <v>0.64742910911438079</v>
      </c>
      <c r="BQ4" s="19">
        <v>1908.9264705882354</v>
      </c>
      <c r="BR4" s="19">
        <v>1.1342402220072132E-2</v>
      </c>
      <c r="BS4" s="19">
        <v>172.51960784313727</v>
      </c>
      <c r="BT4" s="19">
        <v>7.3574807689949047E-3</v>
      </c>
      <c r="BU4" s="19">
        <v>105.51422260473288</v>
      </c>
      <c r="BV4" s="19">
        <v>6.6500014871937809</v>
      </c>
      <c r="BW4" s="19">
        <v>551607.0294117647</v>
      </c>
      <c r="BX4" s="19">
        <v>18.676470588235293</v>
      </c>
      <c r="BY4" s="19">
        <v>80.421568627450981</v>
      </c>
      <c r="BZ4" s="19">
        <v>0.17601380500431407</v>
      </c>
    </row>
    <row r="5" spans="1:78">
      <c r="B5" s="80" t="s">
        <v>150</v>
      </c>
      <c r="C5" s="31" t="s">
        <v>6522</v>
      </c>
      <c r="D5" s="45" t="s">
        <v>6547</v>
      </c>
      <c r="E5" s="45" t="s">
        <v>6548</v>
      </c>
      <c r="F5" s="18" t="s">
        <v>151</v>
      </c>
      <c r="G5" s="18" t="s">
        <v>152</v>
      </c>
      <c r="H5" s="18" t="s">
        <v>78</v>
      </c>
      <c r="I5" s="18" t="s">
        <v>79</v>
      </c>
      <c r="J5" s="18" t="s">
        <v>80</v>
      </c>
      <c r="K5" s="19">
        <v>-809.28631591796875</v>
      </c>
      <c r="L5" s="19">
        <v>-117.29118258304446</v>
      </c>
      <c r="M5" s="19">
        <v>229.62808305041122</v>
      </c>
      <c r="N5" s="19">
        <v>113.50665283203125</v>
      </c>
      <c r="O5" s="19">
        <v>-221.54163360595703</v>
      </c>
      <c r="P5" s="19">
        <v>2.766063928604126</v>
      </c>
      <c r="Q5" s="19">
        <v>34.345624923706055</v>
      </c>
      <c r="R5" s="19">
        <v>50.34912109375</v>
      </c>
      <c r="S5" s="19">
        <v>43.456119537353516</v>
      </c>
      <c r="T5" s="19">
        <v>-3131.2054102369552</v>
      </c>
      <c r="U5" s="18" t="s">
        <v>153</v>
      </c>
      <c r="V5" s="18" t="s">
        <v>154</v>
      </c>
      <c r="W5" s="18" t="s">
        <v>155</v>
      </c>
      <c r="X5" s="18" t="s">
        <v>156</v>
      </c>
      <c r="Y5" s="18" t="s">
        <v>157</v>
      </c>
      <c r="Z5" s="18" t="s">
        <v>158</v>
      </c>
      <c r="AA5" s="18" t="s">
        <v>159</v>
      </c>
      <c r="AB5" s="19">
        <v>-1.3325761556625366</v>
      </c>
      <c r="AC5" s="19">
        <v>3.4107377529144287</v>
      </c>
      <c r="AD5" s="19">
        <v>0.41073775291442871</v>
      </c>
      <c r="AE5" s="19">
        <v>0.87562519311904907</v>
      </c>
      <c r="AF5" s="19">
        <v>2.9087638854980469</v>
      </c>
      <c r="AG5" s="19">
        <v>0.23789560794830322</v>
      </c>
      <c r="AH5" s="19">
        <v>26.696000000000002</v>
      </c>
      <c r="AI5" s="20">
        <v>3337</v>
      </c>
      <c r="AJ5" s="19">
        <v>0.98943090438842773</v>
      </c>
      <c r="AK5" s="19">
        <v>3.2455334663391113</v>
      </c>
      <c r="AL5" s="20">
        <v>1</v>
      </c>
      <c r="AM5" s="20">
        <v>64</v>
      </c>
      <c r="AN5" s="19">
        <v>63.492061614990234</v>
      </c>
      <c r="AO5" s="18" t="s">
        <v>88</v>
      </c>
      <c r="AP5" s="18" t="s">
        <v>148</v>
      </c>
      <c r="AQ5" s="21">
        <v>2</v>
      </c>
      <c r="AR5" s="21">
        <v>2</v>
      </c>
      <c r="AS5" s="21">
        <v>2</v>
      </c>
      <c r="AT5" s="18" t="s">
        <v>160</v>
      </c>
      <c r="AU5" s="19">
        <v>0.65040059059919741</v>
      </c>
      <c r="AV5" s="19">
        <v>0.13505561939672667</v>
      </c>
      <c r="AW5" s="19">
        <v>4.458586195954906</v>
      </c>
      <c r="AX5" s="19">
        <v>0.80505320689660842</v>
      </c>
      <c r="AY5" s="19">
        <v>1.4634612976072792</v>
      </c>
      <c r="AZ5" s="19">
        <v>4.8615132003019363</v>
      </c>
      <c r="BA5" s="19">
        <v>1.242006583826021</v>
      </c>
      <c r="BB5" s="19">
        <v>0.78193736508017753</v>
      </c>
      <c r="BC5" s="19">
        <v>4.5872143458542531</v>
      </c>
      <c r="BD5" s="19">
        <v>8.4893267757127737E-3</v>
      </c>
      <c r="BE5" s="19">
        <v>200.84147917307851</v>
      </c>
      <c r="BF5" s="19">
        <v>7.3093685414972465E-3</v>
      </c>
      <c r="BG5" s="19">
        <v>144.70001503953793</v>
      </c>
      <c r="BH5" s="19">
        <v>2.3118777637597711E-2</v>
      </c>
      <c r="BI5" s="19">
        <v>1201.3244054820088</v>
      </c>
      <c r="BJ5" s="19">
        <v>255.9637138868091</v>
      </c>
      <c r="BK5" s="19">
        <v>1203.2280295741957</v>
      </c>
      <c r="BL5" s="19">
        <v>0.62939996772780715</v>
      </c>
      <c r="BM5" s="19">
        <v>2.676967056756708E-3</v>
      </c>
      <c r="BN5" s="19">
        <v>0.10888097749154244</v>
      </c>
      <c r="BO5" s="19">
        <v>1.2627995823559144</v>
      </c>
      <c r="BP5" s="19">
        <v>0.56047774916410775</v>
      </c>
      <c r="BQ5" s="19">
        <v>6482.4826666666668</v>
      </c>
      <c r="BR5" s="19">
        <v>1.1037677614353557E-2</v>
      </c>
      <c r="BS5" s="19">
        <v>146.96533333333332</v>
      </c>
      <c r="BT5" s="19">
        <v>5.7349228220281191E-3</v>
      </c>
      <c r="BU5" s="19">
        <v>81.179164278677021</v>
      </c>
      <c r="BV5" s="19">
        <v>23.096055667932809</v>
      </c>
      <c r="BW5" s="19">
        <v>1854872.72</v>
      </c>
      <c r="BX5" s="19">
        <v>30.573333333333334</v>
      </c>
      <c r="BY5" s="19">
        <v>110.91466666666666</v>
      </c>
      <c r="BZ5" s="19">
        <v>0.11237638597542703</v>
      </c>
    </row>
    <row r="6" spans="1:78">
      <c r="B6" s="80" t="s">
        <v>1727</v>
      </c>
      <c r="C6" s="51" t="s">
        <v>7370</v>
      </c>
      <c r="D6" s="45" t="s">
        <v>6528</v>
      </c>
      <c r="E6" s="45" t="s">
        <v>6621</v>
      </c>
      <c r="F6" s="18" t="s">
        <v>1728</v>
      </c>
      <c r="G6" s="18" t="s">
        <v>1729</v>
      </c>
      <c r="H6" s="18" t="s">
        <v>78</v>
      </c>
      <c r="I6" s="18" t="s">
        <v>79</v>
      </c>
      <c r="J6" s="18" t="s">
        <v>80</v>
      </c>
      <c r="K6" s="19">
        <v>-946.7308349609375</v>
      </c>
      <c r="L6" s="19">
        <v>23.807571826610278</v>
      </c>
      <c r="M6" s="19">
        <v>96.088341004629569</v>
      </c>
      <c r="N6" s="19">
        <v>204.24064636230469</v>
      </c>
      <c r="O6" s="19">
        <v>11.021091938018799</v>
      </c>
      <c r="P6" s="19">
        <v>45.951644897460938</v>
      </c>
      <c r="Q6" s="19">
        <v>69.232643127441406</v>
      </c>
      <c r="R6" s="19">
        <v>99.821540832519531</v>
      </c>
      <c r="S6" s="19">
        <v>83.397727966308594</v>
      </c>
      <c r="T6" s="19">
        <v>820.69461600690954</v>
      </c>
      <c r="U6" s="18" t="s">
        <v>1730</v>
      </c>
      <c r="V6" s="18" t="s">
        <v>1731</v>
      </c>
      <c r="W6" s="18" t="s">
        <v>1732</v>
      </c>
      <c r="X6" s="18" t="s">
        <v>1733</v>
      </c>
      <c r="Y6" s="18" t="s">
        <v>1734</v>
      </c>
      <c r="Z6" s="18" t="s">
        <v>1735</v>
      </c>
      <c r="AA6" s="18" t="s">
        <v>1736</v>
      </c>
      <c r="AB6" s="19">
        <v>-4.2162890434265137</v>
      </c>
      <c r="AC6" s="19">
        <v>29.524665832519531</v>
      </c>
      <c r="AD6" s="19">
        <v>26.524665832519531</v>
      </c>
      <c r="AE6" s="19">
        <v>0.60781902074813843</v>
      </c>
      <c r="AF6" s="19">
        <v>2.0191311836242676</v>
      </c>
      <c r="AG6" s="19">
        <v>0.33693426847457886</v>
      </c>
      <c r="AH6" s="19">
        <v>34.472000000000001</v>
      </c>
      <c r="AI6" s="20">
        <v>4309</v>
      </c>
      <c r="AJ6" s="19">
        <v>0.9616241455078125</v>
      </c>
      <c r="AK6" s="19">
        <v>3.4262731075286865</v>
      </c>
      <c r="AL6" s="20">
        <v>1</v>
      </c>
      <c r="AM6" s="20">
        <v>64</v>
      </c>
      <c r="AN6" s="19">
        <v>63.492061614990234</v>
      </c>
      <c r="AO6" s="18" t="s">
        <v>88</v>
      </c>
      <c r="AP6" s="18" t="s">
        <v>1045</v>
      </c>
      <c r="AQ6" s="21">
        <v>2</v>
      </c>
      <c r="AR6" s="21">
        <v>2</v>
      </c>
      <c r="AS6" s="21">
        <v>2</v>
      </c>
      <c r="AT6" s="18" t="s">
        <v>1737</v>
      </c>
      <c r="AU6" s="19">
        <v>0.71143824761974994</v>
      </c>
      <c r="AV6" s="19">
        <v>0.14801230522006464</v>
      </c>
      <c r="AW6" s="19">
        <v>1.7380887921853976</v>
      </c>
      <c r="AX6" s="19">
        <v>0.60256080546021262</v>
      </c>
      <c r="AY6" s="19">
        <v>1.0951581424293289</v>
      </c>
      <c r="AZ6" s="19">
        <v>3.6380366016806431</v>
      </c>
      <c r="BA6" s="19">
        <v>0.74964085726929686</v>
      </c>
      <c r="BB6" s="19">
        <v>0.69149858240092088</v>
      </c>
      <c r="BC6" s="19">
        <v>4.6075736036859549</v>
      </c>
      <c r="BD6" s="19">
        <v>4.6731155458292067E-3</v>
      </c>
      <c r="BE6" s="19">
        <v>280.45653581697991</v>
      </c>
      <c r="BF6" s="19">
        <v>3.6006391042464896E-3</v>
      </c>
      <c r="BG6" s="19">
        <v>189.44606960185516</v>
      </c>
      <c r="BH6" s="19">
        <v>1.6954142342172317E-2</v>
      </c>
      <c r="BI6" s="19">
        <v>1352.6755713394673</v>
      </c>
      <c r="BJ6" s="19">
        <v>707.79825904564541</v>
      </c>
      <c r="BK6" s="19">
        <v>1168.9623486976204</v>
      </c>
      <c r="BL6" s="19">
        <v>0.59208811610761014</v>
      </c>
      <c r="BM6" s="19">
        <v>1.526999543836331E-3</v>
      </c>
      <c r="BN6" s="19">
        <v>7.6187237318648638E-3</v>
      </c>
      <c r="BO6" s="19">
        <v>1.1346387475502557</v>
      </c>
      <c r="BP6" s="19">
        <v>0.59511036408923046</v>
      </c>
      <c r="BQ6" s="19">
        <v>32663.655737704918</v>
      </c>
      <c r="BR6" s="19">
        <v>1.5210871147868413E-2</v>
      </c>
      <c r="BS6" s="19">
        <v>204.24043715846994</v>
      </c>
      <c r="BT6" s="19">
        <v>1.1423647177899638E-2</v>
      </c>
      <c r="BU6" s="19">
        <v>114.64498882461817</v>
      </c>
      <c r="BV6" s="19">
        <v>110.04381613587974</v>
      </c>
      <c r="BW6" s="19">
        <v>9729285.2131147534</v>
      </c>
      <c r="BX6" s="19">
        <v>17.076502732240439</v>
      </c>
      <c r="BY6" s="19">
        <v>61.459016393442624</v>
      </c>
      <c r="BZ6" s="19">
        <v>4.2469250406126709E-2</v>
      </c>
    </row>
    <row r="7" spans="1:78">
      <c r="B7" s="80" t="s">
        <v>414</v>
      </c>
      <c r="C7" s="31" t="s">
        <v>6522</v>
      </c>
      <c r="D7" s="45" t="s">
        <v>6590</v>
      </c>
      <c r="E7" s="45" t="s">
        <v>6590</v>
      </c>
      <c r="F7" s="18" t="s">
        <v>415</v>
      </c>
      <c r="G7" s="18" t="s">
        <v>404</v>
      </c>
      <c r="H7" s="18" t="s">
        <v>78</v>
      </c>
      <c r="I7" s="18" t="s">
        <v>79</v>
      </c>
      <c r="J7" s="18" t="s">
        <v>80</v>
      </c>
      <c r="K7" s="19">
        <v>-738.26165771484375</v>
      </c>
      <c r="L7" s="19">
        <v>-209.91995836550961</v>
      </c>
      <c r="M7" s="19">
        <v>231.1063777278132</v>
      </c>
      <c r="N7" s="19">
        <v>95.901100158691406</v>
      </c>
      <c r="O7" s="19">
        <v>-430.81434631347656</v>
      </c>
      <c r="P7" s="19">
        <v>-135.49436950683594</v>
      </c>
      <c r="Q7" s="19">
        <v>2.4063774347305298</v>
      </c>
      <c r="R7" s="19">
        <v>31.605703353881836</v>
      </c>
      <c r="S7" s="19">
        <v>22.736352920532227</v>
      </c>
      <c r="T7" s="19">
        <v>-3032.9235584648832</v>
      </c>
      <c r="U7" s="18" t="s">
        <v>416</v>
      </c>
      <c r="V7" s="18" t="s">
        <v>417</v>
      </c>
      <c r="W7" s="18" t="s">
        <v>418</v>
      </c>
      <c r="X7" s="18" t="s">
        <v>419</v>
      </c>
      <c r="Y7" s="18" t="s">
        <v>420</v>
      </c>
      <c r="Z7" s="18" t="s">
        <v>421</v>
      </c>
      <c r="AA7" s="18" t="s">
        <v>422</v>
      </c>
      <c r="AB7" s="19">
        <v>-0.48670482635498047</v>
      </c>
      <c r="AC7" s="19">
        <v>1.7800592184066772</v>
      </c>
      <c r="AD7" s="19">
        <v>-1.2199407815933228</v>
      </c>
      <c r="AE7" s="19">
        <v>1.0246942043304443</v>
      </c>
      <c r="AF7" s="19">
        <v>3.4039604663848877</v>
      </c>
      <c r="AG7" s="19">
        <v>0.11995758861303329</v>
      </c>
      <c r="AH7" s="19">
        <v>14.448</v>
      </c>
      <c r="AI7" s="20">
        <v>1806</v>
      </c>
      <c r="AJ7" s="19">
        <v>0.94774848222732544</v>
      </c>
      <c r="AK7" s="19">
        <v>2.4154794216156006</v>
      </c>
      <c r="AL7" s="20">
        <v>1</v>
      </c>
      <c r="AM7" s="20">
        <v>64</v>
      </c>
      <c r="AN7" s="19">
        <v>63.492061614990234</v>
      </c>
      <c r="AO7" s="18" t="s">
        <v>88</v>
      </c>
      <c r="AP7" s="18" t="s">
        <v>412</v>
      </c>
      <c r="AQ7" s="21">
        <v>2</v>
      </c>
      <c r="AR7" s="21">
        <v>2</v>
      </c>
      <c r="AS7" s="21">
        <v>2</v>
      </c>
      <c r="AT7" s="18" t="s">
        <v>423</v>
      </c>
      <c r="AU7" s="19">
        <v>0.55520875580948581</v>
      </c>
      <c r="AV7" s="19">
        <v>4.3719276408463591E-2</v>
      </c>
      <c r="AW7" s="19">
        <v>5.0932270582598456</v>
      </c>
      <c r="AX7" s="19">
        <v>0.79648689977228804</v>
      </c>
      <c r="AY7" s="19">
        <v>1.7689733399145315</v>
      </c>
      <c r="AZ7" s="19">
        <v>5.876402236968814</v>
      </c>
      <c r="BA7" s="19">
        <v>1.557201321995932</v>
      </c>
      <c r="BB7" s="19">
        <v>0.83660013701154479</v>
      </c>
      <c r="BC7" s="19">
        <v>2.4457168939247715</v>
      </c>
      <c r="BD7" s="19">
        <v>8.8031221775033575E-3</v>
      </c>
      <c r="BE7" s="19">
        <v>170.42862560062454</v>
      </c>
      <c r="BF7" s="19">
        <v>7.7385656409713561E-3</v>
      </c>
      <c r="BG7" s="19">
        <v>134.38498155382484</v>
      </c>
      <c r="BH7" s="19">
        <v>1.6467775040993646E-2</v>
      </c>
      <c r="BI7" s="19">
        <v>526.40055041887342</v>
      </c>
      <c r="BJ7" s="19">
        <v>127.52061729865636</v>
      </c>
      <c r="BK7" s="19">
        <v>899.92425398613943</v>
      </c>
      <c r="BL7" s="19">
        <v>0.75517505750063885</v>
      </c>
      <c r="BM7" s="19">
        <v>5.8395807362597741E-3</v>
      </c>
      <c r="BN7" s="19">
        <v>0.14425086687167324</v>
      </c>
      <c r="BO7" s="19">
        <v>0.94441289113284443</v>
      </c>
      <c r="BP7" s="19">
        <v>0.53169287442914703</v>
      </c>
      <c r="BQ7" s="19">
        <v>1398.9545454545455</v>
      </c>
      <c r="BR7" s="19">
        <v>1.1307585483125118E-2</v>
      </c>
      <c r="BS7" s="19">
        <v>127.84090909090909</v>
      </c>
      <c r="BT7" s="19">
        <v>6.2018810701604844E-3</v>
      </c>
      <c r="BU7" s="19">
        <v>64.743915567296398</v>
      </c>
      <c r="BV7" s="19">
        <v>6.1225464643280203</v>
      </c>
      <c r="BW7" s="19">
        <v>366415.84545454546</v>
      </c>
      <c r="BX7" s="19">
        <v>20.2</v>
      </c>
      <c r="BY7" s="19">
        <v>58.718181818181819</v>
      </c>
      <c r="BZ7" s="19">
        <v>0.12181616832779624</v>
      </c>
    </row>
    <row r="8" spans="1:78">
      <c r="B8" s="79" t="s">
        <v>609</v>
      </c>
      <c r="C8" s="31" t="s">
        <v>6522</v>
      </c>
      <c r="D8" s="46">
        <v>1</v>
      </c>
      <c r="E8" s="46">
        <v>1</v>
      </c>
      <c r="F8" s="18" t="s">
        <v>610</v>
      </c>
      <c r="G8" s="18" t="s">
        <v>611</v>
      </c>
      <c r="H8" s="18" t="s">
        <v>78</v>
      </c>
      <c r="I8" s="18" t="s">
        <v>79</v>
      </c>
      <c r="J8" s="18" t="s">
        <v>80</v>
      </c>
      <c r="K8" s="19">
        <v>-756.8804931640625</v>
      </c>
      <c r="L8" s="19">
        <v>-65.028545010049413</v>
      </c>
      <c r="M8" s="19">
        <v>123.56377239200391</v>
      </c>
      <c r="N8" s="19">
        <v>956.86553955078125</v>
      </c>
      <c r="O8" s="19">
        <v>-93.363882064819336</v>
      </c>
      <c r="P8" s="19">
        <v>-48.111595153808594</v>
      </c>
      <c r="Q8" s="19">
        <v>-12.357630252838135</v>
      </c>
      <c r="R8" s="19">
        <v>11.678255081176758</v>
      </c>
      <c r="S8" s="19">
        <v>4.5223884582519531</v>
      </c>
      <c r="T8" s="19">
        <v>-5419.7390553175583</v>
      </c>
      <c r="U8" s="18" t="s">
        <v>612</v>
      </c>
      <c r="V8" s="18" t="s">
        <v>613</v>
      </c>
      <c r="W8" s="18" t="s">
        <v>614</v>
      </c>
      <c r="X8" s="18" t="s">
        <v>615</v>
      </c>
      <c r="Y8" s="18" t="s">
        <v>616</v>
      </c>
      <c r="Z8" s="18" t="s">
        <v>617</v>
      </c>
      <c r="AA8" s="18" t="s">
        <v>618</v>
      </c>
      <c r="AB8" s="19">
        <v>-9.1902635991573334E-2</v>
      </c>
      <c r="AC8" s="19">
        <v>13.872585296630859</v>
      </c>
      <c r="AD8" s="19">
        <v>10.872585296630859</v>
      </c>
      <c r="AE8" s="19">
        <v>0.75616580247879028</v>
      </c>
      <c r="AF8" s="19">
        <v>2.5119283199310303</v>
      </c>
      <c r="AG8" s="19">
        <v>0.25964066386222839</v>
      </c>
      <c r="AH8" s="19">
        <v>83.343999999999994</v>
      </c>
      <c r="AI8" s="20">
        <v>10418</v>
      </c>
      <c r="AJ8" s="19">
        <v>0.96214288473129272</v>
      </c>
      <c r="AK8" s="19">
        <v>4.6146531105041504</v>
      </c>
      <c r="AL8" s="20">
        <v>1</v>
      </c>
      <c r="AM8" s="20">
        <v>64</v>
      </c>
      <c r="AN8" s="19">
        <v>63.492061614990234</v>
      </c>
      <c r="AO8" s="18" t="s">
        <v>88</v>
      </c>
      <c r="AP8" s="18" t="s">
        <v>619</v>
      </c>
      <c r="AQ8" s="21">
        <v>2</v>
      </c>
      <c r="AR8" s="21">
        <v>2</v>
      </c>
      <c r="AS8" s="21">
        <v>2</v>
      </c>
      <c r="AT8" s="18" t="s">
        <v>620</v>
      </c>
      <c r="AU8" s="19">
        <v>0.65058186536428431</v>
      </c>
      <c r="AV8" s="19">
        <v>9.9121013895168072E-2</v>
      </c>
      <c r="AW8" s="19">
        <v>2.8048148597845741</v>
      </c>
      <c r="AX8" s="19">
        <v>0.52369392714118945</v>
      </c>
      <c r="AY8" s="19">
        <v>1.3345528999137541</v>
      </c>
      <c r="AZ8" s="19">
        <v>4.4332887723369039</v>
      </c>
      <c r="BA8" s="19">
        <v>1.0063763802301755</v>
      </c>
      <c r="BB8" s="19">
        <v>0.75009237170770071</v>
      </c>
      <c r="BC8" s="19">
        <v>3.7358657225078082</v>
      </c>
      <c r="BD8" s="19">
        <v>4.7226482873639775E-3</v>
      </c>
      <c r="BE8" s="19">
        <v>239.71200457655198</v>
      </c>
      <c r="BF8" s="19">
        <v>3.6773668334311432E-3</v>
      </c>
      <c r="BG8" s="19">
        <v>177.95953593663307</v>
      </c>
      <c r="BH8" s="19">
        <v>1.5833829378594431E-2</v>
      </c>
      <c r="BI8" s="19">
        <v>925.28122061412785</v>
      </c>
      <c r="BJ8" s="19">
        <v>1366.5817684970809</v>
      </c>
      <c r="BK8" s="19">
        <v>3602.1625054018505</v>
      </c>
      <c r="BL8" s="19">
        <v>0.65006571466544594</v>
      </c>
      <c r="BM8" s="19">
        <v>7.6807904619420793E-4</v>
      </c>
      <c r="BN8" s="19">
        <v>7.9224496167201071E-3</v>
      </c>
      <c r="BO8" s="19">
        <v>1.7764617325147356</v>
      </c>
      <c r="BP8" s="19">
        <v>0.60903198337983167</v>
      </c>
      <c r="BQ8" s="19">
        <v>36471.332394366196</v>
      </c>
      <c r="BR8" s="19">
        <v>6.4042385668383675E-3</v>
      </c>
      <c r="BS8" s="19">
        <v>249.41126760563381</v>
      </c>
      <c r="BT8" s="19">
        <v>3.8911557774783515E-3</v>
      </c>
      <c r="BU8" s="19">
        <v>161.66252771996773</v>
      </c>
      <c r="BV8" s="19">
        <v>146.20303574010953</v>
      </c>
      <c r="BW8" s="19">
        <v>9138180.3535211273</v>
      </c>
      <c r="BX8" s="19">
        <v>48.270422535211267</v>
      </c>
      <c r="BY8" s="19">
        <v>245.97464788732395</v>
      </c>
      <c r="BZ8" s="19">
        <v>6.8151276636590513E-2</v>
      </c>
    </row>
    <row r="9" spans="1:78">
      <c r="A9" s="74" t="s">
        <v>3174</v>
      </c>
      <c r="B9" s="78" t="s">
        <v>3175</v>
      </c>
      <c r="C9" s="31" t="s">
        <v>6522</v>
      </c>
      <c r="D9" s="90" t="s">
        <v>6528</v>
      </c>
      <c r="E9" s="90" t="s">
        <v>6529</v>
      </c>
      <c r="F9" s="18" t="s">
        <v>3176</v>
      </c>
      <c r="G9" s="18" t="s">
        <v>3177</v>
      </c>
      <c r="H9" s="18" t="s">
        <v>78</v>
      </c>
      <c r="I9" s="18" t="s">
        <v>79</v>
      </c>
      <c r="J9" s="18" t="s">
        <v>80</v>
      </c>
      <c r="K9" s="19">
        <v>-843.75799560546875</v>
      </c>
      <c r="L9" s="19">
        <v>-20.903455962917008</v>
      </c>
      <c r="M9" s="19">
        <v>159.01704868903167</v>
      </c>
      <c r="N9" s="19">
        <v>518.54095458984375</v>
      </c>
      <c r="O9" s="19">
        <v>-7.0541840791702271</v>
      </c>
      <c r="P9" s="19">
        <v>22.407515525817871</v>
      </c>
      <c r="Q9" s="19">
        <v>44.107893943786621</v>
      </c>
      <c r="R9" s="19">
        <v>22.506866455078125</v>
      </c>
      <c r="S9" s="19">
        <v>0</v>
      </c>
      <c r="T9" s="19">
        <v>-134.11657345807552</v>
      </c>
      <c r="U9" s="18" t="s">
        <v>3178</v>
      </c>
      <c r="V9" s="18" t="s">
        <v>3179</v>
      </c>
      <c r="W9" s="18" t="s">
        <v>3180</v>
      </c>
      <c r="X9" s="18" t="s">
        <v>3181</v>
      </c>
      <c r="Y9" s="18" t="s">
        <v>3182</v>
      </c>
      <c r="Z9" s="18" t="s">
        <v>3183</v>
      </c>
      <c r="AA9" s="18" t="s">
        <v>3184</v>
      </c>
      <c r="AB9" s="19">
        <v>-2.9880185127258301</v>
      </c>
      <c r="AC9" s="19">
        <v>13.323576927185059</v>
      </c>
      <c r="AD9" s="19">
        <v>10.323576927185059</v>
      </c>
      <c r="AE9" s="19">
        <v>0.6318354606628418</v>
      </c>
      <c r="AF9" s="19">
        <v>2.0989120006561279</v>
      </c>
      <c r="AG9" s="19">
        <v>0.41130343079566956</v>
      </c>
      <c r="AH9" s="19">
        <v>6.4160000000000004</v>
      </c>
      <c r="AI9" s="20">
        <v>802</v>
      </c>
      <c r="AJ9" s="19">
        <v>0</v>
      </c>
      <c r="AK9" s="19">
        <v>0</v>
      </c>
      <c r="AL9" s="20">
        <v>1</v>
      </c>
      <c r="AM9" s="20">
        <v>64</v>
      </c>
      <c r="AN9" s="19">
        <v>63.492061614990234</v>
      </c>
      <c r="AO9" s="18" t="s">
        <v>88</v>
      </c>
      <c r="AP9" s="18" t="s">
        <v>3185</v>
      </c>
      <c r="AQ9" s="21">
        <v>2</v>
      </c>
      <c r="AR9" s="21">
        <v>2</v>
      </c>
      <c r="AS9" s="21">
        <v>2</v>
      </c>
      <c r="AT9" s="18" t="s">
        <v>3186</v>
      </c>
      <c r="AU9" s="19">
        <v>0</v>
      </c>
      <c r="AV9" s="19">
        <v>0</v>
      </c>
      <c r="AW9" s="19">
        <v>0</v>
      </c>
      <c r="AX9" s="19">
        <v>0</v>
      </c>
      <c r="AY9" s="19">
        <v>0</v>
      </c>
      <c r="AZ9" s="19">
        <v>0</v>
      </c>
      <c r="BA9" s="19">
        <v>0</v>
      </c>
      <c r="BB9" s="19">
        <v>0</v>
      </c>
      <c r="BC9" s="19">
        <v>0</v>
      </c>
      <c r="BD9" s="19">
        <v>0</v>
      </c>
      <c r="BE9" s="19">
        <v>0</v>
      </c>
      <c r="BF9" s="19">
        <v>0</v>
      </c>
      <c r="BG9" s="19">
        <v>0</v>
      </c>
      <c r="BH9" s="19">
        <v>0</v>
      </c>
      <c r="BI9" s="19">
        <v>0</v>
      </c>
      <c r="BJ9" s="19">
        <v>0</v>
      </c>
      <c r="BK9" s="19">
        <v>0</v>
      </c>
      <c r="BL9" s="19">
        <v>0</v>
      </c>
      <c r="BM9" s="19">
        <v>0</v>
      </c>
      <c r="BN9" s="19">
        <v>0</v>
      </c>
      <c r="BO9" s="19">
        <v>0</v>
      </c>
      <c r="BP9" s="19">
        <v>0</v>
      </c>
      <c r="BQ9" s="19">
        <v>0</v>
      </c>
      <c r="BR9" s="19">
        <v>0</v>
      </c>
      <c r="BS9" s="19">
        <v>0</v>
      </c>
      <c r="BT9" s="19">
        <v>0</v>
      </c>
      <c r="BU9" s="19">
        <v>0</v>
      </c>
      <c r="BV9" s="19">
        <v>0</v>
      </c>
      <c r="BW9" s="19">
        <v>0</v>
      </c>
      <c r="BX9" s="19">
        <v>0</v>
      </c>
      <c r="BY9" s="19">
        <v>0</v>
      </c>
      <c r="BZ9" s="19">
        <v>0</v>
      </c>
    </row>
    <row r="10" spans="1:78">
      <c r="B10" s="79" t="s">
        <v>424</v>
      </c>
      <c r="C10" s="31" t="s">
        <v>6522</v>
      </c>
      <c r="D10" s="46">
        <v>0</v>
      </c>
      <c r="E10" s="46">
        <v>0</v>
      </c>
      <c r="F10" s="18" t="s">
        <v>425</v>
      </c>
      <c r="G10" s="18" t="s">
        <v>426</v>
      </c>
      <c r="H10" s="18" t="s">
        <v>78</v>
      </c>
      <c r="I10" s="18" t="s">
        <v>79</v>
      </c>
      <c r="J10" s="18" t="s">
        <v>80</v>
      </c>
      <c r="K10" s="19">
        <v>-980.94915771484375</v>
      </c>
      <c r="L10" s="19">
        <v>-281.8513890384408</v>
      </c>
      <c r="M10" s="19">
        <v>325.28912795063735</v>
      </c>
      <c r="N10" s="19">
        <v>92.475540161132813</v>
      </c>
      <c r="O10" s="19">
        <v>-598.07479858398437</v>
      </c>
      <c r="P10" s="19">
        <v>-173.13264465332031</v>
      </c>
      <c r="Q10" s="19">
        <v>32.593600273132324</v>
      </c>
      <c r="R10" s="19">
        <v>46.858142852783203</v>
      </c>
      <c r="S10" s="19">
        <v>40.590778350830078</v>
      </c>
      <c r="T10" s="19">
        <v>-2732.8310681167218</v>
      </c>
      <c r="U10" s="18" t="s">
        <v>427</v>
      </c>
      <c r="V10" s="18" t="s">
        <v>428</v>
      </c>
      <c r="W10" s="18" t="s">
        <v>429</v>
      </c>
      <c r="X10" s="18" t="s">
        <v>430</v>
      </c>
      <c r="Y10" s="18" t="s">
        <v>431</v>
      </c>
      <c r="Z10" s="18" t="s">
        <v>432</v>
      </c>
      <c r="AA10" s="18" t="s">
        <v>433</v>
      </c>
      <c r="AB10" s="19">
        <v>-0.43489909172058105</v>
      </c>
      <c r="AC10" s="19">
        <v>1.6138144731521606</v>
      </c>
      <c r="AD10" s="19">
        <v>-1.3861855268478394</v>
      </c>
      <c r="AE10" s="19">
        <v>1.0549718141555786</v>
      </c>
      <c r="AF10" s="19">
        <v>3.5045404434204102</v>
      </c>
      <c r="AG10" s="19">
        <v>0.14373727142810822</v>
      </c>
      <c r="AH10" s="19">
        <v>9.6959999999999997</v>
      </c>
      <c r="AI10" s="20">
        <v>1212</v>
      </c>
      <c r="AJ10" s="19">
        <v>1.0220261812210083</v>
      </c>
      <c r="AK10" s="19">
        <v>2.297623872756958</v>
      </c>
      <c r="AL10" s="20">
        <v>1</v>
      </c>
      <c r="AM10" s="20">
        <v>64</v>
      </c>
      <c r="AN10" s="19">
        <v>63.492061614990234</v>
      </c>
      <c r="AO10" s="18" t="s">
        <v>88</v>
      </c>
      <c r="AP10" s="18" t="s">
        <v>101</v>
      </c>
      <c r="AQ10" s="21">
        <v>2</v>
      </c>
      <c r="AR10" s="21">
        <v>2</v>
      </c>
      <c r="AS10" s="21">
        <v>2</v>
      </c>
      <c r="AT10" s="18" t="s">
        <v>434</v>
      </c>
      <c r="AU10" s="19">
        <v>0.57380737146114513</v>
      </c>
      <c r="AV10" s="19">
        <v>8.5751227117427803E-2</v>
      </c>
      <c r="AW10" s="19">
        <v>8.6047156726644882</v>
      </c>
      <c r="AX10" s="19">
        <v>0.82753141919613848</v>
      </c>
      <c r="AY10" s="19">
        <v>1.7815738795377831</v>
      </c>
      <c r="AZ10" s="19">
        <v>5.9182603235540361</v>
      </c>
      <c r="BA10" s="19">
        <v>1.8649554004179352</v>
      </c>
      <c r="BB10" s="19">
        <v>0.83899070321131031</v>
      </c>
      <c r="BC10" s="19">
        <v>3.3973666778567067</v>
      </c>
      <c r="BD10" s="19">
        <v>2.5363718664888527E-2</v>
      </c>
      <c r="BE10" s="19">
        <v>138.16974508539977</v>
      </c>
      <c r="BF10" s="19">
        <v>2.2568179215629067E-2</v>
      </c>
      <c r="BG10" s="19">
        <v>104.54255295092277</v>
      </c>
      <c r="BH10" s="19">
        <v>4.6423114718544066E-2</v>
      </c>
      <c r="BI10" s="19">
        <v>762.2978899642078</v>
      </c>
      <c r="BJ10" s="19">
        <v>62.424329529829848</v>
      </c>
      <c r="BK10" s="19">
        <v>565.89225364511412</v>
      </c>
      <c r="BL10" s="19">
        <v>0.69890835237369886</v>
      </c>
      <c r="BM10" s="19">
        <v>8.5338139915853671E-3</v>
      </c>
      <c r="BN10" s="19">
        <v>0.19340550791217856</v>
      </c>
      <c r="BO10" s="19">
        <v>0.46319884361658414</v>
      </c>
      <c r="BP10" s="19">
        <v>0.54266735001576316</v>
      </c>
      <c r="BQ10" s="19">
        <v>921.65</v>
      </c>
      <c r="BR10" s="19">
        <v>2.726748663136986E-2</v>
      </c>
      <c r="BS10" s="19">
        <v>120.095</v>
      </c>
      <c r="BT10" s="19">
        <v>1.4538765915783722E-2</v>
      </c>
      <c r="BU10" s="19">
        <v>67.612677367357705</v>
      </c>
      <c r="BV10" s="19">
        <v>6.6075576423321039</v>
      </c>
      <c r="BW10" s="19">
        <v>248674.66500000001</v>
      </c>
      <c r="BX10" s="19">
        <v>14.3</v>
      </c>
      <c r="BY10" s="19">
        <v>55.94</v>
      </c>
      <c r="BZ10" s="19">
        <v>0.16501650165016502</v>
      </c>
    </row>
    <row r="11" spans="1:78">
      <c r="B11" s="80" t="s">
        <v>274</v>
      </c>
      <c r="C11" s="31" t="s">
        <v>6522</v>
      </c>
      <c r="D11" s="45" t="s">
        <v>6514</v>
      </c>
      <c r="E11" s="45" t="s">
        <v>6514</v>
      </c>
      <c r="F11" s="18" t="s">
        <v>275</v>
      </c>
      <c r="G11" s="18" t="s">
        <v>276</v>
      </c>
      <c r="H11" s="18" t="s">
        <v>78</v>
      </c>
      <c r="I11" s="18" t="s">
        <v>79</v>
      </c>
      <c r="J11" s="18" t="s">
        <v>80</v>
      </c>
      <c r="K11" s="19">
        <v>-921.91021728515625</v>
      </c>
      <c r="L11" s="19">
        <v>-183.67998211839264</v>
      </c>
      <c r="M11" s="19">
        <v>258.94445351674045</v>
      </c>
      <c r="N11" s="19">
        <v>401.35302734375</v>
      </c>
      <c r="O11" s="19">
        <v>-368.94739532470703</v>
      </c>
      <c r="P11" s="19">
        <v>-82.367389678955078</v>
      </c>
      <c r="Q11" s="19">
        <v>26.065967082977295</v>
      </c>
      <c r="R11" s="19">
        <v>69.301109313964844</v>
      </c>
      <c r="S11" s="19">
        <v>58.752605438232422</v>
      </c>
      <c r="T11" s="19">
        <v>-3644.2108452289099</v>
      </c>
      <c r="U11" s="18" t="s">
        <v>277</v>
      </c>
      <c r="V11" s="18" t="s">
        <v>278</v>
      </c>
      <c r="W11" s="18" t="s">
        <v>279</v>
      </c>
      <c r="X11" s="18" t="s">
        <v>280</v>
      </c>
      <c r="Y11" s="18" t="s">
        <v>281</v>
      </c>
      <c r="Z11" s="18" t="s">
        <v>282</v>
      </c>
      <c r="AA11" s="18" t="s">
        <v>283</v>
      </c>
      <c r="AB11" s="19">
        <v>-0.75272709131240845</v>
      </c>
      <c r="AC11" s="19">
        <v>2.4280526638031006</v>
      </c>
      <c r="AD11" s="19">
        <v>-0.57194733619689941</v>
      </c>
      <c r="AE11" s="19">
        <v>1.1224571466445923</v>
      </c>
      <c r="AF11" s="19">
        <v>3.7287218570709229</v>
      </c>
      <c r="AG11" s="19">
        <v>9.8741538822650909E-2</v>
      </c>
      <c r="AH11" s="19">
        <v>19.84</v>
      </c>
      <c r="AI11" s="20">
        <v>2480</v>
      </c>
      <c r="AJ11" s="19">
        <v>0.98602640628814697</v>
      </c>
      <c r="AK11" s="19">
        <v>2.9269824028015137</v>
      </c>
      <c r="AL11" s="20">
        <v>1</v>
      </c>
      <c r="AM11" s="20">
        <v>64</v>
      </c>
      <c r="AN11" s="19">
        <v>63.492061614990234</v>
      </c>
      <c r="AO11" s="18" t="s">
        <v>88</v>
      </c>
      <c r="AP11" s="18" t="s">
        <v>284</v>
      </c>
      <c r="AQ11" s="21">
        <v>2</v>
      </c>
      <c r="AR11" s="21">
        <v>2</v>
      </c>
      <c r="AS11" s="21">
        <v>2</v>
      </c>
      <c r="AT11" s="18" t="s">
        <v>285</v>
      </c>
      <c r="AU11" s="19">
        <v>0.52962760665999764</v>
      </c>
      <c r="AV11" s="19">
        <v>2.7062504125496031E-2</v>
      </c>
      <c r="AW11" s="19">
        <v>5.348661629307462</v>
      </c>
      <c r="AX11" s="19">
        <v>0.83630279422971787</v>
      </c>
      <c r="AY11" s="19">
        <v>1.9355379244670465</v>
      </c>
      <c r="AZ11" s="19">
        <v>6.429717810007058</v>
      </c>
      <c r="BA11" s="19">
        <v>1.6358876731063494</v>
      </c>
      <c r="BB11" s="19">
        <v>0.85012373338035219</v>
      </c>
      <c r="BC11" s="19">
        <v>2.1376198641972555</v>
      </c>
      <c r="BD11" s="19">
        <v>1.0042831393670498E-2</v>
      </c>
      <c r="BE11" s="19">
        <v>191.22984091830082</v>
      </c>
      <c r="BF11" s="19">
        <v>8.7559406426977807E-3</v>
      </c>
      <c r="BG11" s="19">
        <v>157.3303761207508</v>
      </c>
      <c r="BH11" s="19">
        <v>1.8127569316459067E-2</v>
      </c>
      <c r="BI11" s="19">
        <v>470.98397676494272</v>
      </c>
      <c r="BJ11" s="19">
        <v>161.20961550818276</v>
      </c>
      <c r="BK11" s="19">
        <v>1336.3670849397226</v>
      </c>
      <c r="BL11" s="19">
        <v>0.78718982630272949</v>
      </c>
      <c r="BM11" s="19">
        <v>5.2922781518849006E-3</v>
      </c>
      <c r="BN11" s="19">
        <v>7.2240298111026127E-2</v>
      </c>
      <c r="BO11" s="19">
        <v>0.50150177098105886</v>
      </c>
      <c r="BP11" s="19">
        <v>0.52658600205617467</v>
      </c>
      <c r="BQ11" s="19">
        <v>1432.096463022508</v>
      </c>
      <c r="BR11" s="19">
        <v>1.2454860441301145E-2</v>
      </c>
      <c r="BS11" s="19">
        <v>161.38585209003216</v>
      </c>
      <c r="BT11" s="19">
        <v>6.1475049133811023E-3</v>
      </c>
      <c r="BU11" s="19">
        <v>89.182227256657413</v>
      </c>
      <c r="BV11" s="19">
        <v>6.2699814964928011</v>
      </c>
      <c r="BW11" s="19">
        <v>393807.54340836016</v>
      </c>
      <c r="BX11" s="19">
        <v>22.344051446945336</v>
      </c>
      <c r="BY11" s="19">
        <v>83.083601286173632</v>
      </c>
      <c r="BZ11" s="19">
        <v>0.12540322580645161</v>
      </c>
    </row>
    <row r="12" spans="1:78">
      <c r="B12" s="79" t="s">
        <v>621</v>
      </c>
      <c r="C12" s="31" t="s">
        <v>6522</v>
      </c>
      <c r="D12" s="46">
        <v>0</v>
      </c>
      <c r="E12" s="46">
        <v>0</v>
      </c>
      <c r="F12" s="18" t="s">
        <v>622</v>
      </c>
      <c r="G12" s="18" t="s">
        <v>623</v>
      </c>
      <c r="H12" s="18" t="s">
        <v>78</v>
      </c>
      <c r="I12" s="18" t="s">
        <v>79</v>
      </c>
      <c r="J12" s="18" t="s">
        <v>80</v>
      </c>
      <c r="K12" s="19">
        <v>-150.94630432128906</v>
      </c>
      <c r="L12" s="19">
        <v>21.765127426397477</v>
      </c>
      <c r="M12" s="19">
        <v>31.442981441904436</v>
      </c>
      <c r="N12" s="19">
        <v>80.346672058105469</v>
      </c>
      <c r="O12" s="19">
        <v>8.5219106674194336</v>
      </c>
      <c r="P12" s="19">
        <v>26.31702995300293</v>
      </c>
      <c r="Q12" s="19">
        <v>42.424381256103516</v>
      </c>
      <c r="R12" s="19">
        <v>0</v>
      </c>
      <c r="S12" s="19">
        <v>0</v>
      </c>
      <c r="T12" s="19">
        <v>44.74910198867321</v>
      </c>
      <c r="U12" s="18" t="s">
        <v>624</v>
      </c>
      <c r="V12" s="18" t="s">
        <v>625</v>
      </c>
      <c r="W12" s="18" t="s">
        <v>626</v>
      </c>
      <c r="X12" s="18" t="s">
        <v>627</v>
      </c>
      <c r="Y12" s="18" t="s">
        <v>628</v>
      </c>
      <c r="Z12" s="18" t="s">
        <v>629</v>
      </c>
      <c r="AA12" s="18" t="s">
        <v>630</v>
      </c>
      <c r="AB12" s="19">
        <v>-1.92917799949646</v>
      </c>
      <c r="AC12" s="19">
        <v>9.7718315124511719</v>
      </c>
      <c r="AD12" s="19">
        <v>6.7718315124511719</v>
      </c>
      <c r="AE12" s="19">
        <v>0.30761605501174927</v>
      </c>
      <c r="AF12" s="19">
        <v>1.0218784809112549</v>
      </c>
      <c r="AG12" s="19">
        <v>0.65455949306488037</v>
      </c>
      <c r="AH12" s="19">
        <v>2.056</v>
      </c>
      <c r="AI12" s="20">
        <v>257</v>
      </c>
      <c r="AJ12" s="19">
        <v>0.9142988920211792</v>
      </c>
      <c r="AK12" s="19">
        <v>1.5704751014709473</v>
      </c>
      <c r="AL12" s="20">
        <v>1</v>
      </c>
      <c r="AM12" s="20">
        <v>64</v>
      </c>
      <c r="AN12" s="19">
        <v>63.492061614990234</v>
      </c>
      <c r="AO12" s="18" t="s">
        <v>88</v>
      </c>
      <c r="AP12" s="18" t="s">
        <v>378</v>
      </c>
      <c r="AQ12" s="21">
        <v>2</v>
      </c>
      <c r="AR12" s="21">
        <v>2</v>
      </c>
      <c r="AS12" s="21">
        <v>2</v>
      </c>
      <c r="AT12" s="18" t="s">
        <v>631</v>
      </c>
      <c r="AU12" s="19">
        <v>0.86948272550096284</v>
      </c>
      <c r="AV12" s="19">
        <v>0.56179414328502875</v>
      </c>
      <c r="AW12" s="19">
        <v>0.37119260091309864</v>
      </c>
      <c r="AX12" s="19">
        <v>6.3207343378793981E-2</v>
      </c>
      <c r="AY12" s="19">
        <v>0.4566064259651057</v>
      </c>
      <c r="AZ12" s="19">
        <v>1.5168137147195913</v>
      </c>
      <c r="BA12" s="19">
        <v>0.28680903815173209</v>
      </c>
      <c r="BB12" s="19">
        <v>0.77193863317355393</v>
      </c>
      <c r="BC12" s="19">
        <v>2.9446815465118457</v>
      </c>
      <c r="BD12" s="19">
        <v>3.5655241920798872E-3</v>
      </c>
      <c r="BE12" s="19">
        <v>282.30410497233891</v>
      </c>
      <c r="BF12" s="19">
        <v>2.7746141897227699E-3</v>
      </c>
      <c r="BG12" s="19">
        <v>216.50465672335429</v>
      </c>
      <c r="BH12" s="19">
        <v>1.0301607382152165E-2</v>
      </c>
      <c r="BI12" s="19">
        <v>843.87592485882931</v>
      </c>
      <c r="BJ12" s="19">
        <v>96.868962845297034</v>
      </c>
      <c r="BK12" s="19">
        <v>99.335674933988841</v>
      </c>
      <c r="BL12" s="19">
        <v>0.68991319964082609</v>
      </c>
      <c r="BM12" s="19">
        <v>3.5398859725356752E-2</v>
      </c>
      <c r="BN12" s="19">
        <v>1.0356953881079581E-2</v>
      </c>
      <c r="BO12" s="19">
        <v>0.24741415152938062</v>
      </c>
      <c r="BP12" s="19">
        <v>0.73788149679304338</v>
      </c>
      <c r="BQ12" s="19">
        <v>998.89743589743591</v>
      </c>
      <c r="BR12" s="19">
        <v>3.8172291883347385E-3</v>
      </c>
      <c r="BS12" s="19">
        <v>266.17948717948718</v>
      </c>
      <c r="BT12" s="19">
        <v>2.8303442533419119E-3</v>
      </c>
      <c r="BU12" s="19">
        <v>195.45626396920093</v>
      </c>
      <c r="BV12" s="19">
        <v>3.4572142696528911</v>
      </c>
      <c r="BW12" s="19">
        <v>288629.358974359</v>
      </c>
      <c r="BX12" s="19">
        <v>14.128205128205128</v>
      </c>
      <c r="BY12" s="19">
        <v>19.820512820512821</v>
      </c>
      <c r="BZ12" s="19">
        <v>0.1517509727626459</v>
      </c>
    </row>
    <row r="13" spans="1:78">
      <c r="A13" s="33" t="s">
        <v>3187</v>
      </c>
      <c r="B13" s="78" t="s">
        <v>3188</v>
      </c>
      <c r="C13" s="37" t="s">
        <v>6522</v>
      </c>
      <c r="D13" s="89" t="s">
        <v>6514</v>
      </c>
      <c r="E13" s="89" t="s">
        <v>6514</v>
      </c>
      <c r="F13" s="18" t="s">
        <v>3189</v>
      </c>
      <c r="G13" s="18" t="s">
        <v>3190</v>
      </c>
      <c r="H13" s="18" t="s">
        <v>78</v>
      </c>
      <c r="I13" s="18" t="s">
        <v>79</v>
      </c>
      <c r="J13" s="18" t="s">
        <v>80</v>
      </c>
      <c r="K13" s="19">
        <v>-1031.4696044921875</v>
      </c>
      <c r="L13" s="19">
        <v>-81.070689308102786</v>
      </c>
      <c r="M13" s="19">
        <v>219.94938061894879</v>
      </c>
      <c r="N13" s="19">
        <v>563.92852783203125</v>
      </c>
      <c r="O13" s="19">
        <v>-71.996601104736328</v>
      </c>
      <c r="P13" s="19">
        <v>18.333959579467773</v>
      </c>
      <c r="Q13" s="19">
        <v>41.978852272033691</v>
      </c>
      <c r="R13" s="19">
        <v>56.439285278320313</v>
      </c>
      <c r="S13" s="19">
        <v>52.289268493652344</v>
      </c>
      <c r="T13" s="19">
        <v>-6471.3867033299966</v>
      </c>
      <c r="U13" s="18" t="s">
        <v>3191</v>
      </c>
      <c r="V13" s="18" t="s">
        <v>3192</v>
      </c>
      <c r="W13" s="18" t="s">
        <v>3193</v>
      </c>
      <c r="X13" s="18" t="s">
        <v>3194</v>
      </c>
      <c r="Y13" s="18" t="s">
        <v>3195</v>
      </c>
      <c r="Z13" s="18" t="s">
        <v>3196</v>
      </c>
      <c r="AA13" s="18" t="s">
        <v>3197</v>
      </c>
      <c r="AB13" s="19">
        <v>-1.8259960412979126</v>
      </c>
      <c r="AC13" s="19">
        <v>5.2560238838195801</v>
      </c>
      <c r="AD13" s="19">
        <v>2.2560238838195801</v>
      </c>
      <c r="AE13" s="19">
        <v>0.77370840311050415</v>
      </c>
      <c r="AF13" s="19">
        <v>2.5702037811279297</v>
      </c>
      <c r="AG13" s="19">
        <v>0.32422316074371338</v>
      </c>
      <c r="AH13" s="19">
        <v>79.823999999999998</v>
      </c>
      <c r="AI13" s="20">
        <v>9978</v>
      </c>
      <c r="AJ13" s="19">
        <v>0.99115538597106934</v>
      </c>
      <c r="AK13" s="19">
        <v>4.6773386001586914</v>
      </c>
      <c r="AL13" s="20">
        <v>1</v>
      </c>
      <c r="AM13" s="20">
        <v>64</v>
      </c>
      <c r="AN13" s="19">
        <v>63.492061614990234</v>
      </c>
      <c r="AO13" s="18" t="s">
        <v>88</v>
      </c>
      <c r="AP13" s="18" t="s">
        <v>1250</v>
      </c>
      <c r="AQ13" s="21">
        <v>2</v>
      </c>
      <c r="AR13" s="21">
        <v>2</v>
      </c>
      <c r="AS13" s="21">
        <v>2</v>
      </c>
      <c r="AT13" s="18" t="s">
        <v>3198</v>
      </c>
      <c r="AU13" s="19">
        <v>0.70370653282993867</v>
      </c>
      <c r="AV13" s="19">
        <v>0.20844577723625837</v>
      </c>
      <c r="AW13" s="19">
        <v>4.3071332274964087</v>
      </c>
      <c r="AX13" s="19">
        <v>0.79707840574156008</v>
      </c>
      <c r="AY13" s="19">
        <v>1.2741861105367982</v>
      </c>
      <c r="AZ13" s="19">
        <v>4.2327546387074433</v>
      </c>
      <c r="BA13" s="19">
        <v>1.0639977156711089</v>
      </c>
      <c r="BB13" s="19">
        <v>0.74934280780899776</v>
      </c>
      <c r="BC13" s="19">
        <v>7.570514474405182</v>
      </c>
      <c r="BD13" s="19">
        <v>1.1573295581899014E-2</v>
      </c>
      <c r="BE13" s="19">
        <v>214.3154168044359</v>
      </c>
      <c r="BF13" s="19">
        <v>9.863664612859922E-3</v>
      </c>
      <c r="BG13" s="19">
        <v>148.40987131703059</v>
      </c>
      <c r="BH13" s="19">
        <v>3.9553349709463656E-2</v>
      </c>
      <c r="BI13" s="19">
        <v>2074.3274050062087</v>
      </c>
      <c r="BJ13" s="19">
        <v>755.62813685129379</v>
      </c>
      <c r="BK13" s="19">
        <v>2842.0125168800432</v>
      </c>
      <c r="BL13" s="19">
        <v>0.54083599303082164</v>
      </c>
      <c r="BM13" s="19">
        <v>8.9968219931688858E-4</v>
      </c>
      <c r="BN13" s="19">
        <v>3.0531195691785463E-2</v>
      </c>
      <c r="BO13" s="19">
        <v>1.7421697407978196</v>
      </c>
      <c r="BP13" s="19">
        <v>0.57189971926923733</v>
      </c>
      <c r="BQ13" s="19">
        <v>33095.339111592635</v>
      </c>
      <c r="BR13" s="19">
        <v>1.279935397944496E-2</v>
      </c>
      <c r="BS13" s="19">
        <v>158.21451787648971</v>
      </c>
      <c r="BT13" s="19">
        <v>6.3670342925358815E-3</v>
      </c>
      <c r="BU13" s="19">
        <v>87.387559161579063</v>
      </c>
      <c r="BV13" s="19">
        <v>117.09844325462369</v>
      </c>
      <c r="BW13" s="19">
        <v>9520199.6728060674</v>
      </c>
      <c r="BX13" s="19">
        <v>71.858071505958833</v>
      </c>
      <c r="BY13" s="19">
        <v>284.27193932827737</v>
      </c>
      <c r="BZ13" s="19">
        <v>9.2503507716977351E-2</v>
      </c>
    </row>
    <row r="14" spans="1:78">
      <c r="B14" s="80" t="s">
        <v>320</v>
      </c>
      <c r="C14" s="31" t="s">
        <v>6522</v>
      </c>
      <c r="D14" s="45" t="s">
        <v>6528</v>
      </c>
      <c r="E14" s="45" t="s">
        <v>6528</v>
      </c>
      <c r="F14" s="18" t="s">
        <v>321</v>
      </c>
      <c r="G14" s="18" t="s">
        <v>322</v>
      </c>
      <c r="H14" s="18" t="s">
        <v>78</v>
      </c>
      <c r="I14" s="18" t="s">
        <v>79</v>
      </c>
      <c r="J14" s="18" t="s">
        <v>80</v>
      </c>
      <c r="K14" s="19">
        <v>-761.1771240234375</v>
      </c>
      <c r="L14" s="19">
        <v>-260.03229846266538</v>
      </c>
      <c r="M14" s="19">
        <v>273.94992502249664</v>
      </c>
      <c r="N14" s="19">
        <v>102.87315368652344</v>
      </c>
      <c r="O14" s="19">
        <v>-526.06121826171875</v>
      </c>
      <c r="P14" s="19">
        <v>-204.88188171386719</v>
      </c>
      <c r="Q14" s="19">
        <v>4.2157506942749023</v>
      </c>
      <c r="R14" s="19">
        <v>21.938678741455078</v>
      </c>
      <c r="S14" s="19">
        <v>0</v>
      </c>
      <c r="T14" s="19">
        <v>-1445.7795794524195</v>
      </c>
      <c r="U14" s="18" t="s">
        <v>323</v>
      </c>
      <c r="V14" s="18" t="s">
        <v>324</v>
      </c>
      <c r="W14" s="18" t="s">
        <v>325</v>
      </c>
      <c r="X14" s="18" t="s">
        <v>326</v>
      </c>
      <c r="Y14" s="18" t="s">
        <v>327</v>
      </c>
      <c r="Z14" s="18" t="s">
        <v>328</v>
      </c>
      <c r="AA14" s="18" t="s">
        <v>329</v>
      </c>
      <c r="AB14" s="19">
        <v>-0.29486721754074097</v>
      </c>
      <c r="AC14" s="19">
        <v>1.5358110666275024</v>
      </c>
      <c r="AD14" s="19">
        <v>-1.4641889333724976</v>
      </c>
      <c r="AE14" s="19">
        <v>1.0798506736755371</v>
      </c>
      <c r="AF14" s="19">
        <v>3.5871860980987549</v>
      </c>
      <c r="AG14" s="19">
        <v>0.10033641755580902</v>
      </c>
      <c r="AH14" s="19">
        <v>5.56</v>
      </c>
      <c r="AI14" s="20">
        <v>695</v>
      </c>
      <c r="AJ14" s="19">
        <v>0.99791830778121948</v>
      </c>
      <c r="AK14" s="19">
        <v>1.8962609767913818</v>
      </c>
      <c r="AL14" s="20">
        <v>1</v>
      </c>
      <c r="AM14" s="20">
        <v>64</v>
      </c>
      <c r="AN14" s="19">
        <v>63.492061614990234</v>
      </c>
      <c r="AO14" s="18" t="s">
        <v>88</v>
      </c>
      <c r="AP14" s="18" t="s">
        <v>148</v>
      </c>
      <c r="AQ14" s="21">
        <v>2</v>
      </c>
      <c r="AR14" s="21">
        <v>2</v>
      </c>
      <c r="AS14" s="21">
        <v>2</v>
      </c>
      <c r="AT14" s="18" t="s">
        <v>330</v>
      </c>
      <c r="AU14" s="19">
        <v>0.49624153441737295</v>
      </c>
      <c r="AV14" s="19">
        <v>2.7020508141702568E-2</v>
      </c>
      <c r="AW14" s="19">
        <v>8.4468929225703668</v>
      </c>
      <c r="AX14" s="19">
        <v>0.76555281575261769</v>
      </c>
      <c r="AY14" s="19">
        <v>1.8899910231914705</v>
      </c>
      <c r="AZ14" s="19">
        <v>6.2784142790246591</v>
      </c>
      <c r="BA14" s="19">
        <v>2.0365854074291923</v>
      </c>
      <c r="BB14" s="19">
        <v>0.87574149010069202</v>
      </c>
      <c r="BC14" s="19">
        <v>1.854344961934528</v>
      </c>
      <c r="BD14" s="19">
        <v>1.144940557148136E-2</v>
      </c>
      <c r="BE14" s="19">
        <v>162.20893428423099</v>
      </c>
      <c r="BF14" s="19">
        <v>1.0256411981364264E-2</v>
      </c>
      <c r="BG14" s="19">
        <v>136.72570274367115</v>
      </c>
      <c r="BH14" s="19">
        <v>1.8793829110282951E-2</v>
      </c>
      <c r="BI14" s="19">
        <v>351.32379438295203</v>
      </c>
      <c r="BJ14" s="19">
        <v>48.944834517739615</v>
      </c>
      <c r="BK14" s="19">
        <v>417.41370624817137</v>
      </c>
      <c r="BL14" s="19">
        <v>0.82291090204759265</v>
      </c>
      <c r="BM14" s="19">
        <v>1.3637241977452818E-2</v>
      </c>
      <c r="BN14" s="19">
        <v>0.22127593520977135</v>
      </c>
      <c r="BO14" s="19">
        <v>0.43500447292062971</v>
      </c>
      <c r="BP14" s="19">
        <v>0.53652722731385905</v>
      </c>
      <c r="BQ14" s="19">
        <v>249.29007633587787</v>
      </c>
      <c r="BR14" s="19">
        <v>1.2816354789839286E-2</v>
      </c>
      <c r="BS14" s="19">
        <v>126.20610687022901</v>
      </c>
      <c r="BT14" s="19">
        <v>6.8136061024171224E-3</v>
      </c>
      <c r="BU14" s="19">
        <v>63.858629614024466</v>
      </c>
      <c r="BV14" s="19">
        <v>1.4669808600762659</v>
      </c>
      <c r="BW14" s="19">
        <v>62893.664122137401</v>
      </c>
      <c r="BX14" s="19">
        <v>10.496183206106871</v>
      </c>
      <c r="BY14" s="19">
        <v>35.931297709923662</v>
      </c>
      <c r="BZ14" s="19">
        <v>0.18848920863309351</v>
      </c>
    </row>
    <row r="15" spans="1:78">
      <c r="B15" s="79" t="s">
        <v>1173</v>
      </c>
      <c r="C15" s="51" t="s">
        <v>7370</v>
      </c>
      <c r="D15" s="46">
        <v>80</v>
      </c>
      <c r="E15" s="46">
        <v>240</v>
      </c>
      <c r="F15" s="18" t="s">
        <v>1174</v>
      </c>
      <c r="G15" s="18" t="s">
        <v>1175</v>
      </c>
      <c r="H15" s="18" t="s">
        <v>78</v>
      </c>
      <c r="I15" s="18" t="s">
        <v>79</v>
      </c>
      <c r="J15" s="18" t="s">
        <v>80</v>
      </c>
      <c r="K15" s="19">
        <v>-884.22509765625</v>
      </c>
      <c r="L15" s="19">
        <v>-92.291002927087746</v>
      </c>
      <c r="M15" s="19">
        <v>187.00662302493885</v>
      </c>
      <c r="N15" s="19">
        <v>134.43106079101562</v>
      </c>
      <c r="O15" s="19">
        <v>-187.42483520507812</v>
      </c>
      <c r="P15" s="19">
        <v>-0.86182433366775513</v>
      </c>
      <c r="Q15" s="19">
        <v>36.921401977539063</v>
      </c>
      <c r="R15" s="19">
        <v>44.127311706542969</v>
      </c>
      <c r="S15" s="19">
        <v>40.091808319091797</v>
      </c>
      <c r="T15" s="19">
        <v>-1226.362846895142</v>
      </c>
      <c r="U15" s="18" t="s">
        <v>1176</v>
      </c>
      <c r="V15" s="18" t="s">
        <v>1177</v>
      </c>
      <c r="W15" s="18" t="s">
        <v>1178</v>
      </c>
      <c r="X15" s="18" t="s">
        <v>1179</v>
      </c>
      <c r="Y15" s="18" t="s">
        <v>1180</v>
      </c>
      <c r="Z15" s="18" t="s">
        <v>1181</v>
      </c>
      <c r="AA15" s="18" t="s">
        <v>1182</v>
      </c>
      <c r="AB15" s="19">
        <v>-1.4201340675354004</v>
      </c>
      <c r="AC15" s="19">
        <v>4.3030552864074707</v>
      </c>
      <c r="AD15" s="19">
        <v>1.3030552864074707</v>
      </c>
      <c r="AE15" s="19">
        <v>0.88807791471481323</v>
      </c>
      <c r="AF15" s="19">
        <v>2.9501309394836426</v>
      </c>
      <c r="AG15" s="19">
        <v>0.21049351990222931</v>
      </c>
      <c r="AH15" s="19">
        <v>13.288</v>
      </c>
      <c r="AI15" s="20">
        <v>1661</v>
      </c>
      <c r="AJ15" s="19">
        <v>0.97281789779663086</v>
      </c>
      <c r="AK15" s="19">
        <v>2.4613654613494873</v>
      </c>
      <c r="AL15" s="20">
        <v>1</v>
      </c>
      <c r="AM15" s="20">
        <v>64</v>
      </c>
      <c r="AN15" s="19">
        <v>63.492061614990234</v>
      </c>
      <c r="AO15" s="18" t="s">
        <v>88</v>
      </c>
      <c r="AP15" s="18" t="s">
        <v>364</v>
      </c>
      <c r="AQ15" s="21">
        <v>2</v>
      </c>
      <c r="AR15" s="21">
        <v>2</v>
      </c>
      <c r="AS15" s="21">
        <v>2</v>
      </c>
      <c r="AT15" s="18" t="s">
        <v>1183</v>
      </c>
      <c r="AU15" s="19">
        <v>0.62424776668512427</v>
      </c>
      <c r="AV15" s="19">
        <v>0.10069055489403508</v>
      </c>
      <c r="AW15" s="19">
        <v>4.4084645717416313</v>
      </c>
      <c r="AX15" s="19">
        <v>0.72552712279789133</v>
      </c>
      <c r="AY15" s="19">
        <v>1.5303009627185</v>
      </c>
      <c r="AZ15" s="19">
        <v>5.083549761687765</v>
      </c>
      <c r="BA15" s="19">
        <v>1.2823796347357437</v>
      </c>
      <c r="BB15" s="19">
        <v>0.80190176689927439</v>
      </c>
      <c r="BC15" s="19">
        <v>3.4879402116627256</v>
      </c>
      <c r="BD15" s="19">
        <v>6.7800342465357943E-3</v>
      </c>
      <c r="BE15" s="19">
        <v>217.61891495652569</v>
      </c>
      <c r="BF15" s="19">
        <v>5.8890792474438755E-3</v>
      </c>
      <c r="BG15" s="19">
        <v>166.42850085541087</v>
      </c>
      <c r="BH15" s="19">
        <v>1.6378405882443277E-2</v>
      </c>
      <c r="BI15" s="19">
        <v>906.9038890819088</v>
      </c>
      <c r="BJ15" s="19">
        <v>145.70653050319669</v>
      </c>
      <c r="BK15" s="19">
        <v>684.02414673392741</v>
      </c>
      <c r="BL15" s="19">
        <v>0.68096142268327697</v>
      </c>
      <c r="BM15" s="19">
        <v>5.3050969451260482E-3</v>
      </c>
      <c r="BN15" s="19">
        <v>5.2321294505730719E-2</v>
      </c>
      <c r="BO15" s="19">
        <v>0.4816284967668103</v>
      </c>
      <c r="BP15" s="19">
        <v>0.57842273874380667</v>
      </c>
      <c r="BQ15" s="19">
        <v>2932.1104651162791</v>
      </c>
      <c r="BR15" s="19">
        <v>1.2795574273226782E-2</v>
      </c>
      <c r="BS15" s="19">
        <v>159.44767441860466</v>
      </c>
      <c r="BT15" s="19">
        <v>8.3560741938398971E-3</v>
      </c>
      <c r="BU15" s="19">
        <v>90.92557650802992</v>
      </c>
      <c r="BV15" s="19">
        <v>10.440118349329719</v>
      </c>
      <c r="BW15" s="19">
        <v>836091.66279069765</v>
      </c>
      <c r="BX15" s="19">
        <v>14.523255813953488</v>
      </c>
      <c r="BY15" s="19">
        <v>53.651162790697676</v>
      </c>
      <c r="BZ15" s="19">
        <v>0.10355207706201083</v>
      </c>
    </row>
    <row r="16" spans="1:78">
      <c r="B16" s="79" t="s">
        <v>575</v>
      </c>
      <c r="C16" s="31" t="s">
        <v>6522</v>
      </c>
      <c r="D16" s="46">
        <v>40</v>
      </c>
      <c r="E16" s="46">
        <v>80</v>
      </c>
      <c r="F16" s="18" t="s">
        <v>576</v>
      </c>
      <c r="G16" s="18" t="s">
        <v>577</v>
      </c>
      <c r="H16" s="18" t="s">
        <v>78</v>
      </c>
      <c r="I16" s="18" t="s">
        <v>79</v>
      </c>
      <c r="J16" s="18" t="s">
        <v>80</v>
      </c>
      <c r="K16" s="19">
        <v>-939.82666015625</v>
      </c>
      <c r="L16" s="19">
        <v>-94.909303438685797</v>
      </c>
      <c r="M16" s="19">
        <v>200.99906882051806</v>
      </c>
      <c r="N16" s="19">
        <v>126.48726654052734</v>
      </c>
      <c r="O16" s="19">
        <v>-171.67691421508789</v>
      </c>
      <c r="P16" s="19">
        <v>8.0242815017700195</v>
      </c>
      <c r="Q16" s="19">
        <v>39.642242431640625</v>
      </c>
      <c r="R16" s="19">
        <v>55.745353698730469</v>
      </c>
      <c r="S16" s="19">
        <v>51.221248626708984</v>
      </c>
      <c r="T16" s="19">
        <v>-4634.6111055179044</v>
      </c>
      <c r="U16" s="18" t="s">
        <v>578</v>
      </c>
      <c r="V16" s="18" t="s">
        <v>579</v>
      </c>
      <c r="W16" s="18" t="s">
        <v>580</v>
      </c>
      <c r="X16" s="18" t="s">
        <v>581</v>
      </c>
      <c r="Y16" s="18" t="s">
        <v>582</v>
      </c>
      <c r="Z16" s="18" t="s">
        <v>583</v>
      </c>
      <c r="AA16" s="18" t="s">
        <v>584</v>
      </c>
      <c r="AB16" s="19">
        <v>-1.5390975475311279</v>
      </c>
      <c r="AC16" s="19">
        <v>4.5011982917785645</v>
      </c>
      <c r="AD16" s="19">
        <v>1.5011982917785645</v>
      </c>
      <c r="AE16" s="19">
        <v>0.8599817156791687</v>
      </c>
      <c r="AF16" s="19">
        <v>2.856797456741333</v>
      </c>
      <c r="AG16" s="19">
        <v>0.24803724884986877</v>
      </c>
      <c r="AH16" s="19">
        <v>48.832000000000001</v>
      </c>
      <c r="AI16" s="20">
        <v>6104</v>
      </c>
      <c r="AJ16" s="19">
        <v>0.97489386796951294</v>
      </c>
      <c r="AK16" s="19">
        <v>3.8905942440032959</v>
      </c>
      <c r="AL16" s="20">
        <v>1</v>
      </c>
      <c r="AM16" s="20">
        <v>64</v>
      </c>
      <c r="AN16" s="19">
        <v>63.492061614990234</v>
      </c>
      <c r="AO16" s="18" t="s">
        <v>88</v>
      </c>
      <c r="AP16" s="18" t="s">
        <v>585</v>
      </c>
      <c r="AQ16" s="21">
        <v>2</v>
      </c>
      <c r="AR16" s="21">
        <v>2</v>
      </c>
      <c r="AS16" s="21">
        <v>2</v>
      </c>
      <c r="AT16" s="18" t="s">
        <v>586</v>
      </c>
      <c r="AU16" s="19">
        <v>0.65756662106397101</v>
      </c>
      <c r="AV16" s="19">
        <v>0.15487345392660484</v>
      </c>
      <c r="AW16" s="19">
        <v>5.019333283205504</v>
      </c>
      <c r="AX16" s="19">
        <v>0.69969748571551016</v>
      </c>
      <c r="AY16" s="19">
        <v>1.4451892750053947</v>
      </c>
      <c r="AZ16" s="19">
        <v>4.8008148550703185</v>
      </c>
      <c r="BA16" s="19">
        <v>1.2761952389922573</v>
      </c>
      <c r="BB16" s="19">
        <v>0.79125233855758215</v>
      </c>
      <c r="BC16" s="19">
        <v>5.7589389417242405</v>
      </c>
      <c r="BD16" s="19">
        <v>7.9636754974010196E-3</v>
      </c>
      <c r="BE16" s="19">
        <v>205.86768920483959</v>
      </c>
      <c r="BF16" s="19">
        <v>7.0016789720910239E-3</v>
      </c>
      <c r="BG16" s="19">
        <v>150.82364799949218</v>
      </c>
      <c r="BH16" s="19">
        <v>2.5579405533221591E-2</v>
      </c>
      <c r="BI16" s="19">
        <v>1554.4908604710586</v>
      </c>
      <c r="BJ16" s="19">
        <v>406.9651923290678</v>
      </c>
      <c r="BK16" s="19">
        <v>2158.2479449242537</v>
      </c>
      <c r="BL16" s="19">
        <v>0.59995967335416878</v>
      </c>
      <c r="BM16" s="19">
        <v>1.4911446835139907E-3</v>
      </c>
      <c r="BN16" s="19">
        <v>5.3057436000002137E-2</v>
      </c>
      <c r="BO16" s="19">
        <v>1.5679604709999042</v>
      </c>
      <c r="BP16" s="19">
        <v>0.55271764185718875</v>
      </c>
      <c r="BQ16" s="19">
        <v>12756.482861400895</v>
      </c>
      <c r="BR16" s="19">
        <v>1.4260270281312994E-2</v>
      </c>
      <c r="BS16" s="19">
        <v>134.50819672131146</v>
      </c>
      <c r="BT16" s="19">
        <v>8.8172052409861805E-3</v>
      </c>
      <c r="BU16" s="19">
        <v>71.992025383467336</v>
      </c>
      <c r="BV16" s="19">
        <v>44.550100786678428</v>
      </c>
      <c r="BW16" s="19">
        <v>3666649.9791356185</v>
      </c>
      <c r="BX16" s="19">
        <v>53.34575260804769</v>
      </c>
      <c r="BY16" s="19">
        <v>195.16989567809239</v>
      </c>
      <c r="BZ16" s="19">
        <v>0.10992791612057667</v>
      </c>
    </row>
    <row r="17" spans="1:78">
      <c r="A17" s="33" t="s">
        <v>4486</v>
      </c>
      <c r="B17" s="78" t="s">
        <v>4487</v>
      </c>
      <c r="C17" s="37" t="s">
        <v>6533</v>
      </c>
      <c r="D17" s="89" t="s">
        <v>6590</v>
      </c>
      <c r="E17" s="89" t="s">
        <v>6590</v>
      </c>
      <c r="F17" s="18" t="s">
        <v>4488</v>
      </c>
      <c r="G17" s="18" t="s">
        <v>4489</v>
      </c>
      <c r="H17" s="18" t="s">
        <v>78</v>
      </c>
      <c r="I17" s="18" t="s">
        <v>79</v>
      </c>
      <c r="J17" s="18" t="s">
        <v>80</v>
      </c>
      <c r="K17" s="19">
        <v>-488.98532104492188</v>
      </c>
      <c r="L17" s="19">
        <v>-199.99126677563854</v>
      </c>
      <c r="M17" s="19">
        <v>143.84946058437342</v>
      </c>
      <c r="N17" s="19">
        <v>55.051403045654297</v>
      </c>
      <c r="O17" s="19">
        <v>-303.08583831787109</v>
      </c>
      <c r="P17" s="19">
        <v>-200.81179809570312</v>
      </c>
      <c r="Q17" s="19">
        <v>-76.04454231262207</v>
      </c>
      <c r="R17" s="19">
        <v>0</v>
      </c>
      <c r="S17" s="19">
        <v>0</v>
      </c>
      <c r="T17" s="19">
        <v>-150.39343261528018</v>
      </c>
      <c r="U17" s="18" t="s">
        <v>4490</v>
      </c>
      <c r="V17" s="18" t="s">
        <v>4491</v>
      </c>
      <c r="W17" s="18" t="s">
        <v>4492</v>
      </c>
      <c r="X17" s="18" t="s">
        <v>4493</v>
      </c>
      <c r="Y17" s="18" t="s">
        <v>4494</v>
      </c>
      <c r="Z17" s="18" t="s">
        <v>4495</v>
      </c>
      <c r="AA17" s="18" t="s">
        <v>4496</v>
      </c>
      <c r="AB17" s="19">
        <v>-9.2757426202297211E-2</v>
      </c>
      <c r="AC17" s="19">
        <v>1.9518753290176392</v>
      </c>
      <c r="AD17" s="19">
        <v>-1.0481246709823608</v>
      </c>
      <c r="AE17" s="19">
        <v>0.90439605712890625</v>
      </c>
      <c r="AF17" s="19">
        <v>3.0043387413024902</v>
      </c>
      <c r="AG17" s="19">
        <v>0.13716614246368408</v>
      </c>
      <c r="AH17" s="19">
        <v>0.752</v>
      </c>
      <c r="AI17" s="20">
        <v>94</v>
      </c>
      <c r="AJ17" s="19">
        <v>0</v>
      </c>
      <c r="AK17" s="19">
        <v>0</v>
      </c>
      <c r="AL17" s="20">
        <v>1</v>
      </c>
      <c r="AM17" s="20">
        <v>64</v>
      </c>
      <c r="AN17" s="19">
        <v>63.492061614990234</v>
      </c>
      <c r="AO17" s="18" t="s">
        <v>88</v>
      </c>
      <c r="AP17" s="18" t="s">
        <v>4497</v>
      </c>
      <c r="AQ17" s="21">
        <v>2</v>
      </c>
      <c r="AR17" s="21">
        <v>2</v>
      </c>
      <c r="AS17" s="21">
        <v>2</v>
      </c>
      <c r="AT17" s="18" t="s">
        <v>4498</v>
      </c>
      <c r="AU17" s="19">
        <v>0</v>
      </c>
      <c r="AV17" s="19">
        <v>0</v>
      </c>
      <c r="AW17" s="19">
        <v>0</v>
      </c>
      <c r="AX17" s="19">
        <v>0</v>
      </c>
      <c r="AY17" s="19">
        <v>0</v>
      </c>
      <c r="AZ17" s="19">
        <v>0</v>
      </c>
      <c r="BA17" s="19">
        <v>0</v>
      </c>
      <c r="BB17" s="19">
        <v>0</v>
      </c>
      <c r="BC17" s="19">
        <v>0</v>
      </c>
      <c r="BD17" s="19">
        <v>0</v>
      </c>
      <c r="BE17" s="19">
        <v>0</v>
      </c>
      <c r="BF17" s="19">
        <v>0</v>
      </c>
      <c r="BG17" s="19">
        <v>0</v>
      </c>
      <c r="BH17" s="19">
        <v>0</v>
      </c>
      <c r="BI17" s="19">
        <v>0</v>
      </c>
      <c r="BJ17" s="19">
        <v>0</v>
      </c>
      <c r="BK17" s="19">
        <v>0</v>
      </c>
      <c r="BL17" s="19">
        <v>0</v>
      </c>
      <c r="BM17" s="19">
        <v>0</v>
      </c>
      <c r="BN17" s="19">
        <v>0</v>
      </c>
      <c r="BO17" s="19">
        <v>0</v>
      </c>
      <c r="BP17" s="19">
        <v>0</v>
      </c>
      <c r="BQ17" s="19">
        <v>0</v>
      </c>
      <c r="BR17" s="19">
        <v>0</v>
      </c>
      <c r="BS17" s="19">
        <v>0</v>
      </c>
      <c r="BT17" s="19">
        <v>0</v>
      </c>
      <c r="BU17" s="19">
        <v>0</v>
      </c>
      <c r="BV17" s="19">
        <v>0</v>
      </c>
      <c r="BW17" s="19">
        <v>0</v>
      </c>
      <c r="BX17" s="19">
        <v>0</v>
      </c>
      <c r="BY17" s="19">
        <v>0</v>
      </c>
      <c r="BZ17" s="19">
        <v>0</v>
      </c>
    </row>
    <row r="18" spans="1:78">
      <c r="A18" s="74" t="s">
        <v>4499</v>
      </c>
      <c r="B18" s="78" t="s">
        <v>4500</v>
      </c>
      <c r="C18" s="31" t="s">
        <v>6533</v>
      </c>
      <c r="D18" s="90" t="s">
        <v>6514</v>
      </c>
      <c r="E18" s="90" t="s">
        <v>6514</v>
      </c>
      <c r="F18" s="18" t="s">
        <v>4501</v>
      </c>
      <c r="G18" s="18" t="s">
        <v>4502</v>
      </c>
      <c r="H18" s="18" t="s">
        <v>78</v>
      </c>
      <c r="I18" s="18" t="s">
        <v>79</v>
      </c>
      <c r="J18" s="18" t="s">
        <v>80</v>
      </c>
      <c r="K18" s="19">
        <v>-857.89154052734375</v>
      </c>
      <c r="L18" s="19">
        <v>-144.05374911078948</v>
      </c>
      <c r="M18" s="19">
        <v>226.45442720555451</v>
      </c>
      <c r="N18" s="19">
        <v>171.27142333984375</v>
      </c>
      <c r="O18" s="19">
        <v>-200.55503845214844</v>
      </c>
      <c r="P18" s="19">
        <v>-56.804317474365234</v>
      </c>
      <c r="Q18" s="19">
        <v>3.866496205329895</v>
      </c>
      <c r="R18" s="19">
        <v>19.946781158447266</v>
      </c>
      <c r="S18" s="19">
        <v>1.273329496383667</v>
      </c>
      <c r="T18" s="19">
        <v>-1056.7783034767517</v>
      </c>
      <c r="U18" s="18" t="s">
        <v>4503</v>
      </c>
      <c r="V18" s="18" t="s">
        <v>4504</v>
      </c>
      <c r="W18" s="18" t="s">
        <v>4505</v>
      </c>
      <c r="X18" s="18" t="s">
        <v>4506</v>
      </c>
      <c r="Y18" s="18" t="s">
        <v>4507</v>
      </c>
      <c r="Z18" s="18" t="s">
        <v>4508</v>
      </c>
      <c r="AA18" s="18" t="s">
        <v>4509</v>
      </c>
      <c r="AB18" s="19">
        <v>-1.5153945684432983</v>
      </c>
      <c r="AC18" s="19">
        <v>4.2401785850524902</v>
      </c>
      <c r="AD18" s="19">
        <v>1.2401785850524902</v>
      </c>
      <c r="AE18" s="19">
        <v>0.96219611167907715</v>
      </c>
      <c r="AF18" s="19">
        <v>3.1963462829589844</v>
      </c>
      <c r="AG18" s="19">
        <v>0.1577889621257782</v>
      </c>
      <c r="AH18" s="19">
        <v>7.3360000000000003</v>
      </c>
      <c r="AI18" s="20">
        <v>917</v>
      </c>
      <c r="AJ18" s="19">
        <v>1.0042691230773926</v>
      </c>
      <c r="AK18" s="19">
        <v>2.0932583808898926</v>
      </c>
      <c r="AL18" s="20">
        <v>1</v>
      </c>
      <c r="AM18" s="20">
        <v>64</v>
      </c>
      <c r="AN18" s="19">
        <v>63.492061614990234</v>
      </c>
      <c r="AO18" s="18" t="s">
        <v>88</v>
      </c>
      <c r="AP18" s="18" t="s">
        <v>113</v>
      </c>
      <c r="AQ18" s="21">
        <v>2</v>
      </c>
      <c r="AR18" s="21">
        <v>2</v>
      </c>
      <c r="AS18" s="21">
        <v>2</v>
      </c>
      <c r="AT18" s="18" t="s">
        <v>4510</v>
      </c>
      <c r="AU18" s="19">
        <v>0.59322770036689376</v>
      </c>
      <c r="AV18" s="19">
        <v>5.4537295785226696E-2</v>
      </c>
      <c r="AW18" s="19">
        <v>4.6708938785785667</v>
      </c>
      <c r="AX18" s="19">
        <v>0.7970758284023719</v>
      </c>
      <c r="AY18" s="19">
        <v>1.6269579702369048</v>
      </c>
      <c r="AZ18" s="19">
        <v>5.4046373905308922</v>
      </c>
      <c r="BA18" s="19">
        <v>1.3955747124002258</v>
      </c>
      <c r="BB18" s="19">
        <v>0.81470743231017151</v>
      </c>
      <c r="BC18" s="19">
        <v>2.6156103862615847</v>
      </c>
      <c r="BD18" s="19">
        <v>9.5866170129924062E-3</v>
      </c>
      <c r="BE18" s="19">
        <v>201.88301010958929</v>
      </c>
      <c r="BF18" s="19">
        <v>8.4141827665070185E-3</v>
      </c>
      <c r="BG18" s="19">
        <v>156.83128644724675</v>
      </c>
      <c r="BH18" s="19">
        <v>1.7951195435854741E-2</v>
      </c>
      <c r="BI18" s="19">
        <v>612.03896395848562</v>
      </c>
      <c r="BJ18" s="19">
        <v>85.814616355255566</v>
      </c>
      <c r="BK18" s="19">
        <v>420.45788669522869</v>
      </c>
      <c r="BL18" s="19">
        <v>0.73357939770153513</v>
      </c>
      <c r="BM18" s="19">
        <v>1.0743210240895666E-2</v>
      </c>
      <c r="BN18" s="19">
        <v>8.7749928681400427E-2</v>
      </c>
      <c r="BO18" s="19">
        <v>0.2863688236419405</v>
      </c>
      <c r="BP18" s="19">
        <v>0.48684786717996476</v>
      </c>
      <c r="BQ18" s="19">
        <v>902.65873015873012</v>
      </c>
      <c r="BR18" s="19">
        <v>1.3202527861506981E-2</v>
      </c>
      <c r="BS18" s="19">
        <v>140.76984126984127</v>
      </c>
      <c r="BT18" s="19">
        <v>5.9389922015888885E-3</v>
      </c>
      <c r="BU18" s="19">
        <v>68.106194285219502</v>
      </c>
      <c r="BV18" s="19">
        <v>3.6956981972208358</v>
      </c>
      <c r="BW18" s="19">
        <v>235993.70634920636</v>
      </c>
      <c r="BX18" s="19">
        <v>9.9682539682539684</v>
      </c>
      <c r="BY18" s="19">
        <v>30.079365079365079</v>
      </c>
      <c r="BZ18" s="19">
        <v>0.13740458015267176</v>
      </c>
    </row>
    <row r="19" spans="1:78">
      <c r="A19" s="74" t="s">
        <v>3199</v>
      </c>
      <c r="B19" s="78" t="s">
        <v>3200</v>
      </c>
      <c r="C19" s="31" t="s">
        <v>6522</v>
      </c>
      <c r="D19" s="90" t="s">
        <v>6529</v>
      </c>
      <c r="E19" s="90" t="s">
        <v>6529</v>
      </c>
      <c r="F19" s="18" t="s">
        <v>3201</v>
      </c>
      <c r="G19" s="18" t="s">
        <v>3202</v>
      </c>
      <c r="H19" s="18" t="s">
        <v>78</v>
      </c>
      <c r="I19" s="18" t="s">
        <v>79</v>
      </c>
      <c r="J19" s="18" t="s">
        <v>80</v>
      </c>
      <c r="K19" s="19">
        <v>-45.0556640625</v>
      </c>
      <c r="L19" s="19">
        <v>8.1037060618400574</v>
      </c>
      <c r="M19" s="19">
        <v>31.033633652480088</v>
      </c>
      <c r="N19" s="19">
        <v>60.778743743896484</v>
      </c>
      <c r="O19" s="19">
        <v>-10.397166311740875</v>
      </c>
      <c r="P19" s="19">
        <v>1.0310620069503784</v>
      </c>
      <c r="Q19" s="19">
        <v>38.061896800994873</v>
      </c>
      <c r="R19" s="19">
        <v>0</v>
      </c>
      <c r="S19" s="19">
        <v>0</v>
      </c>
      <c r="T19" s="19">
        <v>0.5186371879577637</v>
      </c>
      <c r="U19" s="18" t="s">
        <v>3203</v>
      </c>
      <c r="V19" s="18" t="s">
        <v>3204</v>
      </c>
      <c r="W19" s="18" t="s">
        <v>3205</v>
      </c>
      <c r="X19" s="18" t="s">
        <v>3206</v>
      </c>
      <c r="Y19" s="18" t="s">
        <v>3207</v>
      </c>
      <c r="Z19" s="18" t="s">
        <v>3208</v>
      </c>
      <c r="AA19" s="18" t="s">
        <v>3209</v>
      </c>
      <c r="AB19" s="19">
        <v>0.14363530278205872</v>
      </c>
      <c r="AC19" s="19">
        <v>2.3827934265136719</v>
      </c>
      <c r="AD19" s="19">
        <v>-0.61720657348632813</v>
      </c>
      <c r="AE19" s="19">
        <v>0.28731325268745422</v>
      </c>
      <c r="AF19" s="19">
        <v>0.95443397760391235</v>
      </c>
      <c r="AG19" s="19">
        <v>0.53125</v>
      </c>
      <c r="AH19" s="19">
        <v>6.4000000000000001E-2</v>
      </c>
      <c r="AI19" s="20">
        <v>8</v>
      </c>
      <c r="AJ19" s="19">
        <v>0</v>
      </c>
      <c r="AK19" s="19">
        <v>0</v>
      </c>
      <c r="AL19" s="20">
        <v>1</v>
      </c>
      <c r="AM19" s="20">
        <v>64</v>
      </c>
      <c r="AN19" s="19">
        <v>63.492061614990234</v>
      </c>
      <c r="AO19" s="18" t="s">
        <v>88</v>
      </c>
      <c r="AP19" s="18" t="s">
        <v>913</v>
      </c>
      <c r="AQ19" s="21">
        <v>2</v>
      </c>
      <c r="AR19" s="21">
        <v>2</v>
      </c>
      <c r="AS19" s="21">
        <v>2</v>
      </c>
      <c r="AT19" s="103" t="s">
        <v>3210</v>
      </c>
      <c r="AU19" s="19">
        <v>0</v>
      </c>
      <c r="AV19" s="19">
        <v>0</v>
      </c>
      <c r="AW19" s="19">
        <v>0</v>
      </c>
      <c r="AX19" s="19">
        <v>0</v>
      </c>
      <c r="AY19" s="19">
        <v>0</v>
      </c>
      <c r="AZ19" s="19">
        <v>0</v>
      </c>
      <c r="BA19" s="19">
        <v>0</v>
      </c>
      <c r="BB19" s="19">
        <v>0</v>
      </c>
      <c r="BC19" s="19">
        <v>0</v>
      </c>
      <c r="BD19" s="19">
        <v>0</v>
      </c>
      <c r="BE19" s="19">
        <v>0</v>
      </c>
      <c r="BF19" s="19">
        <v>0</v>
      </c>
      <c r="BG19" s="19">
        <v>0</v>
      </c>
      <c r="BH19" s="19">
        <v>0</v>
      </c>
      <c r="BI19" s="19">
        <v>0</v>
      </c>
      <c r="BJ19" s="19">
        <v>0</v>
      </c>
      <c r="BK19" s="19">
        <v>0</v>
      </c>
      <c r="BL19" s="19">
        <v>0</v>
      </c>
      <c r="BM19" s="19">
        <v>0</v>
      </c>
      <c r="BN19" s="19">
        <v>0</v>
      </c>
      <c r="BO19" s="19">
        <v>0</v>
      </c>
      <c r="BP19" s="19">
        <v>0</v>
      </c>
      <c r="BQ19" s="19">
        <v>0</v>
      </c>
      <c r="BR19" s="19">
        <v>0</v>
      </c>
      <c r="BS19" s="19">
        <v>0</v>
      </c>
      <c r="BT19" s="19">
        <v>0</v>
      </c>
      <c r="BU19" s="19">
        <v>0</v>
      </c>
      <c r="BV19" s="19">
        <v>0</v>
      </c>
      <c r="BW19" s="19">
        <v>0</v>
      </c>
      <c r="BX19" s="19">
        <v>0</v>
      </c>
      <c r="BY19" s="19">
        <v>0</v>
      </c>
      <c r="BZ19" s="19">
        <v>0</v>
      </c>
    </row>
    <row r="20" spans="1:78">
      <c r="A20" s="33" t="s">
        <v>3211</v>
      </c>
      <c r="B20" s="78" t="s">
        <v>3212</v>
      </c>
      <c r="C20" s="37" t="s">
        <v>6522</v>
      </c>
      <c r="D20" s="89" t="s">
        <v>6556</v>
      </c>
      <c r="E20" s="89" t="s">
        <v>6547</v>
      </c>
      <c r="F20" s="18" t="s">
        <v>3213</v>
      </c>
      <c r="G20" s="18" t="s">
        <v>3214</v>
      </c>
      <c r="H20" s="18" t="s">
        <v>78</v>
      </c>
      <c r="I20" s="18" t="s">
        <v>79</v>
      </c>
      <c r="J20" s="18" t="s">
        <v>80</v>
      </c>
      <c r="K20" s="19">
        <v>-115.30190277099609</v>
      </c>
      <c r="L20" s="19">
        <v>32.058444186229345</v>
      </c>
      <c r="M20" s="19">
        <v>28.858715287375979</v>
      </c>
      <c r="N20" s="19">
        <v>94.240272521972656</v>
      </c>
      <c r="O20" s="19">
        <v>21.825146675109863</v>
      </c>
      <c r="P20" s="19">
        <v>37.141742706298828</v>
      </c>
      <c r="Q20" s="19">
        <v>48.505336761474609</v>
      </c>
      <c r="R20" s="19">
        <v>0</v>
      </c>
      <c r="S20" s="19">
        <v>0</v>
      </c>
      <c r="T20" s="19">
        <v>35.136054828107362</v>
      </c>
      <c r="U20" s="18" t="s">
        <v>3215</v>
      </c>
      <c r="V20" s="18" t="s">
        <v>3216</v>
      </c>
      <c r="W20" s="18" t="s">
        <v>3217</v>
      </c>
      <c r="X20" s="18" t="s">
        <v>3218</v>
      </c>
      <c r="Y20" s="18" t="s">
        <v>3219</v>
      </c>
      <c r="Z20" s="18" t="s">
        <v>3220</v>
      </c>
      <c r="AA20" s="18" t="s">
        <v>3221</v>
      </c>
      <c r="AB20" s="19">
        <v>-1.8542361259460449</v>
      </c>
      <c r="AC20" s="19">
        <v>9.5121393203735352</v>
      </c>
      <c r="AD20" s="19">
        <v>6.5121393203735352</v>
      </c>
      <c r="AE20" s="19">
        <v>0.31308764219284058</v>
      </c>
      <c r="AF20" s="19">
        <v>1.0400546789169312</v>
      </c>
      <c r="AG20" s="19">
        <v>0.63109380006790161</v>
      </c>
      <c r="AH20" s="19">
        <v>1.0960000000000001</v>
      </c>
      <c r="AI20" s="20">
        <v>137</v>
      </c>
      <c r="AJ20" s="19">
        <v>0.98456442356109619</v>
      </c>
      <c r="AK20" s="19">
        <v>1.1816139221191406</v>
      </c>
      <c r="AL20" s="20">
        <v>1</v>
      </c>
      <c r="AM20" s="20">
        <v>64</v>
      </c>
      <c r="AN20" s="19">
        <v>63.492061614990234</v>
      </c>
      <c r="AO20" s="18" t="s">
        <v>88</v>
      </c>
      <c r="AP20" s="18" t="s">
        <v>389</v>
      </c>
      <c r="AQ20" s="21">
        <v>2</v>
      </c>
      <c r="AR20" s="21">
        <v>2</v>
      </c>
      <c r="AS20" s="21">
        <v>2</v>
      </c>
      <c r="AT20" s="18" t="s">
        <v>3222</v>
      </c>
      <c r="AU20" s="19">
        <v>0.8445451009676378</v>
      </c>
      <c r="AV20" s="19">
        <v>0.48206075367855838</v>
      </c>
      <c r="AW20" s="19">
        <v>0.4004312590051079</v>
      </c>
      <c r="AX20" s="19">
        <v>3.8864984126747652E-2</v>
      </c>
      <c r="AY20" s="19">
        <v>0.52294250653831065</v>
      </c>
      <c r="AZ20" s="19">
        <v>1.7371774044804327</v>
      </c>
      <c r="BA20" s="19">
        <v>0.33270146628255176</v>
      </c>
      <c r="BB20" s="19">
        <v>0.78000165156576706</v>
      </c>
      <c r="BC20" s="19">
        <v>2.7032407559507936</v>
      </c>
      <c r="BD20" s="19">
        <v>3.4926793793650401E-3</v>
      </c>
      <c r="BE20" s="19">
        <v>287.78189245379986</v>
      </c>
      <c r="BF20" s="19">
        <v>2.7324462286774259E-3</v>
      </c>
      <c r="BG20" s="19">
        <v>224.08509060236128</v>
      </c>
      <c r="BH20" s="19">
        <v>9.3812231845799687E-3</v>
      </c>
      <c r="BI20" s="19">
        <v>780.61448219518024</v>
      </c>
      <c r="BJ20" s="19">
        <v>51.727141808700928</v>
      </c>
      <c r="BK20" s="19">
        <v>55.409885861273821</v>
      </c>
      <c r="BL20" s="19">
        <v>0.70746771476698489</v>
      </c>
      <c r="BM20" s="19">
        <v>7.5794475463173736E-2</v>
      </c>
      <c r="BN20" s="19">
        <v>1.4233974808041353E-2</v>
      </c>
      <c r="BO20" s="19">
        <v>0.1675180352527583</v>
      </c>
      <c r="BP20" s="19">
        <v>0.75750459704593831</v>
      </c>
      <c r="BQ20" s="19">
        <v>607</v>
      </c>
      <c r="BR20" s="19">
        <v>3.7236813298304069E-3</v>
      </c>
      <c r="BS20" s="19">
        <v>272.36842105263156</v>
      </c>
      <c r="BT20" s="19">
        <v>2.9151152508691529E-3</v>
      </c>
      <c r="BU20" s="19">
        <v>198.99711801996037</v>
      </c>
      <c r="BV20" s="19">
        <v>2.0999583078988961</v>
      </c>
      <c r="BW20" s="19">
        <v>175474.26315789475</v>
      </c>
      <c r="BX20" s="19">
        <v>7.9473684210526319</v>
      </c>
      <c r="BY20" s="19">
        <v>10.684210526315789</v>
      </c>
      <c r="BZ20" s="19">
        <v>0.13868613138686131</v>
      </c>
    </row>
    <row r="21" spans="1:78">
      <c r="B21" s="80" t="s">
        <v>240</v>
      </c>
      <c r="C21" s="31" t="s">
        <v>6522</v>
      </c>
      <c r="D21" s="45" t="s">
        <v>6514</v>
      </c>
      <c r="E21" s="45" t="s">
        <v>6514</v>
      </c>
      <c r="F21" s="18" t="s">
        <v>241</v>
      </c>
      <c r="G21" s="18" t="s">
        <v>242</v>
      </c>
      <c r="H21" s="18" t="s">
        <v>78</v>
      </c>
      <c r="I21" s="18" t="s">
        <v>79</v>
      </c>
      <c r="J21" s="18" t="s">
        <v>80</v>
      </c>
      <c r="K21" s="19">
        <v>-775.75286865234375</v>
      </c>
      <c r="L21" s="19">
        <v>-206.70447777578514</v>
      </c>
      <c r="M21" s="19">
        <v>214.18129936991045</v>
      </c>
      <c r="N21" s="19">
        <v>111.04283142089844</v>
      </c>
      <c r="O21" s="19">
        <v>-331.86260986328125</v>
      </c>
      <c r="P21" s="19">
        <v>-129.33041381835937</v>
      </c>
      <c r="Q21" s="19">
        <v>-39.551059722900391</v>
      </c>
      <c r="R21" s="19">
        <v>0</v>
      </c>
      <c r="S21" s="19">
        <v>0</v>
      </c>
      <c r="T21" s="19">
        <v>-1954.5975418478242</v>
      </c>
      <c r="U21" s="18" t="s">
        <v>243</v>
      </c>
      <c r="V21" s="18" t="s">
        <v>244</v>
      </c>
      <c r="W21" s="18" t="s">
        <v>245</v>
      </c>
      <c r="X21" s="18" t="s">
        <v>246</v>
      </c>
      <c r="Y21" s="18" t="s">
        <v>247</v>
      </c>
      <c r="Z21" s="18" t="s">
        <v>248</v>
      </c>
      <c r="AA21" s="18" t="s">
        <v>249</v>
      </c>
      <c r="AB21" s="19">
        <v>-0.93086826801300049</v>
      </c>
      <c r="AC21" s="19">
        <v>2.796907901763916</v>
      </c>
      <c r="AD21" s="19">
        <v>-0.20309209823608398</v>
      </c>
      <c r="AE21" s="19">
        <v>1.0394567251205444</v>
      </c>
      <c r="AF21" s="19">
        <v>3.453000545501709</v>
      </c>
      <c r="AG21" s="19">
        <v>0.11414735019207001</v>
      </c>
      <c r="AH21" s="19">
        <v>9.4559999999999995</v>
      </c>
      <c r="AI21" s="20">
        <v>1182</v>
      </c>
      <c r="AJ21" s="19">
        <v>0.9607660174369812</v>
      </c>
      <c r="AK21" s="19">
        <v>2.2347848415374756</v>
      </c>
      <c r="AL21" s="20">
        <v>1</v>
      </c>
      <c r="AM21" s="20">
        <v>64</v>
      </c>
      <c r="AN21" s="19">
        <v>63.492061614990234</v>
      </c>
      <c r="AO21" s="18" t="s">
        <v>88</v>
      </c>
      <c r="AP21" s="18" t="s">
        <v>148</v>
      </c>
      <c r="AQ21" s="21">
        <v>2</v>
      </c>
      <c r="AR21" s="21">
        <v>2</v>
      </c>
      <c r="AS21" s="21">
        <v>2</v>
      </c>
      <c r="AT21" s="18" t="s">
        <v>250</v>
      </c>
      <c r="AU21" s="19">
        <v>0.52980791500548419</v>
      </c>
      <c r="AV21" s="19">
        <v>2.6964091272629716E-2</v>
      </c>
      <c r="AW21" s="19">
        <v>4.5787441771318926</v>
      </c>
      <c r="AX21" s="19">
        <v>0.78481459368225137</v>
      </c>
      <c r="AY21" s="19">
        <v>1.820731630523361</v>
      </c>
      <c r="AZ21" s="19">
        <v>6.0483395566856295</v>
      </c>
      <c r="BA21" s="19">
        <v>1.5573237273998843</v>
      </c>
      <c r="BB21" s="19">
        <v>0.85300220804315385</v>
      </c>
      <c r="BC21" s="19">
        <v>1.9354120395735444</v>
      </c>
      <c r="BD21" s="19">
        <v>8.6337127886288601E-3</v>
      </c>
      <c r="BE21" s="19">
        <v>179.98563658398103</v>
      </c>
      <c r="BF21" s="19">
        <v>7.5443512405260794E-3</v>
      </c>
      <c r="BG21" s="19">
        <v>149.76313324733303</v>
      </c>
      <c r="BH21" s="19">
        <v>1.5244120815398925E-2</v>
      </c>
      <c r="BI21" s="19">
        <v>380.25290174988754</v>
      </c>
      <c r="BJ21" s="19">
        <v>98.403421645080414</v>
      </c>
      <c r="BK21" s="19">
        <v>657.27571599988164</v>
      </c>
      <c r="BL21" s="19">
        <v>0.8044383704282182</v>
      </c>
      <c r="BM21" s="19">
        <v>9.0765968557932342E-3</v>
      </c>
      <c r="BN21" s="19">
        <v>0.10780412885698799</v>
      </c>
      <c r="BO21" s="19">
        <v>0.50840550323347455</v>
      </c>
      <c r="BP21" s="19">
        <v>0.51497543422807868</v>
      </c>
      <c r="BQ21" s="19">
        <v>833.52857142857147</v>
      </c>
      <c r="BR21" s="19">
        <v>1.0834049084622675E-2</v>
      </c>
      <c r="BS21" s="19">
        <v>142.62142857142857</v>
      </c>
      <c r="BT21" s="19">
        <v>5.2917337944663311E-3</v>
      </c>
      <c r="BU21" s="19">
        <v>76.472028860949152</v>
      </c>
      <c r="BV21" s="19">
        <v>4.0089658118654556</v>
      </c>
      <c r="BW21" s="19">
        <v>199043.05</v>
      </c>
      <c r="BX21" s="19">
        <v>12.814285714285715</v>
      </c>
      <c r="BY21" s="19">
        <v>34.9</v>
      </c>
      <c r="BZ21" s="19">
        <v>0.11844331641285956</v>
      </c>
    </row>
    <row r="22" spans="1:78">
      <c r="A22" s="33" t="s">
        <v>4511</v>
      </c>
      <c r="B22" s="78" t="s">
        <v>4512</v>
      </c>
      <c r="C22" s="37" t="s">
        <v>6533</v>
      </c>
      <c r="D22" s="89" t="s">
        <v>6514</v>
      </c>
      <c r="E22" s="89" t="s">
        <v>6514</v>
      </c>
      <c r="F22" s="18" t="s">
        <v>4513</v>
      </c>
      <c r="G22" s="18" t="s">
        <v>4514</v>
      </c>
      <c r="H22" s="18" t="s">
        <v>78</v>
      </c>
      <c r="I22" s="18" t="s">
        <v>79</v>
      </c>
      <c r="J22" s="18" t="s">
        <v>80</v>
      </c>
      <c r="K22" s="19">
        <v>-833.8746337890625</v>
      </c>
      <c r="L22" s="19">
        <v>-88.6451288215369</v>
      </c>
      <c r="M22" s="19">
        <v>212.91559330592733</v>
      </c>
      <c r="N22" s="19">
        <v>126.11453247070312</v>
      </c>
      <c r="O22" s="19">
        <v>-150.41435241699219</v>
      </c>
      <c r="P22" s="19">
        <v>12.863311767578125</v>
      </c>
      <c r="Q22" s="19">
        <v>44.772542953491211</v>
      </c>
      <c r="R22" s="19">
        <v>0</v>
      </c>
      <c r="S22" s="19">
        <v>0</v>
      </c>
      <c r="T22" s="19">
        <v>-224.80404669141757</v>
      </c>
      <c r="U22" s="18" t="s">
        <v>4515</v>
      </c>
      <c r="V22" s="18" t="s">
        <v>4516</v>
      </c>
      <c r="W22" s="18" t="s">
        <v>4517</v>
      </c>
      <c r="X22" s="18" t="s">
        <v>4518</v>
      </c>
      <c r="Y22" s="18" t="s">
        <v>4519</v>
      </c>
      <c r="Z22" s="18" t="s">
        <v>4520</v>
      </c>
      <c r="AA22" s="18" t="s">
        <v>4521</v>
      </c>
      <c r="AB22" s="19">
        <v>-1.6097426414489746</v>
      </c>
      <c r="AC22" s="19">
        <v>4.6000280380249023</v>
      </c>
      <c r="AD22" s="19">
        <v>1.6000280380249023</v>
      </c>
      <c r="AE22" s="19">
        <v>0.8746483325958252</v>
      </c>
      <c r="AF22" s="19">
        <v>2.9055190086364746</v>
      </c>
      <c r="AG22" s="19">
        <v>0.22877129912376404</v>
      </c>
      <c r="AH22" s="19">
        <v>2.536</v>
      </c>
      <c r="AI22" s="20">
        <v>317</v>
      </c>
      <c r="AJ22" s="19">
        <v>0</v>
      </c>
      <c r="AK22" s="19">
        <v>0</v>
      </c>
      <c r="AL22" s="20">
        <v>1</v>
      </c>
      <c r="AM22" s="20">
        <v>64</v>
      </c>
      <c r="AN22" s="19">
        <v>63.492061614990234</v>
      </c>
      <c r="AO22" s="18" t="s">
        <v>88</v>
      </c>
      <c r="AP22" s="18" t="s">
        <v>113</v>
      </c>
      <c r="AQ22" s="21">
        <v>2</v>
      </c>
      <c r="AR22" s="21">
        <v>2</v>
      </c>
      <c r="AS22" s="21">
        <v>2</v>
      </c>
      <c r="AT22" s="18" t="s">
        <v>4522</v>
      </c>
      <c r="AU22" s="19">
        <v>0</v>
      </c>
      <c r="AV22" s="19">
        <v>0</v>
      </c>
      <c r="AW22" s="19">
        <v>0</v>
      </c>
      <c r="AX22" s="19">
        <v>0</v>
      </c>
      <c r="AY22" s="19">
        <v>0</v>
      </c>
      <c r="AZ22" s="19">
        <v>0</v>
      </c>
      <c r="BA22" s="19">
        <v>0</v>
      </c>
      <c r="BB22" s="19">
        <v>0</v>
      </c>
      <c r="BC22" s="19">
        <v>0</v>
      </c>
      <c r="BD22" s="19">
        <v>0</v>
      </c>
      <c r="BE22" s="19">
        <v>0</v>
      </c>
      <c r="BF22" s="19">
        <v>0</v>
      </c>
      <c r="BG22" s="19">
        <v>0</v>
      </c>
      <c r="BH22" s="19">
        <v>0</v>
      </c>
      <c r="BI22" s="19">
        <v>0</v>
      </c>
      <c r="BJ22" s="19">
        <v>0</v>
      </c>
      <c r="BK22" s="19">
        <v>0</v>
      </c>
      <c r="BL22" s="19">
        <v>0</v>
      </c>
      <c r="BM22" s="19">
        <v>0</v>
      </c>
      <c r="BN22" s="19">
        <v>0</v>
      </c>
      <c r="BO22" s="19">
        <v>0</v>
      </c>
      <c r="BP22" s="19">
        <v>0</v>
      </c>
      <c r="BQ22" s="19">
        <v>0</v>
      </c>
      <c r="BR22" s="19">
        <v>0</v>
      </c>
      <c r="BS22" s="19">
        <v>0</v>
      </c>
      <c r="BT22" s="19">
        <v>0</v>
      </c>
      <c r="BU22" s="19">
        <v>0</v>
      </c>
      <c r="BV22" s="19">
        <v>0</v>
      </c>
      <c r="BW22" s="19">
        <v>0</v>
      </c>
      <c r="BX22" s="19">
        <v>0</v>
      </c>
      <c r="BY22" s="19">
        <v>0</v>
      </c>
      <c r="BZ22" s="19">
        <v>0</v>
      </c>
    </row>
    <row r="23" spans="1:78">
      <c r="B23" s="79" t="s">
        <v>1429</v>
      </c>
      <c r="C23" s="51" t="s">
        <v>7370</v>
      </c>
      <c r="D23" s="46">
        <v>70</v>
      </c>
      <c r="E23" s="46">
        <v>180</v>
      </c>
      <c r="F23" s="18" t="s">
        <v>1430</v>
      </c>
      <c r="G23" s="18" t="s">
        <v>1431</v>
      </c>
      <c r="H23" s="18" t="s">
        <v>78</v>
      </c>
      <c r="I23" s="18" t="s">
        <v>79</v>
      </c>
      <c r="J23" s="18" t="s">
        <v>80</v>
      </c>
      <c r="K23" s="19">
        <v>-246.60490417480469</v>
      </c>
      <c r="L23" s="19">
        <v>24.868724313743936</v>
      </c>
      <c r="M23" s="19">
        <v>24.293536898006725</v>
      </c>
      <c r="N23" s="19">
        <v>103.63092041015625</v>
      </c>
      <c r="O23" s="19">
        <v>13.878043174743652</v>
      </c>
      <c r="P23" s="19">
        <v>26.54279613494873</v>
      </c>
      <c r="Q23" s="19">
        <v>39.015883445739746</v>
      </c>
      <c r="R23" s="19">
        <v>0</v>
      </c>
      <c r="S23" s="19">
        <v>0</v>
      </c>
      <c r="T23" s="19">
        <v>670.4608074985365</v>
      </c>
      <c r="U23" s="18" t="s">
        <v>1432</v>
      </c>
      <c r="V23" s="18" t="s">
        <v>1433</v>
      </c>
      <c r="W23" s="18" t="s">
        <v>1434</v>
      </c>
      <c r="X23" s="18" t="s">
        <v>1435</v>
      </c>
      <c r="Y23" s="18" t="s">
        <v>1436</v>
      </c>
      <c r="Z23" s="18" t="s">
        <v>1437</v>
      </c>
      <c r="AA23" s="18" t="s">
        <v>1438</v>
      </c>
      <c r="AB23" s="19">
        <v>-2.2748010158538818</v>
      </c>
      <c r="AC23" s="19">
        <v>18.449180603027344</v>
      </c>
      <c r="AD23" s="19">
        <v>15.449180603027344</v>
      </c>
      <c r="AE23" s="19">
        <v>0.19195500016212463</v>
      </c>
      <c r="AF23" s="19">
        <v>0.6376606822013855</v>
      </c>
      <c r="AG23" s="19">
        <v>0.79795151948928833</v>
      </c>
      <c r="AH23" s="19">
        <v>26.96</v>
      </c>
      <c r="AI23" s="20">
        <v>3370</v>
      </c>
      <c r="AJ23" s="19">
        <v>0.97617733478546143</v>
      </c>
      <c r="AK23" s="19">
        <v>3.8928842544555664</v>
      </c>
      <c r="AL23" s="20">
        <v>1</v>
      </c>
      <c r="AM23" s="20">
        <v>64</v>
      </c>
      <c r="AN23" s="19">
        <v>63.492061614990234</v>
      </c>
      <c r="AO23" s="18" t="s">
        <v>88</v>
      </c>
      <c r="AP23" s="18" t="s">
        <v>136</v>
      </c>
      <c r="AQ23" s="21">
        <v>2</v>
      </c>
      <c r="AR23" s="21">
        <v>2</v>
      </c>
      <c r="AS23" s="21">
        <v>2</v>
      </c>
      <c r="AT23" s="18" t="s">
        <v>1439</v>
      </c>
      <c r="AU23" s="19">
        <v>0.928512565181427</v>
      </c>
      <c r="AV23" s="19">
        <v>0.73305943500141357</v>
      </c>
      <c r="AW23" s="19">
        <v>0.18423213269146599</v>
      </c>
      <c r="AX23" s="19">
        <v>4.6339992272773571E-2</v>
      </c>
      <c r="AY23" s="19">
        <v>0.29198554934555365</v>
      </c>
      <c r="AZ23" s="19">
        <v>0.96995499967211529</v>
      </c>
      <c r="BA23" s="19">
        <v>0.15211625522907482</v>
      </c>
      <c r="BB23" s="19">
        <v>0.64883868535204681</v>
      </c>
      <c r="BC23" s="19">
        <v>5.7741522135495087</v>
      </c>
      <c r="BD23" s="19">
        <v>3.5275452008852329E-3</v>
      </c>
      <c r="BE23" s="19">
        <v>284.63996765716155</v>
      </c>
      <c r="BF23" s="19">
        <v>2.3107960574657079E-3</v>
      </c>
      <c r="BG23" s="19">
        <v>183.26785560467317</v>
      </c>
      <c r="BH23" s="19">
        <v>2.0055654163304047E-2</v>
      </c>
      <c r="BI23" s="19">
        <v>1663.7901072838404</v>
      </c>
      <c r="BJ23" s="19">
        <v>1198.5379343050001</v>
      </c>
      <c r="BK23" s="19">
        <v>723.5016520883953</v>
      </c>
      <c r="BL23" s="19">
        <v>0.53522026934489841</v>
      </c>
      <c r="BM23" s="19">
        <v>4.8011203032894143E-3</v>
      </c>
      <c r="BN23" s="19">
        <v>1.7896245186876888E-3</v>
      </c>
      <c r="BO23" s="19">
        <v>1.3097712447311378</v>
      </c>
      <c r="BP23" s="19">
        <v>0.75381478117808309</v>
      </c>
      <c r="BQ23" s="19">
        <v>39336.167400881059</v>
      </c>
      <c r="BR23" s="19">
        <v>3.7977149545621062E-3</v>
      </c>
      <c r="BS23" s="19">
        <v>267.99118942731275</v>
      </c>
      <c r="BT23" s="19">
        <v>2.864426869193084E-3</v>
      </c>
      <c r="BU23" s="19">
        <v>202.5028814158847</v>
      </c>
      <c r="BV23" s="19">
        <v>136.11282413766313</v>
      </c>
      <c r="BW23" s="19">
        <v>11368050.136563877</v>
      </c>
      <c r="BX23" s="19">
        <v>102.71806167400881</v>
      </c>
      <c r="BY23" s="19">
        <v>119.77533039647577</v>
      </c>
      <c r="BZ23" s="19">
        <v>6.735905044510386E-2</v>
      </c>
    </row>
    <row r="24" spans="1:78">
      <c r="A24" s="74" t="s">
        <v>3223</v>
      </c>
      <c r="B24" s="78" t="s">
        <v>3224</v>
      </c>
      <c r="C24" s="31" t="s">
        <v>6522</v>
      </c>
      <c r="D24" s="90" t="s">
        <v>6556</v>
      </c>
      <c r="E24" s="90" t="s">
        <v>6725</v>
      </c>
      <c r="F24" s="18" t="s">
        <v>3225</v>
      </c>
      <c r="G24" s="18" t="s">
        <v>3226</v>
      </c>
      <c r="H24" s="18" t="s">
        <v>78</v>
      </c>
      <c r="I24" s="18" t="s">
        <v>79</v>
      </c>
      <c r="J24" s="18" t="s">
        <v>80</v>
      </c>
      <c r="K24" s="19">
        <v>-939</v>
      </c>
      <c r="L24" s="19">
        <v>-496.01367378234863</v>
      </c>
      <c r="M24" s="19">
        <v>246.98961102507485</v>
      </c>
      <c r="N24" s="19">
        <v>-105.97793579101562</v>
      </c>
      <c r="O24" s="19">
        <v>-696.85661315917969</v>
      </c>
      <c r="P24" s="19">
        <v>-545.36392211914062</v>
      </c>
      <c r="Q24" s="19">
        <v>-261.82833862304687</v>
      </c>
      <c r="R24" s="19">
        <v>0</v>
      </c>
      <c r="S24" s="19">
        <v>0</v>
      </c>
      <c r="T24" s="19">
        <v>-63.489750244140623</v>
      </c>
      <c r="U24" s="18" t="s">
        <v>3227</v>
      </c>
      <c r="V24" s="18" t="s">
        <v>3228</v>
      </c>
      <c r="W24" s="18" t="s">
        <v>3229</v>
      </c>
      <c r="X24" s="18" t="s">
        <v>3230</v>
      </c>
      <c r="Y24" s="18" t="s">
        <v>3231</v>
      </c>
      <c r="Z24" s="18" t="s">
        <v>3232</v>
      </c>
      <c r="AA24" s="18" t="s">
        <v>3233</v>
      </c>
      <c r="AB24" s="19">
        <v>-7.0571713149547577E-2</v>
      </c>
      <c r="AC24" s="19">
        <v>1.868739128112793</v>
      </c>
      <c r="AD24" s="19">
        <v>-1.131260871887207</v>
      </c>
      <c r="AE24" s="19">
        <v>1.0394022464752197</v>
      </c>
      <c r="AF24" s="19">
        <v>3.4528195858001709</v>
      </c>
      <c r="AG24" s="19">
        <v>0.1015625</v>
      </c>
      <c r="AH24" s="19">
        <v>0.128</v>
      </c>
      <c r="AI24" s="20">
        <v>16</v>
      </c>
      <c r="AJ24" s="19">
        <v>0</v>
      </c>
      <c r="AK24" s="19">
        <v>0</v>
      </c>
      <c r="AL24" s="20">
        <v>1</v>
      </c>
      <c r="AM24" s="20">
        <v>64</v>
      </c>
      <c r="AN24" s="19">
        <v>63.492061614990234</v>
      </c>
      <c r="AO24" s="18" t="s">
        <v>88</v>
      </c>
      <c r="AP24" s="18" t="s">
        <v>3234</v>
      </c>
      <c r="AQ24" s="21">
        <v>2</v>
      </c>
      <c r="AR24" s="21">
        <v>2</v>
      </c>
      <c r="AS24" s="21">
        <v>2</v>
      </c>
      <c r="AT24" s="103" t="s">
        <v>3235</v>
      </c>
      <c r="AU24" s="19">
        <v>0</v>
      </c>
      <c r="AV24" s="19">
        <v>0</v>
      </c>
      <c r="AW24" s="19">
        <v>0</v>
      </c>
      <c r="AX24" s="19">
        <v>0</v>
      </c>
      <c r="AY24" s="19">
        <v>0</v>
      </c>
      <c r="AZ24" s="19">
        <v>0</v>
      </c>
      <c r="BA24" s="19">
        <v>0</v>
      </c>
      <c r="BB24" s="19">
        <v>0</v>
      </c>
      <c r="BC24" s="19">
        <v>0</v>
      </c>
      <c r="BD24" s="19">
        <v>0</v>
      </c>
      <c r="BE24" s="19">
        <v>0</v>
      </c>
      <c r="BF24" s="19">
        <v>0</v>
      </c>
      <c r="BG24" s="19">
        <v>0</v>
      </c>
      <c r="BH24" s="19">
        <v>0</v>
      </c>
      <c r="BI24" s="19">
        <v>0</v>
      </c>
      <c r="BJ24" s="19">
        <v>0</v>
      </c>
      <c r="BK24" s="19">
        <v>0</v>
      </c>
      <c r="BL24" s="19">
        <v>0</v>
      </c>
      <c r="BM24" s="19">
        <v>0</v>
      </c>
      <c r="BN24" s="19">
        <v>0</v>
      </c>
      <c r="BO24" s="19">
        <v>0</v>
      </c>
      <c r="BP24" s="19">
        <v>0</v>
      </c>
      <c r="BQ24" s="19">
        <v>0</v>
      </c>
      <c r="BR24" s="19">
        <v>0</v>
      </c>
      <c r="BS24" s="19">
        <v>0</v>
      </c>
      <c r="BT24" s="19">
        <v>0</v>
      </c>
      <c r="BU24" s="19">
        <v>0</v>
      </c>
      <c r="BV24" s="19">
        <v>0</v>
      </c>
      <c r="BW24" s="19">
        <v>0</v>
      </c>
      <c r="BX24" s="19">
        <v>0</v>
      </c>
      <c r="BY24" s="19">
        <v>0</v>
      </c>
      <c r="BZ24" s="19">
        <v>0</v>
      </c>
    </row>
    <row r="25" spans="1:78">
      <c r="B25" s="80" t="s">
        <v>286</v>
      </c>
      <c r="C25" s="31" t="s">
        <v>6522</v>
      </c>
      <c r="D25" s="45" t="s">
        <v>6514</v>
      </c>
      <c r="E25" s="45" t="s">
        <v>6514</v>
      </c>
      <c r="F25" s="18" t="s">
        <v>287</v>
      </c>
      <c r="G25" s="18" t="s">
        <v>288</v>
      </c>
      <c r="H25" s="18" t="s">
        <v>78</v>
      </c>
      <c r="I25" s="18" t="s">
        <v>79</v>
      </c>
      <c r="J25" s="18" t="s">
        <v>80</v>
      </c>
      <c r="K25" s="19">
        <v>-364.37872314453125</v>
      </c>
      <c r="L25" s="19">
        <v>-79.358188528906211</v>
      </c>
      <c r="M25" s="19">
        <v>81.705586234394488</v>
      </c>
      <c r="N25" s="19">
        <v>82.882423400878906</v>
      </c>
      <c r="O25" s="19">
        <v>-139.86279296875</v>
      </c>
      <c r="P25" s="19">
        <v>-63.224449157714844</v>
      </c>
      <c r="Q25" s="19">
        <v>-18.566434860229492</v>
      </c>
      <c r="R25" s="19">
        <v>0</v>
      </c>
      <c r="S25" s="19">
        <v>0</v>
      </c>
      <c r="T25" s="19">
        <v>-62.851685314893722</v>
      </c>
      <c r="U25" s="18" t="s">
        <v>289</v>
      </c>
      <c r="V25" s="18" t="s">
        <v>290</v>
      </c>
      <c r="W25" s="18" t="s">
        <v>291</v>
      </c>
      <c r="X25" s="18" t="s">
        <v>292</v>
      </c>
      <c r="Y25" s="18" t="s">
        <v>293</v>
      </c>
      <c r="Z25" s="18" t="s">
        <v>294</v>
      </c>
      <c r="AA25" s="18" t="s">
        <v>295</v>
      </c>
      <c r="AB25" s="19">
        <v>-0.58625340461730957</v>
      </c>
      <c r="AC25" s="19">
        <v>3.5922863483428955</v>
      </c>
      <c r="AD25" s="19">
        <v>0.59228634834289551</v>
      </c>
      <c r="AE25" s="19">
        <v>0.69974184036254883</v>
      </c>
      <c r="AF25" s="19">
        <v>2.3244919776916504</v>
      </c>
      <c r="AG25" s="19">
        <v>0.24089378118515015</v>
      </c>
      <c r="AH25" s="19">
        <v>0.79200000000000004</v>
      </c>
      <c r="AI25" s="20">
        <v>99</v>
      </c>
      <c r="AJ25" s="19">
        <v>0</v>
      </c>
      <c r="AK25" s="19">
        <v>0</v>
      </c>
      <c r="AL25" s="20">
        <v>1</v>
      </c>
      <c r="AM25" s="20">
        <v>64</v>
      </c>
      <c r="AN25" s="19">
        <v>63.492061614990234</v>
      </c>
      <c r="AO25" s="18" t="s">
        <v>88</v>
      </c>
      <c r="AP25" s="18" t="s">
        <v>296</v>
      </c>
      <c r="AQ25" s="21">
        <v>2</v>
      </c>
      <c r="AR25" s="21">
        <v>2</v>
      </c>
      <c r="AS25" s="21">
        <v>2</v>
      </c>
      <c r="AT25" s="18" t="s">
        <v>297</v>
      </c>
      <c r="AU25" s="19">
        <v>0</v>
      </c>
      <c r="AV25" s="19">
        <v>0</v>
      </c>
      <c r="AW25" s="19">
        <v>0</v>
      </c>
      <c r="AX25" s="19">
        <v>0</v>
      </c>
      <c r="AY25" s="19">
        <v>0</v>
      </c>
      <c r="AZ25" s="19">
        <v>0</v>
      </c>
      <c r="BA25" s="19">
        <v>0</v>
      </c>
      <c r="BB25" s="19">
        <v>0</v>
      </c>
      <c r="BC25" s="19">
        <v>0</v>
      </c>
      <c r="BD25" s="19">
        <v>0</v>
      </c>
      <c r="BE25" s="19">
        <v>0</v>
      </c>
      <c r="BF25" s="19">
        <v>0</v>
      </c>
      <c r="BG25" s="19">
        <v>0</v>
      </c>
      <c r="BH25" s="19">
        <v>0</v>
      </c>
      <c r="BI25" s="19">
        <v>0</v>
      </c>
      <c r="BJ25" s="19">
        <v>0</v>
      </c>
      <c r="BK25" s="19">
        <v>0</v>
      </c>
      <c r="BL25" s="19">
        <v>0</v>
      </c>
      <c r="BM25" s="19">
        <v>0</v>
      </c>
      <c r="BN25" s="19">
        <v>0</v>
      </c>
      <c r="BO25" s="19">
        <v>0</v>
      </c>
      <c r="BP25" s="19">
        <v>0</v>
      </c>
      <c r="BQ25" s="19">
        <v>0</v>
      </c>
      <c r="BR25" s="19">
        <v>0</v>
      </c>
      <c r="BS25" s="19">
        <v>0</v>
      </c>
      <c r="BT25" s="19">
        <v>0</v>
      </c>
      <c r="BU25" s="19">
        <v>0</v>
      </c>
      <c r="BV25" s="19">
        <v>0</v>
      </c>
      <c r="BW25" s="19">
        <v>0</v>
      </c>
      <c r="BX25" s="19">
        <v>0</v>
      </c>
      <c r="BY25" s="19">
        <v>0</v>
      </c>
      <c r="BZ25" s="19">
        <v>0</v>
      </c>
    </row>
    <row r="26" spans="1:78">
      <c r="B26" s="80" t="s">
        <v>1035</v>
      </c>
      <c r="C26" s="51" t="s">
        <v>7370</v>
      </c>
      <c r="D26" s="45" t="s">
        <v>6514</v>
      </c>
      <c r="E26" s="45" t="s">
        <v>6514</v>
      </c>
      <c r="F26" s="18" t="s">
        <v>1036</v>
      </c>
      <c r="G26" s="18" t="s">
        <v>1037</v>
      </c>
      <c r="H26" s="18" t="s">
        <v>78</v>
      </c>
      <c r="I26" s="18" t="s">
        <v>79</v>
      </c>
      <c r="J26" s="18" t="s">
        <v>80</v>
      </c>
      <c r="K26" s="19">
        <v>-991.387451171875</v>
      </c>
      <c r="L26" s="19">
        <v>-72.286520559848981</v>
      </c>
      <c r="M26" s="19">
        <v>231.30667254063522</v>
      </c>
      <c r="N26" s="19">
        <v>230.25376892089844</v>
      </c>
      <c r="O26" s="19">
        <v>-48.014405250549316</v>
      </c>
      <c r="P26" s="19">
        <v>27.95023250579834</v>
      </c>
      <c r="Q26" s="19">
        <v>45.880826950073242</v>
      </c>
      <c r="R26" s="19">
        <v>56.171737670898437</v>
      </c>
      <c r="S26" s="19">
        <v>49.033748626708984</v>
      </c>
      <c r="T26" s="19">
        <v>-2823.2223469854616</v>
      </c>
      <c r="U26" s="18" t="s">
        <v>1038</v>
      </c>
      <c r="V26" s="18" t="s">
        <v>1039</v>
      </c>
      <c r="W26" s="18" t="s">
        <v>1040</v>
      </c>
      <c r="X26" s="18" t="s">
        <v>1041</v>
      </c>
      <c r="Y26" s="18" t="s">
        <v>1042</v>
      </c>
      <c r="Z26" s="18" t="s">
        <v>1043</v>
      </c>
      <c r="AA26" s="18" t="s">
        <v>1044</v>
      </c>
      <c r="AB26" s="19">
        <v>-2.1364614963531494</v>
      </c>
      <c r="AC26" s="19">
        <v>6.3235569000244141</v>
      </c>
      <c r="AD26" s="19">
        <v>3.3235569000244141</v>
      </c>
      <c r="AE26" s="19">
        <v>0.71111059188842773</v>
      </c>
      <c r="AF26" s="19">
        <v>2.3622584342956543</v>
      </c>
      <c r="AG26" s="19">
        <v>0.37891191244125366</v>
      </c>
      <c r="AH26" s="19">
        <v>39.055999999999997</v>
      </c>
      <c r="AI26" s="20">
        <v>4882</v>
      </c>
      <c r="AJ26" s="19">
        <v>0.95927488803863525</v>
      </c>
      <c r="AK26" s="19">
        <v>3.4839859008789062</v>
      </c>
      <c r="AL26" s="20">
        <v>1</v>
      </c>
      <c r="AM26" s="20">
        <v>64</v>
      </c>
      <c r="AN26" s="19">
        <v>63.492061614990234</v>
      </c>
      <c r="AO26" s="18" t="s">
        <v>88</v>
      </c>
      <c r="AP26" s="18" t="s">
        <v>1045</v>
      </c>
      <c r="AQ26" s="21">
        <v>2</v>
      </c>
      <c r="AR26" s="21">
        <v>2</v>
      </c>
      <c r="AS26" s="21">
        <v>2</v>
      </c>
      <c r="AT26" s="18" t="s">
        <v>1046</v>
      </c>
      <c r="AU26" s="19">
        <v>0.74136126208281994</v>
      </c>
      <c r="AV26" s="19">
        <v>0.27241471833882847</v>
      </c>
      <c r="AW26" s="19">
        <v>4.8710892871860274</v>
      </c>
      <c r="AX26" s="19">
        <v>0.78762727041695679</v>
      </c>
      <c r="AY26" s="19">
        <v>1.1679399127307184</v>
      </c>
      <c r="AZ26" s="19">
        <v>3.8798124092404676</v>
      </c>
      <c r="BA26" s="19">
        <v>1.0242272859648733</v>
      </c>
      <c r="BB26" s="19">
        <v>0.72703924921487473</v>
      </c>
      <c r="BC26" s="19">
        <v>9.3553316803156878</v>
      </c>
      <c r="BD26" s="19">
        <v>1.4897496295456496E-2</v>
      </c>
      <c r="BE26" s="19">
        <v>215.06635081236115</v>
      </c>
      <c r="BF26" s="19">
        <v>1.2795676730067226E-2</v>
      </c>
      <c r="BG26" s="19">
        <v>142.3378508156643</v>
      </c>
      <c r="BH26" s="19">
        <v>4.9489324801610203E-2</v>
      </c>
      <c r="BI26" s="19">
        <v>2594.3519227898505</v>
      </c>
      <c r="BJ26" s="19">
        <v>361.15179756084086</v>
      </c>
      <c r="BK26" s="19">
        <v>1187.3866780909725</v>
      </c>
      <c r="BL26" s="19">
        <v>0.49174361075221379</v>
      </c>
      <c r="BM26" s="19">
        <v>1.8845302043529347E-3</v>
      </c>
      <c r="BN26" s="19">
        <v>4.8854072931499751E-2</v>
      </c>
      <c r="BO26" s="19">
        <v>1.0481747808395829</v>
      </c>
      <c r="BP26" s="19">
        <v>0.54956362215640842</v>
      </c>
      <c r="BQ26" s="19">
        <v>19074.144736842107</v>
      </c>
      <c r="BR26" s="19">
        <v>2.0462007920899573E-2</v>
      </c>
      <c r="BS26" s="19">
        <v>153.91885964912279</v>
      </c>
      <c r="BT26" s="19">
        <v>9.8852476324937481E-3</v>
      </c>
      <c r="BU26" s="19">
        <v>79.830196092214933</v>
      </c>
      <c r="BV26" s="19">
        <v>67.598045439251223</v>
      </c>
      <c r="BW26" s="19">
        <v>5493650.8442982454</v>
      </c>
      <c r="BX26" s="19">
        <v>33.092105263157897</v>
      </c>
      <c r="BY26" s="19">
        <v>131.57894736842104</v>
      </c>
      <c r="BZ26" s="19">
        <v>9.3404342482589109E-2</v>
      </c>
    </row>
    <row r="27" spans="1:78">
      <c r="A27" s="33" t="s">
        <v>3236</v>
      </c>
      <c r="B27" s="78" t="s">
        <v>3237</v>
      </c>
      <c r="C27" s="37" t="s">
        <v>6522</v>
      </c>
      <c r="D27" s="89" t="s">
        <v>6514</v>
      </c>
      <c r="E27" s="89" t="s">
        <v>6514</v>
      </c>
      <c r="F27" s="18" t="s">
        <v>3238</v>
      </c>
      <c r="G27" s="18" t="s">
        <v>3239</v>
      </c>
      <c r="H27" s="18" t="s">
        <v>78</v>
      </c>
      <c r="I27" s="18" t="s">
        <v>79</v>
      </c>
      <c r="J27" s="18" t="s">
        <v>80</v>
      </c>
      <c r="K27" s="19">
        <v>-35.880046844482422</v>
      </c>
      <c r="L27" s="19">
        <v>21.118659710148716</v>
      </c>
      <c r="M27" s="19">
        <v>19.512163882151228</v>
      </c>
      <c r="N27" s="19">
        <v>83.978164672851563</v>
      </c>
      <c r="O27" s="19">
        <v>10.929138660430908</v>
      </c>
      <c r="P27" s="19">
        <v>21.04022216796875</v>
      </c>
      <c r="Q27" s="19">
        <v>30.82656192779541</v>
      </c>
      <c r="R27" s="19">
        <v>0</v>
      </c>
      <c r="S27" s="19">
        <v>0</v>
      </c>
      <c r="T27" s="19">
        <v>13.009094381451609</v>
      </c>
      <c r="U27" s="18" t="s">
        <v>3240</v>
      </c>
      <c r="V27" s="18" t="s">
        <v>3241</v>
      </c>
      <c r="W27" s="18" t="s">
        <v>3242</v>
      </c>
      <c r="X27" s="18" t="s">
        <v>3243</v>
      </c>
      <c r="Y27" s="18" t="s">
        <v>3244</v>
      </c>
      <c r="Z27" s="18" t="s">
        <v>3245</v>
      </c>
      <c r="AA27" s="18" t="s">
        <v>3246</v>
      </c>
      <c r="AB27" s="19">
        <v>-9.2190057039260864E-2</v>
      </c>
      <c r="AC27" s="19">
        <v>4.7280197143554687</v>
      </c>
      <c r="AD27" s="19">
        <v>1.7280197143554688</v>
      </c>
      <c r="AE27" s="19">
        <v>0.14849370718002319</v>
      </c>
      <c r="AF27" s="19">
        <v>0.4932854175567627</v>
      </c>
      <c r="AG27" s="19">
        <v>0.83268684148788452</v>
      </c>
      <c r="AH27" s="19">
        <v>0.61599999999999999</v>
      </c>
      <c r="AI27" s="20">
        <v>77</v>
      </c>
      <c r="AJ27" s="19">
        <v>1.111182689666748</v>
      </c>
      <c r="AK27" s="19">
        <v>1.2080634832382202</v>
      </c>
      <c r="AL27" s="20">
        <v>1</v>
      </c>
      <c r="AM27" s="20">
        <v>64</v>
      </c>
      <c r="AN27" s="19">
        <v>63.492061614990234</v>
      </c>
      <c r="AO27" s="18" t="s">
        <v>88</v>
      </c>
      <c r="AP27" s="18" t="s">
        <v>341</v>
      </c>
      <c r="AQ27" s="21">
        <v>2</v>
      </c>
      <c r="AR27" s="21">
        <v>2</v>
      </c>
      <c r="AS27" s="21">
        <v>2</v>
      </c>
      <c r="AT27" s="18" t="s">
        <v>342</v>
      </c>
      <c r="AU27" s="19">
        <v>0.92089076587712393</v>
      </c>
      <c r="AV27" s="19">
        <v>0.71879874517978637</v>
      </c>
      <c r="AW27" s="19">
        <v>0.17189368192096582</v>
      </c>
      <c r="AX27" s="19">
        <v>-9.9173879993011152E-2</v>
      </c>
      <c r="AY27" s="19">
        <v>0.25848281631895442</v>
      </c>
      <c r="AZ27" s="19">
        <v>0.85866132957554442</v>
      </c>
      <c r="BA27" s="19">
        <v>0.16163727166455558</v>
      </c>
      <c r="BB27" s="19">
        <v>0.76567953248794529</v>
      </c>
      <c r="BC27" s="19">
        <v>2.555633545111808</v>
      </c>
      <c r="BD27" s="19">
        <v>3.5017534468416139E-3</v>
      </c>
      <c r="BE27" s="19">
        <v>286.0608090890355</v>
      </c>
      <c r="BF27" s="19">
        <v>2.6904881047716891E-3</v>
      </c>
      <c r="BG27" s="19">
        <v>218.37680936266713</v>
      </c>
      <c r="BH27" s="19">
        <v>8.886439988351728E-3</v>
      </c>
      <c r="BI27" s="19">
        <v>735.50044208788631</v>
      </c>
      <c r="BJ27" s="19">
        <v>42.926138822902786</v>
      </c>
      <c r="BK27" s="19">
        <v>31.331672738124155</v>
      </c>
      <c r="BL27" s="19">
        <v>0.71728271728271731</v>
      </c>
      <c r="BM27" s="19">
        <v>0.19568515796527861</v>
      </c>
      <c r="BN27" s="19">
        <v>4.5533469824813469E-3</v>
      </c>
      <c r="BO27" s="19">
        <v>8.3935413633579065E-2</v>
      </c>
      <c r="BP27" s="19">
        <v>0.75002915451895036</v>
      </c>
      <c r="BQ27" s="19">
        <v>701.28571428571433</v>
      </c>
      <c r="BR27" s="19">
        <v>3.7254110522204524E-3</v>
      </c>
      <c r="BS27" s="19">
        <v>270.42857142857144</v>
      </c>
      <c r="BT27" s="19">
        <v>2.8126697739864698E-3</v>
      </c>
      <c r="BU27" s="19">
        <v>201.7227113702624</v>
      </c>
      <c r="BV27" s="19">
        <v>2.4270505315415924</v>
      </c>
      <c r="BW27" s="19">
        <v>202638.85714285713</v>
      </c>
      <c r="BX27" s="19">
        <v>3.8571428571428572</v>
      </c>
      <c r="BY27" s="19">
        <v>3.8571428571428572</v>
      </c>
      <c r="BZ27" s="19">
        <v>9.0909090909090912E-2</v>
      </c>
    </row>
    <row r="28" spans="1:78">
      <c r="B28" s="79" t="s">
        <v>927</v>
      </c>
      <c r="C28" s="31" t="s">
        <v>6522</v>
      </c>
      <c r="D28" s="46">
        <v>100</v>
      </c>
      <c r="E28" s="46">
        <v>280</v>
      </c>
      <c r="F28" s="18" t="s">
        <v>928</v>
      </c>
      <c r="G28" s="18" t="s">
        <v>824</v>
      </c>
      <c r="H28" s="18" t="s">
        <v>78</v>
      </c>
      <c r="I28" s="18" t="s">
        <v>79</v>
      </c>
      <c r="J28" s="18" t="s">
        <v>80</v>
      </c>
      <c r="K28" s="19">
        <v>-689.81207275390625</v>
      </c>
      <c r="L28" s="19">
        <v>-96.757030379205347</v>
      </c>
      <c r="M28" s="19">
        <v>156.2493994304476</v>
      </c>
      <c r="N28" s="19">
        <v>109.89487457275391</v>
      </c>
      <c r="O28" s="19">
        <v>-185.91728973388672</v>
      </c>
      <c r="P28" s="19">
        <v>-36.11384391784668</v>
      </c>
      <c r="Q28" s="19">
        <v>22.868224143981934</v>
      </c>
      <c r="R28" s="19">
        <v>44.700992584228516</v>
      </c>
      <c r="S28" s="19">
        <v>37.283313751220703</v>
      </c>
      <c r="T28" s="19">
        <v>-1405.6861373490954</v>
      </c>
      <c r="U28" s="18" t="s">
        <v>929</v>
      </c>
      <c r="V28" s="18" t="s">
        <v>930</v>
      </c>
      <c r="W28" s="18" t="s">
        <v>931</v>
      </c>
      <c r="X28" s="18" t="s">
        <v>932</v>
      </c>
      <c r="Y28" s="18" t="s">
        <v>933</v>
      </c>
      <c r="Z28" s="18" t="s">
        <v>934</v>
      </c>
      <c r="AA28" s="18" t="s">
        <v>935</v>
      </c>
      <c r="AB28" s="19">
        <v>-1.2460458278656006</v>
      </c>
      <c r="AC28" s="19">
        <v>4.0698404312133789</v>
      </c>
      <c r="AD28" s="19">
        <v>1.0698404312133789</v>
      </c>
      <c r="AE28" s="19">
        <v>0.89313012361526489</v>
      </c>
      <c r="AF28" s="19">
        <v>2.966914176940918</v>
      </c>
      <c r="AG28" s="19">
        <v>0.17520290613174438</v>
      </c>
      <c r="AH28" s="19">
        <v>14.528</v>
      </c>
      <c r="AI28" s="20">
        <v>1816</v>
      </c>
      <c r="AJ28" s="19">
        <v>0.94496095180511475</v>
      </c>
      <c r="AK28" s="19">
        <v>2.5644087791442871</v>
      </c>
      <c r="AL28" s="20">
        <v>1</v>
      </c>
      <c r="AM28" s="20">
        <v>64</v>
      </c>
      <c r="AN28" s="19">
        <v>63.492061614990234</v>
      </c>
      <c r="AO28" s="18" t="s">
        <v>88</v>
      </c>
      <c r="AP28" s="18" t="s">
        <v>412</v>
      </c>
      <c r="AQ28" s="21">
        <v>2</v>
      </c>
      <c r="AR28" s="21">
        <v>2</v>
      </c>
      <c r="AS28" s="21">
        <v>2</v>
      </c>
      <c r="AT28" s="18" t="s">
        <v>936</v>
      </c>
      <c r="AU28" s="19">
        <v>0.59724430098593062</v>
      </c>
      <c r="AV28" s="19">
        <v>6.7986653899068272E-2</v>
      </c>
      <c r="AW28" s="19">
        <v>3.7908819545802839</v>
      </c>
      <c r="AX28" s="19">
        <v>0.65328068557830876</v>
      </c>
      <c r="AY28" s="19">
        <v>1.5722370000534185</v>
      </c>
      <c r="AZ28" s="19">
        <v>5.2228582622988746</v>
      </c>
      <c r="BA28" s="19">
        <v>1.3009809422584193</v>
      </c>
      <c r="BB28" s="19">
        <v>0.81847361608931779</v>
      </c>
      <c r="BC28" s="19">
        <v>2.8638340607570383</v>
      </c>
      <c r="BD28" s="19">
        <v>5.5576418326618131E-3</v>
      </c>
      <c r="BE28" s="19">
        <v>216.5942138114967</v>
      </c>
      <c r="BF28" s="19">
        <v>4.7844546794218587E-3</v>
      </c>
      <c r="BG28" s="19">
        <v>170.44446006975161</v>
      </c>
      <c r="BH28" s="19">
        <v>1.2787576665803196E-2</v>
      </c>
      <c r="BI28" s="19">
        <v>720.4559406239058</v>
      </c>
      <c r="BJ28" s="19">
        <v>172.4080668918092</v>
      </c>
      <c r="BK28" s="19">
        <v>828.12224859518415</v>
      </c>
      <c r="BL28" s="19">
        <v>0.72178922399186718</v>
      </c>
      <c r="BM28" s="19">
        <v>5.1751748837648671E-3</v>
      </c>
      <c r="BN28" s="19">
        <v>5.9112465200484451E-2</v>
      </c>
      <c r="BO28" s="19">
        <v>0.72870110246243969</v>
      </c>
      <c r="BP28" s="19">
        <v>0.49727712248399619</v>
      </c>
      <c r="BQ28" s="19">
        <v>2756.8813559322034</v>
      </c>
      <c r="BR28" s="19">
        <v>8.6099764058059983E-3</v>
      </c>
      <c r="BS28" s="19">
        <v>154.4632768361582</v>
      </c>
      <c r="BT28" s="19">
        <v>4.553251842990433E-3</v>
      </c>
      <c r="BU28" s="19">
        <v>70.953539523794575</v>
      </c>
      <c r="BV28" s="19">
        <v>10.155461428977993</v>
      </c>
      <c r="BW28" s="19">
        <v>759439.12429378531</v>
      </c>
      <c r="BX28" s="19">
        <v>17.508474576271187</v>
      </c>
      <c r="BY28" s="19">
        <v>42.83050847457627</v>
      </c>
      <c r="BZ28" s="19">
        <v>9.7466960352422902E-2</v>
      </c>
    </row>
    <row r="29" spans="1:78">
      <c r="A29" s="33" t="s">
        <v>3247</v>
      </c>
      <c r="B29" s="78" t="s">
        <v>3248</v>
      </c>
      <c r="C29" s="37" t="s">
        <v>6522</v>
      </c>
      <c r="D29" s="89" t="s">
        <v>6514</v>
      </c>
      <c r="E29" s="89" t="s">
        <v>6514</v>
      </c>
      <c r="F29" s="18" t="s">
        <v>3249</v>
      </c>
      <c r="G29" s="18" t="s">
        <v>3250</v>
      </c>
      <c r="H29" s="18" t="s">
        <v>78</v>
      </c>
      <c r="I29" s="18" t="s">
        <v>79</v>
      </c>
      <c r="J29" s="18" t="s">
        <v>80</v>
      </c>
      <c r="K29" s="19">
        <v>-94.745155334472656</v>
      </c>
      <c r="L29" s="19">
        <v>27.937984515119478</v>
      </c>
      <c r="M29" s="19">
        <v>33.732127812158133</v>
      </c>
      <c r="N29" s="19">
        <v>123.25792694091797</v>
      </c>
      <c r="O29" s="19">
        <v>12.445829629898071</v>
      </c>
      <c r="P29" s="19">
        <v>29.344723701477051</v>
      </c>
      <c r="Q29" s="19">
        <v>48.176511764526367</v>
      </c>
      <c r="R29" s="19">
        <v>0</v>
      </c>
      <c r="S29" s="19">
        <v>0</v>
      </c>
      <c r="T29" s="19">
        <v>12.069209310531614</v>
      </c>
      <c r="U29" s="18" t="s">
        <v>3251</v>
      </c>
      <c r="V29" s="18" t="s">
        <v>3252</v>
      </c>
      <c r="W29" s="18" t="s">
        <v>3253</v>
      </c>
      <c r="X29" s="18" t="s">
        <v>3254</v>
      </c>
      <c r="Y29" s="18" t="s">
        <v>3255</v>
      </c>
      <c r="Z29" s="18" t="s">
        <v>3256</v>
      </c>
      <c r="AA29" s="18" t="s">
        <v>3257</v>
      </c>
      <c r="AB29" s="19">
        <v>-0.61013853549957275</v>
      </c>
      <c r="AC29" s="19">
        <v>5.5173830986022949</v>
      </c>
      <c r="AD29" s="19">
        <v>2.5173830986022949</v>
      </c>
      <c r="AE29" s="19">
        <v>0.38929501175880432</v>
      </c>
      <c r="AF29" s="19">
        <v>1.2932100296020508</v>
      </c>
      <c r="AG29" s="19">
        <v>0.51440328359603882</v>
      </c>
      <c r="AH29" s="19">
        <v>0.432</v>
      </c>
      <c r="AI29" s="20">
        <v>54</v>
      </c>
      <c r="AJ29" s="19">
        <v>1.0408468246459961</v>
      </c>
      <c r="AK29" s="19">
        <v>1.1307294368743896</v>
      </c>
      <c r="AL29" s="20">
        <v>1</v>
      </c>
      <c r="AM29" s="20">
        <v>64</v>
      </c>
      <c r="AN29" s="19">
        <v>63.492061614990234</v>
      </c>
      <c r="AO29" s="18" t="s">
        <v>88</v>
      </c>
      <c r="AP29" s="18" t="s">
        <v>389</v>
      </c>
      <c r="AQ29" s="21">
        <v>2</v>
      </c>
      <c r="AR29" s="21">
        <v>2</v>
      </c>
      <c r="AS29" s="21">
        <v>2</v>
      </c>
      <c r="AT29" s="103" t="s">
        <v>3258</v>
      </c>
      <c r="AU29" s="19">
        <v>0.79711438846054239</v>
      </c>
      <c r="AV29" s="19">
        <v>0.36155545674372203</v>
      </c>
      <c r="AW29" s="19">
        <v>0.49954639377716287</v>
      </c>
      <c r="AX29" s="19">
        <v>0.13679217513128081</v>
      </c>
      <c r="AY29" s="19">
        <v>0.58274371243013678</v>
      </c>
      <c r="AZ29" s="19">
        <v>1.9358327104406341</v>
      </c>
      <c r="BA29" s="19">
        <v>0.42921501575347726</v>
      </c>
      <c r="BB29" s="19">
        <v>0.8993828261660789</v>
      </c>
      <c r="BC29" s="19">
        <v>1.54014414288396</v>
      </c>
      <c r="BD29" s="19">
        <v>3.480867853122262E-3</v>
      </c>
      <c r="BE29" s="19">
        <v>288.97009830492237</v>
      </c>
      <c r="BF29" s="19">
        <v>3.1362640765708041E-3</v>
      </c>
      <c r="BG29" s="19">
        <v>259.54759657647816</v>
      </c>
      <c r="BH29" s="19">
        <v>5.3356685909830299E-3</v>
      </c>
      <c r="BI29" s="19">
        <v>446.44830956015119</v>
      </c>
      <c r="BJ29" s="19">
        <v>22.66132701457482</v>
      </c>
      <c r="BK29" s="19">
        <v>36.775252500951815</v>
      </c>
      <c r="BL29" s="19">
        <v>0.86894586894586889</v>
      </c>
      <c r="BM29" s="19">
        <v>0.15646918679256586</v>
      </c>
      <c r="BN29" s="19">
        <v>2.5333681712282528E-2</v>
      </c>
      <c r="BO29" s="19">
        <v>9.1203983355146012E-2</v>
      </c>
      <c r="BP29" s="19">
        <v>0.64690705128205117</v>
      </c>
      <c r="BQ29" s="19">
        <v>58.92307692307692</v>
      </c>
      <c r="BR29" s="19">
        <v>3.6555251185441491E-3</v>
      </c>
      <c r="BS29" s="19">
        <v>276.92307692307691</v>
      </c>
      <c r="BT29" s="19">
        <v>2.4611779348188822E-3</v>
      </c>
      <c r="BU29" s="19">
        <v>171.80528311965813</v>
      </c>
      <c r="BV29" s="19">
        <v>0.20326423649106029</v>
      </c>
      <c r="BW29" s="19">
        <v>17095.23076923077</v>
      </c>
      <c r="BX29" s="19">
        <v>4.2307692307692308</v>
      </c>
      <c r="BY29" s="19">
        <v>5.3076923076923075</v>
      </c>
      <c r="BZ29" s="19">
        <v>0.24074074074074073</v>
      </c>
    </row>
    <row r="30" spans="1:78">
      <c r="B30" s="80" t="s">
        <v>979</v>
      </c>
      <c r="C30" s="51" t="s">
        <v>7370</v>
      </c>
      <c r="D30" s="45" t="s">
        <v>6590</v>
      </c>
      <c r="E30" s="45" t="s">
        <v>6590</v>
      </c>
      <c r="F30" s="18" t="s">
        <v>980</v>
      </c>
      <c r="G30" s="18" t="s">
        <v>981</v>
      </c>
      <c r="H30" s="18" t="s">
        <v>78</v>
      </c>
      <c r="I30" s="18" t="s">
        <v>79</v>
      </c>
      <c r="J30" s="18" t="s">
        <v>80</v>
      </c>
      <c r="K30" s="19">
        <v>-297.18081665039063</v>
      </c>
      <c r="L30" s="19">
        <v>26.947960836189772</v>
      </c>
      <c r="M30" s="19">
        <v>31.218527726889796</v>
      </c>
      <c r="N30" s="19">
        <v>96.907051086425781</v>
      </c>
      <c r="O30" s="19">
        <v>17.989750862121582</v>
      </c>
      <c r="P30" s="19">
        <v>30.933023452758789</v>
      </c>
      <c r="Q30" s="19">
        <v>42.386661529541016</v>
      </c>
      <c r="R30" s="19">
        <v>0</v>
      </c>
      <c r="S30" s="19">
        <v>0</v>
      </c>
      <c r="T30" s="19">
        <v>244.2563170192241</v>
      </c>
      <c r="U30" s="18" t="s">
        <v>982</v>
      </c>
      <c r="V30" s="18" t="s">
        <v>983</v>
      </c>
      <c r="W30" s="18" t="s">
        <v>984</v>
      </c>
      <c r="X30" s="18" t="s">
        <v>985</v>
      </c>
      <c r="Y30" s="18" t="s">
        <v>986</v>
      </c>
      <c r="Z30" s="18" t="s">
        <v>987</v>
      </c>
      <c r="AA30" s="18" t="s">
        <v>988</v>
      </c>
      <c r="AB30" s="19">
        <v>-3.1353263854980469</v>
      </c>
      <c r="AC30" s="19">
        <v>22.208751678466797</v>
      </c>
      <c r="AD30" s="19">
        <v>19.208751678466797</v>
      </c>
      <c r="AE30" s="19">
        <v>0.25211724638938904</v>
      </c>
      <c r="AF30" s="19">
        <v>0.83751541376113892</v>
      </c>
      <c r="AG30" s="19">
        <v>0.73779785633087158</v>
      </c>
      <c r="AH30" s="19">
        <v>9.0640000000000001</v>
      </c>
      <c r="AI30" s="20">
        <v>1133</v>
      </c>
      <c r="AJ30" s="19">
        <v>0.952201247215271</v>
      </c>
      <c r="AK30" s="19">
        <v>2.6521124839782715</v>
      </c>
      <c r="AL30" s="20">
        <v>1</v>
      </c>
      <c r="AM30" s="20">
        <v>64</v>
      </c>
      <c r="AN30" s="19">
        <v>63.492061614990234</v>
      </c>
      <c r="AO30" s="18" t="s">
        <v>88</v>
      </c>
      <c r="AP30" s="18" t="s">
        <v>272</v>
      </c>
      <c r="AQ30" s="21">
        <v>2</v>
      </c>
      <c r="AR30" s="21">
        <v>2</v>
      </c>
      <c r="AS30" s="21">
        <v>2</v>
      </c>
      <c r="AT30" s="18" t="s">
        <v>989</v>
      </c>
      <c r="AU30" s="19">
        <v>0.91043457380546278</v>
      </c>
      <c r="AV30" s="19">
        <v>0.67735793027461544</v>
      </c>
      <c r="AW30" s="19">
        <v>0.29049832014263366</v>
      </c>
      <c r="AX30" s="19">
        <v>2.8978766424116675E-2</v>
      </c>
      <c r="AY30" s="19">
        <v>0.36473839536736635</v>
      </c>
      <c r="AZ30" s="19">
        <v>1.2116347228549889</v>
      </c>
      <c r="BA30" s="19">
        <v>0.20291751408830461</v>
      </c>
      <c r="BB30" s="19">
        <v>0.68777291267235519</v>
      </c>
      <c r="BC30" s="19">
        <v>4.4986374300296976</v>
      </c>
      <c r="BD30" s="19">
        <v>3.5155516262680804E-3</v>
      </c>
      <c r="BE30" s="19">
        <v>286.33369333841347</v>
      </c>
      <c r="BF30" s="19">
        <v>2.4339352715162057E-3</v>
      </c>
      <c r="BG30" s="19">
        <v>196.1581631385508</v>
      </c>
      <c r="BH30" s="19">
        <v>1.5627731217188412E-2</v>
      </c>
      <c r="BI30" s="19">
        <v>1297.1391997619771</v>
      </c>
      <c r="BJ30" s="19">
        <v>399.63446615676469</v>
      </c>
      <c r="BK30" s="19">
        <v>297.49224666350722</v>
      </c>
      <c r="BL30" s="19">
        <v>0.58652997487948944</v>
      </c>
      <c r="BM30" s="19">
        <v>1.4675640944171146E-2</v>
      </c>
      <c r="BN30" s="19">
        <v>2.8843537341887542E-3</v>
      </c>
      <c r="BO30" s="19">
        <v>0.3651699066163217</v>
      </c>
      <c r="BP30" s="19">
        <v>0.72171690714139525</v>
      </c>
      <c r="BQ30" s="19">
        <v>9152.9117647058829</v>
      </c>
      <c r="BR30" s="19">
        <v>3.7007811436725658E-3</v>
      </c>
      <c r="BS30" s="19">
        <v>277.97058823529414</v>
      </c>
      <c r="BT30" s="19">
        <v>2.6917607550610567E-3</v>
      </c>
      <c r="BU30" s="19">
        <v>199.58038914135045</v>
      </c>
      <c r="BV30" s="19">
        <v>31.672011432158744</v>
      </c>
      <c r="BW30" s="19">
        <v>2645133.3431372549</v>
      </c>
      <c r="BX30" s="19">
        <v>34.137254901960787</v>
      </c>
      <c r="BY30" s="19">
        <v>49.294117647058826</v>
      </c>
      <c r="BZ30" s="19">
        <v>9.0026478375992938E-2</v>
      </c>
    </row>
    <row r="31" spans="1:78">
      <c r="A31" s="33" t="s">
        <v>3259</v>
      </c>
      <c r="B31" s="78" t="s">
        <v>3260</v>
      </c>
      <c r="C31" s="37" t="s">
        <v>6522</v>
      </c>
      <c r="D31" s="89" t="s">
        <v>6528</v>
      </c>
      <c r="E31" s="89" t="s">
        <v>6528</v>
      </c>
      <c r="F31" s="18" t="s">
        <v>3261</v>
      </c>
      <c r="G31" s="18" t="s">
        <v>3262</v>
      </c>
      <c r="H31" s="18" t="s">
        <v>78</v>
      </c>
      <c r="I31" s="18" t="s">
        <v>79</v>
      </c>
      <c r="J31" s="18" t="s">
        <v>80</v>
      </c>
      <c r="K31" s="19">
        <v>-905.47882080078125</v>
      </c>
      <c r="L31" s="19">
        <v>-366.70794882579639</v>
      </c>
      <c r="M31" s="19">
        <v>333.04758474185451</v>
      </c>
      <c r="N31" s="19">
        <v>106.45452880859375</v>
      </c>
      <c r="O31" s="19">
        <v>-711.5147705078125</v>
      </c>
      <c r="P31" s="19">
        <v>-412.29843139648437</v>
      </c>
      <c r="Q31" s="19">
        <v>9.0663270950317383</v>
      </c>
      <c r="R31" s="19">
        <v>39.477226257324219</v>
      </c>
      <c r="S31" s="19">
        <v>34.974323272705078</v>
      </c>
      <c r="T31" s="19">
        <v>-2918.9952726533393</v>
      </c>
      <c r="U31" s="18" t="s">
        <v>3263</v>
      </c>
      <c r="V31" s="18" t="s">
        <v>3264</v>
      </c>
      <c r="W31" s="18" t="s">
        <v>3265</v>
      </c>
      <c r="X31" s="18" t="s">
        <v>3266</v>
      </c>
      <c r="Y31" s="18" t="s">
        <v>3267</v>
      </c>
      <c r="Z31" s="18" t="s">
        <v>3268</v>
      </c>
      <c r="AA31" s="18" t="s">
        <v>3269</v>
      </c>
      <c r="AB31" s="19">
        <v>7.208937406539917E-2</v>
      </c>
      <c r="AC31" s="19">
        <v>1.3041859865188599</v>
      </c>
      <c r="AD31" s="19">
        <v>-1.6958140134811401</v>
      </c>
      <c r="AE31" s="19">
        <v>1.0757569074630737</v>
      </c>
      <c r="AF31" s="19">
        <v>3.57358717918396</v>
      </c>
      <c r="AG31" s="19">
        <v>0.10854574292898178</v>
      </c>
      <c r="AH31" s="19">
        <v>7.96</v>
      </c>
      <c r="AI31" s="20">
        <v>995</v>
      </c>
      <c r="AJ31" s="19">
        <v>1.0356044769287109</v>
      </c>
      <c r="AK31" s="19">
        <v>2.2420659065246582</v>
      </c>
      <c r="AL31" s="20">
        <v>1</v>
      </c>
      <c r="AM31" s="20">
        <v>64</v>
      </c>
      <c r="AN31" s="19">
        <v>63.492061614990234</v>
      </c>
      <c r="AO31" s="18" t="s">
        <v>88</v>
      </c>
      <c r="AP31" s="18" t="s">
        <v>124</v>
      </c>
      <c r="AQ31" s="21">
        <v>2</v>
      </c>
      <c r="AR31" s="21">
        <v>2</v>
      </c>
      <c r="AS31" s="21">
        <v>2</v>
      </c>
      <c r="AT31" s="18" t="s">
        <v>3270</v>
      </c>
      <c r="AU31" s="19">
        <v>0.54305092179140779</v>
      </c>
      <c r="AV31" s="19">
        <v>3.7964761061802514E-2</v>
      </c>
      <c r="AW31" s="19">
        <v>9.733758121194235</v>
      </c>
      <c r="AX31" s="19">
        <v>0.83016503954996546</v>
      </c>
      <c r="AY31" s="19">
        <v>1.8510153217718768</v>
      </c>
      <c r="AZ31" s="19">
        <v>6.1489398014609691</v>
      </c>
      <c r="BA31" s="19">
        <v>1.9878264492242139</v>
      </c>
      <c r="BB31" s="19">
        <v>0.83832869819877764</v>
      </c>
      <c r="BC31" s="19">
        <v>2.3926012017628571</v>
      </c>
      <c r="BD31" s="19">
        <v>2.239712362165984E-2</v>
      </c>
      <c r="BE31" s="19">
        <v>130.65086517247033</v>
      </c>
      <c r="BF31" s="19">
        <v>1.8535782435858995E-2</v>
      </c>
      <c r="BG31" s="19">
        <v>105.5928983371102</v>
      </c>
      <c r="BH31" s="19">
        <v>4.8590293858432658E-2</v>
      </c>
      <c r="BI31" s="19">
        <v>395.06936847296339</v>
      </c>
      <c r="BJ31" s="19">
        <v>63.90787355329072</v>
      </c>
      <c r="BK31" s="19">
        <v>500.27247634962282</v>
      </c>
      <c r="BL31" s="19">
        <v>0.75833011209895629</v>
      </c>
      <c r="BM31" s="19">
        <v>9.2221237166185636E-3</v>
      </c>
      <c r="BN31" s="19">
        <v>0.24365049090979959</v>
      </c>
      <c r="BO31" s="19">
        <v>0.60669784915792702</v>
      </c>
      <c r="BP31" s="19">
        <v>0.56715767722150146</v>
      </c>
      <c r="BQ31" s="19">
        <v>461.04469273743018</v>
      </c>
      <c r="BR31" s="19">
        <v>1.7587941849268814E-2</v>
      </c>
      <c r="BS31" s="19">
        <v>119.84357541899442</v>
      </c>
      <c r="BT31" s="19">
        <v>9.4462419626885393E-3</v>
      </c>
      <c r="BU31" s="19">
        <v>63.973050604642843</v>
      </c>
      <c r="BV31" s="19">
        <v>9.9885530912889404</v>
      </c>
      <c r="BW31" s="19">
        <v>80745.240223463683</v>
      </c>
      <c r="BX31" s="19">
        <v>13.156424581005586</v>
      </c>
      <c r="BY31" s="19">
        <v>55.536312849162009</v>
      </c>
      <c r="BZ31" s="19">
        <v>0.17989949748743719</v>
      </c>
    </row>
    <row r="32" spans="1:78">
      <c r="A32" s="33" t="s">
        <v>4523</v>
      </c>
      <c r="B32" s="78" t="s">
        <v>4524</v>
      </c>
      <c r="C32" s="37" t="s">
        <v>6533</v>
      </c>
      <c r="D32" s="89" t="s">
        <v>6590</v>
      </c>
      <c r="E32" s="89" t="s">
        <v>6590</v>
      </c>
      <c r="F32" s="18" t="s">
        <v>4525</v>
      </c>
      <c r="G32" s="18" t="s">
        <v>4526</v>
      </c>
      <c r="H32" s="18" t="s">
        <v>78</v>
      </c>
      <c r="I32" s="18" t="s">
        <v>79</v>
      </c>
      <c r="J32" s="18" t="s">
        <v>80</v>
      </c>
      <c r="K32" s="19">
        <v>-862.44561767578125</v>
      </c>
      <c r="L32" s="19">
        <v>-153.50932833658896</v>
      </c>
      <c r="M32" s="19">
        <v>263.26523219796906</v>
      </c>
      <c r="N32" s="19">
        <v>106.19013214111328</v>
      </c>
      <c r="O32" s="19">
        <v>-289.52597045898437</v>
      </c>
      <c r="P32" s="19">
        <v>-2.1631748676300049</v>
      </c>
      <c r="Q32" s="19">
        <v>30.587432861328125</v>
      </c>
      <c r="R32" s="19">
        <v>45.546710968017578</v>
      </c>
      <c r="S32" s="19">
        <v>39.240962982177734</v>
      </c>
      <c r="T32" s="19">
        <v>-4532.8234471227988</v>
      </c>
      <c r="U32" s="18" t="s">
        <v>4527</v>
      </c>
      <c r="V32" s="18" t="s">
        <v>4528</v>
      </c>
      <c r="W32" s="18" t="s">
        <v>4529</v>
      </c>
      <c r="X32" s="18" t="s">
        <v>4530</v>
      </c>
      <c r="Y32" s="18" t="s">
        <v>4531</v>
      </c>
      <c r="Z32" s="18" t="s">
        <v>4532</v>
      </c>
      <c r="AA32" s="18" t="s">
        <v>4533</v>
      </c>
      <c r="AB32" s="19">
        <v>-1.2191702127456665</v>
      </c>
      <c r="AC32" s="19">
        <v>3.0592131614685059</v>
      </c>
      <c r="AD32" s="19">
        <v>5.9213161468505859E-2</v>
      </c>
      <c r="AE32" s="19">
        <v>0.89154088497161865</v>
      </c>
      <c r="AF32" s="19">
        <v>2.9616348743438721</v>
      </c>
      <c r="AG32" s="19">
        <v>0.24414046108722687</v>
      </c>
      <c r="AH32" s="19">
        <v>29.527999999999999</v>
      </c>
      <c r="AI32" s="20">
        <v>3691</v>
      </c>
      <c r="AJ32" s="19">
        <v>0.99749761819839478</v>
      </c>
      <c r="AK32" s="19">
        <v>3.3375680446624756</v>
      </c>
      <c r="AL32" s="20">
        <v>1</v>
      </c>
      <c r="AM32" s="20">
        <v>64</v>
      </c>
      <c r="AN32" s="19">
        <v>63.492061614990234</v>
      </c>
      <c r="AO32" s="18" t="s">
        <v>88</v>
      </c>
      <c r="AP32" s="18" t="s">
        <v>573</v>
      </c>
      <c r="AQ32" s="21">
        <v>2</v>
      </c>
      <c r="AR32" s="21">
        <v>2</v>
      </c>
      <c r="AS32" s="21">
        <v>2</v>
      </c>
      <c r="AT32" s="18" t="s">
        <v>4534</v>
      </c>
      <c r="AU32" s="19">
        <v>0.66040494937820549</v>
      </c>
      <c r="AV32" s="19">
        <v>0.16527169595261026</v>
      </c>
      <c r="AW32" s="19">
        <v>5.2033285578819424</v>
      </c>
      <c r="AX32" s="19">
        <v>0.83056193669353118</v>
      </c>
      <c r="AY32" s="19">
        <v>1.4639774942698778</v>
      </c>
      <c r="AZ32" s="19">
        <v>4.8632279684979087</v>
      </c>
      <c r="BA32" s="19">
        <v>1.3026519797826894</v>
      </c>
      <c r="BB32" s="19">
        <v>0.78941157198389267</v>
      </c>
      <c r="BC32" s="19">
        <v>5.7336608321043219</v>
      </c>
      <c r="BD32" s="19">
        <v>1.232647067352266E-2</v>
      </c>
      <c r="BE32" s="19">
        <v>179.92065705067944</v>
      </c>
      <c r="BF32" s="19">
        <v>1.0453698563277174E-2</v>
      </c>
      <c r="BG32" s="19">
        <v>128.88824995071533</v>
      </c>
      <c r="BH32" s="19">
        <v>3.5651527861513918E-2</v>
      </c>
      <c r="BI32" s="19">
        <v>1490.8003699447056</v>
      </c>
      <c r="BJ32" s="19">
        <v>223.74666870078192</v>
      </c>
      <c r="BK32" s="19">
        <v>1289.8353909669727</v>
      </c>
      <c r="BL32" s="19">
        <v>0.59594022883104436</v>
      </c>
      <c r="BM32" s="19">
        <v>2.494010408427799E-3</v>
      </c>
      <c r="BN32" s="19">
        <v>0.12253066729262371</v>
      </c>
      <c r="BO32" s="19">
        <v>1.302367851574169</v>
      </c>
      <c r="BP32" s="19">
        <v>0.5667372141215119</v>
      </c>
      <c r="BQ32" s="19">
        <v>7122.0479452054797</v>
      </c>
      <c r="BR32" s="19">
        <v>1.1854534405389874E-2</v>
      </c>
      <c r="BS32" s="19">
        <v>141.31506849315068</v>
      </c>
      <c r="BT32" s="19">
        <v>6.2984430930846415E-3</v>
      </c>
      <c r="BU32" s="19">
        <v>77.676299195174863</v>
      </c>
      <c r="BV32" s="19">
        <v>27.418305578954236</v>
      </c>
      <c r="BW32" s="19">
        <v>2029987.8515981736</v>
      </c>
      <c r="BX32" s="19">
        <v>36.465753424657535</v>
      </c>
      <c r="BY32" s="19">
        <v>132.48858447488584</v>
      </c>
      <c r="BZ32" s="19">
        <v>0.11866702790571661</v>
      </c>
    </row>
    <row r="33" spans="1:78">
      <c r="A33" s="74" t="s">
        <v>3271</v>
      </c>
      <c r="B33" s="78" t="s">
        <v>3272</v>
      </c>
      <c r="C33" s="31" t="s">
        <v>6522</v>
      </c>
      <c r="D33" s="90" t="s">
        <v>6556</v>
      </c>
      <c r="E33" s="90" t="s">
        <v>6557</v>
      </c>
      <c r="F33" s="18" t="s">
        <v>3273</v>
      </c>
      <c r="G33" s="18" t="s">
        <v>3274</v>
      </c>
      <c r="H33" s="18" t="s">
        <v>78</v>
      </c>
      <c r="I33" s="18" t="s">
        <v>79</v>
      </c>
      <c r="J33" s="18" t="s">
        <v>80</v>
      </c>
      <c r="K33" s="19">
        <v>-41.259696960449219</v>
      </c>
      <c r="L33" s="19">
        <v>22.967280518263589</v>
      </c>
      <c r="M33" s="19">
        <v>25.726672181743027</v>
      </c>
      <c r="N33" s="19">
        <v>81.083488464355469</v>
      </c>
      <c r="O33" s="19">
        <v>5.8710609674453735</v>
      </c>
      <c r="P33" s="19">
        <v>27.667058944702148</v>
      </c>
      <c r="Q33" s="19">
        <v>41.189672470092773</v>
      </c>
      <c r="R33" s="19">
        <v>0</v>
      </c>
      <c r="S33" s="19">
        <v>0</v>
      </c>
      <c r="T33" s="19">
        <v>11.759247625350957</v>
      </c>
      <c r="U33" s="18" t="s">
        <v>3275</v>
      </c>
      <c r="V33" s="18" t="s">
        <v>3276</v>
      </c>
      <c r="W33" s="18" t="s">
        <v>3277</v>
      </c>
      <c r="X33" s="18" t="s">
        <v>3278</v>
      </c>
      <c r="Y33" s="18" t="s">
        <v>3279</v>
      </c>
      <c r="Z33" s="18" t="s">
        <v>3280</v>
      </c>
      <c r="AA33" s="18" t="s">
        <v>3281</v>
      </c>
      <c r="AB33" s="19">
        <v>-0.43694555759429932</v>
      </c>
      <c r="AC33" s="19">
        <v>2.8151187896728516</v>
      </c>
      <c r="AD33" s="19">
        <v>-0.18488121032714844</v>
      </c>
      <c r="AE33" s="19">
        <v>0.28512635827064514</v>
      </c>
      <c r="AF33" s="19">
        <v>0.94716924428939819</v>
      </c>
      <c r="AG33" s="19">
        <v>0.611328125</v>
      </c>
      <c r="AH33" s="19">
        <v>0.51200000000000001</v>
      </c>
      <c r="AI33" s="20">
        <v>64</v>
      </c>
      <c r="AJ33" s="19">
        <v>1.1304965019226074</v>
      </c>
      <c r="AK33" s="19">
        <v>1.0023553371429443</v>
      </c>
      <c r="AL33" s="20">
        <v>1</v>
      </c>
      <c r="AM33" s="20">
        <v>64</v>
      </c>
      <c r="AN33" s="19">
        <v>63.492061614990234</v>
      </c>
      <c r="AO33" s="18" t="s">
        <v>88</v>
      </c>
      <c r="AP33" s="18" t="s">
        <v>341</v>
      </c>
      <c r="AQ33" s="21">
        <v>2</v>
      </c>
      <c r="AR33" s="21">
        <v>2</v>
      </c>
      <c r="AS33" s="21">
        <v>2</v>
      </c>
      <c r="AT33" s="18" t="s">
        <v>3282</v>
      </c>
      <c r="AU33" s="19">
        <v>0.85992235242123916</v>
      </c>
      <c r="AV33" s="19">
        <v>0.51429753847129422</v>
      </c>
      <c r="AW33" s="19">
        <v>0.298548857410733</v>
      </c>
      <c r="AX33" s="19">
        <v>5.5659727045847873E-2</v>
      </c>
      <c r="AY33" s="19">
        <v>0.44451571402895507</v>
      </c>
      <c r="AZ33" s="19">
        <v>1.4766492390517028</v>
      </c>
      <c r="BA33" s="19">
        <v>0.28475368572082449</v>
      </c>
      <c r="BB33" s="19">
        <v>0.73344233095033462</v>
      </c>
      <c r="BC33" s="19">
        <v>2.6452201716769883</v>
      </c>
      <c r="BD33" s="19">
        <v>3.576024527528786E-3</v>
      </c>
      <c r="BE33" s="19">
        <v>280.76541080443565</v>
      </c>
      <c r="BF33" s="19">
        <v>2.6468109153223681E-3</v>
      </c>
      <c r="BG33" s="19">
        <v>204.23842105784763</v>
      </c>
      <c r="BH33" s="19">
        <v>9.296302836141055E-3</v>
      </c>
      <c r="BI33" s="19">
        <v>754.20133398402425</v>
      </c>
      <c r="BJ33" s="19">
        <v>23.367909097423574</v>
      </c>
      <c r="BK33" s="19">
        <v>23.375567368893766</v>
      </c>
      <c r="BL33" s="19">
        <v>0.69471153846153844</v>
      </c>
      <c r="BM33" s="19">
        <v>0.14021344025608362</v>
      </c>
      <c r="BN33" s="19">
        <v>2.1736067275002043E-2</v>
      </c>
      <c r="BO33" s="19">
        <v>0.14629710586486017</v>
      </c>
      <c r="BP33" s="19">
        <v>0.37599332887917075</v>
      </c>
      <c r="BQ33" s="19">
        <v>338.85714285714283</v>
      </c>
      <c r="BR33" s="19">
        <v>3.6082924455185126E-3</v>
      </c>
      <c r="BS33" s="19">
        <v>280.14285714285717</v>
      </c>
      <c r="BT33" s="19">
        <v>1.2344590711323433E-3</v>
      </c>
      <c r="BU33" s="19">
        <v>115.68490975259151</v>
      </c>
      <c r="BV33" s="19">
        <v>1.1766148112295025</v>
      </c>
      <c r="BW33" s="19">
        <v>97628.571428571435</v>
      </c>
      <c r="BX33" s="19">
        <v>3</v>
      </c>
      <c r="BY33" s="19">
        <v>1.5714285714285714</v>
      </c>
      <c r="BZ33" s="19">
        <v>0.109375</v>
      </c>
    </row>
    <row r="34" spans="1:78">
      <c r="A34" s="74" t="s">
        <v>3283</v>
      </c>
      <c r="B34" s="78" t="s">
        <v>3284</v>
      </c>
      <c r="C34" s="31" t="s">
        <v>6522</v>
      </c>
      <c r="D34" s="90" t="s">
        <v>6514</v>
      </c>
      <c r="E34" s="90" t="s">
        <v>6514</v>
      </c>
      <c r="F34" s="18" t="s">
        <v>3285</v>
      </c>
      <c r="G34" s="18" t="s">
        <v>3286</v>
      </c>
      <c r="H34" s="18" t="s">
        <v>78</v>
      </c>
      <c r="I34" s="18" t="s">
        <v>79</v>
      </c>
      <c r="J34" s="18" t="s">
        <v>80</v>
      </c>
      <c r="K34" s="19">
        <v>-725.12274169921875</v>
      </c>
      <c r="L34" s="19">
        <v>-144.47424644933577</v>
      </c>
      <c r="M34" s="19">
        <v>218.21106159185163</v>
      </c>
      <c r="N34" s="19">
        <v>126.65027618408203</v>
      </c>
      <c r="O34" s="19">
        <v>-300.96543121337891</v>
      </c>
      <c r="P34" s="19">
        <v>-31.681275367736816</v>
      </c>
      <c r="Q34" s="19">
        <v>21.172172069549561</v>
      </c>
      <c r="R34" s="19">
        <v>48.349277496337891</v>
      </c>
      <c r="S34" s="19">
        <v>28.142967224121094</v>
      </c>
      <c r="T34" s="19">
        <v>-1174.2866751402012</v>
      </c>
      <c r="U34" s="18" t="s">
        <v>3287</v>
      </c>
      <c r="V34" s="18" t="s">
        <v>3288</v>
      </c>
      <c r="W34" s="18" t="s">
        <v>3289</v>
      </c>
      <c r="X34" s="18" t="s">
        <v>3290</v>
      </c>
      <c r="Y34" s="18" t="s">
        <v>3291</v>
      </c>
      <c r="Z34" s="18" t="s">
        <v>3292</v>
      </c>
      <c r="AA34" s="18" t="s">
        <v>3293</v>
      </c>
      <c r="AB34" s="19">
        <v>-0.96407133340835571</v>
      </c>
      <c r="AC34" s="19">
        <v>2.6161561012268066</v>
      </c>
      <c r="AD34" s="19">
        <v>-0.38384389877319336</v>
      </c>
      <c r="AE34" s="19">
        <v>0.97547429800033569</v>
      </c>
      <c r="AF34" s="19">
        <v>3.2404556274414062</v>
      </c>
      <c r="AG34" s="19">
        <v>0.15494218468666077</v>
      </c>
      <c r="AH34" s="19">
        <v>8.1280000000000001</v>
      </c>
      <c r="AI34" s="20">
        <v>1016</v>
      </c>
      <c r="AJ34" s="19">
        <v>0.99235081672668457</v>
      </c>
      <c r="AK34" s="19">
        <v>2.1233799457550049</v>
      </c>
      <c r="AL34" s="20">
        <v>1</v>
      </c>
      <c r="AM34" s="20">
        <v>64</v>
      </c>
      <c r="AN34" s="19">
        <v>63.492061614990234</v>
      </c>
      <c r="AO34" s="18" t="s">
        <v>88</v>
      </c>
      <c r="AP34" s="18" t="s">
        <v>537</v>
      </c>
      <c r="AQ34" s="21">
        <v>2</v>
      </c>
      <c r="AR34" s="21">
        <v>2</v>
      </c>
      <c r="AS34" s="21">
        <v>2</v>
      </c>
      <c r="AT34" s="18" t="s">
        <v>3294</v>
      </c>
      <c r="AU34" s="19">
        <v>0.57723405838250208</v>
      </c>
      <c r="AV34" s="19">
        <v>6.365812273576156E-2</v>
      </c>
      <c r="AW34" s="19">
        <v>5.0733600641449836</v>
      </c>
      <c r="AX34" s="19">
        <v>0.75879223983552957</v>
      </c>
      <c r="AY34" s="19">
        <v>1.6489583284023188</v>
      </c>
      <c r="AZ34" s="19">
        <v>5.4777209984181647</v>
      </c>
      <c r="BA34" s="19">
        <v>1.4810349048731302</v>
      </c>
      <c r="BB34" s="19">
        <v>0.82892989323475263</v>
      </c>
      <c r="BC34" s="19">
        <v>2.569180301601099</v>
      </c>
      <c r="BD34" s="19">
        <v>7.5231754212551436E-3</v>
      </c>
      <c r="BE34" s="19">
        <v>197.21537304667046</v>
      </c>
      <c r="BF34" s="19">
        <v>6.637778081453184E-3</v>
      </c>
      <c r="BG34" s="19">
        <v>154.49979929045762</v>
      </c>
      <c r="BH34" s="19">
        <v>1.4528644819788713E-2</v>
      </c>
      <c r="BI34" s="19">
        <v>615.04790912312592</v>
      </c>
      <c r="BJ34" s="19">
        <v>83.021602445586751</v>
      </c>
      <c r="BK34" s="19">
        <v>491.64792402329749</v>
      </c>
      <c r="BL34" s="19">
        <v>0.74348879466989704</v>
      </c>
      <c r="BM34" s="19">
        <v>9.0244288204292585E-3</v>
      </c>
      <c r="BN34" s="19">
        <v>0.11649227730937471</v>
      </c>
      <c r="BO34" s="19">
        <v>0.43797870673780642</v>
      </c>
      <c r="BP34" s="19">
        <v>0.53263561332464071</v>
      </c>
      <c r="BQ34" s="19">
        <v>869.88607594936707</v>
      </c>
      <c r="BR34" s="19">
        <v>1.0097729328054831E-2</v>
      </c>
      <c r="BS34" s="19">
        <v>142.81012658227849</v>
      </c>
      <c r="BT34" s="19">
        <v>5.8603148245250274E-3</v>
      </c>
      <c r="BU34" s="19">
        <v>69.558373707787027</v>
      </c>
      <c r="BV34" s="19">
        <v>3.3288841585022388</v>
      </c>
      <c r="BW34" s="19">
        <v>241498</v>
      </c>
      <c r="BX34" s="19">
        <v>14.49367088607595</v>
      </c>
      <c r="BY34" s="19">
        <v>44.544303797468352</v>
      </c>
      <c r="BZ34" s="19">
        <v>0.15551181102362205</v>
      </c>
    </row>
    <row r="35" spans="1:78">
      <c r="A35" s="75" t="s">
        <v>3295</v>
      </c>
      <c r="B35" s="78" t="s">
        <v>3296</v>
      </c>
      <c r="C35" s="37" t="s">
        <v>6522</v>
      </c>
      <c r="D35" s="89" t="s">
        <v>6514</v>
      </c>
      <c r="E35" s="89" t="s">
        <v>6514</v>
      </c>
      <c r="F35" s="18" t="s">
        <v>3297</v>
      </c>
      <c r="G35" s="18" t="s">
        <v>3298</v>
      </c>
      <c r="H35" s="18" t="s">
        <v>78</v>
      </c>
      <c r="I35" s="18" t="s">
        <v>79</v>
      </c>
      <c r="J35" s="18" t="s">
        <v>80</v>
      </c>
      <c r="K35" s="19">
        <v>-507.86676025390625</v>
      </c>
      <c r="L35" s="19">
        <v>-65.300667826334646</v>
      </c>
      <c r="M35" s="19">
        <v>158.30047354266617</v>
      </c>
      <c r="N35" s="19">
        <v>68.501976013183594</v>
      </c>
      <c r="O35" s="19">
        <v>-105.37503433227539</v>
      </c>
      <c r="P35" s="19">
        <v>3.0160558223724365</v>
      </c>
      <c r="Q35" s="19">
        <v>28.666219234466553</v>
      </c>
      <c r="R35" s="19">
        <v>0</v>
      </c>
      <c r="S35" s="19">
        <v>0</v>
      </c>
      <c r="T35" s="19">
        <v>-15.672160278320314</v>
      </c>
      <c r="U35" s="18" t="s">
        <v>3299</v>
      </c>
      <c r="V35" s="18" t="s">
        <v>3300</v>
      </c>
      <c r="W35" s="18" t="s">
        <v>3301</v>
      </c>
      <c r="X35" s="18" t="s">
        <v>3302</v>
      </c>
      <c r="Y35" s="18" t="s">
        <v>3303</v>
      </c>
      <c r="Z35" s="18" t="s">
        <v>3304</v>
      </c>
      <c r="AA35" s="18" t="s">
        <v>3305</v>
      </c>
      <c r="AB35" s="19">
        <v>-1.8152912855148315</v>
      </c>
      <c r="AC35" s="19">
        <v>5.237429141998291</v>
      </c>
      <c r="AD35" s="19">
        <v>2.237429141998291</v>
      </c>
      <c r="AE35" s="19">
        <v>0.73843890428543091</v>
      </c>
      <c r="AF35" s="19">
        <v>2.4530408382415771</v>
      </c>
      <c r="AG35" s="19">
        <v>0.25111111998558044</v>
      </c>
      <c r="AH35" s="19">
        <v>0.24</v>
      </c>
      <c r="AI35" s="20">
        <v>30</v>
      </c>
      <c r="AJ35" s="19">
        <v>0</v>
      </c>
      <c r="AK35" s="19">
        <v>0</v>
      </c>
      <c r="AL35" s="20">
        <v>1</v>
      </c>
      <c r="AM35" s="20">
        <v>64</v>
      </c>
      <c r="AN35" s="19">
        <v>63.492061614990234</v>
      </c>
      <c r="AO35" s="18" t="s">
        <v>88</v>
      </c>
      <c r="AP35" s="18" t="s">
        <v>561</v>
      </c>
      <c r="AQ35" s="21">
        <v>2</v>
      </c>
      <c r="AR35" s="21">
        <v>2</v>
      </c>
      <c r="AS35" s="21">
        <v>2</v>
      </c>
      <c r="AT35" s="103" t="s">
        <v>891</v>
      </c>
      <c r="AU35" s="19">
        <v>0</v>
      </c>
      <c r="AV35" s="19">
        <v>0</v>
      </c>
      <c r="AW35" s="19">
        <v>0</v>
      </c>
      <c r="AX35" s="19">
        <v>0</v>
      </c>
      <c r="AY35" s="19">
        <v>0</v>
      </c>
      <c r="AZ35" s="19">
        <v>0</v>
      </c>
      <c r="BA35" s="19">
        <v>0</v>
      </c>
      <c r="BB35" s="19">
        <v>0</v>
      </c>
      <c r="BC35" s="19">
        <v>0</v>
      </c>
      <c r="BD35" s="19">
        <v>0</v>
      </c>
      <c r="BE35" s="19">
        <v>0</v>
      </c>
      <c r="BF35" s="19">
        <v>0</v>
      </c>
      <c r="BG35" s="19">
        <v>0</v>
      </c>
      <c r="BH35" s="19">
        <v>0</v>
      </c>
      <c r="BI35" s="19">
        <v>0</v>
      </c>
      <c r="BJ35" s="19">
        <v>0</v>
      </c>
      <c r="BK35" s="19">
        <v>0</v>
      </c>
      <c r="BL35" s="19">
        <v>0</v>
      </c>
      <c r="BM35" s="19">
        <v>0</v>
      </c>
      <c r="BN35" s="19">
        <v>0</v>
      </c>
      <c r="BO35" s="19">
        <v>0</v>
      </c>
      <c r="BP35" s="19">
        <v>0</v>
      </c>
      <c r="BQ35" s="19">
        <v>0</v>
      </c>
      <c r="BR35" s="19">
        <v>0</v>
      </c>
      <c r="BS35" s="19">
        <v>0</v>
      </c>
      <c r="BT35" s="19">
        <v>0</v>
      </c>
      <c r="BU35" s="19">
        <v>0</v>
      </c>
      <c r="BV35" s="19">
        <v>0</v>
      </c>
      <c r="BW35" s="19">
        <v>0</v>
      </c>
      <c r="BX35" s="19">
        <v>0</v>
      </c>
      <c r="BY35" s="19">
        <v>0</v>
      </c>
      <c r="BZ35" s="19">
        <v>0</v>
      </c>
    </row>
    <row r="36" spans="1:78">
      <c r="B36" s="79" t="s">
        <v>1252</v>
      </c>
      <c r="C36" s="51" t="s">
        <v>7370</v>
      </c>
      <c r="D36" s="46">
        <v>50</v>
      </c>
      <c r="E36" s="46">
        <v>125</v>
      </c>
      <c r="F36" s="18" t="s">
        <v>1253</v>
      </c>
      <c r="G36" s="18" t="s">
        <v>1254</v>
      </c>
      <c r="H36" s="18" t="s">
        <v>78</v>
      </c>
      <c r="I36" s="18" t="s">
        <v>79</v>
      </c>
      <c r="J36" s="18" t="s">
        <v>80</v>
      </c>
      <c r="K36" s="19">
        <v>-948.16107177734375</v>
      </c>
      <c r="L36" s="19">
        <v>-16.725308053769385</v>
      </c>
      <c r="M36" s="19">
        <v>142.80688408680061</v>
      </c>
      <c r="N36" s="19">
        <v>124.71388244628906</v>
      </c>
      <c r="O36" s="19">
        <v>4.4425160884857178</v>
      </c>
      <c r="P36" s="19">
        <v>27.37347412109375</v>
      </c>
      <c r="Q36" s="19">
        <v>43.492275238037109</v>
      </c>
      <c r="R36" s="19">
        <v>45.966682434082031</v>
      </c>
      <c r="S36" s="19">
        <v>32.848991394042969</v>
      </c>
      <c r="T36" s="19">
        <v>-650.41377959498379</v>
      </c>
      <c r="U36" s="18" t="s">
        <v>1255</v>
      </c>
      <c r="V36" s="18" t="s">
        <v>1256</v>
      </c>
      <c r="W36" s="18" t="s">
        <v>1257</v>
      </c>
      <c r="X36" s="18" t="s">
        <v>1258</v>
      </c>
      <c r="Y36" s="18" t="s">
        <v>1259</v>
      </c>
      <c r="Z36" s="18" t="s">
        <v>1260</v>
      </c>
      <c r="AA36" s="18" t="s">
        <v>1261</v>
      </c>
      <c r="AB36" s="19">
        <v>-3.336726188659668</v>
      </c>
      <c r="AC36" s="19">
        <v>14.624797821044922</v>
      </c>
      <c r="AD36" s="19">
        <v>11.624797821044922</v>
      </c>
      <c r="AE36" s="19">
        <v>0.53796547651290894</v>
      </c>
      <c r="AF36" s="19">
        <v>1.7870826721191406</v>
      </c>
      <c r="AG36" s="19">
        <v>0.511849045753479</v>
      </c>
      <c r="AH36" s="19">
        <v>38.887999999999998</v>
      </c>
      <c r="AI36" s="20">
        <v>4861</v>
      </c>
      <c r="AJ36" s="19">
        <v>0.97544741630554199</v>
      </c>
      <c r="AK36" s="19">
        <v>3.9992578029632568</v>
      </c>
      <c r="AL36" s="20">
        <v>1</v>
      </c>
      <c r="AM36" s="20">
        <v>64</v>
      </c>
      <c r="AN36" s="19">
        <v>63.492061614990234</v>
      </c>
      <c r="AO36" s="18" t="s">
        <v>88</v>
      </c>
      <c r="AP36" s="18" t="s">
        <v>101</v>
      </c>
      <c r="AQ36" s="21">
        <v>2</v>
      </c>
      <c r="AR36" s="21">
        <v>2</v>
      </c>
      <c r="AS36" s="21">
        <v>2</v>
      </c>
      <c r="AT36" s="18" t="s">
        <v>1262</v>
      </c>
      <c r="AU36" s="19">
        <v>0.80003732223930213</v>
      </c>
      <c r="AV36" s="19">
        <v>0.40827826964238773</v>
      </c>
      <c r="AW36" s="19">
        <v>2.5047005835150955</v>
      </c>
      <c r="AX36" s="19">
        <v>0.62027739392734749</v>
      </c>
      <c r="AY36" s="19">
        <v>0.83562336773433832</v>
      </c>
      <c r="AZ36" s="19">
        <v>2.7758807420210934</v>
      </c>
      <c r="BA36" s="19">
        <v>0.67346554915682433</v>
      </c>
      <c r="BB36" s="19">
        <v>0.70593126198084022</v>
      </c>
      <c r="BC36" s="19">
        <v>9.5394160070017957</v>
      </c>
      <c r="BD36" s="19">
        <v>6.3943893353065745E-3</v>
      </c>
      <c r="BE36" s="19">
        <v>247.55744561292221</v>
      </c>
      <c r="BF36" s="19">
        <v>5.3154590749598697E-3</v>
      </c>
      <c r="BG36" s="19">
        <v>163.71462544621517</v>
      </c>
      <c r="BH36" s="19">
        <v>3.6204541061730454E-2</v>
      </c>
      <c r="BI36" s="19">
        <v>2710.6779869991205</v>
      </c>
      <c r="BJ36" s="19">
        <v>569.05569358486798</v>
      </c>
      <c r="BK36" s="19">
        <v>1091.1631520355684</v>
      </c>
      <c r="BL36" s="19">
        <v>0.48078109917237671</v>
      </c>
      <c r="BM36" s="19">
        <v>1.7450320992011008E-3</v>
      </c>
      <c r="BN36" s="19">
        <v>1.9545434270369238E-2</v>
      </c>
      <c r="BO36" s="19">
        <v>1.1440979010121533</v>
      </c>
      <c r="BP36" s="19">
        <v>0.61531391490440279</v>
      </c>
      <c r="BQ36" s="19">
        <v>22568.792706333974</v>
      </c>
      <c r="BR36" s="19">
        <v>1.2919681035507316E-2</v>
      </c>
      <c r="BS36" s="19">
        <v>177.83493282149712</v>
      </c>
      <c r="BT36" s="19">
        <v>9.6275962552951448E-3</v>
      </c>
      <c r="BU36" s="19">
        <v>100.91786498181698</v>
      </c>
      <c r="BV36" s="19">
        <v>78.121705448998483</v>
      </c>
      <c r="BW36" s="19">
        <v>6521745.4433781188</v>
      </c>
      <c r="BX36" s="19">
        <v>48.984644913627641</v>
      </c>
      <c r="BY36" s="19">
        <v>185.40307101727447</v>
      </c>
      <c r="BZ36" s="19">
        <v>0.10717959267640403</v>
      </c>
    </row>
    <row r="37" spans="1:78">
      <c r="B37" s="79" t="s">
        <v>504</v>
      </c>
      <c r="C37" s="31" t="s">
        <v>6522</v>
      </c>
      <c r="D37" s="46">
        <v>0</v>
      </c>
      <c r="E37" s="46">
        <v>0</v>
      </c>
      <c r="F37" s="18" t="s">
        <v>505</v>
      </c>
      <c r="G37" s="18" t="s">
        <v>506</v>
      </c>
      <c r="H37" s="18" t="s">
        <v>78</v>
      </c>
      <c r="I37" s="18" t="s">
        <v>79</v>
      </c>
      <c r="J37" s="18" t="s">
        <v>80</v>
      </c>
      <c r="K37" s="19">
        <v>-732.5113525390625</v>
      </c>
      <c r="L37" s="19">
        <v>-144.01398496696206</v>
      </c>
      <c r="M37" s="19">
        <v>178.19545242006865</v>
      </c>
      <c r="N37" s="19">
        <v>106.27859497070312</v>
      </c>
      <c r="O37" s="19">
        <v>-240.78585433959961</v>
      </c>
      <c r="P37" s="19">
        <v>-83.006153106689453</v>
      </c>
      <c r="Q37" s="19">
        <v>-16.539842128753662</v>
      </c>
      <c r="R37" s="19">
        <v>0</v>
      </c>
      <c r="S37" s="19">
        <v>0</v>
      </c>
      <c r="T37" s="19">
        <v>-281.11529865550995</v>
      </c>
      <c r="U37" s="18" t="s">
        <v>507</v>
      </c>
      <c r="V37" s="18" t="s">
        <v>508</v>
      </c>
      <c r="W37" s="18" t="s">
        <v>509</v>
      </c>
      <c r="X37" s="18" t="s">
        <v>510</v>
      </c>
      <c r="Y37" s="18" t="s">
        <v>511</v>
      </c>
      <c r="Z37" s="18" t="s">
        <v>512</v>
      </c>
      <c r="AA37" s="18" t="s">
        <v>513</v>
      </c>
      <c r="AB37" s="19">
        <v>-1.0718587636947632</v>
      </c>
      <c r="AC37" s="19">
        <v>3.3438143730163574</v>
      </c>
      <c r="AD37" s="19">
        <v>0.34381437301635742</v>
      </c>
      <c r="AE37" s="19">
        <v>0.96682357788085938</v>
      </c>
      <c r="AF37" s="19">
        <v>3.2117183208465576</v>
      </c>
      <c r="AG37" s="19">
        <v>0.13984815776348114</v>
      </c>
      <c r="AH37" s="19">
        <v>1.952</v>
      </c>
      <c r="AI37" s="20">
        <v>244</v>
      </c>
      <c r="AJ37" s="19">
        <v>0</v>
      </c>
      <c r="AK37" s="19">
        <v>0</v>
      </c>
      <c r="AL37" s="20">
        <v>1</v>
      </c>
      <c r="AM37" s="20">
        <v>64</v>
      </c>
      <c r="AN37" s="19">
        <v>63.492061614990234</v>
      </c>
      <c r="AO37" s="18" t="s">
        <v>88</v>
      </c>
      <c r="AP37" s="18" t="s">
        <v>412</v>
      </c>
      <c r="AQ37" s="21">
        <v>2</v>
      </c>
      <c r="AR37" s="21">
        <v>2</v>
      </c>
      <c r="AS37" s="21">
        <v>2</v>
      </c>
      <c r="AT37" s="18" t="s">
        <v>514</v>
      </c>
      <c r="AU37" s="19">
        <v>0</v>
      </c>
      <c r="AV37" s="19">
        <v>0</v>
      </c>
      <c r="AW37" s="19">
        <v>0</v>
      </c>
      <c r="AX37" s="19">
        <v>0</v>
      </c>
      <c r="AY37" s="19">
        <v>0</v>
      </c>
      <c r="AZ37" s="19">
        <v>0</v>
      </c>
      <c r="BA37" s="19">
        <v>0</v>
      </c>
      <c r="BB37" s="19">
        <v>0</v>
      </c>
      <c r="BC37" s="19">
        <v>0</v>
      </c>
      <c r="BD37" s="19">
        <v>0</v>
      </c>
      <c r="BE37" s="19">
        <v>0</v>
      </c>
      <c r="BF37" s="19">
        <v>0</v>
      </c>
      <c r="BG37" s="19">
        <v>0</v>
      </c>
      <c r="BH37" s="19">
        <v>0</v>
      </c>
      <c r="BI37" s="19">
        <v>0</v>
      </c>
      <c r="BJ37" s="19">
        <v>0</v>
      </c>
      <c r="BK37" s="19">
        <v>0</v>
      </c>
      <c r="BL37" s="19">
        <v>0</v>
      </c>
      <c r="BM37" s="19">
        <v>0</v>
      </c>
      <c r="BN37" s="19">
        <v>0</v>
      </c>
      <c r="BO37" s="19">
        <v>0</v>
      </c>
      <c r="BP37" s="19">
        <v>0</v>
      </c>
      <c r="BQ37" s="19">
        <v>0</v>
      </c>
      <c r="BR37" s="19">
        <v>0</v>
      </c>
      <c r="BS37" s="19">
        <v>0</v>
      </c>
      <c r="BT37" s="19">
        <v>0</v>
      </c>
      <c r="BU37" s="19">
        <v>0</v>
      </c>
      <c r="BV37" s="19">
        <v>0</v>
      </c>
      <c r="BW37" s="19">
        <v>0</v>
      </c>
      <c r="BX37" s="19">
        <v>0</v>
      </c>
      <c r="BY37" s="19">
        <v>0</v>
      </c>
      <c r="BZ37" s="19">
        <v>0</v>
      </c>
    </row>
    <row r="38" spans="1:78">
      <c r="B38" s="79" t="s">
        <v>846</v>
      </c>
      <c r="C38" s="31" t="s">
        <v>6522</v>
      </c>
      <c r="D38" s="46">
        <v>10</v>
      </c>
      <c r="E38" s="46">
        <v>20</v>
      </c>
      <c r="F38" s="18" t="s">
        <v>847</v>
      </c>
      <c r="G38" s="18" t="s">
        <v>848</v>
      </c>
      <c r="H38" s="18" t="s">
        <v>78</v>
      </c>
      <c r="I38" s="18" t="s">
        <v>79</v>
      </c>
      <c r="J38" s="18" t="s">
        <v>80</v>
      </c>
      <c r="K38" s="19">
        <v>-219.05859375</v>
      </c>
      <c r="L38" s="19">
        <v>29.365263863382012</v>
      </c>
      <c r="M38" s="19">
        <v>33.505288719489549</v>
      </c>
      <c r="N38" s="19">
        <v>124.52345275878906</v>
      </c>
      <c r="O38" s="19">
        <v>18.87620210647583</v>
      </c>
      <c r="P38" s="19">
        <v>34.434183120727539</v>
      </c>
      <c r="Q38" s="19">
        <v>47.379547119140625</v>
      </c>
      <c r="R38" s="19">
        <v>0</v>
      </c>
      <c r="S38" s="19">
        <v>0</v>
      </c>
      <c r="T38" s="19">
        <v>103.36572879910469</v>
      </c>
      <c r="U38" s="18" t="s">
        <v>849</v>
      </c>
      <c r="V38" s="18" t="s">
        <v>850</v>
      </c>
      <c r="W38" s="18" t="s">
        <v>851</v>
      </c>
      <c r="X38" s="18" t="s">
        <v>852</v>
      </c>
      <c r="Y38" s="18" t="s">
        <v>853</v>
      </c>
      <c r="Z38" s="18" t="s">
        <v>854</v>
      </c>
      <c r="AA38" s="18" t="s">
        <v>855</v>
      </c>
      <c r="AB38" s="19">
        <v>-2.972179651260376</v>
      </c>
      <c r="AC38" s="19">
        <v>19.127960205078125</v>
      </c>
      <c r="AD38" s="19">
        <v>16.127960205078125</v>
      </c>
      <c r="AE38" s="19">
        <v>0.25232061743736267</v>
      </c>
      <c r="AF38" s="19">
        <v>0.83819091320037842</v>
      </c>
      <c r="AG38" s="19">
        <v>0.73806822299957275</v>
      </c>
      <c r="AH38" s="19">
        <v>3.52</v>
      </c>
      <c r="AI38" s="20">
        <v>440</v>
      </c>
      <c r="AJ38" s="19">
        <v>0.97114419937133789</v>
      </c>
      <c r="AK38" s="19">
        <v>2.113344669342041</v>
      </c>
      <c r="AL38" s="20">
        <v>1</v>
      </c>
      <c r="AM38" s="20">
        <v>64</v>
      </c>
      <c r="AN38" s="19">
        <v>63.492061614990234</v>
      </c>
      <c r="AO38" s="18" t="s">
        <v>88</v>
      </c>
      <c r="AP38" s="18" t="s">
        <v>136</v>
      </c>
      <c r="AQ38" s="21">
        <v>2</v>
      </c>
      <c r="AR38" s="21">
        <v>2</v>
      </c>
      <c r="AS38" s="21">
        <v>2</v>
      </c>
      <c r="AT38" s="18" t="s">
        <v>856</v>
      </c>
      <c r="AU38" s="19">
        <v>0.90178439943476618</v>
      </c>
      <c r="AV38" s="19">
        <v>0.65571514818537335</v>
      </c>
      <c r="AW38" s="19">
        <v>0.32474971444778222</v>
      </c>
      <c r="AX38" s="19">
        <v>-1.1284140340659462E-2</v>
      </c>
      <c r="AY38" s="19">
        <v>0.37150394563878331</v>
      </c>
      <c r="AZ38" s="19">
        <v>1.2341093943789818</v>
      </c>
      <c r="BA38" s="19">
        <v>0.22319895985417343</v>
      </c>
      <c r="BB38" s="19">
        <v>0.77484109693574676</v>
      </c>
      <c r="BC38" s="19">
        <v>2.8356971216434541</v>
      </c>
      <c r="BD38" s="19">
        <v>3.5139011126383781E-3</v>
      </c>
      <c r="BE38" s="19">
        <v>286.32335562255929</v>
      </c>
      <c r="BF38" s="19">
        <v>2.7353390187623023E-3</v>
      </c>
      <c r="BG38" s="19">
        <v>221.19387080454268</v>
      </c>
      <c r="BH38" s="19">
        <v>9.8637245206788775E-3</v>
      </c>
      <c r="BI38" s="19">
        <v>817.07703221152451</v>
      </c>
      <c r="BJ38" s="19">
        <v>202.51946630347209</v>
      </c>
      <c r="BK38" s="19">
        <v>176.54341192686496</v>
      </c>
      <c r="BL38" s="19">
        <v>0.70454545454545459</v>
      </c>
      <c r="BM38" s="19">
        <v>3.1164031022533675E-2</v>
      </c>
      <c r="BN38" s="19">
        <v>4.7710561957939775E-3</v>
      </c>
      <c r="BO38" s="19">
        <v>0.2103584885493569</v>
      </c>
      <c r="BP38" s="19">
        <v>0.82279843293005905</v>
      </c>
      <c r="BQ38" s="19">
        <v>3011.0638297872342</v>
      </c>
      <c r="BR38" s="19">
        <v>3.8437245874410955E-3</v>
      </c>
      <c r="BS38" s="19">
        <v>267.36170212765956</v>
      </c>
      <c r="BT38" s="19">
        <v>3.2459430296468482E-3</v>
      </c>
      <c r="BU38" s="19">
        <v>214.25221891685453</v>
      </c>
      <c r="BV38" s="19">
        <v>10.419033410848771</v>
      </c>
      <c r="BW38" s="19">
        <v>870205.38297872338</v>
      </c>
      <c r="BX38" s="19">
        <v>15.638297872340425</v>
      </c>
      <c r="BY38" s="19">
        <v>29.978723404255319</v>
      </c>
      <c r="BZ38" s="19">
        <v>0.10681818181818181</v>
      </c>
    </row>
    <row r="39" spans="1:78">
      <c r="B39" s="79" t="s">
        <v>1628</v>
      </c>
      <c r="C39" s="51" t="s">
        <v>7370</v>
      </c>
      <c r="D39" s="46">
        <v>3</v>
      </c>
      <c r="E39" s="46">
        <v>150</v>
      </c>
      <c r="F39" s="18" t="s">
        <v>1629</v>
      </c>
      <c r="G39" s="18" t="s">
        <v>1630</v>
      </c>
      <c r="H39" s="18" t="s">
        <v>78</v>
      </c>
      <c r="I39" s="18" t="s">
        <v>79</v>
      </c>
      <c r="J39" s="18" t="s">
        <v>80</v>
      </c>
      <c r="K39" s="19">
        <v>-736.87506103515625</v>
      </c>
      <c r="L39" s="19">
        <v>-161.61911669546257</v>
      </c>
      <c r="M39" s="19">
        <v>199.18314722881874</v>
      </c>
      <c r="N39" s="19">
        <v>400.5958251953125</v>
      </c>
      <c r="O39" s="19">
        <v>-304.36801147460937</v>
      </c>
      <c r="P39" s="19">
        <v>-92.255386352539063</v>
      </c>
      <c r="Q39" s="19">
        <v>3.5404839515686035</v>
      </c>
      <c r="R39" s="19">
        <v>36.759033203125</v>
      </c>
      <c r="S39" s="19">
        <v>29.753627777099609</v>
      </c>
      <c r="T39" s="19">
        <v>-2160.5243519849437</v>
      </c>
      <c r="U39" s="18" t="s">
        <v>1631</v>
      </c>
      <c r="V39" s="18" t="s">
        <v>1632</v>
      </c>
      <c r="W39" s="18" t="s">
        <v>1633</v>
      </c>
      <c r="X39" s="18" t="s">
        <v>1634</v>
      </c>
      <c r="Y39" s="18" t="s">
        <v>1635</v>
      </c>
      <c r="Z39" s="18" t="s">
        <v>1636</v>
      </c>
      <c r="AA39" s="18" t="s">
        <v>1637</v>
      </c>
      <c r="AB39" s="19">
        <v>-0.74757570028305054</v>
      </c>
      <c r="AC39" s="19">
        <v>2.6121652126312256</v>
      </c>
      <c r="AD39" s="19">
        <v>-0.38783478736877441</v>
      </c>
      <c r="AE39" s="19">
        <v>1.0184217691421509</v>
      </c>
      <c r="AF39" s="19">
        <v>3.3831236362457275</v>
      </c>
      <c r="AG39" s="19">
        <v>0.12276196479797363</v>
      </c>
      <c r="AH39" s="19">
        <v>13.368</v>
      </c>
      <c r="AI39" s="20">
        <v>1671</v>
      </c>
      <c r="AJ39" s="19">
        <v>1.011730432510376</v>
      </c>
      <c r="AK39" s="19">
        <v>2.6155049800872803</v>
      </c>
      <c r="AL39" s="20">
        <v>1</v>
      </c>
      <c r="AM39" s="20">
        <v>64</v>
      </c>
      <c r="AN39" s="19">
        <v>63.492061614990234</v>
      </c>
      <c r="AO39" s="18" t="s">
        <v>88</v>
      </c>
      <c r="AP39" s="18" t="s">
        <v>832</v>
      </c>
      <c r="AQ39" s="21">
        <v>2</v>
      </c>
      <c r="AR39" s="21">
        <v>2</v>
      </c>
      <c r="AS39" s="21">
        <v>2</v>
      </c>
      <c r="AT39" s="18" t="s">
        <v>1638</v>
      </c>
      <c r="AU39" s="19">
        <v>0.54646389161285458</v>
      </c>
      <c r="AV39" s="19">
        <v>3.8801876911754775E-2</v>
      </c>
      <c r="AW39" s="19">
        <v>4.3718305427727504</v>
      </c>
      <c r="AX39" s="19">
        <v>0.75390175981316265</v>
      </c>
      <c r="AY39" s="19">
        <v>1.7594777022097245</v>
      </c>
      <c r="AZ39" s="19">
        <v>5.844858411298345</v>
      </c>
      <c r="BA39" s="19">
        <v>1.5076785725119588</v>
      </c>
      <c r="BB39" s="19">
        <v>0.84857450348056684</v>
      </c>
      <c r="BC39" s="19">
        <v>2.322856076387104</v>
      </c>
      <c r="BD39" s="19">
        <v>7.1190045653453599E-3</v>
      </c>
      <c r="BE39" s="19">
        <v>191.13211725712534</v>
      </c>
      <c r="BF39" s="19">
        <v>6.3243584393808316E-3</v>
      </c>
      <c r="BG39" s="19">
        <v>155.70922122038206</v>
      </c>
      <c r="BH39" s="19">
        <v>1.3044165960056916E-2</v>
      </c>
      <c r="BI39" s="19">
        <v>528.75135409309155</v>
      </c>
      <c r="BJ39" s="19">
        <v>130.31176164539457</v>
      </c>
      <c r="BK39" s="19">
        <v>880.84494790259851</v>
      </c>
      <c r="BL39" s="19">
        <v>0.77157851125535148</v>
      </c>
      <c r="BM39" s="19">
        <v>6.6807593091865519E-3</v>
      </c>
      <c r="BN39" s="19">
        <v>6.1198385868746388E-2</v>
      </c>
      <c r="BO39" s="19">
        <v>0.48046838236389683</v>
      </c>
      <c r="BP39" s="19">
        <v>0.49671122201382539</v>
      </c>
      <c r="BQ39" s="19">
        <v>1252.2039800995026</v>
      </c>
      <c r="BR39" s="19">
        <v>1.0510398464721894E-2</v>
      </c>
      <c r="BS39" s="19">
        <v>145.84079601990049</v>
      </c>
      <c r="BT39" s="19">
        <v>5.0560631367486623E-3</v>
      </c>
      <c r="BU39" s="19">
        <v>77.395468022706012</v>
      </c>
      <c r="BV39" s="19">
        <v>4.8527600524963459</v>
      </c>
      <c r="BW39" s="19">
        <v>334361.33830845769</v>
      </c>
      <c r="BX39" s="19">
        <v>16.502487562189053</v>
      </c>
      <c r="BY39" s="19">
        <v>47.029850746268657</v>
      </c>
      <c r="BZ39" s="19">
        <v>0.12028725314183124</v>
      </c>
    </row>
    <row r="40" spans="1:78">
      <c r="B40" s="79" t="s">
        <v>880</v>
      </c>
      <c r="C40" s="31" t="s">
        <v>6522</v>
      </c>
      <c r="D40" s="46">
        <v>0</v>
      </c>
      <c r="E40" s="46">
        <v>0</v>
      </c>
      <c r="F40" s="18" t="s">
        <v>881</v>
      </c>
      <c r="G40" s="18" t="s">
        <v>882</v>
      </c>
      <c r="H40" s="18" t="s">
        <v>78</v>
      </c>
      <c r="I40" s="18" t="s">
        <v>79</v>
      </c>
      <c r="J40" s="18" t="s">
        <v>80</v>
      </c>
      <c r="K40" s="19">
        <v>-64.747703552246094</v>
      </c>
      <c r="L40" s="19">
        <v>-7.7684244990348814</v>
      </c>
      <c r="M40" s="19">
        <v>30.956880943223364</v>
      </c>
      <c r="N40" s="19">
        <v>57.520423889160156</v>
      </c>
      <c r="O40" s="19">
        <v>-22.924813270568848</v>
      </c>
      <c r="P40" s="19">
        <v>-5.374941349029541</v>
      </c>
      <c r="Q40" s="19">
        <v>16.927287101745605</v>
      </c>
      <c r="R40" s="19">
        <v>0</v>
      </c>
      <c r="S40" s="19">
        <v>0</v>
      </c>
      <c r="T40" s="19">
        <v>-1.8644218797683714</v>
      </c>
      <c r="U40" s="18" t="s">
        <v>883</v>
      </c>
      <c r="V40" s="18" t="s">
        <v>884</v>
      </c>
      <c r="W40" s="18" t="s">
        <v>885</v>
      </c>
      <c r="X40" s="18" t="s">
        <v>886</v>
      </c>
      <c r="Y40" s="18" t="s">
        <v>887</v>
      </c>
      <c r="Z40" s="18" t="s">
        <v>888</v>
      </c>
      <c r="AA40" s="18" t="s">
        <v>889</v>
      </c>
      <c r="AB40" s="19">
        <v>-0.15427407622337341</v>
      </c>
      <c r="AC40" s="19">
        <v>2.6383578777313232</v>
      </c>
      <c r="AD40" s="19">
        <v>-0.36164212226867676</v>
      </c>
      <c r="AE40" s="19">
        <v>0.40969100594520569</v>
      </c>
      <c r="AF40" s="19">
        <v>1.3609640598297119</v>
      </c>
      <c r="AG40" s="19">
        <v>0.41999998688697815</v>
      </c>
      <c r="AH40" s="19">
        <v>0.24</v>
      </c>
      <c r="AI40" s="20">
        <v>30</v>
      </c>
      <c r="AJ40" s="19">
        <v>0</v>
      </c>
      <c r="AK40" s="19">
        <v>0</v>
      </c>
      <c r="AL40" s="20">
        <v>1</v>
      </c>
      <c r="AM40" s="20">
        <v>64</v>
      </c>
      <c r="AN40" s="19">
        <v>63.492061614990234</v>
      </c>
      <c r="AO40" s="18" t="s">
        <v>88</v>
      </c>
      <c r="AP40" s="18" t="s">
        <v>890</v>
      </c>
      <c r="AQ40" s="21">
        <v>2</v>
      </c>
      <c r="AR40" s="21">
        <v>2</v>
      </c>
      <c r="AS40" s="21">
        <v>2</v>
      </c>
      <c r="AT40" s="103" t="s">
        <v>891</v>
      </c>
      <c r="AU40" s="19">
        <v>0</v>
      </c>
      <c r="AV40" s="19">
        <v>0</v>
      </c>
      <c r="AW40" s="19">
        <v>0</v>
      </c>
      <c r="AX40" s="19">
        <v>0</v>
      </c>
      <c r="AY40" s="19">
        <v>0</v>
      </c>
      <c r="AZ40" s="19">
        <v>0</v>
      </c>
      <c r="BA40" s="19">
        <v>0</v>
      </c>
      <c r="BB40" s="19">
        <v>0</v>
      </c>
      <c r="BC40" s="19">
        <v>0</v>
      </c>
      <c r="BD40" s="19">
        <v>0</v>
      </c>
      <c r="BE40" s="19">
        <v>0</v>
      </c>
      <c r="BF40" s="19">
        <v>0</v>
      </c>
      <c r="BG40" s="19">
        <v>0</v>
      </c>
      <c r="BH40" s="19">
        <v>0</v>
      </c>
      <c r="BI40" s="19">
        <v>0</v>
      </c>
      <c r="BJ40" s="19">
        <v>0</v>
      </c>
      <c r="BK40" s="19">
        <v>0</v>
      </c>
      <c r="BL40" s="19">
        <v>0</v>
      </c>
      <c r="BM40" s="19">
        <v>0</v>
      </c>
      <c r="BN40" s="19">
        <v>0</v>
      </c>
      <c r="BO40" s="19">
        <v>0</v>
      </c>
      <c r="BP40" s="19">
        <v>0</v>
      </c>
      <c r="BQ40" s="19">
        <v>0</v>
      </c>
      <c r="BR40" s="19">
        <v>0</v>
      </c>
      <c r="BS40" s="19">
        <v>0</v>
      </c>
      <c r="BT40" s="19">
        <v>0</v>
      </c>
      <c r="BU40" s="19">
        <v>0</v>
      </c>
      <c r="BV40" s="19">
        <v>0</v>
      </c>
      <c r="BW40" s="19">
        <v>0</v>
      </c>
      <c r="BX40" s="19">
        <v>0</v>
      </c>
      <c r="BY40" s="19">
        <v>0</v>
      </c>
      <c r="BZ40" s="19">
        <v>0</v>
      </c>
    </row>
    <row r="41" spans="1:78">
      <c r="A41" s="33" t="s">
        <v>4535</v>
      </c>
      <c r="B41" s="78" t="s">
        <v>4536</v>
      </c>
      <c r="C41" s="37" t="s">
        <v>6533</v>
      </c>
      <c r="D41" s="89" t="s">
        <v>6514</v>
      </c>
      <c r="E41" s="89" t="s">
        <v>6514</v>
      </c>
      <c r="F41" s="18" t="s">
        <v>4537</v>
      </c>
      <c r="G41" s="18" t="s">
        <v>4538</v>
      </c>
      <c r="H41" s="18" t="s">
        <v>78</v>
      </c>
      <c r="I41" s="18" t="s">
        <v>79</v>
      </c>
      <c r="J41" s="18" t="s">
        <v>80</v>
      </c>
      <c r="K41" s="19">
        <v>-992.4635009765625</v>
      </c>
      <c r="L41" s="19">
        <v>-26.530672808530415</v>
      </c>
      <c r="M41" s="19">
        <v>171.49887583017394</v>
      </c>
      <c r="N41" s="19">
        <v>196.73347473144531</v>
      </c>
      <c r="O41" s="19">
        <v>6.2780702114105225</v>
      </c>
      <c r="P41" s="19">
        <v>31.289020538330078</v>
      </c>
      <c r="Q41" s="19">
        <v>47.247529983520508</v>
      </c>
      <c r="R41" s="19">
        <v>62.520961761474609</v>
      </c>
      <c r="S41" s="19">
        <v>59.80084228515625</v>
      </c>
      <c r="T41" s="19">
        <v>-4997.3175302147893</v>
      </c>
      <c r="U41" s="18" t="s">
        <v>4539</v>
      </c>
      <c r="V41" s="18" t="s">
        <v>4540</v>
      </c>
      <c r="W41" s="18" t="s">
        <v>4541</v>
      </c>
      <c r="X41" s="18" t="s">
        <v>4542</v>
      </c>
      <c r="Y41" s="18" t="s">
        <v>4543</v>
      </c>
      <c r="Z41" s="18" t="s">
        <v>4544</v>
      </c>
      <c r="AA41" s="18" t="s">
        <v>4545</v>
      </c>
      <c r="AB41" s="19">
        <v>-3.0213239192962646</v>
      </c>
      <c r="AC41" s="19">
        <v>11.782017707824707</v>
      </c>
      <c r="AD41" s="19">
        <v>8.782017707824707</v>
      </c>
      <c r="AE41" s="19">
        <v>0.57217895984649658</v>
      </c>
      <c r="AF41" s="19">
        <v>1.9007372856140137</v>
      </c>
      <c r="AG41" s="19">
        <v>0.49065840244293213</v>
      </c>
      <c r="AH41" s="19">
        <v>188.36</v>
      </c>
      <c r="AI41" s="20">
        <v>23545</v>
      </c>
      <c r="AJ41" s="19">
        <v>0.92540967464447021</v>
      </c>
      <c r="AK41" s="19">
        <v>5.9505710601806641</v>
      </c>
      <c r="AL41" s="20">
        <v>1</v>
      </c>
      <c r="AM41" s="20">
        <v>64</v>
      </c>
      <c r="AN41" s="19">
        <v>63.492061614990234</v>
      </c>
      <c r="AO41" s="18" t="s">
        <v>88</v>
      </c>
      <c r="AP41" s="18" t="s">
        <v>1045</v>
      </c>
      <c r="AQ41" s="21">
        <v>2</v>
      </c>
      <c r="AR41" s="21">
        <v>2</v>
      </c>
      <c r="AS41" s="21">
        <v>2</v>
      </c>
      <c r="AT41" s="18" t="s">
        <v>4546</v>
      </c>
      <c r="AU41" s="19">
        <v>0.78495947679439815</v>
      </c>
      <c r="AV41" s="19">
        <v>0.35869351548631034</v>
      </c>
      <c r="AW41" s="19">
        <v>2.7169846855325095</v>
      </c>
      <c r="AX41" s="19">
        <v>0.7767827013948746</v>
      </c>
      <c r="AY41" s="19">
        <v>0.9543846905107084</v>
      </c>
      <c r="AZ41" s="19">
        <v>3.1703973167379029</v>
      </c>
      <c r="BA41" s="19">
        <v>0.72332051610974168</v>
      </c>
      <c r="BB41" s="19">
        <v>0.69320072674614708</v>
      </c>
      <c r="BC41" s="19">
        <v>14.191724124247731</v>
      </c>
      <c r="BD41" s="19">
        <v>8.2429272357829944E-3</v>
      </c>
      <c r="BE41" s="19">
        <v>238.05483264773576</v>
      </c>
      <c r="BF41" s="19">
        <v>6.7436998175703132E-3</v>
      </c>
      <c r="BG41" s="19">
        <v>152.93239764685416</v>
      </c>
      <c r="BH41" s="19">
        <v>5.6249488467648608E-2</v>
      </c>
      <c r="BI41" s="19">
        <v>4032.2058411918124</v>
      </c>
      <c r="BJ41" s="19">
        <v>1971.5197531703157</v>
      </c>
      <c r="BK41" s="19">
        <v>4518.0914831116106</v>
      </c>
      <c r="BL41" s="19">
        <v>0.42672460264305667</v>
      </c>
      <c r="BM41" s="19">
        <v>4.0246513228755159E-4</v>
      </c>
      <c r="BN41" s="19">
        <v>2.046322307401343E-2</v>
      </c>
      <c r="BO41" s="19">
        <v>4.4736627339696016</v>
      </c>
      <c r="BP41" s="19">
        <v>0.54537161567409664</v>
      </c>
      <c r="BQ41" s="19">
        <v>186034.1965034965</v>
      </c>
      <c r="BR41" s="19">
        <v>1.3791883320195769E-2</v>
      </c>
      <c r="BS41" s="19">
        <v>166.45314685314685</v>
      </c>
      <c r="BT41" s="19">
        <v>7.3066824868998044E-3</v>
      </c>
      <c r="BU41" s="19">
        <v>87.772128882470625</v>
      </c>
      <c r="BV41" s="19">
        <v>644.52173695564613</v>
      </c>
      <c r="BW41" s="19">
        <v>53752844.446153849</v>
      </c>
      <c r="BX41" s="19">
        <v>118.31328671328671</v>
      </c>
      <c r="BY41" s="19">
        <v>410.10769230769233</v>
      </c>
      <c r="BZ41" s="19">
        <v>6.0734763219367167E-2</v>
      </c>
    </row>
    <row r="42" spans="1:78">
      <c r="B42" s="79" t="s">
        <v>1218</v>
      </c>
      <c r="C42" s="51" t="s">
        <v>7370</v>
      </c>
      <c r="D42" s="46">
        <v>0</v>
      </c>
      <c r="E42" s="46">
        <v>0</v>
      </c>
      <c r="F42" s="18" t="s">
        <v>1219</v>
      </c>
      <c r="G42" s="18" t="s">
        <v>1220</v>
      </c>
      <c r="H42" s="18" t="s">
        <v>78</v>
      </c>
      <c r="I42" s="18" t="s">
        <v>79</v>
      </c>
      <c r="J42" s="18" t="s">
        <v>80</v>
      </c>
      <c r="K42" s="19">
        <v>-934.05389404296875</v>
      </c>
      <c r="L42" s="19">
        <v>-170.05985500107582</v>
      </c>
      <c r="M42" s="19">
        <v>275.64270577199761</v>
      </c>
      <c r="N42" s="19">
        <v>156.14419555664062</v>
      </c>
      <c r="O42" s="19">
        <v>-382.89144897460937</v>
      </c>
      <c r="P42" s="19">
        <v>-3.2077531814575195</v>
      </c>
      <c r="Q42" s="19">
        <v>36.495597839355469</v>
      </c>
      <c r="R42" s="19">
        <v>56.112834930419922</v>
      </c>
      <c r="S42" s="19">
        <v>45.941085815429688</v>
      </c>
      <c r="T42" s="19">
        <v>-8715.2274490951331</v>
      </c>
      <c r="U42" s="18" t="s">
        <v>1221</v>
      </c>
      <c r="V42" s="18" t="s">
        <v>1222</v>
      </c>
      <c r="W42" s="18" t="s">
        <v>1223</v>
      </c>
      <c r="X42" s="18" t="s">
        <v>1224</v>
      </c>
      <c r="Y42" s="18" t="s">
        <v>1225</v>
      </c>
      <c r="Z42" s="18" t="s">
        <v>1226</v>
      </c>
      <c r="AA42" s="18" t="s">
        <v>1227</v>
      </c>
      <c r="AB42" s="19">
        <v>-0.99375641345977783</v>
      </c>
      <c r="AC42" s="19">
        <v>2.5024676322937012</v>
      </c>
      <c r="AD42" s="19">
        <v>-0.49753236770629883</v>
      </c>
      <c r="AE42" s="19">
        <v>0.94188791513442993</v>
      </c>
      <c r="AF42" s="19">
        <v>3.1288840770721436</v>
      </c>
      <c r="AG42" s="19">
        <v>0.21488553285598755</v>
      </c>
      <c r="AH42" s="19">
        <v>51.247999999999998</v>
      </c>
      <c r="AI42" s="20">
        <v>6406</v>
      </c>
      <c r="AJ42" s="19">
        <v>0.99465662240982056</v>
      </c>
      <c r="AK42" s="19">
        <v>4.0244112014770508</v>
      </c>
      <c r="AL42" s="20">
        <v>1</v>
      </c>
      <c r="AM42" s="20">
        <v>64</v>
      </c>
      <c r="AN42" s="19">
        <v>63.492061614990234</v>
      </c>
      <c r="AO42" s="18" t="s">
        <v>88</v>
      </c>
      <c r="AP42" s="18" t="s">
        <v>364</v>
      </c>
      <c r="AQ42" s="21">
        <v>2</v>
      </c>
      <c r="AR42" s="21">
        <v>2</v>
      </c>
      <c r="AS42" s="21">
        <v>2</v>
      </c>
      <c r="AT42" s="18" t="s">
        <v>1228</v>
      </c>
      <c r="AU42" s="19">
        <v>0.63377813524543569</v>
      </c>
      <c r="AV42" s="19">
        <v>0.14004745791959927</v>
      </c>
      <c r="AW42" s="19">
        <v>6.6287716233031926</v>
      </c>
      <c r="AX42" s="19">
        <v>0.80962995375539237</v>
      </c>
      <c r="AY42" s="19">
        <v>1.5818098188476635</v>
      </c>
      <c r="AZ42" s="19">
        <v>5.2546584779987411</v>
      </c>
      <c r="BA42" s="19">
        <v>1.5098048413455638</v>
      </c>
      <c r="BB42" s="19">
        <v>0.81108787213458455</v>
      </c>
      <c r="BC42" s="19">
        <v>5.8042602702789434</v>
      </c>
      <c r="BD42" s="19">
        <v>1.3491327875167842E-2</v>
      </c>
      <c r="BE42" s="19">
        <v>171.8141654112014</v>
      </c>
      <c r="BF42" s="19">
        <v>1.1897067361435474E-2</v>
      </c>
      <c r="BG42" s="19">
        <v>126.27894701924271</v>
      </c>
      <c r="BH42" s="19">
        <v>3.5241204883601836E-2</v>
      </c>
      <c r="BI42" s="19">
        <v>1512.6579832274647</v>
      </c>
      <c r="BJ42" s="19">
        <v>338.12541039388805</v>
      </c>
      <c r="BK42" s="19">
        <v>2434.1620486599809</v>
      </c>
      <c r="BL42" s="19">
        <v>0.61237061408775428</v>
      </c>
      <c r="BM42" s="19">
        <v>1.4766761272310047E-3</v>
      </c>
      <c r="BN42" s="19">
        <v>0.12505846940772597</v>
      </c>
      <c r="BO42" s="19">
        <v>1.9941717344607175</v>
      </c>
      <c r="BP42" s="19">
        <v>0.56257594363612762</v>
      </c>
      <c r="BQ42" s="19">
        <v>9367.9720279720277</v>
      </c>
      <c r="BR42" s="19">
        <v>1.7555698079055812E-2</v>
      </c>
      <c r="BS42" s="19">
        <v>124.83216783216783</v>
      </c>
      <c r="BT42" s="19">
        <v>1.0364260240852467E-2</v>
      </c>
      <c r="BU42" s="19">
        <v>68.69033418203486</v>
      </c>
      <c r="BV42" s="19">
        <v>34.552966212407917</v>
      </c>
      <c r="BW42" s="19">
        <v>2683074.9463869464</v>
      </c>
      <c r="BX42" s="19">
        <v>63.277389277389275</v>
      </c>
      <c r="BY42" s="19">
        <v>255.95337995337997</v>
      </c>
      <c r="BZ42" s="19">
        <v>0.1339369341242585</v>
      </c>
    </row>
    <row r="43" spans="1:78">
      <c r="B43" s="79" t="s">
        <v>468</v>
      </c>
      <c r="C43" s="31" t="s">
        <v>6522</v>
      </c>
      <c r="D43" s="46">
        <v>0</v>
      </c>
      <c r="E43" s="46">
        <v>0</v>
      </c>
      <c r="F43" s="18" t="s">
        <v>469</v>
      </c>
      <c r="G43" s="18" t="s">
        <v>470</v>
      </c>
      <c r="H43" s="18" t="s">
        <v>78</v>
      </c>
      <c r="I43" s="18" t="s">
        <v>79</v>
      </c>
      <c r="J43" s="18" t="s">
        <v>80</v>
      </c>
      <c r="K43" s="19">
        <v>-682.5325927734375</v>
      </c>
      <c r="L43" s="19">
        <v>7.5443379344267143</v>
      </c>
      <c r="M43" s="19">
        <v>101.93782972332106</v>
      </c>
      <c r="N43" s="19">
        <v>247.25743103027344</v>
      </c>
      <c r="O43" s="19">
        <v>-6.2528855800628662</v>
      </c>
      <c r="P43" s="19">
        <v>40.639131546020508</v>
      </c>
      <c r="Q43" s="19">
        <v>64.787742614746094</v>
      </c>
      <c r="R43" s="19">
        <v>67.604644775390625</v>
      </c>
      <c r="S43" s="19">
        <v>57.607601165771484</v>
      </c>
      <c r="T43" s="19">
        <v>50.456532105445866</v>
      </c>
      <c r="U43" s="18" t="s">
        <v>471</v>
      </c>
      <c r="V43" s="18" t="s">
        <v>472</v>
      </c>
      <c r="W43" s="18" t="s">
        <v>473</v>
      </c>
      <c r="X43" s="18" t="s">
        <v>474</v>
      </c>
      <c r="Y43" s="18" t="s">
        <v>475</v>
      </c>
      <c r="Z43" s="18" t="s">
        <v>476</v>
      </c>
      <c r="AA43" s="18" t="s">
        <v>477</v>
      </c>
      <c r="AB43" s="19">
        <v>-2.5664162635803223</v>
      </c>
      <c r="AC43" s="19">
        <v>11.773013114929199</v>
      </c>
      <c r="AD43" s="19">
        <v>8.7730131149291992</v>
      </c>
      <c r="AE43" s="19">
        <v>0.6631166934967041</v>
      </c>
      <c r="AF43" s="19">
        <v>2.2028260231018066</v>
      </c>
      <c r="AG43" s="19">
        <v>0.29972413182258606</v>
      </c>
      <c r="AH43" s="19">
        <v>6.6879999999999997</v>
      </c>
      <c r="AI43" s="20">
        <v>836</v>
      </c>
      <c r="AJ43" s="19">
        <v>1.0095177888870239</v>
      </c>
      <c r="AK43" s="19">
        <v>2.0827505588531494</v>
      </c>
      <c r="AL43" s="20">
        <v>1</v>
      </c>
      <c r="AM43" s="20">
        <v>64</v>
      </c>
      <c r="AN43" s="19">
        <v>63.492061614990234</v>
      </c>
      <c r="AO43" s="18" t="s">
        <v>88</v>
      </c>
      <c r="AP43" s="18" t="s">
        <v>478</v>
      </c>
      <c r="AQ43" s="21">
        <v>2</v>
      </c>
      <c r="AR43" s="21">
        <v>2</v>
      </c>
      <c r="AS43" s="21">
        <v>2</v>
      </c>
      <c r="AT43" s="18" t="s">
        <v>479</v>
      </c>
      <c r="AU43" s="19">
        <v>0.69393618239248078</v>
      </c>
      <c r="AV43" s="19">
        <v>0.13951217160049498</v>
      </c>
      <c r="AW43" s="19">
        <v>1.8128462895546593</v>
      </c>
      <c r="AX43" s="19">
        <v>0.51290431405367864</v>
      </c>
      <c r="AY43" s="19">
        <v>1.1098020356657541</v>
      </c>
      <c r="AZ43" s="19">
        <v>3.6866825620412556</v>
      </c>
      <c r="BA43" s="19">
        <v>0.81557364792179876</v>
      </c>
      <c r="BB43" s="19">
        <v>0.74048064080728537</v>
      </c>
      <c r="BC43" s="19">
        <v>3.5963230965263997</v>
      </c>
      <c r="BD43" s="19">
        <v>4.0329135739046547E-3</v>
      </c>
      <c r="BE43" s="19">
        <v>269.9903481527391</v>
      </c>
      <c r="BF43" s="19">
        <v>3.1345876447068507E-3</v>
      </c>
      <c r="BG43" s="19">
        <v>193.66052674968063</v>
      </c>
      <c r="BH43" s="19">
        <v>1.2873070657529724E-2</v>
      </c>
      <c r="BI43" s="19">
        <v>1040.9361349899041</v>
      </c>
      <c r="BJ43" s="19">
        <v>130.61788270052207</v>
      </c>
      <c r="BK43" s="19">
        <v>284.96810952797176</v>
      </c>
      <c r="BL43" s="19">
        <v>0.65108575634891419</v>
      </c>
      <c r="BM43" s="19">
        <v>8.3590280803754954E-3</v>
      </c>
      <c r="BN43" s="19">
        <v>1.821444112049949E-2</v>
      </c>
      <c r="BO43" s="19">
        <v>0.30449389008009109</v>
      </c>
      <c r="BP43" s="19">
        <v>0.63118533916106234</v>
      </c>
      <c r="BQ43" s="19">
        <v>2913.0588235294117</v>
      </c>
      <c r="BR43" s="19">
        <v>6.2172859700090942E-3</v>
      </c>
      <c r="BS43" s="19">
        <v>196.4264705882353</v>
      </c>
      <c r="BT43" s="19">
        <v>4.1644325945576401E-3</v>
      </c>
      <c r="BU43" s="19">
        <v>116.11703439907028</v>
      </c>
      <c r="BV43" s="19">
        <v>9.8345010973510654</v>
      </c>
      <c r="BW43" s="19">
        <v>866361.48529411759</v>
      </c>
      <c r="BX43" s="19">
        <v>8.2941176470588243</v>
      </c>
      <c r="BY43" s="19">
        <v>25.205882352941178</v>
      </c>
      <c r="BZ43" s="19">
        <v>8.1339712918660281E-2</v>
      </c>
    </row>
    <row r="44" spans="1:78">
      <c r="B44" s="80" t="s">
        <v>1059</v>
      </c>
      <c r="C44" s="51" t="s">
        <v>7370</v>
      </c>
      <c r="D44" s="45" t="s">
        <v>6514</v>
      </c>
      <c r="E44" s="45" t="s">
        <v>6514</v>
      </c>
      <c r="F44" s="18" t="s">
        <v>1060</v>
      </c>
      <c r="G44" s="18" t="s">
        <v>1061</v>
      </c>
      <c r="H44" s="18" t="s">
        <v>78</v>
      </c>
      <c r="I44" s="18" t="s">
        <v>79</v>
      </c>
      <c r="J44" s="18" t="s">
        <v>80</v>
      </c>
      <c r="K44" s="19">
        <v>-180.17758178710937</v>
      </c>
      <c r="L44" s="19">
        <v>28.34760948822337</v>
      </c>
      <c r="M44" s="19">
        <v>24.953247354670573</v>
      </c>
      <c r="N44" s="19">
        <v>104.49246978759766</v>
      </c>
      <c r="O44" s="19">
        <v>17.751830101013184</v>
      </c>
      <c r="P44" s="19">
        <v>31.08015251159668</v>
      </c>
      <c r="Q44" s="19">
        <v>43.090654373168945</v>
      </c>
      <c r="R44" s="19">
        <v>0</v>
      </c>
      <c r="S44" s="19">
        <v>0</v>
      </c>
      <c r="T44" s="19">
        <v>153.53065298821778</v>
      </c>
      <c r="U44" s="18" t="s">
        <v>1062</v>
      </c>
      <c r="V44" s="18" t="s">
        <v>1063</v>
      </c>
      <c r="W44" s="18" t="s">
        <v>1064</v>
      </c>
      <c r="X44" s="18" t="s">
        <v>1065</v>
      </c>
      <c r="Y44" s="18" t="s">
        <v>1066</v>
      </c>
      <c r="Z44" s="18" t="s">
        <v>1067</v>
      </c>
      <c r="AA44" s="18" t="s">
        <v>1068</v>
      </c>
      <c r="AB44" s="19">
        <v>-2.5431642532348633</v>
      </c>
      <c r="AC44" s="19">
        <v>18.71824836730957</v>
      </c>
      <c r="AD44" s="19">
        <v>15.71824836730957</v>
      </c>
      <c r="AE44" s="19">
        <v>0.18093256652355194</v>
      </c>
      <c r="AF44" s="19">
        <v>0.60104495286941528</v>
      </c>
      <c r="AG44" s="19">
        <v>0.81165933609008789</v>
      </c>
      <c r="AH44" s="19">
        <v>5.4160000000000004</v>
      </c>
      <c r="AI44" s="20">
        <v>677</v>
      </c>
      <c r="AJ44" s="19">
        <v>0.97894257307052612</v>
      </c>
      <c r="AK44" s="19">
        <v>2.2541708946228027</v>
      </c>
      <c r="AL44" s="20">
        <v>1</v>
      </c>
      <c r="AM44" s="20">
        <v>64</v>
      </c>
      <c r="AN44" s="19">
        <v>63.492061614990234</v>
      </c>
      <c r="AO44" s="18" t="s">
        <v>88</v>
      </c>
      <c r="AP44" s="18" t="s">
        <v>378</v>
      </c>
      <c r="AQ44" s="21">
        <v>2</v>
      </c>
      <c r="AR44" s="21">
        <v>2</v>
      </c>
      <c r="AS44" s="21">
        <v>2</v>
      </c>
      <c r="AT44" s="18" t="s">
        <v>1069</v>
      </c>
      <c r="AU44" s="19">
        <v>0.93696526805321878</v>
      </c>
      <c r="AV44" s="19">
        <v>0.76445369727626722</v>
      </c>
      <c r="AW44" s="19">
        <v>0.16134317404177009</v>
      </c>
      <c r="AX44" s="19">
        <v>1.4210160415301791E-2</v>
      </c>
      <c r="AY44" s="19">
        <v>0.25909532450802319</v>
      </c>
      <c r="AZ44" s="19">
        <v>0.86069603773716041</v>
      </c>
      <c r="BA44" s="19">
        <v>0.13353542578380045</v>
      </c>
      <c r="BB44" s="19">
        <v>0.65322111621726719</v>
      </c>
      <c r="BC44" s="19">
        <v>5.3048968650232533</v>
      </c>
      <c r="BD44" s="19">
        <v>3.5047616351250406E-3</v>
      </c>
      <c r="BE44" s="19">
        <v>286.39186151540184</v>
      </c>
      <c r="BF44" s="19">
        <v>2.3039105777127936E-3</v>
      </c>
      <c r="BG44" s="19">
        <v>186.23535637843887</v>
      </c>
      <c r="BH44" s="19">
        <v>1.8404782232430677E-2</v>
      </c>
      <c r="BI44" s="19">
        <v>1530.2206415098599</v>
      </c>
      <c r="BJ44" s="19">
        <v>256.1420888425252</v>
      </c>
      <c r="BK44" s="19">
        <v>151.90406499691488</v>
      </c>
      <c r="BL44" s="19">
        <v>0.55016475400522669</v>
      </c>
      <c r="BM44" s="19">
        <v>2.7374689930385155E-2</v>
      </c>
      <c r="BN44" s="19">
        <v>2.2780590014476348E-3</v>
      </c>
      <c r="BO44" s="19">
        <v>0.29043209469630299</v>
      </c>
      <c r="BP44" s="19">
        <v>0.7784586588817396</v>
      </c>
      <c r="BQ44" s="19">
        <v>7227.1960784313724</v>
      </c>
      <c r="BR44" s="19">
        <v>3.6963748611922877E-3</v>
      </c>
      <c r="BS44" s="19">
        <v>275.8235294117647</v>
      </c>
      <c r="BT44" s="19">
        <v>2.8789079661510528E-3</v>
      </c>
      <c r="BU44" s="19">
        <v>215.21188901812994</v>
      </c>
      <c r="BV44" s="19">
        <v>25.008267119160774</v>
      </c>
      <c r="BW44" s="19">
        <v>2088617.5490196079</v>
      </c>
      <c r="BX44" s="19">
        <v>21.313725490196077</v>
      </c>
      <c r="BY44" s="19">
        <v>28.882352941176471</v>
      </c>
      <c r="BZ44" s="19">
        <v>7.5332348596750365E-2</v>
      </c>
    </row>
    <row r="45" spans="1:78">
      <c r="B45" s="80" t="s">
        <v>229</v>
      </c>
      <c r="C45" s="31" t="s">
        <v>6522</v>
      </c>
      <c r="D45" s="45" t="s">
        <v>6514</v>
      </c>
      <c r="E45" s="45" t="s">
        <v>6514</v>
      </c>
      <c r="F45" s="18" t="s">
        <v>230</v>
      </c>
      <c r="G45" s="18" t="s">
        <v>231</v>
      </c>
      <c r="H45" s="18" t="s">
        <v>78</v>
      </c>
      <c r="I45" s="18" t="s">
        <v>79</v>
      </c>
      <c r="J45" s="18" t="s">
        <v>80</v>
      </c>
      <c r="K45" s="19">
        <v>-841.3892822265625</v>
      </c>
      <c r="L45" s="19">
        <v>-87.085335281152155</v>
      </c>
      <c r="M45" s="19">
        <v>214.02782795242845</v>
      </c>
      <c r="N45" s="19">
        <v>170.45364379882812</v>
      </c>
      <c r="O45" s="19">
        <v>-145.01947784423828</v>
      </c>
      <c r="P45" s="19">
        <v>19.52631950378418</v>
      </c>
      <c r="Q45" s="19">
        <v>45.019693374633789</v>
      </c>
      <c r="R45" s="19">
        <v>55.196754455566406</v>
      </c>
      <c r="S45" s="19">
        <v>50.104351043701172</v>
      </c>
      <c r="T45" s="19">
        <v>-1617.0005055004333</v>
      </c>
      <c r="U45" s="18" t="s">
        <v>232</v>
      </c>
      <c r="V45" s="18" t="s">
        <v>233</v>
      </c>
      <c r="W45" s="18" t="s">
        <v>234</v>
      </c>
      <c r="X45" s="18" t="s">
        <v>235</v>
      </c>
      <c r="Y45" s="18" t="s">
        <v>236</v>
      </c>
      <c r="Z45" s="18" t="s">
        <v>237</v>
      </c>
      <c r="AA45" s="18" t="s">
        <v>238</v>
      </c>
      <c r="AB45" s="19">
        <v>-1.5973407030105591</v>
      </c>
      <c r="AC45" s="19">
        <v>4.3753280639648437</v>
      </c>
      <c r="AD45" s="19">
        <v>1.3753280639648437</v>
      </c>
      <c r="AE45" s="19">
        <v>0.82168233394622803</v>
      </c>
      <c r="AF45" s="19">
        <v>2.729569673538208</v>
      </c>
      <c r="AG45" s="19">
        <v>0.28160229325294495</v>
      </c>
      <c r="AH45" s="19">
        <v>18.568000000000001</v>
      </c>
      <c r="AI45" s="20">
        <v>2321</v>
      </c>
      <c r="AJ45" s="19">
        <v>0.98782908916473389</v>
      </c>
      <c r="AK45" s="19">
        <v>2.8760268688201904</v>
      </c>
      <c r="AL45" s="20">
        <v>1</v>
      </c>
      <c r="AM45" s="20">
        <v>64</v>
      </c>
      <c r="AN45" s="19">
        <v>63.492061614990234</v>
      </c>
      <c r="AO45" s="18" t="s">
        <v>88</v>
      </c>
      <c r="AP45" s="18" t="s">
        <v>113</v>
      </c>
      <c r="AQ45" s="21">
        <v>2</v>
      </c>
      <c r="AR45" s="21">
        <v>2</v>
      </c>
      <c r="AS45" s="21">
        <v>2</v>
      </c>
      <c r="AT45" s="18" t="s">
        <v>239</v>
      </c>
      <c r="AU45" s="19">
        <v>0.66354178004106612</v>
      </c>
      <c r="AV45" s="19">
        <v>0.1746288156811461</v>
      </c>
      <c r="AW45" s="19">
        <v>4.9630780804626671</v>
      </c>
      <c r="AX45" s="19">
        <v>0.74151772035957941</v>
      </c>
      <c r="AY45" s="19">
        <v>1.3636804685032966</v>
      </c>
      <c r="AZ45" s="19">
        <v>4.5300484607702618</v>
      </c>
      <c r="BA45" s="19">
        <v>1.2531825164268493</v>
      </c>
      <c r="BB45" s="19">
        <v>0.78737584393960369</v>
      </c>
      <c r="BC45" s="19">
        <v>4.9333792755780665</v>
      </c>
      <c r="BD45" s="19">
        <v>7.6462250729440896E-3</v>
      </c>
      <c r="BE45" s="19">
        <v>214.51843826696583</v>
      </c>
      <c r="BF45" s="19">
        <v>6.6307244580016775E-3</v>
      </c>
      <c r="BG45" s="19">
        <v>157.24332325543691</v>
      </c>
      <c r="BH45" s="19">
        <v>2.2765901353158129E-2</v>
      </c>
      <c r="BI45" s="19">
        <v>1330.1630339396299</v>
      </c>
      <c r="BJ45" s="19">
        <v>190.16469405938611</v>
      </c>
      <c r="BK45" s="19">
        <v>833.81678323135043</v>
      </c>
      <c r="BL45" s="19">
        <v>0.61561661087727437</v>
      </c>
      <c r="BM45" s="19">
        <v>3.5442615577120883E-3</v>
      </c>
      <c r="BN45" s="19">
        <v>7.6804124383308914E-2</v>
      </c>
      <c r="BO45" s="19">
        <v>0.74068951395314675</v>
      </c>
      <c r="BP45" s="19">
        <v>0.5838614176485224</v>
      </c>
      <c r="BQ45" s="19">
        <v>4288.8480243161093</v>
      </c>
      <c r="BR45" s="19">
        <v>1.0592590829238696E-2</v>
      </c>
      <c r="BS45" s="19">
        <v>155.94832826747719</v>
      </c>
      <c r="BT45" s="19">
        <v>6.3967986944680755E-3</v>
      </c>
      <c r="BU45" s="19">
        <v>87.896304446807662</v>
      </c>
      <c r="BV45" s="19">
        <v>15.053585030968275</v>
      </c>
      <c r="BW45" s="19">
        <v>1235685.1094224923</v>
      </c>
      <c r="BX45" s="19">
        <v>26.987841945288753</v>
      </c>
      <c r="BY45" s="19">
        <v>106.1306990881459</v>
      </c>
      <c r="BZ45" s="19">
        <v>0.14174924601464886</v>
      </c>
    </row>
    <row r="46" spans="1:78">
      <c r="B46" s="80" t="s">
        <v>961</v>
      </c>
      <c r="C46" s="51" t="s">
        <v>7370</v>
      </c>
      <c r="D46" s="45" t="s">
        <v>6701</v>
      </c>
      <c r="E46" s="45" t="s">
        <v>6701</v>
      </c>
      <c r="F46" s="18" t="s">
        <v>962</v>
      </c>
      <c r="G46" s="18" t="s">
        <v>152</v>
      </c>
      <c r="H46" s="18" t="s">
        <v>78</v>
      </c>
      <c r="I46" s="18" t="s">
        <v>79</v>
      </c>
      <c r="J46" s="18" t="s">
        <v>80</v>
      </c>
      <c r="K46" s="19">
        <v>-230.18754577636719</v>
      </c>
      <c r="L46" s="19">
        <v>26.389343310826675</v>
      </c>
      <c r="M46" s="19">
        <v>37.080531775929586</v>
      </c>
      <c r="N46" s="19">
        <v>107.60638427734375</v>
      </c>
      <c r="O46" s="19">
        <v>17.631036758422852</v>
      </c>
      <c r="P46" s="19">
        <v>33.302391052246094</v>
      </c>
      <c r="Q46" s="19">
        <v>46.43426513671875</v>
      </c>
      <c r="R46" s="19">
        <v>0</v>
      </c>
      <c r="S46" s="19">
        <v>0</v>
      </c>
      <c r="T46" s="19">
        <v>195.70336999309063</v>
      </c>
      <c r="U46" s="18" t="s">
        <v>963</v>
      </c>
      <c r="V46" s="18" t="s">
        <v>964</v>
      </c>
      <c r="W46" s="18" t="s">
        <v>965</v>
      </c>
      <c r="X46" s="18" t="s">
        <v>966</v>
      </c>
      <c r="Y46" s="18" t="s">
        <v>967</v>
      </c>
      <c r="Z46" s="18" t="s">
        <v>968</v>
      </c>
      <c r="AA46" s="18" t="s">
        <v>969</v>
      </c>
      <c r="AB46" s="19">
        <v>-2.7378454208374023</v>
      </c>
      <c r="AC46" s="19">
        <v>14.305326461791992</v>
      </c>
      <c r="AD46" s="19">
        <v>11.305326461791992</v>
      </c>
      <c r="AE46" s="19">
        <v>0.30646437406539917</v>
      </c>
      <c r="AF46" s="19">
        <v>1.0180525779724121</v>
      </c>
      <c r="AG46" s="19">
        <v>0.67533737421035767</v>
      </c>
      <c r="AH46" s="19">
        <v>7.4160000000000004</v>
      </c>
      <c r="AI46" s="20">
        <v>927</v>
      </c>
      <c r="AJ46" s="19">
        <v>0.91302222013473511</v>
      </c>
      <c r="AK46" s="19">
        <v>2.478769063949585</v>
      </c>
      <c r="AL46" s="20">
        <v>1</v>
      </c>
      <c r="AM46" s="20">
        <v>64</v>
      </c>
      <c r="AN46" s="19">
        <v>63.492061614990234</v>
      </c>
      <c r="AO46" s="18" t="s">
        <v>88</v>
      </c>
      <c r="AP46" s="18" t="s">
        <v>136</v>
      </c>
      <c r="AQ46" s="21">
        <v>2</v>
      </c>
      <c r="AR46" s="21">
        <v>2</v>
      </c>
      <c r="AS46" s="21">
        <v>2</v>
      </c>
      <c r="AT46" s="18" t="s">
        <v>970</v>
      </c>
      <c r="AU46" s="19">
        <v>0.87623601254435413</v>
      </c>
      <c r="AV46" s="19">
        <v>0.5792133556098561</v>
      </c>
      <c r="AW46" s="19">
        <v>0.46746287517177348</v>
      </c>
      <c r="AX46" s="19">
        <v>6.4792220120536786E-2</v>
      </c>
      <c r="AY46" s="19">
        <v>0.47076856966067709</v>
      </c>
      <c r="AZ46" s="19">
        <v>1.5638593377457417</v>
      </c>
      <c r="BA46" s="19">
        <v>0.29117177655717191</v>
      </c>
      <c r="BB46" s="19">
        <v>0.72905565300858577</v>
      </c>
      <c r="BC46" s="19">
        <v>3.6096962806540533</v>
      </c>
      <c r="BD46" s="19">
        <v>3.5511096972744936E-3</v>
      </c>
      <c r="BE46" s="19">
        <v>284.17502331846453</v>
      </c>
      <c r="BF46" s="19">
        <v>2.612660379840761E-3</v>
      </c>
      <c r="BG46" s="19">
        <v>205.88923398764183</v>
      </c>
      <c r="BH46" s="19">
        <v>1.2583260778934686E-2</v>
      </c>
      <c r="BI46" s="19">
        <v>1038.4842069259071</v>
      </c>
      <c r="BJ46" s="19">
        <v>324.58120371022079</v>
      </c>
      <c r="BK46" s="19">
        <v>296.48539728085291</v>
      </c>
      <c r="BL46" s="19">
        <v>0.63969795037756205</v>
      </c>
      <c r="BM46" s="19">
        <v>1.4072792515345689E-2</v>
      </c>
      <c r="BN46" s="19">
        <v>7.8479384238229893E-3</v>
      </c>
      <c r="BO46" s="19">
        <v>0.48417337475074446</v>
      </c>
      <c r="BP46" s="19">
        <v>0.75840463704303229</v>
      </c>
      <c r="BQ46" s="19">
        <v>5021.9380530973449</v>
      </c>
      <c r="BR46" s="19">
        <v>3.832349493627154E-3</v>
      </c>
      <c r="BS46" s="19">
        <v>268.01769911504425</v>
      </c>
      <c r="BT46" s="19">
        <v>2.9189662041730459E-3</v>
      </c>
      <c r="BU46" s="19">
        <v>202.19386881733411</v>
      </c>
      <c r="BV46" s="19">
        <v>17.377353949791203</v>
      </c>
      <c r="BW46" s="19">
        <v>1451337.5840707964</v>
      </c>
      <c r="BX46" s="19">
        <v>37.902654867256636</v>
      </c>
      <c r="BY46" s="19">
        <v>60.292035398230091</v>
      </c>
      <c r="BZ46" s="19">
        <v>0.12189859762675297</v>
      </c>
    </row>
    <row r="47" spans="1:78">
      <c r="A47" s="33" t="s">
        <v>4547</v>
      </c>
      <c r="B47" s="78" t="s">
        <v>4548</v>
      </c>
      <c r="C47" s="37" t="s">
        <v>6533</v>
      </c>
      <c r="D47" s="89" t="s">
        <v>6514</v>
      </c>
      <c r="E47" s="89" t="s">
        <v>6514</v>
      </c>
      <c r="F47" s="18" t="s">
        <v>4549</v>
      </c>
      <c r="G47" s="18" t="s">
        <v>4550</v>
      </c>
      <c r="H47" s="18" t="s">
        <v>78</v>
      </c>
      <c r="I47" s="18" t="s">
        <v>79</v>
      </c>
      <c r="J47" s="18" t="s">
        <v>80</v>
      </c>
      <c r="K47" s="19">
        <v>-165.33251953125</v>
      </c>
      <c r="L47" s="19">
        <v>24.803468009175322</v>
      </c>
      <c r="M47" s="19">
        <v>31.25662362198813</v>
      </c>
      <c r="N47" s="19">
        <v>85.941299438476563</v>
      </c>
      <c r="O47" s="19">
        <v>14.694791078567505</v>
      </c>
      <c r="P47" s="19">
        <v>30.692499160766602</v>
      </c>
      <c r="Q47" s="19">
        <v>43.033063888549805</v>
      </c>
      <c r="R47" s="19">
        <v>0</v>
      </c>
      <c r="S47" s="19">
        <v>0</v>
      </c>
      <c r="T47" s="19">
        <v>81.35537507009505</v>
      </c>
      <c r="U47" s="18" t="s">
        <v>4551</v>
      </c>
      <c r="V47" s="18" t="s">
        <v>4552</v>
      </c>
      <c r="W47" s="18" t="s">
        <v>4553</v>
      </c>
      <c r="X47" s="18" t="s">
        <v>4554</v>
      </c>
      <c r="Y47" s="18" t="s">
        <v>4555</v>
      </c>
      <c r="Z47" s="18" t="s">
        <v>4556</v>
      </c>
      <c r="AA47" s="18" t="s">
        <v>4557</v>
      </c>
      <c r="AB47" s="19">
        <v>-2.4180600643157959</v>
      </c>
      <c r="AC47" s="19">
        <v>12.355265617370605</v>
      </c>
      <c r="AD47" s="19">
        <v>9.3552656173706055</v>
      </c>
      <c r="AE47" s="19">
        <v>0.25913465023040771</v>
      </c>
      <c r="AF47" s="19">
        <v>0.86082667112350464</v>
      </c>
      <c r="AG47" s="19">
        <v>0.71936941146850586</v>
      </c>
      <c r="AH47" s="19">
        <v>3.28</v>
      </c>
      <c r="AI47" s="20">
        <v>410</v>
      </c>
      <c r="AJ47" s="19">
        <v>1.0147635936737061</v>
      </c>
      <c r="AK47" s="19">
        <v>1.8165963888168335</v>
      </c>
      <c r="AL47" s="20">
        <v>1</v>
      </c>
      <c r="AM47" s="20">
        <v>64</v>
      </c>
      <c r="AN47" s="19">
        <v>63.492061614990234</v>
      </c>
      <c r="AO47" s="18" t="s">
        <v>88</v>
      </c>
      <c r="AP47" s="18" t="s">
        <v>378</v>
      </c>
      <c r="AQ47" s="21">
        <v>2</v>
      </c>
      <c r="AR47" s="21">
        <v>2</v>
      </c>
      <c r="AS47" s="21">
        <v>2</v>
      </c>
      <c r="AT47" s="18" t="s">
        <v>4558</v>
      </c>
      <c r="AU47" s="19">
        <v>0.90794657512969856</v>
      </c>
      <c r="AV47" s="19">
        <v>0.66539938976390856</v>
      </c>
      <c r="AW47" s="19">
        <v>0.25768755430131396</v>
      </c>
      <c r="AX47" s="19">
        <v>3.5150680330933833E-2</v>
      </c>
      <c r="AY47" s="19">
        <v>0.35777411185916452</v>
      </c>
      <c r="AZ47" s="19">
        <v>1.1884998738083326</v>
      </c>
      <c r="BA47" s="19">
        <v>0.20029537033726275</v>
      </c>
      <c r="BB47" s="19">
        <v>0.65905015861318728</v>
      </c>
      <c r="BC47" s="19">
        <v>5.2318484840424837</v>
      </c>
      <c r="BD47" s="19">
        <v>3.5575456301294955E-3</v>
      </c>
      <c r="BE47" s="19">
        <v>282.93631252972</v>
      </c>
      <c r="BF47" s="19">
        <v>2.374536666295681E-3</v>
      </c>
      <c r="BG47" s="19">
        <v>184.63129895575244</v>
      </c>
      <c r="BH47" s="19">
        <v>1.8216630400100808E-2</v>
      </c>
      <c r="BI47" s="19">
        <v>1504.8003495050584</v>
      </c>
      <c r="BJ47" s="19">
        <v>124.74665427019293</v>
      </c>
      <c r="BK47" s="19">
        <v>92.333376893781917</v>
      </c>
      <c r="BL47" s="19">
        <v>0.54671669793621014</v>
      </c>
      <c r="BM47" s="19">
        <v>3.6731992808251492E-2</v>
      </c>
      <c r="BN47" s="19">
        <v>5.9645567683374902E-3</v>
      </c>
      <c r="BO47" s="19">
        <v>0.22880312885394055</v>
      </c>
      <c r="BP47" s="19">
        <v>0.76284048904062263</v>
      </c>
      <c r="BQ47" s="19">
        <v>2964</v>
      </c>
      <c r="BR47" s="19">
        <v>3.7744616671559691E-3</v>
      </c>
      <c r="BS47" s="19">
        <v>271.375</v>
      </c>
      <c r="BT47" s="19">
        <v>2.882707414155008E-3</v>
      </c>
      <c r="BU47" s="19">
        <v>207.63231105496214</v>
      </c>
      <c r="BV47" s="19">
        <v>10.258247474684319</v>
      </c>
      <c r="BW47" s="19">
        <v>856442.125</v>
      </c>
      <c r="BX47" s="19">
        <v>12.4</v>
      </c>
      <c r="BY47" s="19">
        <v>21.85</v>
      </c>
      <c r="BZ47" s="19">
        <v>9.7560975609756101E-2</v>
      </c>
    </row>
    <row r="48" spans="1:78">
      <c r="A48" s="75" t="s">
        <v>3306</v>
      </c>
      <c r="B48" s="78" t="s">
        <v>3307</v>
      </c>
      <c r="C48" s="37" t="s">
        <v>6522</v>
      </c>
      <c r="D48" s="89" t="s">
        <v>6514</v>
      </c>
      <c r="E48" s="89" t="s">
        <v>6514</v>
      </c>
      <c r="F48" s="18" t="s">
        <v>3308</v>
      </c>
      <c r="G48" s="18" t="s">
        <v>3309</v>
      </c>
      <c r="H48" s="18" t="s">
        <v>78</v>
      </c>
      <c r="I48" s="18" t="s">
        <v>79</v>
      </c>
      <c r="J48" s="18" t="s">
        <v>80</v>
      </c>
      <c r="K48" s="19">
        <v>-809.00030517578125</v>
      </c>
      <c r="L48" s="19">
        <v>-172.87809450315649</v>
      </c>
      <c r="M48" s="19">
        <v>254.84432524690723</v>
      </c>
      <c r="N48" s="19">
        <v>132.42088317871094</v>
      </c>
      <c r="O48" s="19">
        <v>-359.95050048828125</v>
      </c>
      <c r="P48" s="19">
        <v>-49.312507629394531</v>
      </c>
      <c r="Q48" s="19">
        <v>36.966575622558594</v>
      </c>
      <c r="R48" s="19">
        <v>34.339866638183594</v>
      </c>
      <c r="S48" s="19">
        <v>0</v>
      </c>
      <c r="T48" s="19">
        <v>-551.82687765407559</v>
      </c>
      <c r="U48" s="18" t="s">
        <v>3310</v>
      </c>
      <c r="V48" s="18" t="s">
        <v>3311</v>
      </c>
      <c r="W48" s="18" t="s">
        <v>3312</v>
      </c>
      <c r="X48" s="18" t="s">
        <v>3313</v>
      </c>
      <c r="Y48" s="18" t="s">
        <v>3314</v>
      </c>
      <c r="Z48" s="18" t="s">
        <v>3315</v>
      </c>
      <c r="AA48" s="18" t="s">
        <v>3316</v>
      </c>
      <c r="AB48" s="19">
        <v>-0.8691399097442627</v>
      </c>
      <c r="AC48" s="19">
        <v>2.4536397457122803</v>
      </c>
      <c r="AD48" s="19">
        <v>-0.54636025428771973</v>
      </c>
      <c r="AE48" s="19">
        <v>1.0170217752456665</v>
      </c>
      <c r="AF48" s="19">
        <v>3.3784730434417725</v>
      </c>
      <c r="AG48" s="19">
        <v>0.15058322250843048</v>
      </c>
      <c r="AH48" s="19">
        <v>3.1920000000000002</v>
      </c>
      <c r="AI48" s="20">
        <v>399</v>
      </c>
      <c r="AJ48" s="19">
        <v>0</v>
      </c>
      <c r="AK48" s="19">
        <v>0</v>
      </c>
      <c r="AL48" s="20">
        <v>1</v>
      </c>
      <c r="AM48" s="20">
        <v>64</v>
      </c>
      <c r="AN48" s="19">
        <v>63.492061614990234</v>
      </c>
      <c r="AO48" s="18" t="s">
        <v>88</v>
      </c>
      <c r="AP48" s="18" t="s">
        <v>215</v>
      </c>
      <c r="AQ48" s="21">
        <v>2</v>
      </c>
      <c r="AR48" s="21">
        <v>2</v>
      </c>
      <c r="AS48" s="21">
        <v>2</v>
      </c>
      <c r="AT48" s="18" t="s">
        <v>3317</v>
      </c>
      <c r="AU48" s="19">
        <v>0</v>
      </c>
      <c r="AV48" s="19">
        <v>0</v>
      </c>
      <c r="AW48" s="19">
        <v>0</v>
      </c>
      <c r="AX48" s="19">
        <v>0</v>
      </c>
      <c r="AY48" s="19">
        <v>0</v>
      </c>
      <c r="AZ48" s="19">
        <v>0</v>
      </c>
      <c r="BA48" s="19">
        <v>0</v>
      </c>
      <c r="BB48" s="19">
        <v>0</v>
      </c>
      <c r="BC48" s="19">
        <v>0</v>
      </c>
      <c r="BD48" s="19">
        <v>0</v>
      </c>
      <c r="BE48" s="19">
        <v>0</v>
      </c>
      <c r="BF48" s="19">
        <v>0</v>
      </c>
      <c r="BG48" s="19">
        <v>0</v>
      </c>
      <c r="BH48" s="19">
        <v>0</v>
      </c>
      <c r="BI48" s="19">
        <v>0</v>
      </c>
      <c r="BJ48" s="19">
        <v>0</v>
      </c>
      <c r="BK48" s="19">
        <v>0</v>
      </c>
      <c r="BL48" s="19">
        <v>0</v>
      </c>
      <c r="BM48" s="19">
        <v>0</v>
      </c>
      <c r="BN48" s="19">
        <v>0</v>
      </c>
      <c r="BO48" s="19">
        <v>0</v>
      </c>
      <c r="BP48" s="19">
        <v>0</v>
      </c>
      <c r="BQ48" s="19">
        <v>0</v>
      </c>
      <c r="BR48" s="19">
        <v>0</v>
      </c>
      <c r="BS48" s="19">
        <v>0</v>
      </c>
      <c r="BT48" s="19">
        <v>0</v>
      </c>
      <c r="BU48" s="19">
        <v>0</v>
      </c>
      <c r="BV48" s="19">
        <v>0</v>
      </c>
      <c r="BW48" s="19">
        <v>0</v>
      </c>
      <c r="BX48" s="19">
        <v>0</v>
      </c>
      <c r="BY48" s="19">
        <v>0</v>
      </c>
      <c r="BZ48" s="19">
        <v>0</v>
      </c>
    </row>
    <row r="49" spans="1:78">
      <c r="B49" s="80" t="s">
        <v>331</v>
      </c>
      <c r="C49" s="31" t="s">
        <v>6522</v>
      </c>
      <c r="D49" s="45" t="s">
        <v>6514</v>
      </c>
      <c r="E49" s="45" t="s">
        <v>6514</v>
      </c>
      <c r="F49" s="18" t="s">
        <v>332</v>
      </c>
      <c r="G49" s="18" t="s">
        <v>333</v>
      </c>
      <c r="H49" s="18" t="s">
        <v>78</v>
      </c>
      <c r="I49" s="18" t="s">
        <v>79</v>
      </c>
      <c r="J49" s="18" t="s">
        <v>80</v>
      </c>
      <c r="K49" s="19">
        <v>-60.619907379150391</v>
      </c>
      <c r="L49" s="19">
        <v>14.236575216441961</v>
      </c>
      <c r="M49" s="19">
        <v>36.702170259025237</v>
      </c>
      <c r="N49" s="19">
        <v>91.949462890625</v>
      </c>
      <c r="O49" s="19">
        <v>-16.149516582489014</v>
      </c>
      <c r="P49" s="19">
        <v>10.426088333129883</v>
      </c>
      <c r="Q49" s="19">
        <v>43.389101028442383</v>
      </c>
      <c r="R49" s="19">
        <v>0</v>
      </c>
      <c r="S49" s="19">
        <v>0</v>
      </c>
      <c r="T49" s="19">
        <v>8.7697303333282477</v>
      </c>
      <c r="U49" s="18" t="s">
        <v>334</v>
      </c>
      <c r="V49" s="18" t="s">
        <v>335</v>
      </c>
      <c r="W49" s="18" t="s">
        <v>336</v>
      </c>
      <c r="X49" s="18" t="s">
        <v>337</v>
      </c>
      <c r="Y49" s="18" t="s">
        <v>338</v>
      </c>
      <c r="Z49" s="18" t="s">
        <v>339</v>
      </c>
      <c r="AA49" s="18" t="s">
        <v>340</v>
      </c>
      <c r="AB49" s="19">
        <v>0.28001496195793152</v>
      </c>
      <c r="AC49" s="19">
        <v>2.0537495613098145</v>
      </c>
      <c r="AD49" s="19">
        <v>-0.94625043869018555</v>
      </c>
      <c r="AE49" s="19">
        <v>0.42959147691726685</v>
      </c>
      <c r="AF49" s="19">
        <v>1.4270719289779663</v>
      </c>
      <c r="AG49" s="19">
        <v>0.39551356434822083</v>
      </c>
      <c r="AH49" s="19">
        <v>0.61599999999999999</v>
      </c>
      <c r="AI49" s="20">
        <v>77</v>
      </c>
      <c r="AJ49" s="19">
        <v>0</v>
      </c>
      <c r="AK49" s="19">
        <v>0</v>
      </c>
      <c r="AL49" s="20">
        <v>1</v>
      </c>
      <c r="AM49" s="20">
        <v>64</v>
      </c>
      <c r="AN49" s="19">
        <v>63.492061614990234</v>
      </c>
      <c r="AO49" s="18" t="s">
        <v>88</v>
      </c>
      <c r="AP49" s="18" t="s">
        <v>341</v>
      </c>
      <c r="AQ49" s="21">
        <v>2</v>
      </c>
      <c r="AR49" s="21">
        <v>2</v>
      </c>
      <c r="AS49" s="21">
        <v>2</v>
      </c>
      <c r="AT49" s="18" t="s">
        <v>342</v>
      </c>
      <c r="AU49" s="19">
        <v>0</v>
      </c>
      <c r="AV49" s="19">
        <v>0</v>
      </c>
      <c r="AW49" s="19">
        <v>0</v>
      </c>
      <c r="AX49" s="19">
        <v>0</v>
      </c>
      <c r="AY49" s="19">
        <v>0</v>
      </c>
      <c r="AZ49" s="19">
        <v>0</v>
      </c>
      <c r="BA49" s="19">
        <v>0</v>
      </c>
      <c r="BB49" s="19">
        <v>0</v>
      </c>
      <c r="BC49" s="19">
        <v>0</v>
      </c>
      <c r="BD49" s="19">
        <v>0</v>
      </c>
      <c r="BE49" s="19">
        <v>0</v>
      </c>
      <c r="BF49" s="19">
        <v>0</v>
      </c>
      <c r="BG49" s="19">
        <v>0</v>
      </c>
      <c r="BH49" s="19">
        <v>0</v>
      </c>
      <c r="BI49" s="19">
        <v>0</v>
      </c>
      <c r="BJ49" s="19">
        <v>0</v>
      </c>
      <c r="BK49" s="19">
        <v>0</v>
      </c>
      <c r="BL49" s="19">
        <v>0</v>
      </c>
      <c r="BM49" s="19">
        <v>0</v>
      </c>
      <c r="BN49" s="19">
        <v>0</v>
      </c>
      <c r="BO49" s="19">
        <v>0</v>
      </c>
      <c r="BP49" s="19">
        <v>0</v>
      </c>
      <c r="BQ49" s="19">
        <v>0</v>
      </c>
      <c r="BR49" s="19">
        <v>0</v>
      </c>
      <c r="BS49" s="19">
        <v>0</v>
      </c>
      <c r="BT49" s="19">
        <v>0</v>
      </c>
      <c r="BU49" s="19">
        <v>0</v>
      </c>
      <c r="BV49" s="19">
        <v>0</v>
      </c>
      <c r="BW49" s="19">
        <v>0</v>
      </c>
      <c r="BX49" s="19">
        <v>0</v>
      </c>
      <c r="BY49" s="19">
        <v>0</v>
      </c>
      <c r="BZ49" s="19">
        <v>0</v>
      </c>
    </row>
    <row r="50" spans="1:78">
      <c r="B50" s="79" t="s">
        <v>733</v>
      </c>
      <c r="C50" s="31" t="s">
        <v>6522</v>
      </c>
      <c r="D50" s="46">
        <v>0</v>
      </c>
      <c r="E50" s="46">
        <v>0</v>
      </c>
      <c r="F50" s="18" t="s">
        <v>734</v>
      </c>
      <c r="G50" s="18" t="s">
        <v>735</v>
      </c>
      <c r="H50" s="18" t="s">
        <v>78</v>
      </c>
      <c r="I50" s="18" t="s">
        <v>79</v>
      </c>
      <c r="J50" s="18" t="s">
        <v>80</v>
      </c>
      <c r="K50" s="19">
        <v>-787.297119140625</v>
      </c>
      <c r="L50" s="19">
        <v>-113.81933402100215</v>
      </c>
      <c r="M50" s="19">
        <v>222.1351265517886</v>
      </c>
      <c r="N50" s="19">
        <v>653.9031982421875</v>
      </c>
      <c r="O50" s="19">
        <v>-216.25801086425781</v>
      </c>
      <c r="P50" s="19">
        <v>-22.067873001098633</v>
      </c>
      <c r="Q50" s="19">
        <v>31.572855949401855</v>
      </c>
      <c r="R50" s="19">
        <v>47.561588287353516</v>
      </c>
      <c r="S50" s="19">
        <v>37.943523406982422</v>
      </c>
      <c r="T50" s="19">
        <v>-1250.1915648866875</v>
      </c>
      <c r="U50" s="18" t="s">
        <v>736</v>
      </c>
      <c r="V50" s="18" t="s">
        <v>737</v>
      </c>
      <c r="W50" s="18" t="s">
        <v>738</v>
      </c>
      <c r="X50" s="18" t="s">
        <v>739</v>
      </c>
      <c r="Y50" s="18" t="s">
        <v>740</v>
      </c>
      <c r="Z50" s="18" t="s">
        <v>741</v>
      </c>
      <c r="AA50" s="18" t="s">
        <v>742</v>
      </c>
      <c r="AB50" s="19">
        <v>-1.0592304468154907</v>
      </c>
      <c r="AC50" s="19">
        <v>3.7629923820495605</v>
      </c>
      <c r="AD50" s="19">
        <v>0.76299238204956055</v>
      </c>
      <c r="AE50" s="19">
        <v>0.98719942569732666</v>
      </c>
      <c r="AF50" s="19">
        <v>3.2794055938720703</v>
      </c>
      <c r="AG50" s="19">
        <v>0.16529743373394012</v>
      </c>
      <c r="AH50" s="19">
        <v>10.984</v>
      </c>
      <c r="AI50" s="20">
        <v>1373</v>
      </c>
      <c r="AJ50" s="19">
        <v>1.0340664386749268</v>
      </c>
      <c r="AK50" s="19">
        <v>2.5165657997131348</v>
      </c>
      <c r="AL50" s="20">
        <v>1</v>
      </c>
      <c r="AM50" s="20">
        <v>64</v>
      </c>
      <c r="AN50" s="19">
        <v>63.492061614990234</v>
      </c>
      <c r="AO50" s="18" t="s">
        <v>88</v>
      </c>
      <c r="AP50" s="18" t="s">
        <v>743</v>
      </c>
      <c r="AQ50" s="21">
        <v>2</v>
      </c>
      <c r="AR50" s="21">
        <v>2</v>
      </c>
      <c r="AS50" s="21">
        <v>2</v>
      </c>
      <c r="AT50" s="18" t="s">
        <v>744</v>
      </c>
      <c r="AU50" s="19">
        <v>0.57255151857376141</v>
      </c>
      <c r="AV50" s="19">
        <v>6.8422823505157923E-2</v>
      </c>
      <c r="AW50" s="19">
        <v>7.1672873444817444</v>
      </c>
      <c r="AX50" s="19">
        <v>0.64313889407363178</v>
      </c>
      <c r="AY50" s="19">
        <v>1.6876839495476821</v>
      </c>
      <c r="AZ50" s="19">
        <v>5.6063647272929122</v>
      </c>
      <c r="BA50" s="19">
        <v>1.7125629369972932</v>
      </c>
      <c r="BB50" s="19">
        <v>0.82312652662522912</v>
      </c>
      <c r="BC50" s="19">
        <v>2.8603840272651202</v>
      </c>
      <c r="BD50" s="19">
        <v>7.4701946077290506E-3</v>
      </c>
      <c r="BE50" s="19">
        <v>211.79361684718768</v>
      </c>
      <c r="BF50" s="19">
        <v>6.6534157463067857E-3</v>
      </c>
      <c r="BG50" s="19">
        <v>165.46516818402887</v>
      </c>
      <c r="BH50" s="19">
        <v>1.4944403932694266E-2</v>
      </c>
      <c r="BI50" s="19">
        <v>722.49403883803404</v>
      </c>
      <c r="BJ50" s="19">
        <v>109.23957088253729</v>
      </c>
      <c r="BK50" s="19">
        <v>633.49357318063653</v>
      </c>
      <c r="BL50" s="19">
        <v>0.7231777690626926</v>
      </c>
      <c r="BM50" s="19">
        <v>6.063000035784678E-3</v>
      </c>
      <c r="BN50" s="19">
        <v>5.2423780807736201E-2</v>
      </c>
      <c r="BO50" s="19">
        <v>0.31845361297289426</v>
      </c>
      <c r="BP50" s="19">
        <v>0.62574608512044405</v>
      </c>
      <c r="BQ50" s="19">
        <v>1114.5120967741937</v>
      </c>
      <c r="BR50" s="19">
        <v>1.1292905560930318E-2</v>
      </c>
      <c r="BS50" s="19">
        <v>160.32258064516128</v>
      </c>
      <c r="BT50" s="19">
        <v>7.3726023611737331E-3</v>
      </c>
      <c r="BU50" s="19">
        <v>99.370992264167342</v>
      </c>
      <c r="BV50" s="19">
        <v>4.04271276083717</v>
      </c>
      <c r="BW50" s="19">
        <v>312496.20564516127</v>
      </c>
      <c r="BX50" s="19">
        <v>17.612903225806452</v>
      </c>
      <c r="BY50" s="19">
        <v>90.306451612903231</v>
      </c>
      <c r="BZ50" s="19">
        <v>0.18062636562272397</v>
      </c>
    </row>
    <row r="51" spans="1:78">
      <c r="A51" s="75" t="s">
        <v>3318</v>
      </c>
      <c r="B51" s="78" t="s">
        <v>3319</v>
      </c>
      <c r="C51" s="37" t="s">
        <v>6522</v>
      </c>
      <c r="D51" s="89" t="s">
        <v>6557</v>
      </c>
      <c r="E51" s="89" t="s">
        <v>6900</v>
      </c>
      <c r="F51" s="18" t="s">
        <v>3320</v>
      </c>
      <c r="G51" s="18" t="s">
        <v>3321</v>
      </c>
      <c r="H51" s="18" t="s">
        <v>78</v>
      </c>
      <c r="I51" s="18" t="s">
        <v>79</v>
      </c>
      <c r="J51" s="18" t="s">
        <v>80</v>
      </c>
      <c r="K51" s="19">
        <v>-110.948486328125</v>
      </c>
      <c r="L51" s="19">
        <v>26.079493289813392</v>
      </c>
      <c r="M51" s="19">
        <v>34.649671804730325</v>
      </c>
      <c r="N51" s="19">
        <v>73.229881286621094</v>
      </c>
      <c r="O51" s="19">
        <v>10.852582931518555</v>
      </c>
      <c r="P51" s="19">
        <v>32.222614288330078</v>
      </c>
      <c r="Q51" s="19">
        <v>49.404018402099609</v>
      </c>
      <c r="R51" s="19">
        <v>0</v>
      </c>
      <c r="S51" s="19">
        <v>0</v>
      </c>
      <c r="T51" s="19">
        <v>13.352700564384458</v>
      </c>
      <c r="U51" s="18" t="s">
        <v>3322</v>
      </c>
      <c r="V51" s="18" t="s">
        <v>3323</v>
      </c>
      <c r="W51" s="18" t="s">
        <v>3324</v>
      </c>
      <c r="X51" s="18" t="s">
        <v>3325</v>
      </c>
      <c r="Y51" s="18" t="s">
        <v>3279</v>
      </c>
      <c r="Z51" s="18" t="s">
        <v>3280</v>
      </c>
      <c r="AA51" s="18" t="s">
        <v>3326</v>
      </c>
      <c r="AB51" s="19">
        <v>-1.8635486364364624</v>
      </c>
      <c r="AC51" s="19">
        <v>7.3788580894470215</v>
      </c>
      <c r="AD51" s="19">
        <v>4.3788580894470215</v>
      </c>
      <c r="AE51" s="19">
        <v>0.29193964600563049</v>
      </c>
      <c r="AF51" s="19">
        <v>0.96980249881744385</v>
      </c>
      <c r="AG51" s="19">
        <v>0.673828125</v>
      </c>
      <c r="AH51" s="19">
        <v>0.51200000000000001</v>
      </c>
      <c r="AI51" s="20">
        <v>64</v>
      </c>
      <c r="AJ51" s="19">
        <v>1.0678954124450684</v>
      </c>
      <c r="AK51" s="19">
        <v>0.99807709455490112</v>
      </c>
      <c r="AL51" s="20">
        <v>1</v>
      </c>
      <c r="AM51" s="20">
        <v>64</v>
      </c>
      <c r="AN51" s="19">
        <v>63.492061614990234</v>
      </c>
      <c r="AO51" s="18" t="s">
        <v>88</v>
      </c>
      <c r="AP51" s="18" t="s">
        <v>389</v>
      </c>
      <c r="AQ51" s="21">
        <v>2</v>
      </c>
      <c r="AR51" s="21">
        <v>2</v>
      </c>
      <c r="AS51" s="21">
        <v>2</v>
      </c>
      <c r="AT51" s="18" t="s">
        <v>3282</v>
      </c>
      <c r="AU51" s="19">
        <v>0.86843816789311146</v>
      </c>
      <c r="AV51" s="19">
        <v>0.57831670584886663</v>
      </c>
      <c r="AW51" s="19">
        <v>0.40468559579859192</v>
      </c>
      <c r="AX51" s="19">
        <v>-2.1373957074633829E-2</v>
      </c>
      <c r="AY51" s="19">
        <v>0.39606897901551164</v>
      </c>
      <c r="AZ51" s="19">
        <v>1.3157126689049814</v>
      </c>
      <c r="BA51" s="19">
        <v>0.29584208233265286</v>
      </c>
      <c r="BB51" s="19">
        <v>0.77174990300995006</v>
      </c>
      <c r="BC51" s="19">
        <v>2.5049067523351827</v>
      </c>
      <c r="BD51" s="19">
        <v>3.5142440734345338E-3</v>
      </c>
      <c r="BE51" s="19">
        <v>286.69690845083227</v>
      </c>
      <c r="BF51" s="19">
        <v>2.7234651449548832E-3</v>
      </c>
      <c r="BG51" s="19">
        <v>220.77913021720767</v>
      </c>
      <c r="BH51" s="19">
        <v>8.7334903910491219E-3</v>
      </c>
      <c r="BI51" s="19">
        <v>720.90800016874039</v>
      </c>
      <c r="BJ51" s="19">
        <v>26.601255840677627</v>
      </c>
      <c r="BK51" s="19">
        <v>26.258119575028459</v>
      </c>
      <c r="BL51" s="19">
        <v>0.71754807692307687</v>
      </c>
      <c r="BM51" s="19">
        <v>0.14780251185289153</v>
      </c>
      <c r="BN51" s="19">
        <v>2.2419257594895232E-2</v>
      </c>
      <c r="BO51" s="19">
        <v>8.314328578235497E-2</v>
      </c>
      <c r="BP51" s="19">
        <v>0.73614809335963183</v>
      </c>
      <c r="BQ51" s="19">
        <v>272.39999999999998</v>
      </c>
      <c r="BR51" s="19">
        <v>3.5593695266777732E-3</v>
      </c>
      <c r="BS51" s="19">
        <v>287.10000000000002</v>
      </c>
      <c r="BT51" s="19">
        <v>2.5869335218134124E-3</v>
      </c>
      <c r="BU51" s="19">
        <v>213.91068786982251</v>
      </c>
      <c r="BV51" s="19">
        <v>0.94333496865521782</v>
      </c>
      <c r="BW51" s="19">
        <v>78681</v>
      </c>
      <c r="BX51" s="19">
        <v>3.4</v>
      </c>
      <c r="BY51" s="19">
        <v>5.2</v>
      </c>
      <c r="BZ51" s="19">
        <v>0.15625</v>
      </c>
    </row>
    <row r="52" spans="1:78">
      <c r="B52" s="79" t="s">
        <v>598</v>
      </c>
      <c r="C52" s="31" t="s">
        <v>6522</v>
      </c>
      <c r="D52" s="46">
        <v>0</v>
      </c>
      <c r="E52" s="46">
        <v>0</v>
      </c>
      <c r="F52" s="18" t="s">
        <v>599</v>
      </c>
      <c r="G52" s="18" t="s">
        <v>600</v>
      </c>
      <c r="H52" s="18" t="s">
        <v>78</v>
      </c>
      <c r="I52" s="18" t="s">
        <v>79</v>
      </c>
      <c r="J52" s="18" t="s">
        <v>80</v>
      </c>
      <c r="K52" s="19">
        <v>-137.39266967773437</v>
      </c>
      <c r="L52" s="19">
        <v>25.679000027263339</v>
      </c>
      <c r="M52" s="19">
        <v>28.799563266015408</v>
      </c>
      <c r="N52" s="19">
        <v>79.48687744140625</v>
      </c>
      <c r="O52" s="19">
        <v>16.767606735229492</v>
      </c>
      <c r="P52" s="19">
        <v>29.607077598571777</v>
      </c>
      <c r="Q52" s="19">
        <v>41.308635711669922</v>
      </c>
      <c r="R52" s="19">
        <v>0</v>
      </c>
      <c r="S52" s="19">
        <v>0</v>
      </c>
      <c r="T52" s="19">
        <v>57.110096060633673</v>
      </c>
      <c r="U52" s="18" t="s">
        <v>601</v>
      </c>
      <c r="V52" s="18" t="s">
        <v>602</v>
      </c>
      <c r="W52" s="18" t="s">
        <v>603</v>
      </c>
      <c r="X52" s="18" t="s">
        <v>604</v>
      </c>
      <c r="Y52" s="18" t="s">
        <v>605</v>
      </c>
      <c r="Z52" s="18" t="s">
        <v>606</v>
      </c>
      <c r="AA52" s="18" t="s">
        <v>607</v>
      </c>
      <c r="AB52" s="19">
        <v>-2.2308664321899414</v>
      </c>
      <c r="AC52" s="19">
        <v>11.17864990234375</v>
      </c>
      <c r="AD52" s="19">
        <v>8.17864990234375</v>
      </c>
      <c r="AE52" s="19">
        <v>0.23615163564682007</v>
      </c>
      <c r="AF52" s="19">
        <v>0.78447878360748291</v>
      </c>
      <c r="AG52" s="19">
        <v>0.75311839580535889</v>
      </c>
      <c r="AH52" s="19">
        <v>2.2240000000000002</v>
      </c>
      <c r="AI52" s="20">
        <v>278</v>
      </c>
      <c r="AJ52" s="19">
        <v>0.95830732583999634</v>
      </c>
      <c r="AK52" s="19">
        <v>1.5217156410217285</v>
      </c>
      <c r="AL52" s="20">
        <v>1</v>
      </c>
      <c r="AM52" s="20">
        <v>64</v>
      </c>
      <c r="AN52" s="19">
        <v>63.492061614990234</v>
      </c>
      <c r="AO52" s="18" t="s">
        <v>88</v>
      </c>
      <c r="AP52" s="18" t="s">
        <v>378</v>
      </c>
      <c r="AQ52" s="21">
        <v>2</v>
      </c>
      <c r="AR52" s="21">
        <v>2</v>
      </c>
      <c r="AS52" s="21">
        <v>2</v>
      </c>
      <c r="AT52" s="18" t="s">
        <v>608</v>
      </c>
      <c r="AU52" s="19">
        <v>0.91023483297901664</v>
      </c>
      <c r="AV52" s="19">
        <v>0.68285071821823307</v>
      </c>
      <c r="AW52" s="19">
        <v>0.27977810625357519</v>
      </c>
      <c r="AX52" s="19">
        <v>-1.0255571590231395E-2</v>
      </c>
      <c r="AY52" s="19">
        <v>0.34884385658829803</v>
      </c>
      <c r="AZ52" s="19">
        <v>1.1588342079295251</v>
      </c>
      <c r="BA52" s="19">
        <v>0.2019849264876617</v>
      </c>
      <c r="BB52" s="19">
        <v>0.68729809876751213</v>
      </c>
      <c r="BC52" s="19">
        <v>4.045101534727733</v>
      </c>
      <c r="BD52" s="19">
        <v>3.5383134272523359E-3</v>
      </c>
      <c r="BE52" s="19">
        <v>284.20829729529129</v>
      </c>
      <c r="BF52" s="19">
        <v>2.454868421347769E-3</v>
      </c>
      <c r="BG52" s="19">
        <v>193.93713171422007</v>
      </c>
      <c r="BH52" s="19">
        <v>1.4081126376335787E-2</v>
      </c>
      <c r="BI52" s="19">
        <v>1163.8290078734894</v>
      </c>
      <c r="BJ52" s="19">
        <v>106.47813480570224</v>
      </c>
      <c r="BK52" s="19">
        <v>76.568729223958528</v>
      </c>
      <c r="BL52" s="19">
        <v>0.60708356391809626</v>
      </c>
      <c r="BM52" s="19">
        <v>5.4407605975346086E-2</v>
      </c>
      <c r="BN52" s="19">
        <v>5.2895245982027056E-3</v>
      </c>
      <c r="BO52" s="19">
        <v>0.1521432741205084</v>
      </c>
      <c r="BP52" s="19">
        <v>0.74038528311965801</v>
      </c>
      <c r="BQ52" s="19">
        <v>2218.7692307692309</v>
      </c>
      <c r="BR52" s="19">
        <v>3.8431540497881741E-3</v>
      </c>
      <c r="BS52" s="19">
        <v>266.19230769230768</v>
      </c>
      <c r="BT52" s="19">
        <v>2.8978665745202428E-3</v>
      </c>
      <c r="BU52" s="19">
        <v>194.17540665064104</v>
      </c>
      <c r="BV52" s="19">
        <v>7.6785190727874868</v>
      </c>
      <c r="BW52" s="19">
        <v>641150.30769230775</v>
      </c>
      <c r="BX52" s="19">
        <v>8.2307692307692299</v>
      </c>
      <c r="BY52" s="19">
        <v>13.307692307692308</v>
      </c>
      <c r="BZ52" s="19">
        <v>9.3525179856115109E-2</v>
      </c>
    </row>
    <row r="53" spans="1:78">
      <c r="A53" s="74" t="s">
        <v>3327</v>
      </c>
      <c r="B53" s="78" t="s">
        <v>3328</v>
      </c>
      <c r="C53" s="31" t="s">
        <v>6522</v>
      </c>
      <c r="D53" s="90" t="s">
        <v>6514</v>
      </c>
      <c r="E53" s="90" t="s">
        <v>6514</v>
      </c>
      <c r="F53" s="18" t="s">
        <v>3329</v>
      </c>
      <c r="G53" s="18" t="s">
        <v>3330</v>
      </c>
      <c r="H53" s="18" t="s">
        <v>78</v>
      </c>
      <c r="I53" s="18" t="s">
        <v>79</v>
      </c>
      <c r="J53" s="18" t="s">
        <v>80</v>
      </c>
      <c r="K53" s="19">
        <v>-659.16253662109375</v>
      </c>
      <c r="L53" s="19">
        <v>-159.58529941500097</v>
      </c>
      <c r="M53" s="19">
        <v>230.49274576442784</v>
      </c>
      <c r="N53" s="19">
        <v>147.79904174804687</v>
      </c>
      <c r="O53" s="19">
        <v>-303.97821807861328</v>
      </c>
      <c r="P53" s="19">
        <v>-61.893711090087891</v>
      </c>
      <c r="Q53" s="19">
        <v>25.224041938781738</v>
      </c>
      <c r="R53" s="19">
        <v>0</v>
      </c>
      <c r="S53" s="19">
        <v>0</v>
      </c>
      <c r="T53" s="19">
        <v>-176.1821705541611</v>
      </c>
      <c r="U53" s="18" t="s">
        <v>3331</v>
      </c>
      <c r="V53" s="18" t="s">
        <v>3332</v>
      </c>
      <c r="W53" s="18" t="s">
        <v>3333</v>
      </c>
      <c r="X53" s="18" t="s">
        <v>3334</v>
      </c>
      <c r="Y53" s="18" t="s">
        <v>3335</v>
      </c>
      <c r="Z53" s="18" t="s">
        <v>3336</v>
      </c>
      <c r="AA53" s="18" t="s">
        <v>3337</v>
      </c>
      <c r="AB53" s="19">
        <v>-0.89457744359970093</v>
      </c>
      <c r="AC53" s="19">
        <v>2.4321184158325195</v>
      </c>
      <c r="AD53" s="19">
        <v>-0.56788158416748047</v>
      </c>
      <c r="AE53" s="19">
        <v>0.99583685398101807</v>
      </c>
      <c r="AF53" s="19">
        <v>3.3080985546112061</v>
      </c>
      <c r="AG53" s="19">
        <v>0.13432052731513977</v>
      </c>
      <c r="AH53" s="19">
        <v>1.1040000000000001</v>
      </c>
      <c r="AI53" s="20">
        <v>138</v>
      </c>
      <c r="AJ53" s="19">
        <v>0</v>
      </c>
      <c r="AK53" s="19">
        <v>0</v>
      </c>
      <c r="AL53" s="20">
        <v>1</v>
      </c>
      <c r="AM53" s="20">
        <v>64</v>
      </c>
      <c r="AN53" s="19">
        <v>63.492061614990234</v>
      </c>
      <c r="AO53" s="18" t="s">
        <v>88</v>
      </c>
      <c r="AP53" s="18" t="s">
        <v>3338</v>
      </c>
      <c r="AQ53" s="21">
        <v>2</v>
      </c>
      <c r="AR53" s="21">
        <v>2</v>
      </c>
      <c r="AS53" s="21">
        <v>2</v>
      </c>
      <c r="AT53" s="18" t="s">
        <v>3339</v>
      </c>
      <c r="AU53" s="19">
        <v>0</v>
      </c>
      <c r="AV53" s="19">
        <v>0</v>
      </c>
      <c r="AW53" s="19">
        <v>0</v>
      </c>
      <c r="AX53" s="19">
        <v>0</v>
      </c>
      <c r="AY53" s="19">
        <v>0</v>
      </c>
      <c r="AZ53" s="19">
        <v>0</v>
      </c>
      <c r="BA53" s="19">
        <v>0</v>
      </c>
      <c r="BB53" s="19">
        <v>0</v>
      </c>
      <c r="BC53" s="19">
        <v>0</v>
      </c>
      <c r="BD53" s="19">
        <v>0</v>
      </c>
      <c r="BE53" s="19">
        <v>0</v>
      </c>
      <c r="BF53" s="19">
        <v>0</v>
      </c>
      <c r="BG53" s="19">
        <v>0</v>
      </c>
      <c r="BH53" s="19">
        <v>0</v>
      </c>
      <c r="BI53" s="19">
        <v>0</v>
      </c>
      <c r="BJ53" s="19">
        <v>0</v>
      </c>
      <c r="BK53" s="19">
        <v>0</v>
      </c>
      <c r="BL53" s="19">
        <v>0</v>
      </c>
      <c r="BM53" s="19">
        <v>0</v>
      </c>
      <c r="BN53" s="19">
        <v>0</v>
      </c>
      <c r="BO53" s="19">
        <v>0</v>
      </c>
      <c r="BP53" s="19">
        <v>0</v>
      </c>
      <c r="BQ53" s="19">
        <v>0</v>
      </c>
      <c r="BR53" s="19">
        <v>0</v>
      </c>
      <c r="BS53" s="19">
        <v>0</v>
      </c>
      <c r="BT53" s="19">
        <v>0</v>
      </c>
      <c r="BU53" s="19">
        <v>0</v>
      </c>
      <c r="BV53" s="19">
        <v>0</v>
      </c>
      <c r="BW53" s="19">
        <v>0</v>
      </c>
      <c r="BX53" s="19">
        <v>0</v>
      </c>
      <c r="BY53" s="19">
        <v>0</v>
      </c>
      <c r="BZ53" s="19">
        <v>0</v>
      </c>
    </row>
    <row r="54" spans="1:78">
      <c r="B54" s="79" t="s">
        <v>687</v>
      </c>
      <c r="C54" s="31" t="s">
        <v>6522</v>
      </c>
      <c r="D54" s="46">
        <v>0</v>
      </c>
      <c r="E54" s="46">
        <v>0</v>
      </c>
      <c r="F54" s="18" t="s">
        <v>688</v>
      </c>
      <c r="G54" s="18" t="s">
        <v>689</v>
      </c>
      <c r="H54" s="18" t="s">
        <v>78</v>
      </c>
      <c r="I54" s="18" t="s">
        <v>79</v>
      </c>
      <c r="J54" s="18" t="s">
        <v>80</v>
      </c>
      <c r="K54" s="19">
        <v>-792.16912841796875</v>
      </c>
      <c r="L54" s="19">
        <v>-78.611163881592617</v>
      </c>
      <c r="M54" s="19">
        <v>184.09049365443477</v>
      </c>
      <c r="N54" s="19">
        <v>138.23283386230469</v>
      </c>
      <c r="O54" s="19">
        <v>-117.73615455627441</v>
      </c>
      <c r="P54" s="19">
        <v>0.62672576308250427</v>
      </c>
      <c r="Q54" s="19">
        <v>38.955244064331055</v>
      </c>
      <c r="R54" s="19">
        <v>63.859642028808594</v>
      </c>
      <c r="S54" s="19">
        <v>59.119461059570313</v>
      </c>
      <c r="T54" s="19">
        <v>-2027.539138834037</v>
      </c>
      <c r="U54" s="18" t="s">
        <v>690</v>
      </c>
      <c r="V54" s="18" t="s">
        <v>691</v>
      </c>
      <c r="W54" s="18" t="s">
        <v>692</v>
      </c>
      <c r="X54" s="18" t="s">
        <v>693</v>
      </c>
      <c r="Y54" s="18" t="s">
        <v>694</v>
      </c>
      <c r="Z54" s="18" t="s">
        <v>695</v>
      </c>
      <c r="AA54" s="18" t="s">
        <v>696</v>
      </c>
      <c r="AB54" s="19">
        <v>-1.5560940504074097</v>
      </c>
      <c r="AC54" s="19">
        <v>4.3471245765686035</v>
      </c>
      <c r="AD54" s="19">
        <v>1.3471245765686035</v>
      </c>
      <c r="AE54" s="19">
        <v>0.85654670000076294</v>
      </c>
      <c r="AF54" s="19">
        <v>2.8453865051269531</v>
      </c>
      <c r="AG54" s="19">
        <v>0.21442142128944397</v>
      </c>
      <c r="AH54" s="19">
        <v>25.792000000000002</v>
      </c>
      <c r="AI54" s="20">
        <v>3224</v>
      </c>
      <c r="AJ54" s="19">
        <v>0.98593509197235107</v>
      </c>
      <c r="AK54" s="19">
        <v>3.1427023410797119</v>
      </c>
      <c r="AL54" s="20">
        <v>1</v>
      </c>
      <c r="AM54" s="20">
        <v>64</v>
      </c>
      <c r="AN54" s="19">
        <v>63.492061614990234</v>
      </c>
      <c r="AO54" s="18" t="s">
        <v>88</v>
      </c>
      <c r="AP54" s="18" t="s">
        <v>215</v>
      </c>
      <c r="AQ54" s="21">
        <v>2</v>
      </c>
      <c r="AR54" s="21">
        <v>2</v>
      </c>
      <c r="AS54" s="21">
        <v>2</v>
      </c>
      <c r="AT54" s="18" t="s">
        <v>697</v>
      </c>
      <c r="AU54" s="19">
        <v>0.65485884878237555</v>
      </c>
      <c r="AV54" s="19">
        <v>9.9447684419120108E-2</v>
      </c>
      <c r="AW54" s="19">
        <v>3.088960692893207</v>
      </c>
      <c r="AX54" s="19">
        <v>0.77900061007160848</v>
      </c>
      <c r="AY54" s="19">
        <v>1.4275251351739928</v>
      </c>
      <c r="AZ54" s="19">
        <v>4.7421358526923676</v>
      </c>
      <c r="BA54" s="19">
        <v>1.0638313775308292</v>
      </c>
      <c r="BB54" s="19">
        <v>0.7680139873549543</v>
      </c>
      <c r="BC54" s="19">
        <v>3.976844431429861</v>
      </c>
      <c r="BD54" s="19">
        <v>5.9897353362683616E-3</v>
      </c>
      <c r="BE54" s="19">
        <v>224.03961563225766</v>
      </c>
      <c r="BF54" s="19">
        <v>4.9539124097823413E-3</v>
      </c>
      <c r="BG54" s="19">
        <v>163.01733865612934</v>
      </c>
      <c r="BH54" s="19">
        <v>1.767687796844318E-2</v>
      </c>
      <c r="BI54" s="19">
        <v>1046.8747587374917</v>
      </c>
      <c r="BJ54" s="19">
        <v>294.35311684963534</v>
      </c>
      <c r="BK54" s="19">
        <v>1158.8943734174209</v>
      </c>
      <c r="BL54" s="19">
        <v>0.64625882802061463</v>
      </c>
      <c r="BM54" s="19">
        <v>3.0762943709752486E-3</v>
      </c>
      <c r="BN54" s="19">
        <v>5.4544582545106461E-2</v>
      </c>
      <c r="BO54" s="19">
        <v>0.93638572507717599</v>
      </c>
      <c r="BP54" s="19">
        <v>0.54468013494250478</v>
      </c>
      <c r="BQ54" s="19">
        <v>7472.144927536232</v>
      </c>
      <c r="BR54" s="19">
        <v>8.9835286677942723E-3</v>
      </c>
      <c r="BS54" s="19">
        <v>154.63768115942028</v>
      </c>
      <c r="BT54" s="19">
        <v>5.0465537353067934E-3</v>
      </c>
      <c r="BU54" s="19">
        <v>84.412720179337072</v>
      </c>
      <c r="BV54" s="19">
        <v>26.767431773590868</v>
      </c>
      <c r="BW54" s="19">
        <v>2120857.9057971016</v>
      </c>
      <c r="BX54" s="19">
        <v>26.123188405797102</v>
      </c>
      <c r="BY54" s="19">
        <v>78.847826086956516</v>
      </c>
      <c r="BZ54" s="19">
        <v>8.5607940446650127E-2</v>
      </c>
    </row>
    <row r="55" spans="1:78">
      <c r="A55" s="74" t="s">
        <v>3340</v>
      </c>
      <c r="B55" s="78" t="s">
        <v>3341</v>
      </c>
      <c r="C55" s="31" t="s">
        <v>6522</v>
      </c>
      <c r="D55" s="90" t="s">
        <v>6514</v>
      </c>
      <c r="E55" s="90" t="s">
        <v>6514</v>
      </c>
      <c r="F55" s="18" t="s">
        <v>3342</v>
      </c>
      <c r="G55" s="18" t="s">
        <v>3343</v>
      </c>
      <c r="H55" s="18" t="s">
        <v>78</v>
      </c>
      <c r="I55" s="18" t="s">
        <v>79</v>
      </c>
      <c r="J55" s="18" t="s">
        <v>80</v>
      </c>
      <c r="K55" s="19">
        <v>-753.93975830078125</v>
      </c>
      <c r="L55" s="19">
        <v>-135.99681522929271</v>
      </c>
      <c r="M55" s="19">
        <v>214.20526269724826</v>
      </c>
      <c r="N55" s="19">
        <v>99.079948425292969</v>
      </c>
      <c r="O55" s="19">
        <v>-271.44247436523437</v>
      </c>
      <c r="P55" s="19">
        <v>-34.974742889404297</v>
      </c>
      <c r="Q55" s="19">
        <v>24.823986053466797</v>
      </c>
      <c r="R55" s="19">
        <v>43.543403625488281</v>
      </c>
      <c r="S55" s="19">
        <v>24.662258148193359</v>
      </c>
      <c r="T55" s="19">
        <v>-712.62331180149386</v>
      </c>
      <c r="U55" s="18" t="s">
        <v>3344</v>
      </c>
      <c r="V55" s="18" t="s">
        <v>3345</v>
      </c>
      <c r="W55" s="18" t="s">
        <v>3346</v>
      </c>
      <c r="X55" s="18" t="s">
        <v>3347</v>
      </c>
      <c r="Y55" s="18" t="s">
        <v>3348</v>
      </c>
      <c r="Z55" s="18" t="s">
        <v>3349</v>
      </c>
      <c r="AA55" s="18" t="s">
        <v>3350</v>
      </c>
      <c r="AB55" s="19">
        <v>-1.1053000688552856</v>
      </c>
      <c r="AC55" s="19">
        <v>2.910571813583374</v>
      </c>
      <c r="AD55" s="19">
        <v>-8.9428186416625977E-2</v>
      </c>
      <c r="AE55" s="19">
        <v>0.93480533361434937</v>
      </c>
      <c r="AF55" s="19">
        <v>3.105355978012085</v>
      </c>
      <c r="AG55" s="19">
        <v>0.17732067406177521</v>
      </c>
      <c r="AH55" s="19">
        <v>5.24</v>
      </c>
      <c r="AI55" s="20">
        <v>655</v>
      </c>
      <c r="AJ55" s="19">
        <v>0.99540036916732788</v>
      </c>
      <c r="AK55" s="19">
        <v>1.8809913396835327</v>
      </c>
      <c r="AL55" s="20">
        <v>1</v>
      </c>
      <c r="AM55" s="20">
        <v>64</v>
      </c>
      <c r="AN55" s="19">
        <v>63.492061614990234</v>
      </c>
      <c r="AO55" s="18" t="s">
        <v>88</v>
      </c>
      <c r="AP55" s="18" t="s">
        <v>148</v>
      </c>
      <c r="AQ55" s="21">
        <v>2</v>
      </c>
      <c r="AR55" s="21">
        <v>2</v>
      </c>
      <c r="AS55" s="21">
        <v>2</v>
      </c>
      <c r="AT55" s="18" t="s">
        <v>3351</v>
      </c>
      <c r="AU55" s="19">
        <v>0.59764938175152182</v>
      </c>
      <c r="AV55" s="19">
        <v>8.3713589244197056E-2</v>
      </c>
      <c r="AW55" s="19">
        <v>5.2446184158907352</v>
      </c>
      <c r="AX55" s="19">
        <v>0.7352014105711514</v>
      </c>
      <c r="AY55" s="19">
        <v>1.5726881251848683</v>
      </c>
      <c r="AZ55" s="19">
        <v>5.2243568675473506</v>
      </c>
      <c r="BA55" s="19">
        <v>1.4547548936006964</v>
      </c>
      <c r="BB55" s="19">
        <v>0.82204334636346688</v>
      </c>
      <c r="BC55" s="19">
        <v>2.7305129766939129</v>
      </c>
      <c r="BD55" s="19">
        <v>7.5151429550449449E-3</v>
      </c>
      <c r="BE55" s="19">
        <v>198.61018993921874</v>
      </c>
      <c r="BF55" s="19">
        <v>6.6697378755549994E-3</v>
      </c>
      <c r="BG55" s="19">
        <v>153.10295809939308</v>
      </c>
      <c r="BH55" s="19">
        <v>1.4577018078085664E-2</v>
      </c>
      <c r="BI55" s="19">
        <v>669.16586727897106</v>
      </c>
      <c r="BJ55" s="19">
        <v>56.056038594302059</v>
      </c>
      <c r="BK55" s="19">
        <v>303.3820472525548</v>
      </c>
      <c r="BL55" s="19">
        <v>0.72636523781561946</v>
      </c>
      <c r="BM55" s="19">
        <v>1.3780666258179546E-2</v>
      </c>
      <c r="BN55" s="19">
        <v>0.10752947564488725</v>
      </c>
      <c r="BO55" s="19">
        <v>0.26668288903562942</v>
      </c>
      <c r="BP55" s="19">
        <v>0.48901374536401576</v>
      </c>
      <c r="BQ55" s="19">
        <v>680.22340425531911</v>
      </c>
      <c r="BR55" s="19">
        <v>1.1802685673995495E-2</v>
      </c>
      <c r="BS55" s="19">
        <v>137.05319148936169</v>
      </c>
      <c r="BT55" s="19">
        <v>6.6904364704437639E-3</v>
      </c>
      <c r="BU55" s="19">
        <v>61.653754895550271</v>
      </c>
      <c r="BV55" s="19">
        <v>2.5270969930909106</v>
      </c>
      <c r="BW55" s="19">
        <v>190594.46808510637</v>
      </c>
      <c r="BX55" s="19">
        <v>8.0212765957446805</v>
      </c>
      <c r="BY55" s="19">
        <v>22.617021276595743</v>
      </c>
      <c r="BZ55" s="19">
        <v>0.1435114503816794</v>
      </c>
    </row>
    <row r="56" spans="1:78">
      <c r="B56" s="80" t="s">
        <v>251</v>
      </c>
      <c r="C56" s="31" t="s">
        <v>6522</v>
      </c>
      <c r="D56" s="45" t="s">
        <v>6514</v>
      </c>
      <c r="E56" s="45" t="s">
        <v>6514</v>
      </c>
      <c r="F56" s="18" t="s">
        <v>252</v>
      </c>
      <c r="G56" s="18" t="s">
        <v>253</v>
      </c>
      <c r="H56" s="18" t="s">
        <v>78</v>
      </c>
      <c r="I56" s="18" t="s">
        <v>79</v>
      </c>
      <c r="J56" s="18" t="s">
        <v>80</v>
      </c>
      <c r="K56" s="19">
        <v>-875.79852294921875</v>
      </c>
      <c r="L56" s="19">
        <v>-166.37196622672536</v>
      </c>
      <c r="M56" s="19">
        <v>253.12167246801175</v>
      </c>
      <c r="N56" s="19">
        <v>106.07592010498047</v>
      </c>
      <c r="O56" s="19">
        <v>-310.56078338623047</v>
      </c>
      <c r="P56" s="19">
        <v>-56.357772827148437</v>
      </c>
      <c r="Q56" s="19">
        <v>32.702834129333496</v>
      </c>
      <c r="R56" s="19">
        <v>39.760589599609375</v>
      </c>
      <c r="S56" s="19">
        <v>35.307170867919922</v>
      </c>
      <c r="T56" s="19">
        <v>-1227.1596228883263</v>
      </c>
      <c r="U56" s="18" t="s">
        <v>254</v>
      </c>
      <c r="V56" s="18" t="s">
        <v>255</v>
      </c>
      <c r="W56" s="18" t="s">
        <v>256</v>
      </c>
      <c r="X56" s="18" t="s">
        <v>257</v>
      </c>
      <c r="Y56" s="18" t="s">
        <v>258</v>
      </c>
      <c r="Z56" s="18" t="s">
        <v>259</v>
      </c>
      <c r="AA56" s="18" t="s">
        <v>260</v>
      </c>
      <c r="AB56" s="19">
        <v>-1.1231441497802734</v>
      </c>
      <c r="AC56" s="19">
        <v>3.1456303596496582</v>
      </c>
      <c r="AD56" s="19">
        <v>0.1456303596496582</v>
      </c>
      <c r="AE56" s="19">
        <v>1.0120677947998047</v>
      </c>
      <c r="AF56" s="19">
        <v>3.3620162010192871</v>
      </c>
      <c r="AG56" s="19">
        <v>0.15476351976394653</v>
      </c>
      <c r="AH56" s="19">
        <v>7.3760000000000003</v>
      </c>
      <c r="AI56" s="20">
        <v>922</v>
      </c>
      <c r="AJ56" s="19">
        <v>0.99237984418869019</v>
      </c>
      <c r="AK56" s="19">
        <v>2.0735139846801758</v>
      </c>
      <c r="AL56" s="20">
        <v>1</v>
      </c>
      <c r="AM56" s="20">
        <v>64</v>
      </c>
      <c r="AN56" s="19">
        <v>63.492061614990234</v>
      </c>
      <c r="AO56" s="18" t="s">
        <v>88</v>
      </c>
      <c r="AP56" s="18" t="s">
        <v>124</v>
      </c>
      <c r="AQ56" s="21">
        <v>2</v>
      </c>
      <c r="AR56" s="21">
        <v>2</v>
      </c>
      <c r="AS56" s="21">
        <v>2</v>
      </c>
      <c r="AT56" s="18" t="s">
        <v>261</v>
      </c>
      <c r="AU56" s="19">
        <v>0.56652603199744189</v>
      </c>
      <c r="AV56" s="19">
        <v>7.8089959879922829E-2</v>
      </c>
      <c r="AW56" s="19">
        <v>7.1259539816719402</v>
      </c>
      <c r="AX56" s="19">
        <v>0.72940921436512973</v>
      </c>
      <c r="AY56" s="19">
        <v>1.6782316651535818</v>
      </c>
      <c r="AZ56" s="19">
        <v>5.5749649182032819</v>
      </c>
      <c r="BA56" s="19">
        <v>1.7241314540857806</v>
      </c>
      <c r="BB56" s="19">
        <v>0.84297206267506808</v>
      </c>
      <c r="BC56" s="19">
        <v>2.7018773923032837</v>
      </c>
      <c r="BD56" s="19">
        <v>1.1752439629755205E-2</v>
      </c>
      <c r="BE56" s="19">
        <v>186.54116250253884</v>
      </c>
      <c r="BF56" s="19">
        <v>1.0679849290823789E-2</v>
      </c>
      <c r="BG56" s="19">
        <v>146.52960381586189</v>
      </c>
      <c r="BH56" s="19">
        <v>2.0665891305342528E-2</v>
      </c>
      <c r="BI56" s="19">
        <v>651.01324197005181</v>
      </c>
      <c r="BJ56" s="19">
        <v>63.880060111078826</v>
      </c>
      <c r="BK56" s="19">
        <v>458.62835889539849</v>
      </c>
      <c r="BL56" s="19">
        <v>0.73911229768062736</v>
      </c>
      <c r="BM56" s="19">
        <v>1.0339005534600371E-2</v>
      </c>
      <c r="BN56" s="19">
        <v>0.1317427714100074</v>
      </c>
      <c r="BO56" s="19">
        <v>0.32092782018756838</v>
      </c>
      <c r="BP56" s="19">
        <v>0.57011493257147983</v>
      </c>
      <c r="BQ56" s="19">
        <v>571.64893617021278</v>
      </c>
      <c r="BR56" s="19">
        <v>1.4116064966731033E-2</v>
      </c>
      <c r="BS56" s="19">
        <v>134.90425531914894</v>
      </c>
      <c r="BT56" s="19">
        <v>8.5809103709926591E-3</v>
      </c>
      <c r="BU56" s="19">
        <v>73.444911539831153</v>
      </c>
      <c r="BV56" s="19">
        <v>2.2876264689388872</v>
      </c>
      <c r="BW56" s="19">
        <v>161822.39893617021</v>
      </c>
      <c r="BX56" s="19">
        <v>14.563829787234043</v>
      </c>
      <c r="BY56" s="19">
        <v>57.744680851063826</v>
      </c>
      <c r="BZ56" s="19">
        <v>0.20390455531453361</v>
      </c>
    </row>
    <row r="57" spans="1:78">
      <c r="B57" s="80" t="s">
        <v>990</v>
      </c>
      <c r="C57" s="51" t="s">
        <v>7370</v>
      </c>
      <c r="D57" s="45" t="s">
        <v>6557</v>
      </c>
      <c r="E57" s="45" t="s">
        <v>7184</v>
      </c>
      <c r="F57" s="18" t="s">
        <v>991</v>
      </c>
      <c r="G57" s="18" t="s">
        <v>992</v>
      </c>
      <c r="H57" s="18" t="s">
        <v>78</v>
      </c>
      <c r="I57" s="18" t="s">
        <v>79</v>
      </c>
      <c r="J57" s="18" t="s">
        <v>80</v>
      </c>
      <c r="K57" s="19">
        <v>-798.1273193359375</v>
      </c>
      <c r="L57" s="19">
        <v>-27.220217130526226</v>
      </c>
      <c r="M57" s="19">
        <v>133.81531580251186</v>
      </c>
      <c r="N57" s="19">
        <v>112.06118011474609</v>
      </c>
      <c r="O57" s="19">
        <v>-10.170267105102539</v>
      </c>
      <c r="P57" s="19">
        <v>19.980922698974609</v>
      </c>
      <c r="Q57" s="19">
        <v>34.972007751464844</v>
      </c>
      <c r="R57" s="19">
        <v>32.500724792480469</v>
      </c>
      <c r="S57" s="19">
        <v>30.739240646362305</v>
      </c>
      <c r="T57" s="19">
        <v>-353.42729922275254</v>
      </c>
      <c r="U57" s="18" t="s">
        <v>993</v>
      </c>
      <c r="V57" s="18" t="s">
        <v>994</v>
      </c>
      <c r="W57" s="18" t="s">
        <v>995</v>
      </c>
      <c r="X57" s="18" t="s">
        <v>996</v>
      </c>
      <c r="Y57" s="18" t="s">
        <v>997</v>
      </c>
      <c r="Z57" s="18" t="s">
        <v>998</v>
      </c>
      <c r="AA57" s="18" t="s">
        <v>999</v>
      </c>
      <c r="AB57" s="19">
        <v>-2.9272809028625488</v>
      </c>
      <c r="AC57" s="19">
        <v>12.045430183410645</v>
      </c>
      <c r="AD57" s="19">
        <v>9.0454301834106445</v>
      </c>
      <c r="AE57" s="19">
        <v>0.56415301561355591</v>
      </c>
      <c r="AF57" s="19">
        <v>1.8740757703781128</v>
      </c>
      <c r="AG57" s="19">
        <v>0.47535523772239685</v>
      </c>
      <c r="AH57" s="19">
        <v>12.984</v>
      </c>
      <c r="AI57" s="20">
        <v>1623</v>
      </c>
      <c r="AJ57" s="19">
        <v>0.98598068952560425</v>
      </c>
      <c r="AK57" s="19">
        <v>2.6764500141143799</v>
      </c>
      <c r="AL57" s="20">
        <v>1</v>
      </c>
      <c r="AM57" s="20">
        <v>64</v>
      </c>
      <c r="AN57" s="19">
        <v>63.492061614990234</v>
      </c>
      <c r="AO57" s="18" t="s">
        <v>88</v>
      </c>
      <c r="AP57" s="18" t="s">
        <v>148</v>
      </c>
      <c r="AQ57" s="21">
        <v>2</v>
      </c>
      <c r="AR57" s="21">
        <v>2</v>
      </c>
      <c r="AS57" s="21">
        <v>2</v>
      </c>
      <c r="AT57" s="18" t="s">
        <v>1000</v>
      </c>
      <c r="AU57" s="19">
        <v>0.78171682151168242</v>
      </c>
      <c r="AV57" s="19">
        <v>0.37455593404591858</v>
      </c>
      <c r="AW57" s="19">
        <v>2.5506742633687023</v>
      </c>
      <c r="AX57" s="19">
        <v>0.55901798690925508</v>
      </c>
      <c r="AY57" s="19">
        <v>0.87004780666132775</v>
      </c>
      <c r="AZ57" s="19">
        <v>2.8902362528433936</v>
      </c>
      <c r="BA57" s="19">
        <v>0.73175631877748593</v>
      </c>
      <c r="BB57" s="19">
        <v>0.70973914350286749</v>
      </c>
      <c r="BC57" s="19">
        <v>7.4531017553605965</v>
      </c>
      <c r="BD57" s="19">
        <v>5.2948692738593352E-3</v>
      </c>
      <c r="BE57" s="19">
        <v>241.75086760268903</v>
      </c>
      <c r="BF57" s="19">
        <v>4.2468655569401466E-3</v>
      </c>
      <c r="BG57" s="19">
        <v>159.63257594441572</v>
      </c>
      <c r="BH57" s="19">
        <v>2.7834731807882453E-2</v>
      </c>
      <c r="BI57" s="19">
        <v>2097.4729904756828</v>
      </c>
      <c r="BJ57" s="19">
        <v>198.56215181792129</v>
      </c>
      <c r="BK57" s="19">
        <v>393.72197899749494</v>
      </c>
      <c r="BL57" s="19">
        <v>0.51424238115550502</v>
      </c>
      <c r="BM57" s="19">
        <v>4.945199517926312E-3</v>
      </c>
      <c r="BN57" s="19">
        <v>2.7132450885804897E-2</v>
      </c>
      <c r="BO57" s="19">
        <v>0.5112358739799987</v>
      </c>
      <c r="BP57" s="19">
        <v>0.6463129217814827</v>
      </c>
      <c r="BQ57" s="19">
        <v>6131.075757575758</v>
      </c>
      <c r="BR57" s="19">
        <v>8.8273693300642119E-3</v>
      </c>
      <c r="BS57" s="19">
        <v>176.06565656565655</v>
      </c>
      <c r="BT57" s="19">
        <v>6.4735400059497466E-3</v>
      </c>
      <c r="BU57" s="19">
        <v>102.35676013361687</v>
      </c>
      <c r="BV57" s="19">
        <v>21.266482606482473</v>
      </c>
      <c r="BW57" s="19">
        <v>1768713.9797979798</v>
      </c>
      <c r="BX57" s="19">
        <v>18.212121212121211</v>
      </c>
      <c r="BY57" s="19">
        <v>77.414141414141412</v>
      </c>
      <c r="BZ57" s="19">
        <v>0.12199630314232902</v>
      </c>
    </row>
    <row r="58" spans="1:78">
      <c r="B58" s="80" t="s">
        <v>1012</v>
      </c>
      <c r="C58" s="51" t="s">
        <v>7370</v>
      </c>
      <c r="D58" s="45" t="s">
        <v>6529</v>
      </c>
      <c r="E58" s="45" t="s">
        <v>6529</v>
      </c>
      <c r="F58" s="18" t="s">
        <v>1013</v>
      </c>
      <c r="G58" s="18" t="s">
        <v>1014</v>
      </c>
      <c r="H58" s="18" t="s">
        <v>78</v>
      </c>
      <c r="I58" s="18" t="s">
        <v>79</v>
      </c>
      <c r="J58" s="18" t="s">
        <v>80</v>
      </c>
      <c r="K58" s="19">
        <v>-839.51080322265625</v>
      </c>
      <c r="L58" s="19">
        <v>-128.85367978778109</v>
      </c>
      <c r="M58" s="19">
        <v>202.88479691024514</v>
      </c>
      <c r="N58" s="19">
        <v>235.33854675292969</v>
      </c>
      <c r="O58" s="19">
        <v>-264.71820068359375</v>
      </c>
      <c r="P58" s="19">
        <v>-44.410358428955078</v>
      </c>
      <c r="Q58" s="19">
        <v>31.263214111328125</v>
      </c>
      <c r="R58" s="19">
        <v>100.24459838867187</v>
      </c>
      <c r="S58" s="19">
        <v>72.745857238769531</v>
      </c>
      <c r="T58" s="19">
        <v>-7829.1495839055788</v>
      </c>
      <c r="U58" s="18" t="s">
        <v>1015</v>
      </c>
      <c r="V58" s="18" t="s">
        <v>1016</v>
      </c>
      <c r="W58" s="18" t="s">
        <v>1017</v>
      </c>
      <c r="X58" s="18" t="s">
        <v>1018</v>
      </c>
      <c r="Y58" s="18" t="s">
        <v>1019</v>
      </c>
      <c r="Z58" s="18" t="s">
        <v>1020</v>
      </c>
      <c r="AA58" s="18" t="s">
        <v>1021</v>
      </c>
      <c r="AB58" s="19">
        <v>-0.92545539140701294</v>
      </c>
      <c r="AC58" s="19">
        <v>2.8444745540618896</v>
      </c>
      <c r="AD58" s="19">
        <v>-0.15552544593811035</v>
      </c>
      <c r="AE58" s="19">
        <v>1.0066663026809692</v>
      </c>
      <c r="AF58" s="19">
        <v>3.3440730571746826</v>
      </c>
      <c r="AG58" s="19">
        <v>0.13496096432209015</v>
      </c>
      <c r="AH58" s="19">
        <v>60.76</v>
      </c>
      <c r="AI58" s="20">
        <v>7595</v>
      </c>
      <c r="AJ58" s="19">
        <v>0.99551129341125488</v>
      </c>
      <c r="AK58" s="19">
        <v>4.2747611999511719</v>
      </c>
      <c r="AL58" s="20">
        <v>1</v>
      </c>
      <c r="AM58" s="20">
        <v>64</v>
      </c>
      <c r="AN58" s="19">
        <v>63.492061614990234</v>
      </c>
      <c r="AO58" s="18" t="s">
        <v>88</v>
      </c>
      <c r="AP58" s="18" t="s">
        <v>1022</v>
      </c>
      <c r="AQ58" s="21">
        <v>2</v>
      </c>
      <c r="AR58" s="21">
        <v>2</v>
      </c>
      <c r="AS58" s="21">
        <v>2</v>
      </c>
      <c r="AT58" s="18" t="s">
        <v>1023</v>
      </c>
      <c r="AU58" s="19">
        <v>0.58472636254704047</v>
      </c>
      <c r="AV58" s="19">
        <v>4.777901140090067E-2</v>
      </c>
      <c r="AW58" s="19">
        <v>3.8693927320622903</v>
      </c>
      <c r="AX58" s="19">
        <v>0.80223089242845447</v>
      </c>
      <c r="AY58" s="19">
        <v>1.7400803983563347</v>
      </c>
      <c r="AZ58" s="19">
        <v>5.7804219626627003</v>
      </c>
      <c r="BA58" s="19">
        <v>1.323898630138211</v>
      </c>
      <c r="BB58" s="19">
        <v>0.8134162301741964</v>
      </c>
      <c r="BC58" s="19">
        <v>2.8938593300350521</v>
      </c>
      <c r="BD58" s="19">
        <v>6.7109363593255266E-3</v>
      </c>
      <c r="BE58" s="19">
        <v>205.9526446811214</v>
      </c>
      <c r="BF58" s="19">
        <v>5.7236015568967475E-3</v>
      </c>
      <c r="BG58" s="19">
        <v>161.22483628704592</v>
      </c>
      <c r="BH58" s="19">
        <v>1.5158696334675413E-2</v>
      </c>
      <c r="BI58" s="19">
        <v>702.05403714269835</v>
      </c>
      <c r="BJ58" s="19">
        <v>552.65622059480609</v>
      </c>
      <c r="BK58" s="19">
        <v>3405.6547181390119</v>
      </c>
      <c r="BL58" s="19">
        <v>0.72003848685876337</v>
      </c>
      <c r="BM58" s="19">
        <v>1.5875439497415407E-3</v>
      </c>
      <c r="BN58" s="19">
        <v>6.0089173115156831E-2</v>
      </c>
      <c r="BO58" s="19">
        <v>1.8996738077682782</v>
      </c>
      <c r="BP58" s="19">
        <v>0.54745780143399891</v>
      </c>
      <c r="BQ58" s="19">
        <v>11729.039076376554</v>
      </c>
      <c r="BR58" s="19">
        <v>1.0282682323833187E-2</v>
      </c>
      <c r="BS58" s="19">
        <v>152.10301953818828</v>
      </c>
      <c r="BT58" s="19">
        <v>5.5335206726102168E-3</v>
      </c>
      <c r="BU58" s="19">
        <v>84.859177377559817</v>
      </c>
      <c r="BV58" s="19">
        <v>44.601048656733155</v>
      </c>
      <c r="BW58" s="19">
        <v>3221491.2593250442</v>
      </c>
      <c r="BX58" s="19">
        <v>45.323268206039074</v>
      </c>
      <c r="BY58" s="19">
        <v>159.99467140319715</v>
      </c>
      <c r="BZ58" s="19">
        <v>7.4127715602369984E-2</v>
      </c>
    </row>
    <row r="59" spans="1:78">
      <c r="A59" s="33" t="s">
        <v>3352</v>
      </c>
      <c r="B59" s="78" t="s">
        <v>3353</v>
      </c>
      <c r="C59" s="37" t="s">
        <v>6522</v>
      </c>
      <c r="D59" s="89" t="s">
        <v>6514</v>
      </c>
      <c r="E59" s="89" t="s">
        <v>6514</v>
      </c>
      <c r="F59" s="18" t="s">
        <v>3354</v>
      </c>
      <c r="G59" s="18" t="s">
        <v>3355</v>
      </c>
      <c r="H59" s="18" t="s">
        <v>78</v>
      </c>
      <c r="I59" s="18" t="s">
        <v>79</v>
      </c>
      <c r="J59" s="18" t="s">
        <v>80</v>
      </c>
      <c r="K59" s="19">
        <v>-872.07708740234375</v>
      </c>
      <c r="L59" s="19">
        <v>-282.1888449009632</v>
      </c>
      <c r="M59" s="19">
        <v>190.71276713962624</v>
      </c>
      <c r="N59" s="19">
        <v>116.82655334472656</v>
      </c>
      <c r="O59" s="19">
        <v>-423.03775024414062</v>
      </c>
      <c r="P59" s="19">
        <v>-266.28948974609375</v>
      </c>
      <c r="Q59" s="19">
        <v>-122.57676696777344</v>
      </c>
      <c r="R59" s="19">
        <v>0</v>
      </c>
      <c r="S59" s="19">
        <v>0</v>
      </c>
      <c r="T59" s="19">
        <v>-3253.0730040183039</v>
      </c>
      <c r="U59" s="18" t="s">
        <v>3356</v>
      </c>
      <c r="V59" s="18" t="s">
        <v>3357</v>
      </c>
      <c r="W59" s="18" t="s">
        <v>3358</v>
      </c>
      <c r="X59" s="18" t="s">
        <v>3359</v>
      </c>
      <c r="Y59" s="18" t="s">
        <v>3360</v>
      </c>
      <c r="Z59" s="18" t="s">
        <v>3361</v>
      </c>
      <c r="AA59" s="18" t="s">
        <v>3362</v>
      </c>
      <c r="AB59" s="19">
        <v>-0.35809347033500671</v>
      </c>
      <c r="AC59" s="19">
        <v>2.4316015243530273</v>
      </c>
      <c r="AD59" s="19">
        <v>-0.56839847564697266</v>
      </c>
      <c r="AE59" s="19">
        <v>1.0795050859451294</v>
      </c>
      <c r="AF59" s="19">
        <v>3.58603835105896</v>
      </c>
      <c r="AG59" s="19">
        <v>9.2008069157600403E-2</v>
      </c>
      <c r="AH59" s="19">
        <v>11.528</v>
      </c>
      <c r="AI59" s="20">
        <v>1441</v>
      </c>
      <c r="AJ59" s="19">
        <v>0.99136900901794434</v>
      </c>
      <c r="AK59" s="19">
        <v>2.3705670833587646</v>
      </c>
      <c r="AL59" s="20">
        <v>1</v>
      </c>
      <c r="AM59" s="20">
        <v>64</v>
      </c>
      <c r="AN59" s="19">
        <v>63.492061614990234</v>
      </c>
      <c r="AO59" s="18" t="s">
        <v>88</v>
      </c>
      <c r="AP59" s="18" t="s">
        <v>573</v>
      </c>
      <c r="AQ59" s="21">
        <v>2</v>
      </c>
      <c r="AR59" s="21">
        <v>2</v>
      </c>
      <c r="AS59" s="21">
        <v>2</v>
      </c>
      <c r="AT59" s="18" t="s">
        <v>3363</v>
      </c>
      <c r="AU59" s="19">
        <v>0.48382057319846211</v>
      </c>
      <c r="AV59" s="19">
        <v>1.4008346720495621E-2</v>
      </c>
      <c r="AW59" s="19">
        <v>5.5736351130474731</v>
      </c>
      <c r="AX59" s="19">
        <v>0.68476718933209824</v>
      </c>
      <c r="AY59" s="19">
        <v>1.9692958281512143</v>
      </c>
      <c r="AZ59" s="19">
        <v>6.541859138679996</v>
      </c>
      <c r="BA59" s="19">
        <v>1.7863299595040101</v>
      </c>
      <c r="BB59" s="19">
        <v>0.87873131337071197</v>
      </c>
      <c r="BC59" s="19">
        <v>1.657542357704094</v>
      </c>
      <c r="BD59" s="19">
        <v>9.5569441868389431E-3</v>
      </c>
      <c r="BE59" s="19">
        <v>151.12457963796274</v>
      </c>
      <c r="BF59" s="19">
        <v>8.5811882294101402E-3</v>
      </c>
      <c r="BG59" s="19">
        <v>131.35631162115897</v>
      </c>
      <c r="BH59" s="19">
        <v>1.4802345732965278E-2</v>
      </c>
      <c r="BI59" s="19">
        <v>258.10432662020389</v>
      </c>
      <c r="BJ59" s="19">
        <v>109.85232207177764</v>
      </c>
      <c r="BK59" s="19">
        <v>890.35821294812035</v>
      </c>
      <c r="BL59" s="19">
        <v>0.84188330753216245</v>
      </c>
      <c r="BM59" s="19">
        <v>7.6948720828359856E-3</v>
      </c>
      <c r="BN59" s="19">
        <v>8.5320151812444039E-2</v>
      </c>
      <c r="BO59" s="19">
        <v>0.73969684346396503</v>
      </c>
      <c r="BP59" s="19">
        <v>0.5617940577222853</v>
      </c>
      <c r="BQ59" s="19">
        <v>656.54491017964074</v>
      </c>
      <c r="BR59" s="19">
        <v>1.539708223144178E-2</v>
      </c>
      <c r="BS59" s="19">
        <v>124.76646706586827</v>
      </c>
      <c r="BT59" s="19">
        <v>9.7285611885126865E-3</v>
      </c>
      <c r="BU59" s="19">
        <v>67.640275492176357</v>
      </c>
      <c r="BV59" s="19">
        <v>4.4841772723520128</v>
      </c>
      <c r="BW59" s="19">
        <v>114427.16167664671</v>
      </c>
      <c r="BX59" s="19">
        <v>12.652694610778443</v>
      </c>
      <c r="BY59" s="19">
        <v>50.065868263473057</v>
      </c>
      <c r="BZ59" s="19">
        <v>0.11589174184594032</v>
      </c>
    </row>
    <row r="60" spans="1:78">
      <c r="B60" s="79" t="s">
        <v>1361</v>
      </c>
      <c r="C60" s="51" t="s">
        <v>7370</v>
      </c>
      <c r="D60" s="46">
        <v>0</v>
      </c>
      <c r="E60" s="46">
        <v>0</v>
      </c>
      <c r="F60" s="18" t="s">
        <v>1362</v>
      </c>
      <c r="G60" s="18" t="s">
        <v>1363</v>
      </c>
      <c r="H60" s="18" t="s">
        <v>78</v>
      </c>
      <c r="I60" s="18" t="s">
        <v>79</v>
      </c>
      <c r="J60" s="18" t="s">
        <v>80</v>
      </c>
      <c r="K60" s="19">
        <v>-866.85943603515625</v>
      </c>
      <c r="L60" s="19">
        <v>-397.63194087125333</v>
      </c>
      <c r="M60" s="19">
        <v>285.19991400350727</v>
      </c>
      <c r="N60" s="19">
        <v>145.7127685546875</v>
      </c>
      <c r="O60" s="19">
        <v>-656.54914855957031</v>
      </c>
      <c r="P60" s="19">
        <v>-457.97723388671875</v>
      </c>
      <c r="Q60" s="19">
        <v>-116.91879653930664</v>
      </c>
      <c r="R60" s="19">
        <v>19.114850997924805</v>
      </c>
      <c r="S60" s="19">
        <v>0</v>
      </c>
      <c r="T60" s="19">
        <v>-2538.4823105220812</v>
      </c>
      <c r="U60" s="18" t="s">
        <v>1364</v>
      </c>
      <c r="V60" s="18" t="s">
        <v>1365</v>
      </c>
      <c r="W60" s="18" t="s">
        <v>1366</v>
      </c>
      <c r="X60" s="18" t="s">
        <v>1367</v>
      </c>
      <c r="Y60" s="18" t="s">
        <v>1368</v>
      </c>
      <c r="Z60" s="18" t="s">
        <v>1369</v>
      </c>
      <c r="AA60" s="18" t="s">
        <v>1370</v>
      </c>
      <c r="AB60" s="19">
        <v>0.28389027714729309</v>
      </c>
      <c r="AC60" s="19">
        <v>1.6443717479705811</v>
      </c>
      <c r="AD60" s="19">
        <v>-1.3556282520294189</v>
      </c>
      <c r="AE60" s="19">
        <v>1.1590688228607178</v>
      </c>
      <c r="AF60" s="19">
        <v>3.8503432273864746</v>
      </c>
      <c r="AG60" s="19">
        <v>7.541724294424057E-2</v>
      </c>
      <c r="AH60" s="19">
        <v>6.3840000000000003</v>
      </c>
      <c r="AI60" s="20">
        <v>798</v>
      </c>
      <c r="AJ60" s="19">
        <v>0.99179774522781372</v>
      </c>
      <c r="AK60" s="19">
        <v>1.8759555816650391</v>
      </c>
      <c r="AL60" s="20">
        <v>1</v>
      </c>
      <c r="AM60" s="20">
        <v>64</v>
      </c>
      <c r="AN60" s="19">
        <v>63.492061614990234</v>
      </c>
      <c r="AO60" s="18" t="s">
        <v>88</v>
      </c>
      <c r="AP60" s="18" t="s">
        <v>113</v>
      </c>
      <c r="AQ60" s="21">
        <v>2</v>
      </c>
      <c r="AR60" s="21">
        <v>2</v>
      </c>
      <c r="AS60" s="21">
        <v>2</v>
      </c>
      <c r="AT60" s="18" t="s">
        <v>1371</v>
      </c>
      <c r="AU60" s="19">
        <v>0.44629319425905351</v>
      </c>
      <c r="AV60" s="19">
        <v>1.1837587324680559E-2</v>
      </c>
      <c r="AW60" s="19">
        <v>9.6127368656114722</v>
      </c>
      <c r="AX60" s="19">
        <v>0.77177170918766158</v>
      </c>
      <c r="AY60" s="19">
        <v>2.0775884668648894</v>
      </c>
      <c r="AZ60" s="19">
        <v>6.9015994976924437</v>
      </c>
      <c r="BA60" s="19">
        <v>2.2999321981514287</v>
      </c>
      <c r="BB60" s="19">
        <v>0.89584476791219858</v>
      </c>
      <c r="BC60" s="19">
        <v>1.6239698703939101</v>
      </c>
      <c r="BD60" s="19">
        <v>1.9001789517364778E-2</v>
      </c>
      <c r="BE60" s="19">
        <v>120.03555331406957</v>
      </c>
      <c r="BF60" s="19">
        <v>1.7002251609801448E-2</v>
      </c>
      <c r="BG60" s="19">
        <v>105.43336022506998</v>
      </c>
      <c r="BH60" s="19">
        <v>3.0227681793611301E-2</v>
      </c>
      <c r="BI60" s="19">
        <v>216.16894691848302</v>
      </c>
      <c r="BJ60" s="19">
        <v>50.310537083142655</v>
      </c>
      <c r="BK60" s="19">
        <v>527.69114091156518</v>
      </c>
      <c r="BL60" s="19">
        <v>0.8575284364758049</v>
      </c>
      <c r="BM60" s="19">
        <v>1.3190502085395546E-2</v>
      </c>
      <c r="BN60" s="19">
        <v>0.1954961343675545</v>
      </c>
      <c r="BO60" s="19">
        <v>0.72345350830963484</v>
      </c>
      <c r="BP60" s="19">
        <v>0.54775007897779093</v>
      </c>
      <c r="BQ60" s="19">
        <v>154.36250000000001</v>
      </c>
      <c r="BR60" s="19">
        <v>1.7591668333670325E-2</v>
      </c>
      <c r="BS60" s="19">
        <v>116.575</v>
      </c>
      <c r="BT60" s="19">
        <v>9.10911801139286E-3</v>
      </c>
      <c r="BU60" s="19">
        <v>64.949211933475866</v>
      </c>
      <c r="BV60" s="19">
        <v>3.0933927780033059</v>
      </c>
      <c r="BW60" s="19">
        <v>20314.974999999999</v>
      </c>
      <c r="BX60" s="19">
        <v>12.262499999999999</v>
      </c>
      <c r="BY60" s="19">
        <v>45.725000000000001</v>
      </c>
      <c r="BZ60" s="19">
        <v>0.20050125313283207</v>
      </c>
    </row>
    <row r="61" spans="1:78">
      <c r="B61" s="79" t="s">
        <v>745</v>
      </c>
      <c r="C61" s="31" t="s">
        <v>6522</v>
      </c>
      <c r="D61" s="46">
        <v>1</v>
      </c>
      <c r="E61" s="46">
        <v>1</v>
      </c>
      <c r="F61" s="18" t="s">
        <v>746</v>
      </c>
      <c r="G61" s="18" t="s">
        <v>747</v>
      </c>
      <c r="H61" s="18" t="s">
        <v>78</v>
      </c>
      <c r="I61" s="18" t="s">
        <v>79</v>
      </c>
      <c r="J61" s="18" t="s">
        <v>80</v>
      </c>
      <c r="K61" s="19">
        <v>-221.16860961914062</v>
      </c>
      <c r="L61" s="19">
        <v>19.60762371362183</v>
      </c>
      <c r="M61" s="19">
        <v>46.110270316172176</v>
      </c>
      <c r="N61" s="19">
        <v>123.17464447021484</v>
      </c>
      <c r="O61" s="19">
        <v>7.4567644596099854</v>
      </c>
      <c r="P61" s="19">
        <v>27.960355758666992</v>
      </c>
      <c r="Q61" s="19">
        <v>44.845422744750977</v>
      </c>
      <c r="R61" s="19">
        <v>0</v>
      </c>
      <c r="S61" s="19">
        <v>0</v>
      </c>
      <c r="T61" s="19">
        <v>30.274171013832106</v>
      </c>
      <c r="U61" s="18" t="s">
        <v>748</v>
      </c>
      <c r="V61" s="18" t="s">
        <v>749</v>
      </c>
      <c r="W61" s="18" t="s">
        <v>750</v>
      </c>
      <c r="X61" s="18" t="s">
        <v>751</v>
      </c>
      <c r="Y61" s="18" t="s">
        <v>752</v>
      </c>
      <c r="Z61" s="18" t="s">
        <v>753</v>
      </c>
      <c r="AA61" s="18" t="s">
        <v>754</v>
      </c>
      <c r="AB61" s="19">
        <v>-2.3694674968719482</v>
      </c>
      <c r="AC61" s="19">
        <v>11.437067031860352</v>
      </c>
      <c r="AD61" s="19">
        <v>8.4370670318603516</v>
      </c>
      <c r="AE61" s="19">
        <v>0.40024164319038391</v>
      </c>
      <c r="AF61" s="19">
        <v>1.3295739889144897</v>
      </c>
      <c r="AG61" s="19">
        <v>0.55333030223846436</v>
      </c>
      <c r="AH61" s="19">
        <v>1.544</v>
      </c>
      <c r="AI61" s="20">
        <v>193</v>
      </c>
      <c r="AJ61" s="19">
        <v>1.0180162191390991</v>
      </c>
      <c r="AK61" s="19">
        <v>1.5653442144393921</v>
      </c>
      <c r="AL61" s="20">
        <v>1</v>
      </c>
      <c r="AM61" s="20">
        <v>64</v>
      </c>
      <c r="AN61" s="19">
        <v>63.492061614990234</v>
      </c>
      <c r="AO61" s="18" t="s">
        <v>88</v>
      </c>
      <c r="AP61" s="18" t="s">
        <v>136</v>
      </c>
      <c r="AQ61" s="21">
        <v>2</v>
      </c>
      <c r="AR61" s="21">
        <v>2</v>
      </c>
      <c r="AS61" s="21">
        <v>2</v>
      </c>
      <c r="AT61" s="18" t="s">
        <v>755</v>
      </c>
      <c r="AU61" s="19">
        <v>0.81426091393384759</v>
      </c>
      <c r="AV61" s="19">
        <v>0.41712649999432305</v>
      </c>
      <c r="AW61" s="19">
        <v>0.80138522852678562</v>
      </c>
      <c r="AX61" s="19">
        <v>7.4518006705911549E-2</v>
      </c>
      <c r="AY61" s="19">
        <v>0.63105199360906294</v>
      </c>
      <c r="AZ61" s="19">
        <v>2.0963093469046266</v>
      </c>
      <c r="BA61" s="19">
        <v>0.45259177646939686</v>
      </c>
      <c r="BB61" s="19">
        <v>0.81837247387529288</v>
      </c>
      <c r="BC61" s="19">
        <v>2.3631051377427092</v>
      </c>
      <c r="BD61" s="19">
        <v>3.6036250421940348E-3</v>
      </c>
      <c r="BE61" s="19">
        <v>280.75083917951576</v>
      </c>
      <c r="BF61" s="19">
        <v>2.9708677570927633E-3</v>
      </c>
      <c r="BG61" s="19">
        <v>228.5142799615258</v>
      </c>
      <c r="BH61" s="19">
        <v>8.3388437770586035E-3</v>
      </c>
      <c r="BI61" s="19">
        <v>673.56660621289973</v>
      </c>
      <c r="BJ61" s="19">
        <v>68.454885272611492</v>
      </c>
      <c r="BK61" s="19">
        <v>93.343244758695818</v>
      </c>
      <c r="BL61" s="19">
        <v>0.75567955360701478</v>
      </c>
      <c r="BM61" s="19">
        <v>3.9629476480638505E-2</v>
      </c>
      <c r="BN61" s="19">
        <v>1.824138844473118E-2</v>
      </c>
      <c r="BO61" s="19">
        <v>0.18521762677904258</v>
      </c>
      <c r="BP61" s="19">
        <v>0.64419903269041823</v>
      </c>
      <c r="BQ61" s="19">
        <v>517.30555555555554</v>
      </c>
      <c r="BR61" s="19">
        <v>3.8428963294848562E-3</v>
      </c>
      <c r="BS61" s="19">
        <v>266.5</v>
      </c>
      <c r="BT61" s="19">
        <v>2.4945665599089813E-3</v>
      </c>
      <c r="BU61" s="19">
        <v>169.48598958333332</v>
      </c>
      <c r="BV61" s="19">
        <v>1.7912894690571584</v>
      </c>
      <c r="BW61" s="19">
        <v>149422.91666666666</v>
      </c>
      <c r="BX61" s="19">
        <v>10.666666666666666</v>
      </c>
      <c r="BY61" s="19">
        <v>15.277777777777779</v>
      </c>
      <c r="BZ61" s="19">
        <v>0.18652849740932642</v>
      </c>
    </row>
    <row r="62" spans="1:78">
      <c r="A62" s="74" t="s">
        <v>3364</v>
      </c>
      <c r="B62" s="78" t="s">
        <v>3365</v>
      </c>
      <c r="C62" s="31" t="s">
        <v>6522</v>
      </c>
      <c r="D62" s="90" t="s">
        <v>6514</v>
      </c>
      <c r="E62" s="90" t="s">
        <v>6514</v>
      </c>
      <c r="F62" s="18" t="s">
        <v>3366</v>
      </c>
      <c r="G62" s="18" t="s">
        <v>3367</v>
      </c>
      <c r="H62" s="18" t="s">
        <v>78</v>
      </c>
      <c r="I62" s="18" t="s">
        <v>79</v>
      </c>
      <c r="J62" s="18" t="s">
        <v>80</v>
      </c>
      <c r="K62" s="19">
        <v>-699.43365478515625</v>
      </c>
      <c r="L62" s="19">
        <v>-60.838455646673374</v>
      </c>
      <c r="M62" s="19">
        <v>145.805480447387</v>
      </c>
      <c r="N62" s="19">
        <v>94.096061706542969</v>
      </c>
      <c r="O62" s="19">
        <v>-91.505590438842773</v>
      </c>
      <c r="P62" s="19">
        <v>-7.3849725723266602</v>
      </c>
      <c r="Q62" s="19">
        <v>34.907242774963379</v>
      </c>
      <c r="R62" s="19">
        <v>48.793521881103516</v>
      </c>
      <c r="S62" s="19">
        <v>43.924892425537109</v>
      </c>
      <c r="T62" s="19">
        <v>-442.90395710778216</v>
      </c>
      <c r="U62" s="18" t="s">
        <v>3368</v>
      </c>
      <c r="V62" s="18" t="s">
        <v>3369</v>
      </c>
      <c r="W62" s="18" t="s">
        <v>3370</v>
      </c>
      <c r="X62" s="18" t="s">
        <v>3371</v>
      </c>
      <c r="Y62" s="18" t="s">
        <v>3372</v>
      </c>
      <c r="Z62" s="18" t="s">
        <v>3373</v>
      </c>
      <c r="AA62" s="18" t="s">
        <v>3374</v>
      </c>
      <c r="AB62" s="19">
        <v>-1.8300603628158569</v>
      </c>
      <c r="AC62" s="19">
        <v>6.1246495246887207</v>
      </c>
      <c r="AD62" s="19">
        <v>3.1246495246887207</v>
      </c>
      <c r="AE62" s="19">
        <v>0.80637472867965698</v>
      </c>
      <c r="AF62" s="19">
        <v>2.6787190437316895</v>
      </c>
      <c r="AG62" s="19">
        <v>0.22917281091213226</v>
      </c>
      <c r="AH62" s="19">
        <v>7.28</v>
      </c>
      <c r="AI62" s="20">
        <v>910</v>
      </c>
      <c r="AJ62" s="19">
        <v>1.0165790319442749</v>
      </c>
      <c r="AK62" s="19">
        <v>2.1024680137634277</v>
      </c>
      <c r="AL62" s="20">
        <v>1</v>
      </c>
      <c r="AM62" s="20">
        <v>64</v>
      </c>
      <c r="AN62" s="19">
        <v>63.492061614990234</v>
      </c>
      <c r="AO62" s="18" t="s">
        <v>88</v>
      </c>
      <c r="AP62" s="18" t="s">
        <v>412</v>
      </c>
      <c r="AQ62" s="21">
        <v>2</v>
      </c>
      <c r="AR62" s="21">
        <v>2</v>
      </c>
      <c r="AS62" s="21">
        <v>2</v>
      </c>
      <c r="AT62" s="18" t="s">
        <v>3375</v>
      </c>
      <c r="AU62" s="19">
        <v>0.65010564046109631</v>
      </c>
      <c r="AV62" s="19">
        <v>0.11528193524786973</v>
      </c>
      <c r="AW62" s="19">
        <v>3.71263250605835</v>
      </c>
      <c r="AX62" s="19">
        <v>0.55003923840046676</v>
      </c>
      <c r="AY62" s="19">
        <v>1.360287851918514</v>
      </c>
      <c r="AZ62" s="19">
        <v>4.5187784324220921</v>
      </c>
      <c r="BA62" s="19">
        <v>1.1559310123758035</v>
      </c>
      <c r="BB62" s="19">
        <v>0.78101566575167258</v>
      </c>
      <c r="BC62" s="19">
        <v>3.4783615498675471</v>
      </c>
      <c r="BD62" s="19">
        <v>5.19409225398265E-3</v>
      </c>
      <c r="BE62" s="19">
        <v>230.40667829914247</v>
      </c>
      <c r="BF62" s="19">
        <v>4.3569838643204139E-3</v>
      </c>
      <c r="BG62" s="19">
        <v>170.81677979688538</v>
      </c>
      <c r="BH62" s="19">
        <v>1.4216665700858765E-2</v>
      </c>
      <c r="BI62" s="19">
        <v>924.32594769543175</v>
      </c>
      <c r="BJ62" s="19">
        <v>94.799850794077045</v>
      </c>
      <c r="BK62" s="19">
        <v>346.63712861403991</v>
      </c>
      <c r="BL62" s="19">
        <v>0.66635672020287406</v>
      </c>
      <c r="BM62" s="19">
        <v>9.4144164546820716E-3</v>
      </c>
      <c r="BN62" s="19">
        <v>5.0945639361525435E-2</v>
      </c>
      <c r="BO62" s="19">
        <v>0.34861422488323901</v>
      </c>
      <c r="BP62" s="19">
        <v>0.63911921511837211</v>
      </c>
      <c r="BQ62" s="19">
        <v>1375.983870967742</v>
      </c>
      <c r="BR62" s="19">
        <v>7.7974811775623799E-3</v>
      </c>
      <c r="BS62" s="19">
        <v>162.78225806451613</v>
      </c>
      <c r="BT62" s="19">
        <v>5.2633436951133169E-3</v>
      </c>
      <c r="BU62" s="19">
        <v>98.829596858372284</v>
      </c>
      <c r="BV62" s="19">
        <v>4.9324855252098461</v>
      </c>
      <c r="BW62" s="19">
        <v>386469.45967741933</v>
      </c>
      <c r="BX62" s="19">
        <v>13.580645161290322</v>
      </c>
      <c r="BY62" s="19">
        <v>47.08064516129032</v>
      </c>
      <c r="BZ62" s="19">
        <v>0.13626373626373625</v>
      </c>
    </row>
    <row r="63" spans="1:78">
      <c r="B63" s="79" t="s">
        <v>1372</v>
      </c>
      <c r="C63" s="51" t="s">
        <v>7370</v>
      </c>
      <c r="D63" s="46">
        <v>50</v>
      </c>
      <c r="E63" s="46">
        <v>150</v>
      </c>
      <c r="F63" s="18" t="s">
        <v>1373</v>
      </c>
      <c r="G63" s="18" t="s">
        <v>1374</v>
      </c>
      <c r="H63" s="18" t="s">
        <v>78</v>
      </c>
      <c r="I63" s="18" t="s">
        <v>79</v>
      </c>
      <c r="J63" s="18" t="s">
        <v>80</v>
      </c>
      <c r="K63" s="19">
        <v>-1037.3037109375</v>
      </c>
      <c r="L63" s="19">
        <v>0.29769490028790002</v>
      </c>
      <c r="M63" s="19">
        <v>153.84412115381173</v>
      </c>
      <c r="N63" s="19">
        <v>362.6553955078125</v>
      </c>
      <c r="O63" s="19">
        <v>20.92216682434082</v>
      </c>
      <c r="P63" s="19">
        <v>41.135276794433594</v>
      </c>
      <c r="Q63" s="19">
        <v>54.109779357910156</v>
      </c>
      <c r="R63" s="19">
        <v>69.575355529785156</v>
      </c>
      <c r="S63" s="19">
        <v>67.084037780761719</v>
      </c>
      <c r="T63" s="19">
        <v>37.402387272171758</v>
      </c>
      <c r="U63" s="18" t="s">
        <v>1375</v>
      </c>
      <c r="V63" s="18" t="s">
        <v>1376</v>
      </c>
      <c r="W63" s="18" t="s">
        <v>1377</v>
      </c>
      <c r="X63" s="18" t="s">
        <v>1378</v>
      </c>
      <c r="Y63" s="18" t="s">
        <v>1379</v>
      </c>
      <c r="Z63" s="18" t="s">
        <v>1380</v>
      </c>
      <c r="AA63" s="18" t="s">
        <v>1381</v>
      </c>
      <c r="AB63" s="19">
        <v>-4.1713066101074219</v>
      </c>
      <c r="AC63" s="19">
        <v>21.372314453125</v>
      </c>
      <c r="AD63" s="19">
        <v>18.372314453125</v>
      </c>
      <c r="AE63" s="19">
        <v>0.49533030390739441</v>
      </c>
      <c r="AF63" s="19">
        <v>1.6454516649246216</v>
      </c>
      <c r="AG63" s="19">
        <v>0.52958744764328003</v>
      </c>
      <c r="AH63" s="19">
        <v>125.64</v>
      </c>
      <c r="AI63" s="20">
        <v>15705</v>
      </c>
      <c r="AJ63" s="19">
        <v>0.9785274863243103</v>
      </c>
      <c r="AK63" s="19">
        <v>5.418917179107666</v>
      </c>
      <c r="AL63" s="20">
        <v>1</v>
      </c>
      <c r="AM63" s="20">
        <v>64</v>
      </c>
      <c r="AN63" s="19">
        <v>63.492061614990234</v>
      </c>
      <c r="AO63" s="18" t="s">
        <v>88</v>
      </c>
      <c r="AP63" s="18" t="s">
        <v>1382</v>
      </c>
      <c r="AQ63" s="21">
        <v>2</v>
      </c>
      <c r="AR63" s="21">
        <v>2</v>
      </c>
      <c r="AS63" s="21">
        <v>2</v>
      </c>
      <c r="AT63" s="18" t="s">
        <v>1383</v>
      </c>
      <c r="AU63" s="19">
        <v>0.8125053070903735</v>
      </c>
      <c r="AV63" s="19">
        <v>0.38270074603199866</v>
      </c>
      <c r="AW63" s="19">
        <v>2.7071796461719719</v>
      </c>
      <c r="AX63" s="19">
        <v>0.68464200203286363</v>
      </c>
      <c r="AY63" s="19">
        <v>0.80466370549505928</v>
      </c>
      <c r="AZ63" s="19">
        <v>2.6730349702202081</v>
      </c>
      <c r="BA63" s="19">
        <v>0.61302384484570294</v>
      </c>
      <c r="BB63" s="19">
        <v>0.63050807755569394</v>
      </c>
      <c r="BC63" s="19">
        <v>15.70335679112095</v>
      </c>
      <c r="BD63" s="19">
        <v>1.718876079200515E-2</v>
      </c>
      <c r="BE63" s="19">
        <v>258.24871312729289</v>
      </c>
      <c r="BF63" s="19">
        <v>1.3979463518908218E-2</v>
      </c>
      <c r="BG63" s="19">
        <v>152.78151505975976</v>
      </c>
      <c r="BH63" s="19">
        <v>8.3257689572372687E-2</v>
      </c>
      <c r="BI63" s="19">
        <v>4500.9484873385472</v>
      </c>
      <c r="BJ63" s="19">
        <v>1582.4410863328287</v>
      </c>
      <c r="BK63" s="19">
        <v>2327.4547284686755</v>
      </c>
      <c r="BL63" s="19">
        <v>0.3936766830749639</v>
      </c>
      <c r="BM63" s="19">
        <v>5.006012658536345E-4</v>
      </c>
      <c r="BN63" s="19">
        <v>1.3343649144391272E-2</v>
      </c>
      <c r="BO63" s="19">
        <v>3.0826636219557644</v>
      </c>
      <c r="BP63" s="19">
        <v>0.6132511198920233</v>
      </c>
      <c r="BQ63" s="19">
        <v>165711.39350649351</v>
      </c>
      <c r="BR63" s="19">
        <v>2.2093760738398721E-2</v>
      </c>
      <c r="BS63" s="19">
        <v>172.39220779220778</v>
      </c>
      <c r="BT63" s="19">
        <v>1.0735890636416541E-2</v>
      </c>
      <c r="BU63" s="19">
        <v>101.21306421668014</v>
      </c>
      <c r="BV63" s="19">
        <v>576.79016171200578</v>
      </c>
      <c r="BW63" s="19">
        <v>47973973.385714285</v>
      </c>
      <c r="BX63" s="19">
        <v>60.161038961038962</v>
      </c>
      <c r="BY63" s="19">
        <v>270.33506493506496</v>
      </c>
      <c r="BZ63" s="19">
        <v>4.9028971665074819E-2</v>
      </c>
    </row>
    <row r="64" spans="1:78">
      <c r="B64" s="80" t="s">
        <v>91</v>
      </c>
      <c r="C64" s="31" t="s">
        <v>6522</v>
      </c>
      <c r="D64" s="45" t="s">
        <v>6514</v>
      </c>
      <c r="E64" s="45" t="s">
        <v>6514</v>
      </c>
      <c r="F64" s="18" t="s">
        <v>92</v>
      </c>
      <c r="G64" s="18" t="s">
        <v>93</v>
      </c>
      <c r="H64" s="18" t="s">
        <v>78</v>
      </c>
      <c r="I64" s="18" t="s">
        <v>79</v>
      </c>
      <c r="J64" s="18" t="s">
        <v>80</v>
      </c>
      <c r="K64" s="19">
        <v>-1080.6881103515625</v>
      </c>
      <c r="L64" s="19">
        <v>-359.89835897357642</v>
      </c>
      <c r="M64" s="19">
        <v>316.10697810167659</v>
      </c>
      <c r="N64" s="19">
        <v>110.56544494628906</v>
      </c>
      <c r="O64" s="19">
        <v>-648.85359191894531</v>
      </c>
      <c r="P64" s="19">
        <v>-327.44784545898437</v>
      </c>
      <c r="Q64" s="19">
        <v>-77.473567962646484</v>
      </c>
      <c r="R64" s="19">
        <v>0</v>
      </c>
      <c r="S64" s="19">
        <v>0</v>
      </c>
      <c r="T64" s="19">
        <v>-1145.9163749718673</v>
      </c>
      <c r="U64" s="18" t="s">
        <v>94</v>
      </c>
      <c r="V64" s="18" t="s">
        <v>95</v>
      </c>
      <c r="W64" s="18" t="s">
        <v>96</v>
      </c>
      <c r="X64" s="18" t="s">
        <v>97</v>
      </c>
      <c r="Y64" s="18" t="s">
        <v>98</v>
      </c>
      <c r="Z64" s="18" t="s">
        <v>99</v>
      </c>
      <c r="AA64" s="18" t="s">
        <v>100</v>
      </c>
      <c r="AB64" s="19">
        <v>-0.31451740860939026</v>
      </c>
      <c r="AC64" s="19">
        <v>1.8900824785232544</v>
      </c>
      <c r="AD64" s="19">
        <v>-1.1099175214767456</v>
      </c>
      <c r="AE64" s="19">
        <v>1.2006620168685913</v>
      </c>
      <c r="AF64" s="19">
        <v>3.9885129928588867</v>
      </c>
      <c r="AG64" s="19">
        <v>6.8142220377922058E-2</v>
      </c>
      <c r="AH64" s="19">
        <v>3.1840000000000002</v>
      </c>
      <c r="AI64" s="20">
        <v>398</v>
      </c>
      <c r="AJ64" s="19">
        <v>0</v>
      </c>
      <c r="AK64" s="19">
        <v>0</v>
      </c>
      <c r="AL64" s="20">
        <v>1</v>
      </c>
      <c r="AM64" s="20">
        <v>64</v>
      </c>
      <c r="AN64" s="19">
        <v>63.492061614990234</v>
      </c>
      <c r="AO64" s="18" t="s">
        <v>88</v>
      </c>
      <c r="AP64" s="18" t="s">
        <v>101</v>
      </c>
      <c r="AQ64" s="21">
        <v>2</v>
      </c>
      <c r="AR64" s="21">
        <v>2</v>
      </c>
      <c r="AS64" s="21">
        <v>2</v>
      </c>
      <c r="AT64" s="18" t="s">
        <v>102</v>
      </c>
      <c r="AU64" s="19">
        <v>0</v>
      </c>
      <c r="AV64" s="19">
        <v>0</v>
      </c>
      <c r="AW64" s="19">
        <v>0</v>
      </c>
      <c r="AX64" s="19">
        <v>0</v>
      </c>
      <c r="AY64" s="19">
        <v>0</v>
      </c>
      <c r="AZ64" s="19">
        <v>0</v>
      </c>
      <c r="BA64" s="19">
        <v>0</v>
      </c>
      <c r="BB64" s="19">
        <v>0</v>
      </c>
      <c r="BC64" s="19">
        <v>0</v>
      </c>
      <c r="BD64" s="19">
        <v>0</v>
      </c>
      <c r="BE64" s="19">
        <v>0</v>
      </c>
      <c r="BF64" s="19">
        <v>0</v>
      </c>
      <c r="BG64" s="19">
        <v>0</v>
      </c>
      <c r="BH64" s="19">
        <v>0</v>
      </c>
      <c r="BI64" s="19">
        <v>0</v>
      </c>
      <c r="BJ64" s="19">
        <v>0</v>
      </c>
      <c r="BK64" s="19">
        <v>0</v>
      </c>
      <c r="BL64" s="19">
        <v>0</v>
      </c>
      <c r="BM64" s="19">
        <v>0</v>
      </c>
      <c r="BN64" s="19">
        <v>0</v>
      </c>
      <c r="BO64" s="19">
        <v>0</v>
      </c>
      <c r="BP64" s="19">
        <v>0</v>
      </c>
      <c r="BQ64" s="19">
        <v>0</v>
      </c>
      <c r="BR64" s="19">
        <v>0</v>
      </c>
      <c r="BS64" s="19">
        <v>0</v>
      </c>
      <c r="BT64" s="19">
        <v>0</v>
      </c>
      <c r="BU64" s="19">
        <v>0</v>
      </c>
      <c r="BV64" s="19">
        <v>0</v>
      </c>
      <c r="BW64" s="19">
        <v>0</v>
      </c>
      <c r="BX64" s="19">
        <v>0</v>
      </c>
      <c r="BY64" s="19">
        <v>0</v>
      </c>
      <c r="BZ64" s="19">
        <v>0</v>
      </c>
    </row>
    <row r="65" spans="1:78">
      <c r="B65" s="80" t="s">
        <v>115</v>
      </c>
      <c r="C65" s="31" t="s">
        <v>6522</v>
      </c>
      <c r="D65" s="45" t="s">
        <v>6514</v>
      </c>
      <c r="E65" s="45" t="s">
        <v>6514</v>
      </c>
      <c r="F65" s="18" t="s">
        <v>116</v>
      </c>
      <c r="G65" s="18" t="s">
        <v>105</v>
      </c>
      <c r="H65" s="18" t="s">
        <v>78</v>
      </c>
      <c r="I65" s="18" t="s">
        <v>79</v>
      </c>
      <c r="J65" s="18" t="s">
        <v>80</v>
      </c>
      <c r="K65" s="19">
        <v>-909.7979736328125</v>
      </c>
      <c r="L65" s="19">
        <v>-129.17689024031966</v>
      </c>
      <c r="M65" s="19">
        <v>287.03830004086899</v>
      </c>
      <c r="N65" s="19">
        <v>94.924842834472656</v>
      </c>
      <c r="O65" s="19">
        <v>-200.39470672607422</v>
      </c>
      <c r="P65" s="19">
        <v>25.566633224487305</v>
      </c>
      <c r="Q65" s="19">
        <v>45.324132919311523</v>
      </c>
      <c r="R65" s="19">
        <v>50.5498046875</v>
      </c>
      <c r="S65" s="19">
        <v>48.508007049560547</v>
      </c>
      <c r="T65" s="19">
        <v>-1629.6956472718728</v>
      </c>
      <c r="U65" s="18" t="s">
        <v>117</v>
      </c>
      <c r="V65" s="18" t="s">
        <v>118</v>
      </c>
      <c r="W65" s="18" t="s">
        <v>119</v>
      </c>
      <c r="X65" s="18" t="s">
        <v>120</v>
      </c>
      <c r="Y65" s="18" t="s">
        <v>121</v>
      </c>
      <c r="Z65" s="18" t="s">
        <v>122</v>
      </c>
      <c r="AA65" s="18" t="s">
        <v>123</v>
      </c>
      <c r="AB65" s="19">
        <v>-1.460313081741333</v>
      </c>
      <c r="AC65" s="19">
        <v>3.6230010986328125</v>
      </c>
      <c r="AD65" s="19">
        <v>0.6230010986328125</v>
      </c>
      <c r="AE65" s="19">
        <v>0.80860155820846558</v>
      </c>
      <c r="AF65" s="19">
        <v>2.6861162185668945</v>
      </c>
      <c r="AG65" s="19">
        <v>0.31992828845977783</v>
      </c>
      <c r="AH65" s="19">
        <v>12.616</v>
      </c>
      <c r="AI65" s="20">
        <v>1577</v>
      </c>
      <c r="AJ65" s="19">
        <v>0.96924412250518799</v>
      </c>
      <c r="AK65" s="19">
        <v>2.4441146850585938</v>
      </c>
      <c r="AL65" s="20">
        <v>1</v>
      </c>
      <c r="AM65" s="20">
        <v>64</v>
      </c>
      <c r="AN65" s="19">
        <v>63.492061614990234</v>
      </c>
      <c r="AO65" s="18" t="s">
        <v>88</v>
      </c>
      <c r="AP65" s="18" t="s">
        <v>124</v>
      </c>
      <c r="AQ65" s="21">
        <v>2</v>
      </c>
      <c r="AR65" s="21">
        <v>2</v>
      </c>
      <c r="AS65" s="21">
        <v>2</v>
      </c>
      <c r="AT65" s="18" t="s">
        <v>125</v>
      </c>
      <c r="AU65" s="19">
        <v>0.67774573271016281</v>
      </c>
      <c r="AV65" s="19">
        <v>0.21851054007507342</v>
      </c>
      <c r="AW65" s="19">
        <v>7.8992931227467755</v>
      </c>
      <c r="AX65" s="19">
        <v>0.76524147241583562</v>
      </c>
      <c r="AY65" s="19">
        <v>1.3085787232575068</v>
      </c>
      <c r="AZ65" s="19">
        <v>4.3470044251609483</v>
      </c>
      <c r="BA65" s="19">
        <v>1.4516835838464426</v>
      </c>
      <c r="BB65" s="19">
        <v>0.76811427870344451</v>
      </c>
      <c r="BC65" s="19">
        <v>5.4335272848885285</v>
      </c>
      <c r="BD65" s="19">
        <v>1.8913175694652663E-2</v>
      </c>
      <c r="BE65" s="19">
        <v>194.6382694426176</v>
      </c>
      <c r="BF65" s="19">
        <v>1.6690812416780703E-2</v>
      </c>
      <c r="BG65" s="19">
        <v>133.15754457602378</v>
      </c>
      <c r="BH65" s="19">
        <v>4.389415867617634E-2</v>
      </c>
      <c r="BI65" s="19">
        <v>1444.608259934226</v>
      </c>
      <c r="BJ65" s="19">
        <v>126.83298989639978</v>
      </c>
      <c r="BK65" s="19">
        <v>517.30974949637164</v>
      </c>
      <c r="BL65" s="19">
        <v>0.58928832739866344</v>
      </c>
      <c r="BM65" s="19">
        <v>4.641617391390648E-3</v>
      </c>
      <c r="BN65" s="19">
        <v>0.1541020885741245</v>
      </c>
      <c r="BO65" s="19">
        <v>0.58148877295608237</v>
      </c>
      <c r="BP65" s="19">
        <v>0.61468833737329731</v>
      </c>
      <c r="BQ65" s="19">
        <v>3282.4285714285716</v>
      </c>
      <c r="BR65" s="19">
        <v>1.8394048693251619E-2</v>
      </c>
      <c r="BS65" s="19">
        <v>140.32467532467533</v>
      </c>
      <c r="BT65" s="19">
        <v>9.6233219664369502E-3</v>
      </c>
      <c r="BU65" s="19">
        <v>83.729901661407766</v>
      </c>
      <c r="BV65" s="19">
        <v>12.315564985862069</v>
      </c>
      <c r="BW65" s="19">
        <v>945068.97402597405</v>
      </c>
      <c r="BX65" s="19">
        <v>17.285714285714285</v>
      </c>
      <c r="BY65" s="19">
        <v>81.121212121212125</v>
      </c>
      <c r="BZ65" s="19">
        <v>0.14648065948002537</v>
      </c>
    </row>
    <row r="66" spans="1:78">
      <c r="A66" s="74" t="s">
        <v>4559</v>
      </c>
      <c r="B66" s="78" t="s">
        <v>4560</v>
      </c>
      <c r="C66" s="31" t="s">
        <v>6533</v>
      </c>
      <c r="D66" s="90" t="s">
        <v>6706</v>
      </c>
      <c r="E66" s="90" t="s">
        <v>6556</v>
      </c>
      <c r="F66" s="18" t="s">
        <v>4561</v>
      </c>
      <c r="G66" s="18" t="s">
        <v>4562</v>
      </c>
      <c r="H66" s="18" t="s">
        <v>78</v>
      </c>
      <c r="I66" s="18" t="s">
        <v>79</v>
      </c>
      <c r="J66" s="18" t="s">
        <v>80</v>
      </c>
      <c r="K66" s="19">
        <v>-881.81292724609375</v>
      </c>
      <c r="L66" s="19">
        <v>-273.3583096323585</v>
      </c>
      <c r="M66" s="19">
        <v>298.84133200350442</v>
      </c>
      <c r="N66" s="19">
        <v>170.39794921875</v>
      </c>
      <c r="O66" s="19">
        <v>-564.97506713867187</v>
      </c>
      <c r="P66" s="19">
        <v>-189.85964965820313</v>
      </c>
      <c r="Q66" s="19">
        <v>10.299662590026855</v>
      </c>
      <c r="R66" s="19">
        <v>23.253595352172852</v>
      </c>
      <c r="S66" s="19">
        <v>19.916549682617188</v>
      </c>
      <c r="T66" s="19">
        <v>-5471.539925601287</v>
      </c>
      <c r="U66" s="18" t="s">
        <v>4563</v>
      </c>
      <c r="V66" s="18" t="s">
        <v>4564</v>
      </c>
      <c r="W66" s="18" t="s">
        <v>4565</v>
      </c>
      <c r="X66" s="18" t="s">
        <v>4566</v>
      </c>
      <c r="Y66" s="18" t="s">
        <v>4567</v>
      </c>
      <c r="Z66" s="18" t="s">
        <v>4568</v>
      </c>
      <c r="AA66" s="18" t="s">
        <v>4569</v>
      </c>
      <c r="AB66" s="19">
        <v>-0.3488401472568512</v>
      </c>
      <c r="AC66" s="19">
        <v>1.5622345209121704</v>
      </c>
      <c r="AD66" s="19">
        <v>-1.4377654790878296</v>
      </c>
      <c r="AE66" s="19">
        <v>1.1055493354797363</v>
      </c>
      <c r="AF66" s="19">
        <v>3.6725554466247559</v>
      </c>
      <c r="AG66" s="19">
        <v>0.10342548787593842</v>
      </c>
      <c r="AH66" s="19">
        <v>20.015999999999998</v>
      </c>
      <c r="AI66" s="20">
        <v>2502</v>
      </c>
      <c r="AJ66" s="19">
        <v>0.88422083854675293</v>
      </c>
      <c r="AK66" s="19">
        <v>2.6306781768798828</v>
      </c>
      <c r="AL66" s="20">
        <v>1</v>
      </c>
      <c r="AM66" s="20">
        <v>64</v>
      </c>
      <c r="AN66" s="19">
        <v>63.492061614990234</v>
      </c>
      <c r="AO66" s="18" t="s">
        <v>88</v>
      </c>
      <c r="AP66" s="18" t="s">
        <v>364</v>
      </c>
      <c r="AQ66" s="21">
        <v>2</v>
      </c>
      <c r="AR66" s="21">
        <v>2</v>
      </c>
      <c r="AS66" s="21">
        <v>2</v>
      </c>
      <c r="AT66" s="18" t="s">
        <v>4570</v>
      </c>
      <c r="AU66" s="19">
        <v>0.52585126565726026</v>
      </c>
      <c r="AV66" s="19">
        <v>3.2465846652726033E-2</v>
      </c>
      <c r="AW66" s="19">
        <v>8.3293193782016051</v>
      </c>
      <c r="AX66" s="19">
        <v>0.80739925415621228</v>
      </c>
      <c r="AY66" s="19">
        <v>1.9377279886685215</v>
      </c>
      <c r="AZ66" s="19">
        <v>6.4369930458075419</v>
      </c>
      <c r="BA66" s="19">
        <v>1.9271240636065898</v>
      </c>
      <c r="BB66" s="19">
        <v>0.84615624663481681</v>
      </c>
      <c r="BC66" s="19">
        <v>2.2861275302913144</v>
      </c>
      <c r="BD66" s="19">
        <v>1.5622917571009736E-2</v>
      </c>
      <c r="BE66" s="19">
        <v>154.05947419123169</v>
      </c>
      <c r="BF66" s="19">
        <v>1.3798600976366239E-2</v>
      </c>
      <c r="BG66" s="19">
        <v>122.09350588259758</v>
      </c>
      <c r="BH66" s="19">
        <v>2.7127691961096916E-2</v>
      </c>
      <c r="BI66" s="19">
        <v>457.96264328171259</v>
      </c>
      <c r="BJ66" s="19">
        <v>153.25068672052348</v>
      </c>
      <c r="BK66" s="19">
        <v>1309.7473332148356</v>
      </c>
      <c r="BL66" s="19">
        <v>0.77365799667957946</v>
      </c>
      <c r="BM66" s="19">
        <v>4.1685219283984463E-3</v>
      </c>
      <c r="BN66" s="19">
        <v>0.17360721511694968</v>
      </c>
      <c r="BO66" s="19">
        <v>1.0094055826948911</v>
      </c>
      <c r="BP66" s="19">
        <v>0.56065429111730103</v>
      </c>
      <c r="BQ66" s="19">
        <v>1260.4947368421053</v>
      </c>
      <c r="BR66" s="19">
        <v>1.8401485764426618E-2</v>
      </c>
      <c r="BS66" s="19">
        <v>116.05526315789474</v>
      </c>
      <c r="BT66" s="19">
        <v>9.8853726702981277E-3</v>
      </c>
      <c r="BU66" s="19">
        <v>65.501577117895607</v>
      </c>
      <c r="BV66" s="19">
        <v>6.434015985122846</v>
      </c>
      <c r="BW66" s="19">
        <v>337550.07368421054</v>
      </c>
      <c r="BX66" s="19">
        <v>28.705263157894738</v>
      </c>
      <c r="BY66" s="19">
        <v>112.16315789473684</v>
      </c>
      <c r="BZ66" s="19">
        <v>0.1518784972022382</v>
      </c>
    </row>
    <row r="67" spans="1:78">
      <c r="A67" s="33" t="s">
        <v>3376</v>
      </c>
      <c r="B67" s="78" t="s">
        <v>3377</v>
      </c>
      <c r="C67" s="37" t="s">
        <v>6522</v>
      </c>
      <c r="D67" s="89" t="s">
        <v>6557</v>
      </c>
      <c r="E67" s="89" t="s">
        <v>6900</v>
      </c>
      <c r="F67" s="18" t="s">
        <v>3378</v>
      </c>
      <c r="G67" s="18" t="s">
        <v>3379</v>
      </c>
      <c r="H67" s="18" t="s">
        <v>78</v>
      </c>
      <c r="I67" s="18" t="s">
        <v>79</v>
      </c>
      <c r="J67" s="18" t="s">
        <v>80</v>
      </c>
      <c r="K67" s="19">
        <v>-982.61553955078125</v>
      </c>
      <c r="L67" s="19">
        <v>-40.034277684950837</v>
      </c>
      <c r="M67" s="19">
        <v>164.31012396262872</v>
      </c>
      <c r="N67" s="19">
        <v>373.82516479492187</v>
      </c>
      <c r="O67" s="19">
        <v>-15.506414890289307</v>
      </c>
      <c r="P67" s="19">
        <v>17.860836029052734</v>
      </c>
      <c r="Q67" s="19">
        <v>38.502796173095703</v>
      </c>
      <c r="R67" s="19">
        <v>45.291416168212891</v>
      </c>
      <c r="S67" s="19">
        <v>42.019134521484375</v>
      </c>
      <c r="T67" s="19">
        <v>-1467.1762085980783</v>
      </c>
      <c r="U67" s="18" t="s">
        <v>3380</v>
      </c>
      <c r="V67" s="18" t="s">
        <v>3381</v>
      </c>
      <c r="W67" s="18" t="s">
        <v>3382</v>
      </c>
      <c r="X67" s="18" t="s">
        <v>3383</v>
      </c>
      <c r="Y67" s="18" t="s">
        <v>3384</v>
      </c>
      <c r="Z67" s="18" t="s">
        <v>3385</v>
      </c>
      <c r="AA67" s="18" t="s">
        <v>3386</v>
      </c>
      <c r="AB67" s="19">
        <v>-2.6902167797088623</v>
      </c>
      <c r="AC67" s="19">
        <v>10.220563888549805</v>
      </c>
      <c r="AD67" s="19">
        <v>7.2205638885498047</v>
      </c>
      <c r="AE67" s="19">
        <v>0.64635241031646729</v>
      </c>
      <c r="AF67" s="19">
        <v>2.1471362113952637</v>
      </c>
      <c r="AG67" s="19">
        <v>0.40858718752861023</v>
      </c>
      <c r="AH67" s="19">
        <v>36.648000000000003</v>
      </c>
      <c r="AI67" s="20">
        <v>4581</v>
      </c>
      <c r="AJ67" s="19">
        <v>0.97693526744842529</v>
      </c>
      <c r="AK67" s="19">
        <v>3.5484905242919922</v>
      </c>
      <c r="AL67" s="20">
        <v>1</v>
      </c>
      <c r="AM67" s="20">
        <v>64</v>
      </c>
      <c r="AN67" s="19">
        <v>63.492061614990234</v>
      </c>
      <c r="AO67" s="18" t="s">
        <v>88</v>
      </c>
      <c r="AP67" s="18" t="s">
        <v>1382</v>
      </c>
      <c r="AQ67" s="21">
        <v>2</v>
      </c>
      <c r="AR67" s="21">
        <v>2</v>
      </c>
      <c r="AS67" s="21">
        <v>2</v>
      </c>
      <c r="AT67" s="18" t="s">
        <v>3387</v>
      </c>
      <c r="AU67" s="19">
        <v>0.74162650246327833</v>
      </c>
      <c r="AV67" s="19">
        <v>0.27369036423614024</v>
      </c>
      <c r="AW67" s="19">
        <v>3.3271074927028037</v>
      </c>
      <c r="AX67" s="19">
        <v>0.67743221568430956</v>
      </c>
      <c r="AY67" s="19">
        <v>1.0733363512281224</v>
      </c>
      <c r="AZ67" s="19">
        <v>3.5655461804085888</v>
      </c>
      <c r="BA67" s="19">
        <v>0.87635112345277433</v>
      </c>
      <c r="BB67" s="19">
        <v>0.721346800297746</v>
      </c>
      <c r="BC67" s="19">
        <v>8.2473922422028085</v>
      </c>
      <c r="BD67" s="19">
        <v>8.5687482380714178E-3</v>
      </c>
      <c r="BE67" s="19">
        <v>234.81881641593282</v>
      </c>
      <c r="BF67" s="19">
        <v>7.3639069892987496E-3</v>
      </c>
      <c r="BG67" s="19">
        <v>158.04804340007635</v>
      </c>
      <c r="BH67" s="19">
        <v>3.4995604202124588E-2</v>
      </c>
      <c r="BI67" s="19">
        <v>2308.2468460488026</v>
      </c>
      <c r="BJ67" s="19">
        <v>458.47129137727188</v>
      </c>
      <c r="BK67" s="19">
        <v>1151.2775599708284</v>
      </c>
      <c r="BL67" s="19">
        <v>0.51161150571759606</v>
      </c>
      <c r="BM67" s="19">
        <v>1.7868336253599726E-3</v>
      </c>
      <c r="BN67" s="19">
        <v>2.1919858143588627E-2</v>
      </c>
      <c r="BO67" s="19">
        <v>0.9848330932016478</v>
      </c>
      <c r="BP67" s="19">
        <v>0.58967210696325612</v>
      </c>
      <c r="BQ67" s="19">
        <v>20253.482843137255</v>
      </c>
      <c r="BR67" s="19">
        <v>1.6282068853867366E-2</v>
      </c>
      <c r="BS67" s="19">
        <v>175.15441176470588</v>
      </c>
      <c r="BT67" s="19">
        <v>1.0009640378656709E-2</v>
      </c>
      <c r="BU67" s="19">
        <v>96.611328062965839</v>
      </c>
      <c r="BV67" s="19">
        <v>70.586428444148922</v>
      </c>
      <c r="BW67" s="19">
        <v>5824767.6323529407</v>
      </c>
      <c r="BX67" s="19">
        <v>34.965686274509807</v>
      </c>
      <c r="BY67" s="19">
        <v>132.32843137254903</v>
      </c>
      <c r="BZ67" s="19">
        <v>8.9063523248199078E-2</v>
      </c>
    </row>
    <row r="68" spans="1:78">
      <c r="B68" s="79" t="s">
        <v>1527</v>
      </c>
      <c r="C68" s="51" t="s">
        <v>7371</v>
      </c>
      <c r="D68" s="46">
        <v>70</v>
      </c>
      <c r="E68" s="46">
        <v>190</v>
      </c>
      <c r="F68" s="18" t="s">
        <v>1528</v>
      </c>
      <c r="G68" s="18" t="s">
        <v>1529</v>
      </c>
      <c r="H68" s="18" t="s">
        <v>78</v>
      </c>
      <c r="I68" s="18" t="s">
        <v>79</v>
      </c>
      <c r="J68" s="18" t="s">
        <v>80</v>
      </c>
      <c r="K68" s="19">
        <v>-812.455322265625</v>
      </c>
      <c r="L68" s="19">
        <v>-90.599006217389515</v>
      </c>
      <c r="M68" s="19">
        <v>200.12020686205989</v>
      </c>
      <c r="N68" s="19">
        <v>541.813720703125</v>
      </c>
      <c r="O68" s="19">
        <v>-166.57323455810547</v>
      </c>
      <c r="P68" s="19">
        <v>9.3090324401855469</v>
      </c>
      <c r="Q68" s="19">
        <v>37.052328109741211</v>
      </c>
      <c r="R68" s="19">
        <v>55.047183990478516</v>
      </c>
      <c r="S68" s="19">
        <v>47.372257232666016</v>
      </c>
      <c r="T68" s="19">
        <v>-3714.5592549129701</v>
      </c>
      <c r="U68" s="18" t="s">
        <v>1530</v>
      </c>
      <c r="V68" s="18" t="s">
        <v>1531</v>
      </c>
      <c r="W68" s="18" t="s">
        <v>1532</v>
      </c>
      <c r="X68" s="18" t="s">
        <v>1533</v>
      </c>
      <c r="Y68" s="18" t="s">
        <v>1534</v>
      </c>
      <c r="Z68" s="18" t="s">
        <v>1535</v>
      </c>
      <c r="AA68" s="18" t="s">
        <v>1536</v>
      </c>
      <c r="AB68" s="19">
        <v>-1.426852822303772</v>
      </c>
      <c r="AC68" s="19">
        <v>3.8494555950164795</v>
      </c>
      <c r="AD68" s="19">
        <v>0.84945559501647949</v>
      </c>
      <c r="AE68" s="19">
        <v>0.82772266864776611</v>
      </c>
      <c r="AF68" s="19">
        <v>2.7496352195739746</v>
      </c>
      <c r="AG68" s="19">
        <v>0.26602181792259216</v>
      </c>
      <c r="AH68" s="19">
        <v>41</v>
      </c>
      <c r="AI68" s="20">
        <v>5125</v>
      </c>
      <c r="AJ68" s="19">
        <v>0.96672719717025757</v>
      </c>
      <c r="AK68" s="19">
        <v>3.7056660652160645</v>
      </c>
      <c r="AL68" s="20">
        <v>1</v>
      </c>
      <c r="AM68" s="20">
        <v>64</v>
      </c>
      <c r="AN68" s="19">
        <v>63.492061614990234</v>
      </c>
      <c r="AO68" s="18" t="s">
        <v>88</v>
      </c>
      <c r="AP68" s="18" t="s">
        <v>1537</v>
      </c>
      <c r="AQ68" s="21">
        <v>2</v>
      </c>
      <c r="AR68" s="21">
        <v>2</v>
      </c>
      <c r="AS68" s="21">
        <v>2</v>
      </c>
      <c r="AT68" s="18" t="s">
        <v>1538</v>
      </c>
      <c r="AU68" s="19">
        <v>0.67048845979106975</v>
      </c>
      <c r="AV68" s="19">
        <v>0.15471917449209505</v>
      </c>
      <c r="AW68" s="19">
        <v>3.445704831257971</v>
      </c>
      <c r="AX68" s="19">
        <v>0.79439104510660619</v>
      </c>
      <c r="AY68" s="19">
        <v>1.3728309593196668</v>
      </c>
      <c r="AZ68" s="19">
        <v>4.5604457332951718</v>
      </c>
      <c r="BA68" s="19">
        <v>1.0815379390921496</v>
      </c>
      <c r="BB68" s="19">
        <v>0.76787643609862366</v>
      </c>
      <c r="BC68" s="19">
        <v>5.2050368980230255</v>
      </c>
      <c r="BD68" s="19">
        <v>6.8197522942901843E-3</v>
      </c>
      <c r="BE68" s="19">
        <v>212.48015768677016</v>
      </c>
      <c r="BF68" s="19">
        <v>5.7281007984542566E-3</v>
      </c>
      <c r="BG68" s="19">
        <v>151.81163593894186</v>
      </c>
      <c r="BH68" s="19">
        <v>2.2910193808194326E-2</v>
      </c>
      <c r="BI68" s="19">
        <v>1392.8015236844331</v>
      </c>
      <c r="BJ68" s="19">
        <v>413.95126172433072</v>
      </c>
      <c r="BK68" s="19">
        <v>1727.8428894588765</v>
      </c>
      <c r="BL68" s="19">
        <v>0.60760975609756096</v>
      </c>
      <c r="BM68" s="19">
        <v>1.9912178105033541E-3</v>
      </c>
      <c r="BN68" s="19">
        <v>5.2897203781066077E-2</v>
      </c>
      <c r="BO68" s="19">
        <v>1.3397709448249733</v>
      </c>
      <c r="BP68" s="19">
        <v>0.52792735229844712</v>
      </c>
      <c r="BQ68" s="19">
        <v>14865.332574031891</v>
      </c>
      <c r="BR68" s="19">
        <v>9.2544374887759111E-3</v>
      </c>
      <c r="BS68" s="19">
        <v>167.01594533029612</v>
      </c>
      <c r="BT68" s="19">
        <v>4.6730222608063893E-3</v>
      </c>
      <c r="BU68" s="19">
        <v>89.494808152930119</v>
      </c>
      <c r="BV68" s="19">
        <v>52.290815862938594</v>
      </c>
      <c r="BW68" s="19">
        <v>4258180.5056947609</v>
      </c>
      <c r="BX68" s="19">
        <v>38.006833712984054</v>
      </c>
      <c r="BY68" s="19">
        <v>114.72209567198178</v>
      </c>
      <c r="BZ68" s="19">
        <v>8.565853658536586E-2</v>
      </c>
    </row>
    <row r="69" spans="1:78">
      <c r="A69" s="33" t="s">
        <v>3388</v>
      </c>
      <c r="B69" s="78" t="s">
        <v>3389</v>
      </c>
      <c r="C69" s="37" t="s">
        <v>6522</v>
      </c>
      <c r="D69" s="89" t="s">
        <v>6514</v>
      </c>
      <c r="E69" s="89" t="s">
        <v>6514</v>
      </c>
      <c r="F69" s="18" t="s">
        <v>3390</v>
      </c>
      <c r="G69" s="18" t="s">
        <v>3391</v>
      </c>
      <c r="H69" s="18" t="s">
        <v>78</v>
      </c>
      <c r="I69" s="18" t="s">
        <v>79</v>
      </c>
      <c r="J69" s="18" t="s">
        <v>80</v>
      </c>
      <c r="K69" s="19">
        <v>-818.24542236328125</v>
      </c>
      <c r="L69" s="19">
        <v>-286.18866990725206</v>
      </c>
      <c r="M69" s="19">
        <v>292.81750890295149</v>
      </c>
      <c r="N69" s="19">
        <v>86.142120361328125</v>
      </c>
      <c r="O69" s="19">
        <v>-538.80931091308594</v>
      </c>
      <c r="P69" s="19">
        <v>-167.31915283203125</v>
      </c>
      <c r="Q69" s="19">
        <v>-11.553048372268677</v>
      </c>
      <c r="R69" s="19">
        <v>0</v>
      </c>
      <c r="S69" s="19">
        <v>0</v>
      </c>
      <c r="T69" s="19">
        <v>-343.42640388870245</v>
      </c>
      <c r="U69" s="18" t="s">
        <v>3392</v>
      </c>
      <c r="V69" s="18" t="s">
        <v>3393</v>
      </c>
      <c r="W69" s="18" t="s">
        <v>3394</v>
      </c>
      <c r="X69" s="18" t="s">
        <v>3395</v>
      </c>
      <c r="Y69" s="18" t="s">
        <v>3396</v>
      </c>
      <c r="Z69" s="18" t="s">
        <v>3397</v>
      </c>
      <c r="AA69" s="18" t="s">
        <v>3398</v>
      </c>
      <c r="AB69" s="19">
        <v>-0.4087214469909668</v>
      </c>
      <c r="AC69" s="19">
        <v>1.6556799411773682</v>
      </c>
      <c r="AD69" s="19">
        <v>-1.3443200588226318</v>
      </c>
      <c r="AE69" s="19">
        <v>1.0822266340255737</v>
      </c>
      <c r="AF69" s="19">
        <v>3.5950789451599121</v>
      </c>
      <c r="AG69" s="19">
        <v>0.10248888283967972</v>
      </c>
      <c r="AH69" s="19">
        <v>1.2</v>
      </c>
      <c r="AI69" s="20">
        <v>150</v>
      </c>
      <c r="AJ69" s="19">
        <v>0</v>
      </c>
      <c r="AK69" s="19">
        <v>0</v>
      </c>
      <c r="AL69" s="20">
        <v>1</v>
      </c>
      <c r="AM69" s="20">
        <v>64</v>
      </c>
      <c r="AN69" s="19">
        <v>63.492061614990234</v>
      </c>
      <c r="AO69" s="18" t="s">
        <v>88</v>
      </c>
      <c r="AP69" s="18" t="s">
        <v>573</v>
      </c>
      <c r="AQ69" s="21">
        <v>2</v>
      </c>
      <c r="AR69" s="21">
        <v>2</v>
      </c>
      <c r="AS69" s="21">
        <v>2</v>
      </c>
      <c r="AT69" s="18" t="s">
        <v>3399</v>
      </c>
      <c r="AU69" s="19">
        <v>0</v>
      </c>
      <c r="AV69" s="19">
        <v>0</v>
      </c>
      <c r="AW69" s="19">
        <v>0</v>
      </c>
      <c r="AX69" s="19">
        <v>0</v>
      </c>
      <c r="AY69" s="19">
        <v>0</v>
      </c>
      <c r="AZ69" s="19">
        <v>0</v>
      </c>
      <c r="BA69" s="19">
        <v>0</v>
      </c>
      <c r="BB69" s="19">
        <v>0</v>
      </c>
      <c r="BC69" s="19">
        <v>0</v>
      </c>
      <c r="BD69" s="19">
        <v>0</v>
      </c>
      <c r="BE69" s="19">
        <v>0</v>
      </c>
      <c r="BF69" s="19">
        <v>0</v>
      </c>
      <c r="BG69" s="19">
        <v>0</v>
      </c>
      <c r="BH69" s="19">
        <v>0</v>
      </c>
      <c r="BI69" s="19">
        <v>0</v>
      </c>
      <c r="BJ69" s="19">
        <v>0</v>
      </c>
      <c r="BK69" s="19">
        <v>0</v>
      </c>
      <c r="BL69" s="19">
        <v>0</v>
      </c>
      <c r="BM69" s="19">
        <v>0</v>
      </c>
      <c r="BN69" s="19">
        <v>0</v>
      </c>
      <c r="BO69" s="19">
        <v>0</v>
      </c>
      <c r="BP69" s="19">
        <v>0</v>
      </c>
      <c r="BQ69" s="19">
        <v>0</v>
      </c>
      <c r="BR69" s="19">
        <v>0</v>
      </c>
      <c r="BS69" s="19">
        <v>0</v>
      </c>
      <c r="BT69" s="19">
        <v>0</v>
      </c>
      <c r="BU69" s="19">
        <v>0</v>
      </c>
      <c r="BV69" s="19">
        <v>0</v>
      </c>
      <c r="BW69" s="19">
        <v>0</v>
      </c>
      <c r="BX69" s="19">
        <v>0</v>
      </c>
      <c r="BY69" s="19">
        <v>0</v>
      </c>
      <c r="BZ69" s="19">
        <v>0</v>
      </c>
    </row>
    <row r="70" spans="1:78">
      <c r="B70" s="79" t="s">
        <v>1716</v>
      </c>
      <c r="C70" s="51" t="s">
        <v>7370</v>
      </c>
      <c r="D70" s="46">
        <v>0</v>
      </c>
      <c r="E70" s="46">
        <v>0</v>
      </c>
      <c r="F70" s="18" t="s">
        <v>1717</v>
      </c>
      <c r="G70" s="18" t="s">
        <v>1718</v>
      </c>
      <c r="H70" s="18" t="s">
        <v>78</v>
      </c>
      <c r="I70" s="18" t="s">
        <v>79</v>
      </c>
      <c r="J70" s="18" t="s">
        <v>80</v>
      </c>
      <c r="K70" s="19">
        <v>-1030.5819091796875</v>
      </c>
      <c r="L70" s="19">
        <v>-23.4846596861283</v>
      </c>
      <c r="M70" s="19">
        <v>160.74400180548625</v>
      </c>
      <c r="N70" s="19">
        <v>170.57574462890625</v>
      </c>
      <c r="O70" s="19">
        <v>-2.8868910074234009</v>
      </c>
      <c r="P70" s="19">
        <v>28.616960525512695</v>
      </c>
      <c r="Q70" s="19">
        <v>49.453964233398438</v>
      </c>
      <c r="R70" s="19">
        <v>55.320621490478516</v>
      </c>
      <c r="S70" s="19">
        <v>48.734851837158203</v>
      </c>
      <c r="T70" s="19">
        <v>-265.47059309199432</v>
      </c>
      <c r="U70" s="18" t="s">
        <v>1719</v>
      </c>
      <c r="V70" s="18" t="s">
        <v>1720</v>
      </c>
      <c r="W70" s="18" t="s">
        <v>1721</v>
      </c>
      <c r="X70" s="18" t="s">
        <v>1722</v>
      </c>
      <c r="Y70" s="18" t="s">
        <v>1723</v>
      </c>
      <c r="Z70" s="18" t="s">
        <v>1724</v>
      </c>
      <c r="AA70" s="18" t="s">
        <v>1725</v>
      </c>
      <c r="AB70" s="19">
        <v>-3.0051524639129639</v>
      </c>
      <c r="AC70" s="19">
        <v>12.443240165710449</v>
      </c>
      <c r="AD70" s="19">
        <v>9.4432401657104492</v>
      </c>
      <c r="AE70" s="19">
        <v>0.63553923368453979</v>
      </c>
      <c r="AF70" s="19">
        <v>2.1112155914306641</v>
      </c>
      <c r="AG70" s="19">
        <v>0.40560632944107056</v>
      </c>
      <c r="AH70" s="19">
        <v>11.304</v>
      </c>
      <c r="AI70" s="20">
        <v>1413</v>
      </c>
      <c r="AJ70" s="19">
        <v>0.93285942077636719</v>
      </c>
      <c r="AK70" s="19">
        <v>2.2112565040588379</v>
      </c>
      <c r="AL70" s="20">
        <v>1</v>
      </c>
      <c r="AM70" s="20">
        <v>64</v>
      </c>
      <c r="AN70" s="19">
        <v>63.492061614990234</v>
      </c>
      <c r="AO70" s="18" t="s">
        <v>88</v>
      </c>
      <c r="AP70" s="18" t="s">
        <v>585</v>
      </c>
      <c r="AQ70" s="21">
        <v>2</v>
      </c>
      <c r="AR70" s="21">
        <v>2</v>
      </c>
      <c r="AS70" s="21">
        <v>2</v>
      </c>
      <c r="AT70" s="18" t="s">
        <v>1726</v>
      </c>
      <c r="AU70" s="19">
        <v>0.73099423456761514</v>
      </c>
      <c r="AV70" s="19">
        <v>0.24290665413264367</v>
      </c>
      <c r="AW70" s="19">
        <v>4.5899384095100597</v>
      </c>
      <c r="AX70" s="19">
        <v>0.57720057315653206</v>
      </c>
      <c r="AY70" s="19">
        <v>1.0894287623779464</v>
      </c>
      <c r="AZ70" s="19">
        <v>3.6190040131216681</v>
      </c>
      <c r="BA70" s="19">
        <v>1.0034045355581911</v>
      </c>
      <c r="BB70" s="19">
        <v>0.70582255929795801</v>
      </c>
      <c r="BC70" s="19">
        <v>5.8812543258744219</v>
      </c>
      <c r="BD70" s="19">
        <v>8.8049596103986234E-3</v>
      </c>
      <c r="BE70" s="19">
        <v>247.90893638631636</v>
      </c>
      <c r="BF70" s="19">
        <v>7.6200854251788344E-3</v>
      </c>
      <c r="BG70" s="19">
        <v>163.66003964418084</v>
      </c>
      <c r="BH70" s="19">
        <v>2.6373710521984353E-2</v>
      </c>
      <c r="BI70" s="19">
        <v>1655.584404321881</v>
      </c>
      <c r="BJ70" s="19">
        <v>183.28915804483341</v>
      </c>
      <c r="BK70" s="19">
        <v>365.33741994786647</v>
      </c>
      <c r="BL70" s="19">
        <v>0.55239806195220209</v>
      </c>
      <c r="BM70" s="19">
        <v>4.910822955399013E-3</v>
      </c>
      <c r="BN70" s="19">
        <v>2.9413053395297852E-2</v>
      </c>
      <c r="BO70" s="19">
        <v>0.39480649427030817</v>
      </c>
      <c r="BP70" s="19">
        <v>0.65972204288878455</v>
      </c>
      <c r="BQ70" s="19">
        <v>5761.6397058823532</v>
      </c>
      <c r="BR70" s="19">
        <v>2.1883695802669925E-2</v>
      </c>
      <c r="BS70" s="19">
        <v>143.77205882352942</v>
      </c>
      <c r="BT70" s="19">
        <v>1.2183597675402341E-2</v>
      </c>
      <c r="BU70" s="19">
        <v>90.04038025083463</v>
      </c>
      <c r="BV70" s="19">
        <v>19.954717884495814</v>
      </c>
      <c r="BW70" s="19">
        <v>1669326.5294117648</v>
      </c>
      <c r="BX70" s="19">
        <v>10.455882352941176</v>
      </c>
      <c r="BY70" s="19">
        <v>55.470588235294116</v>
      </c>
      <c r="BZ70" s="19">
        <v>9.6249115357395609E-2</v>
      </c>
    </row>
    <row r="71" spans="1:78">
      <c r="B71" s="79" t="s">
        <v>756</v>
      </c>
      <c r="C71" s="31" t="s">
        <v>6522</v>
      </c>
      <c r="D71" s="46">
        <v>0</v>
      </c>
      <c r="E71" s="46">
        <v>0</v>
      </c>
      <c r="F71" s="18" t="s">
        <v>757</v>
      </c>
      <c r="G71" s="18" t="s">
        <v>758</v>
      </c>
      <c r="H71" s="18" t="s">
        <v>78</v>
      </c>
      <c r="I71" s="18" t="s">
        <v>79</v>
      </c>
      <c r="J71" s="18" t="s">
        <v>80</v>
      </c>
      <c r="K71" s="19">
        <v>-795.59210205078125</v>
      </c>
      <c r="L71" s="19">
        <v>-5.4890485109441087</v>
      </c>
      <c r="M71" s="19">
        <v>98.396557504293526</v>
      </c>
      <c r="N71" s="19">
        <v>564.5789794921875</v>
      </c>
      <c r="O71" s="19">
        <v>-13.987395286560059</v>
      </c>
      <c r="P71" s="19">
        <v>17.653375625610352</v>
      </c>
      <c r="Q71" s="19">
        <v>41.450908660888672</v>
      </c>
      <c r="R71" s="19">
        <v>71.694503784179687</v>
      </c>
      <c r="S71" s="19">
        <v>58.076976776123047</v>
      </c>
      <c r="T71" s="19">
        <v>-584.07867395254073</v>
      </c>
      <c r="U71" s="18" t="s">
        <v>759</v>
      </c>
      <c r="V71" s="18" t="s">
        <v>760</v>
      </c>
      <c r="W71" s="18" t="s">
        <v>761</v>
      </c>
      <c r="X71" s="18" t="s">
        <v>762</v>
      </c>
      <c r="Y71" s="18" t="s">
        <v>763</v>
      </c>
      <c r="Z71" s="18" t="s">
        <v>764</v>
      </c>
      <c r="AA71" s="18" t="s">
        <v>765</v>
      </c>
      <c r="AB71" s="19">
        <v>-2.5514492988586426</v>
      </c>
      <c r="AC71" s="19">
        <v>14.688203811645508</v>
      </c>
      <c r="AD71" s="19">
        <v>11.688203811645508</v>
      </c>
      <c r="AE71" s="19">
        <v>0.60530233383178711</v>
      </c>
      <c r="AF71" s="19">
        <v>2.0107707977294922</v>
      </c>
      <c r="AG71" s="19">
        <v>0.38568130135536194</v>
      </c>
      <c r="AH71" s="19">
        <v>106.408</v>
      </c>
      <c r="AI71" s="20">
        <v>13301</v>
      </c>
      <c r="AJ71" s="19">
        <v>0.99863231182098389</v>
      </c>
      <c r="AK71" s="19">
        <v>5.2450037002563477</v>
      </c>
      <c r="AL71" s="20">
        <v>1</v>
      </c>
      <c r="AM71" s="20">
        <v>64</v>
      </c>
      <c r="AN71" s="19">
        <v>63.492061614990234</v>
      </c>
      <c r="AO71" s="18" t="s">
        <v>88</v>
      </c>
      <c r="AP71" s="18" t="s">
        <v>596</v>
      </c>
      <c r="AQ71" s="21">
        <v>2</v>
      </c>
      <c r="AR71" s="21">
        <v>2</v>
      </c>
      <c r="AS71" s="21">
        <v>2</v>
      </c>
      <c r="AT71" s="18" t="s">
        <v>766</v>
      </c>
      <c r="AU71" s="19">
        <v>0.75811482834451871</v>
      </c>
      <c r="AV71" s="19">
        <v>0.22855847876013308</v>
      </c>
      <c r="AW71" s="19">
        <v>1.2921751696112784</v>
      </c>
      <c r="AX71" s="19">
        <v>0.64706908274857866</v>
      </c>
      <c r="AY71" s="19">
        <v>1.0084768451523773</v>
      </c>
      <c r="AZ71" s="19">
        <v>3.3500875649550568</v>
      </c>
      <c r="BA71" s="19">
        <v>0.62051761112814607</v>
      </c>
      <c r="BB71" s="19">
        <v>0.68205571208028115</v>
      </c>
      <c r="BC71" s="19">
        <v>9.0962962104492053</v>
      </c>
      <c r="BD71" s="19">
        <v>4.2632737268644173E-3</v>
      </c>
      <c r="BE71" s="19">
        <v>260.54002477934279</v>
      </c>
      <c r="BF71" s="19">
        <v>3.095628339878009E-3</v>
      </c>
      <c r="BG71" s="19">
        <v>172.08864152976929</v>
      </c>
      <c r="BH71" s="19">
        <v>3.280849575606707E-2</v>
      </c>
      <c r="BI71" s="19">
        <v>2569.423241356074</v>
      </c>
      <c r="BJ71" s="19">
        <v>1525.9805697623601</v>
      </c>
      <c r="BK71" s="19">
        <v>2887.8959968052518</v>
      </c>
      <c r="BL71" s="19">
        <v>0.49536472098685463</v>
      </c>
      <c r="BM71" s="19">
        <v>6.2375923791927108E-4</v>
      </c>
      <c r="BN71" s="19">
        <v>5.0580710652607351E-3</v>
      </c>
      <c r="BO71" s="19">
        <v>2.4363670963879422</v>
      </c>
      <c r="BP71" s="19">
        <v>0.56288755292115256</v>
      </c>
      <c r="BQ71" s="19">
        <v>107452.68144499179</v>
      </c>
      <c r="BR71" s="19">
        <v>6.4205810450370668E-3</v>
      </c>
      <c r="BS71" s="19">
        <v>217.48768472906403</v>
      </c>
      <c r="BT71" s="19">
        <v>3.8011535992578658E-3</v>
      </c>
      <c r="BU71" s="19">
        <v>122.47693333873808</v>
      </c>
      <c r="BV71" s="19">
        <v>376.23550081333497</v>
      </c>
      <c r="BW71" s="19">
        <v>30738671.374384236</v>
      </c>
      <c r="BX71" s="19">
        <v>53.985221674876847</v>
      </c>
      <c r="BY71" s="19">
        <v>183.8144499178982</v>
      </c>
      <c r="BZ71" s="19">
        <v>4.5786031125479285E-2</v>
      </c>
    </row>
    <row r="72" spans="1:78">
      <c r="A72" s="74" t="s">
        <v>3400</v>
      </c>
      <c r="B72" s="78" t="s">
        <v>3401</v>
      </c>
      <c r="C72" s="31" t="s">
        <v>6522</v>
      </c>
      <c r="D72" s="90" t="s">
        <v>6514</v>
      </c>
      <c r="E72" s="90" t="s">
        <v>6514</v>
      </c>
      <c r="F72" s="18" t="s">
        <v>3402</v>
      </c>
      <c r="G72" s="18" t="s">
        <v>3403</v>
      </c>
      <c r="H72" s="18" t="s">
        <v>78</v>
      </c>
      <c r="I72" s="18" t="s">
        <v>79</v>
      </c>
      <c r="J72" s="18" t="s">
        <v>80</v>
      </c>
      <c r="K72" s="19">
        <v>-151.9752197265625</v>
      </c>
      <c r="L72" s="19">
        <v>15.772768811175697</v>
      </c>
      <c r="M72" s="19">
        <v>41.812150102668596</v>
      </c>
      <c r="N72" s="19">
        <v>88.910316467285156</v>
      </c>
      <c r="O72" s="19">
        <v>13.515233993530273</v>
      </c>
      <c r="P72" s="19">
        <v>26.661717414855957</v>
      </c>
      <c r="Q72" s="19">
        <v>39.244794845581055</v>
      </c>
      <c r="R72" s="19">
        <v>0</v>
      </c>
      <c r="S72" s="19">
        <v>0</v>
      </c>
      <c r="T72" s="19">
        <v>9.5898434371948227</v>
      </c>
      <c r="U72" s="18" t="s">
        <v>3404</v>
      </c>
      <c r="V72" s="18" t="s">
        <v>3405</v>
      </c>
      <c r="W72" s="18" t="s">
        <v>3406</v>
      </c>
      <c r="X72" s="18" t="s">
        <v>3407</v>
      </c>
      <c r="Y72" s="18" t="s">
        <v>3408</v>
      </c>
      <c r="Z72" s="18" t="s">
        <v>3409</v>
      </c>
      <c r="AA72" s="18" t="s">
        <v>3410</v>
      </c>
      <c r="AB72" s="19">
        <v>-1.9062991142272949</v>
      </c>
      <c r="AC72" s="19">
        <v>6.9140453338623047</v>
      </c>
      <c r="AD72" s="19">
        <v>3.9140453338623047</v>
      </c>
      <c r="AE72" s="19">
        <v>0.35721859335899353</v>
      </c>
      <c r="AF72" s="19">
        <v>1.1866544485092163</v>
      </c>
      <c r="AG72" s="19">
        <v>0.60249310731887817</v>
      </c>
      <c r="AH72" s="19">
        <v>0.60799999999999998</v>
      </c>
      <c r="AI72" s="20">
        <v>76</v>
      </c>
      <c r="AJ72" s="19">
        <v>1.0449267625808716</v>
      </c>
      <c r="AK72" s="19">
        <v>1.0466771125793457</v>
      </c>
      <c r="AL72" s="20">
        <v>1</v>
      </c>
      <c r="AM72" s="20">
        <v>64</v>
      </c>
      <c r="AN72" s="19">
        <v>63.492061614990234</v>
      </c>
      <c r="AO72" s="18" t="s">
        <v>88</v>
      </c>
      <c r="AP72" s="18" t="s">
        <v>378</v>
      </c>
      <c r="AQ72" s="21">
        <v>2</v>
      </c>
      <c r="AR72" s="21">
        <v>2</v>
      </c>
      <c r="AS72" s="21">
        <v>2</v>
      </c>
      <c r="AT72" s="18" t="s">
        <v>562</v>
      </c>
      <c r="AU72" s="19">
        <v>0.85700371082231908</v>
      </c>
      <c r="AV72" s="19">
        <v>0.53338967221957112</v>
      </c>
      <c r="AW72" s="19">
        <v>0.44456276068166961</v>
      </c>
      <c r="AX72" s="19">
        <v>8.4946213434047319E-2</v>
      </c>
      <c r="AY72" s="19">
        <v>0.4685700639165154</v>
      </c>
      <c r="AZ72" s="19">
        <v>1.5565560597474395</v>
      </c>
      <c r="BA72" s="19">
        <v>0.32341293306837965</v>
      </c>
      <c r="BB72" s="19">
        <v>0.78316512712453801</v>
      </c>
      <c r="BC72" s="19">
        <v>2.3411147031397843</v>
      </c>
      <c r="BD72" s="19">
        <v>3.6280589501168589E-3</v>
      </c>
      <c r="BE72" s="19">
        <v>278.27181628393839</v>
      </c>
      <c r="BF72" s="19">
        <v>2.876367350853227E-3</v>
      </c>
      <c r="BG72" s="19">
        <v>215.70054430953684</v>
      </c>
      <c r="BH72" s="19">
        <v>8.2768612590382491E-3</v>
      </c>
      <c r="BI72" s="19">
        <v>665.28000962066187</v>
      </c>
      <c r="BJ72" s="19">
        <v>28.430998530712909</v>
      </c>
      <c r="BK72" s="19">
        <v>32.940423225056982</v>
      </c>
      <c r="BL72" s="19">
        <v>0.73684210526315785</v>
      </c>
      <c r="BM72" s="19">
        <v>0.11293163424381057</v>
      </c>
      <c r="BN72" s="19">
        <v>2.0043992884130054E-2</v>
      </c>
      <c r="BO72" s="19">
        <v>8.2715526692188068E-2</v>
      </c>
      <c r="BP72" s="19">
        <v>0.67790748193542483</v>
      </c>
      <c r="BQ72" s="19">
        <v>261.53846153846155</v>
      </c>
      <c r="BR72" s="19">
        <v>4.0447930890137179E-3</v>
      </c>
      <c r="BS72" s="19">
        <v>252.46153846153845</v>
      </c>
      <c r="BT72" s="19">
        <v>2.8682178426213947E-3</v>
      </c>
      <c r="BU72" s="19">
        <v>163.54506997164546</v>
      </c>
      <c r="BV72" s="19">
        <v>0.90619623231603685</v>
      </c>
      <c r="BW72" s="19">
        <v>75502.846153846156</v>
      </c>
      <c r="BX72" s="19">
        <v>3.6153846153846154</v>
      </c>
      <c r="BY72" s="19">
        <v>5.7692307692307692</v>
      </c>
      <c r="BZ72" s="19">
        <v>0.17105263157894737</v>
      </c>
    </row>
    <row r="73" spans="1:78">
      <c r="A73" s="74" t="s">
        <v>4571</v>
      </c>
      <c r="B73" s="78" t="s">
        <v>4572</v>
      </c>
      <c r="C73" s="31" t="s">
        <v>6533</v>
      </c>
      <c r="D73" s="90" t="s">
        <v>6571</v>
      </c>
      <c r="E73" s="90" t="s">
        <v>6556</v>
      </c>
      <c r="F73" s="18" t="s">
        <v>4573</v>
      </c>
      <c r="G73" s="18" t="s">
        <v>4574</v>
      </c>
      <c r="H73" s="18" t="s">
        <v>78</v>
      </c>
      <c r="I73" s="18" t="s">
        <v>79</v>
      </c>
      <c r="J73" s="18" t="s">
        <v>80</v>
      </c>
      <c r="K73" s="19">
        <v>-747.23431396484375</v>
      </c>
      <c r="L73" s="19">
        <v>-16.514741643134997</v>
      </c>
      <c r="M73" s="19">
        <v>106.39133497735256</v>
      </c>
      <c r="N73" s="19">
        <v>561.37554931640625</v>
      </c>
      <c r="O73" s="19">
        <v>-40.942626953125</v>
      </c>
      <c r="P73" s="19">
        <v>3.5746185779571533</v>
      </c>
      <c r="Q73" s="19">
        <v>38.022613525390625</v>
      </c>
      <c r="R73" s="19">
        <v>70.552688598632812</v>
      </c>
      <c r="S73" s="19">
        <v>44.181900024414063</v>
      </c>
      <c r="T73" s="19">
        <v>-1164.8838165401701</v>
      </c>
      <c r="U73" s="18" t="s">
        <v>4575</v>
      </c>
      <c r="V73" s="18" t="s">
        <v>4576</v>
      </c>
      <c r="W73" s="18" t="s">
        <v>4577</v>
      </c>
      <c r="X73" s="18" t="s">
        <v>4578</v>
      </c>
      <c r="Y73" s="18" t="s">
        <v>4579</v>
      </c>
      <c r="Z73" s="18" t="s">
        <v>4580</v>
      </c>
      <c r="AA73" s="18" t="s">
        <v>4581</v>
      </c>
      <c r="AB73" s="19">
        <v>-1.6919491291046143</v>
      </c>
      <c r="AC73" s="19">
        <v>11.372038841247559</v>
      </c>
      <c r="AD73" s="19">
        <v>8.3720388412475586</v>
      </c>
      <c r="AE73" s="19">
        <v>0.72459721565246582</v>
      </c>
      <c r="AF73" s="19">
        <v>2.407059907913208</v>
      </c>
      <c r="AG73" s="19">
        <v>0.26972448825836182</v>
      </c>
      <c r="AH73" s="19">
        <v>70.536000000000001</v>
      </c>
      <c r="AI73" s="20">
        <v>8817</v>
      </c>
      <c r="AJ73" s="19">
        <v>0.9633331298828125</v>
      </c>
      <c r="AK73" s="19">
        <v>4.4630913734436035</v>
      </c>
      <c r="AL73" s="20">
        <v>1</v>
      </c>
      <c r="AM73" s="20">
        <v>64</v>
      </c>
      <c r="AN73" s="19">
        <v>63.492061614990234</v>
      </c>
      <c r="AO73" s="18" t="s">
        <v>88</v>
      </c>
      <c r="AP73" s="18" t="s">
        <v>925</v>
      </c>
      <c r="AQ73" s="21">
        <v>2</v>
      </c>
      <c r="AR73" s="21">
        <v>2</v>
      </c>
      <c r="AS73" s="21">
        <v>2</v>
      </c>
      <c r="AT73" s="18" t="s">
        <v>4582</v>
      </c>
      <c r="AU73" s="19">
        <v>0.65404284041663108</v>
      </c>
      <c r="AV73" s="19">
        <v>0.10688100524434725</v>
      </c>
      <c r="AW73" s="19">
        <v>1.9310814122298567</v>
      </c>
      <c r="AX73" s="19">
        <v>0.57296916195076542</v>
      </c>
      <c r="AY73" s="19">
        <v>1.2691528364248452</v>
      </c>
      <c r="AZ73" s="19">
        <v>4.2160344640256824</v>
      </c>
      <c r="BA73" s="19">
        <v>0.91489515173189595</v>
      </c>
      <c r="BB73" s="19">
        <v>0.75537442092977514</v>
      </c>
      <c r="BC73" s="19">
        <v>3.6208604824062669</v>
      </c>
      <c r="BD73" s="19">
        <v>4.1785472690531898E-3</v>
      </c>
      <c r="BE73" s="19">
        <v>261.62276932732669</v>
      </c>
      <c r="BF73" s="19">
        <v>3.2553811718500098E-3</v>
      </c>
      <c r="BG73" s="19">
        <v>194.9894527846611</v>
      </c>
      <c r="BH73" s="19">
        <v>1.3744680407398142E-2</v>
      </c>
      <c r="BI73" s="19">
        <v>990.06173491629897</v>
      </c>
      <c r="BJ73" s="19">
        <v>1244.8198800163041</v>
      </c>
      <c r="BK73" s="19">
        <v>3149.7329124104272</v>
      </c>
      <c r="BL73" s="19">
        <v>0.65823889165161709</v>
      </c>
      <c r="BM73" s="19">
        <v>8.6349629042159406E-4</v>
      </c>
      <c r="BN73" s="19">
        <v>9.814193367542301E-3</v>
      </c>
      <c r="BO73" s="19">
        <v>2.0757771014799222</v>
      </c>
      <c r="BP73" s="19">
        <v>0.5756792073770155</v>
      </c>
      <c r="BQ73" s="19">
        <v>39908.560574948664</v>
      </c>
      <c r="BR73" s="19">
        <v>5.7265487973589442E-3</v>
      </c>
      <c r="BS73" s="19">
        <v>241.47433264887064</v>
      </c>
      <c r="BT73" s="19">
        <v>3.1797778372648087E-3</v>
      </c>
      <c r="BU73" s="19">
        <v>142.79990143760438</v>
      </c>
      <c r="BV73" s="19">
        <v>144.17821755644005</v>
      </c>
      <c r="BW73" s="19">
        <v>11091092.367556468</v>
      </c>
      <c r="BX73" s="19">
        <v>43.603696098562629</v>
      </c>
      <c r="BY73" s="19">
        <v>150.92607802874744</v>
      </c>
      <c r="BZ73" s="19">
        <v>5.523420664625156E-2</v>
      </c>
    </row>
    <row r="74" spans="1:78">
      <c r="A74" s="74" t="s">
        <v>3411</v>
      </c>
      <c r="B74" s="78" t="s">
        <v>3412</v>
      </c>
      <c r="C74" s="31" t="s">
        <v>6522</v>
      </c>
      <c r="D74" s="90" t="s">
        <v>6514</v>
      </c>
      <c r="E74" s="90" t="s">
        <v>6514</v>
      </c>
      <c r="F74" s="18" t="s">
        <v>3413</v>
      </c>
      <c r="G74" s="18" t="s">
        <v>3414</v>
      </c>
      <c r="H74" s="18" t="s">
        <v>78</v>
      </c>
      <c r="I74" s="18" t="s">
        <v>79</v>
      </c>
      <c r="J74" s="18" t="s">
        <v>80</v>
      </c>
      <c r="K74" s="19">
        <v>-838.02490234375</v>
      </c>
      <c r="L74" s="19">
        <v>-63.471718954182037</v>
      </c>
      <c r="M74" s="19">
        <v>128.234038233446</v>
      </c>
      <c r="N74" s="19">
        <v>163.71150207519531</v>
      </c>
      <c r="O74" s="19">
        <v>-78.256668090820313</v>
      </c>
      <c r="P74" s="19">
        <v>-30.281431198120117</v>
      </c>
      <c r="Q74" s="19">
        <v>10.189725637435913</v>
      </c>
      <c r="R74" s="19">
        <v>55.121654510498047</v>
      </c>
      <c r="S74" s="19">
        <v>48.024337768554687</v>
      </c>
      <c r="T74" s="19">
        <v>-2265.6864797884818</v>
      </c>
      <c r="U74" s="18" t="s">
        <v>3415</v>
      </c>
      <c r="V74" s="18" t="s">
        <v>3416</v>
      </c>
      <c r="W74" s="18" t="s">
        <v>3417</v>
      </c>
      <c r="X74" s="18" t="s">
        <v>3418</v>
      </c>
      <c r="Y74" s="18" t="s">
        <v>3419</v>
      </c>
      <c r="Z74" s="18" t="s">
        <v>3420</v>
      </c>
      <c r="AA74" s="18" t="s">
        <v>3421</v>
      </c>
      <c r="AB74" s="19">
        <v>-2.1860644817352295</v>
      </c>
      <c r="AC74" s="19">
        <v>8.492070198059082</v>
      </c>
      <c r="AD74" s="19">
        <v>5.492070198059082</v>
      </c>
      <c r="AE74" s="19">
        <v>0.77562469244003296</v>
      </c>
      <c r="AF74" s="19">
        <v>2.5765693187713623</v>
      </c>
      <c r="AG74" s="19">
        <v>0.23535814881324768</v>
      </c>
      <c r="AH74" s="19">
        <v>35.695999999999998</v>
      </c>
      <c r="AI74" s="20">
        <v>4462</v>
      </c>
      <c r="AJ74" s="19">
        <v>0.96823734045028687</v>
      </c>
      <c r="AK74" s="19">
        <v>3.4705419540405273</v>
      </c>
      <c r="AL74" s="20">
        <v>1</v>
      </c>
      <c r="AM74" s="20">
        <v>64</v>
      </c>
      <c r="AN74" s="19">
        <v>63.492061614990234</v>
      </c>
      <c r="AO74" s="18" t="s">
        <v>88</v>
      </c>
      <c r="AP74" s="18" t="s">
        <v>113</v>
      </c>
      <c r="AQ74" s="21">
        <v>2</v>
      </c>
      <c r="AR74" s="21">
        <v>2</v>
      </c>
      <c r="AS74" s="21">
        <v>2</v>
      </c>
      <c r="AT74" s="18" t="s">
        <v>3422</v>
      </c>
      <c r="AU74" s="19">
        <v>0.66529930571915241</v>
      </c>
      <c r="AV74" s="19">
        <v>9.1082934635485932E-2</v>
      </c>
      <c r="AW74" s="19">
        <v>2.4588829554737037</v>
      </c>
      <c r="AX74" s="19">
        <v>0.62850390692925784</v>
      </c>
      <c r="AY74" s="19">
        <v>1.3448270322630944</v>
      </c>
      <c r="AZ74" s="19">
        <v>4.4674187012387669</v>
      </c>
      <c r="BA74" s="19">
        <v>0.95281953537141306</v>
      </c>
      <c r="BB74" s="19">
        <v>0.75064625723625689</v>
      </c>
      <c r="BC74" s="19">
        <v>4.0173401893683476</v>
      </c>
      <c r="BD74" s="19">
        <v>5.0766792204386081E-3</v>
      </c>
      <c r="BE74" s="19">
        <v>233.67713793253264</v>
      </c>
      <c r="BF74" s="19">
        <v>4.0778018295473317E-3</v>
      </c>
      <c r="BG74" s="19">
        <v>169.14244906416928</v>
      </c>
      <c r="BH74" s="19">
        <v>1.669584154836927E-2</v>
      </c>
      <c r="BI74" s="19">
        <v>1032.5765719256888</v>
      </c>
      <c r="BJ74" s="19">
        <v>532.59436787282311</v>
      </c>
      <c r="BK74" s="19">
        <v>1518.7198198469919</v>
      </c>
      <c r="BL74" s="19">
        <v>0.64051994621246078</v>
      </c>
      <c r="BM74" s="19">
        <v>1.9389537060025372E-3</v>
      </c>
      <c r="BN74" s="19">
        <v>2.2709057619694384E-2</v>
      </c>
      <c r="BO74" s="19">
        <v>1.2814231054166643</v>
      </c>
      <c r="BP74" s="19">
        <v>0.56508893833896268</v>
      </c>
      <c r="BQ74" s="19">
        <v>11742.562300319489</v>
      </c>
      <c r="BR74" s="19">
        <v>9.5260132280200072E-3</v>
      </c>
      <c r="BS74" s="19">
        <v>157.48562300319489</v>
      </c>
      <c r="BT74" s="19">
        <v>6.2163232976692826E-3</v>
      </c>
      <c r="BU74" s="19">
        <v>83.328273754204048</v>
      </c>
      <c r="BV74" s="19">
        <v>45.236419384118427</v>
      </c>
      <c r="BW74" s="19">
        <v>3066905.8530351436</v>
      </c>
      <c r="BX74" s="19">
        <v>28.099041533546327</v>
      </c>
      <c r="BY74" s="19">
        <v>95.485623003194888</v>
      </c>
      <c r="BZ74" s="19">
        <v>7.0147915732855226E-2</v>
      </c>
    </row>
    <row r="75" spans="1:78">
      <c r="B75" s="80" t="s">
        <v>103</v>
      </c>
      <c r="C75" s="31" t="s">
        <v>6522</v>
      </c>
      <c r="D75" s="45" t="s">
        <v>6514</v>
      </c>
      <c r="E75" s="45" t="s">
        <v>6514</v>
      </c>
      <c r="F75" s="18" t="s">
        <v>104</v>
      </c>
      <c r="G75" s="18" t="s">
        <v>105</v>
      </c>
      <c r="H75" s="18" t="s">
        <v>78</v>
      </c>
      <c r="I75" s="18" t="s">
        <v>79</v>
      </c>
      <c r="J75" s="18" t="s">
        <v>80</v>
      </c>
      <c r="K75" s="19">
        <v>-869.66070556640625</v>
      </c>
      <c r="L75" s="19">
        <v>-82.216500944733014</v>
      </c>
      <c r="M75" s="19">
        <v>176.58119785312991</v>
      </c>
      <c r="N75" s="19">
        <v>151.08880615234375</v>
      </c>
      <c r="O75" s="19">
        <v>-129.86166381835937</v>
      </c>
      <c r="P75" s="19">
        <v>-28.661797523498535</v>
      </c>
      <c r="Q75" s="19">
        <v>29.821055889129639</v>
      </c>
      <c r="R75" s="19">
        <v>0</v>
      </c>
      <c r="S75" s="19">
        <v>0</v>
      </c>
      <c r="T75" s="19">
        <v>-253.88455491733555</v>
      </c>
      <c r="U75" s="18" t="s">
        <v>106</v>
      </c>
      <c r="V75" s="18" t="s">
        <v>107</v>
      </c>
      <c r="W75" s="18" t="s">
        <v>108</v>
      </c>
      <c r="X75" s="18" t="s">
        <v>109</v>
      </c>
      <c r="Y75" s="18" t="s">
        <v>110</v>
      </c>
      <c r="Z75" s="18" t="s">
        <v>111</v>
      </c>
      <c r="AA75" s="18" t="s">
        <v>112</v>
      </c>
      <c r="AB75" s="19">
        <v>-2.046771764755249</v>
      </c>
      <c r="AC75" s="19">
        <v>7.6230883598327637</v>
      </c>
      <c r="AD75" s="19">
        <v>4.6230883598327637</v>
      </c>
      <c r="AE75" s="19">
        <v>0.90722197294235229</v>
      </c>
      <c r="AF75" s="19">
        <v>3.0137262344360352</v>
      </c>
      <c r="AG75" s="19">
        <v>0.16949447989463806</v>
      </c>
      <c r="AH75" s="19">
        <v>3.0880000000000001</v>
      </c>
      <c r="AI75" s="20">
        <v>386</v>
      </c>
      <c r="AJ75" s="19">
        <v>0</v>
      </c>
      <c r="AK75" s="19">
        <v>0</v>
      </c>
      <c r="AL75" s="20">
        <v>1</v>
      </c>
      <c r="AM75" s="20">
        <v>64</v>
      </c>
      <c r="AN75" s="19">
        <v>63.492061614990234</v>
      </c>
      <c r="AO75" s="18" t="s">
        <v>88</v>
      </c>
      <c r="AP75" s="18" t="s">
        <v>113</v>
      </c>
      <c r="AQ75" s="21">
        <v>2</v>
      </c>
      <c r="AR75" s="21">
        <v>2</v>
      </c>
      <c r="AS75" s="21">
        <v>2</v>
      </c>
      <c r="AT75" s="18" t="s">
        <v>114</v>
      </c>
      <c r="AU75" s="19">
        <v>0</v>
      </c>
      <c r="AV75" s="19">
        <v>0</v>
      </c>
      <c r="AW75" s="19">
        <v>0</v>
      </c>
      <c r="AX75" s="19">
        <v>0</v>
      </c>
      <c r="AY75" s="19">
        <v>0</v>
      </c>
      <c r="AZ75" s="19">
        <v>0</v>
      </c>
      <c r="BA75" s="19">
        <v>0</v>
      </c>
      <c r="BB75" s="19">
        <v>0</v>
      </c>
      <c r="BC75" s="19">
        <v>0</v>
      </c>
      <c r="BD75" s="19">
        <v>0</v>
      </c>
      <c r="BE75" s="19">
        <v>0</v>
      </c>
      <c r="BF75" s="19">
        <v>0</v>
      </c>
      <c r="BG75" s="19">
        <v>0</v>
      </c>
      <c r="BH75" s="19">
        <v>0</v>
      </c>
      <c r="BI75" s="19">
        <v>0</v>
      </c>
      <c r="BJ75" s="19">
        <v>0</v>
      </c>
      <c r="BK75" s="19">
        <v>0</v>
      </c>
      <c r="BL75" s="19">
        <v>0</v>
      </c>
      <c r="BM75" s="19">
        <v>0</v>
      </c>
      <c r="BN75" s="19">
        <v>0</v>
      </c>
      <c r="BO75" s="19">
        <v>0</v>
      </c>
      <c r="BP75" s="19">
        <v>0</v>
      </c>
      <c r="BQ75" s="19">
        <v>0</v>
      </c>
      <c r="BR75" s="19">
        <v>0</v>
      </c>
      <c r="BS75" s="19">
        <v>0</v>
      </c>
      <c r="BT75" s="19">
        <v>0</v>
      </c>
      <c r="BU75" s="19">
        <v>0</v>
      </c>
      <c r="BV75" s="19">
        <v>0</v>
      </c>
      <c r="BW75" s="19">
        <v>0</v>
      </c>
      <c r="BX75" s="19">
        <v>0</v>
      </c>
      <c r="BY75" s="19">
        <v>0</v>
      </c>
      <c r="BZ75" s="19">
        <v>0</v>
      </c>
    </row>
    <row r="76" spans="1:78">
      <c r="B76" s="79" t="s">
        <v>1206</v>
      </c>
      <c r="C76" s="51" t="s">
        <v>7370</v>
      </c>
      <c r="D76" s="46">
        <v>0</v>
      </c>
      <c r="E76" s="46">
        <v>0</v>
      </c>
      <c r="F76" s="18" t="s">
        <v>1207</v>
      </c>
      <c r="G76" s="18" t="s">
        <v>1208</v>
      </c>
      <c r="H76" s="18" t="s">
        <v>78</v>
      </c>
      <c r="I76" s="18" t="s">
        <v>79</v>
      </c>
      <c r="J76" s="18" t="s">
        <v>80</v>
      </c>
      <c r="K76" s="19">
        <v>-976.12579345703125</v>
      </c>
      <c r="L76" s="19">
        <v>-115.94991556116803</v>
      </c>
      <c r="M76" s="19">
        <v>259.13467430005994</v>
      </c>
      <c r="N76" s="19">
        <v>705.89105224609375</v>
      </c>
      <c r="O76" s="19">
        <v>-169.76541137695312</v>
      </c>
      <c r="P76" s="19">
        <v>14.724586009979248</v>
      </c>
      <c r="Q76" s="19">
        <v>41.077353477478027</v>
      </c>
      <c r="R76" s="19">
        <v>81.76104736328125</v>
      </c>
      <c r="S76" s="19">
        <v>65.483016967773437</v>
      </c>
      <c r="T76" s="19">
        <v>-37495.419894508268</v>
      </c>
      <c r="U76" s="18" t="s">
        <v>1209</v>
      </c>
      <c r="V76" s="18" t="s">
        <v>1210</v>
      </c>
      <c r="W76" s="18" t="s">
        <v>1211</v>
      </c>
      <c r="X76" s="18" t="s">
        <v>1212</v>
      </c>
      <c r="Y76" s="18" t="s">
        <v>1213</v>
      </c>
      <c r="Z76" s="18" t="s">
        <v>1214</v>
      </c>
      <c r="AA76" s="18" t="s">
        <v>1215</v>
      </c>
      <c r="AB76" s="19">
        <v>-1.5669715404510498</v>
      </c>
      <c r="AC76" s="19">
        <v>4.1090660095214844</v>
      </c>
      <c r="AD76" s="19">
        <v>1.1090660095214844</v>
      </c>
      <c r="AE76" s="19">
        <v>0.84057843685150146</v>
      </c>
      <c r="AF76" s="19">
        <v>2.7923412322998047</v>
      </c>
      <c r="AG76" s="19">
        <v>0.28640896081924438</v>
      </c>
      <c r="AH76" s="19">
        <v>323.37599999999998</v>
      </c>
      <c r="AI76" s="20">
        <v>40422</v>
      </c>
      <c r="AJ76" s="19">
        <v>0.96729928255081177</v>
      </c>
      <c r="AK76" s="19">
        <v>7.3468971252441406</v>
      </c>
      <c r="AL76" s="20">
        <v>1</v>
      </c>
      <c r="AM76" s="20">
        <v>64</v>
      </c>
      <c r="AN76" s="19">
        <v>63.492061614990234</v>
      </c>
      <c r="AO76" s="18" t="s">
        <v>88</v>
      </c>
      <c r="AP76" s="18" t="s">
        <v>1216</v>
      </c>
      <c r="AQ76" s="21">
        <v>2</v>
      </c>
      <c r="AR76" s="21">
        <v>2</v>
      </c>
      <c r="AS76" s="21">
        <v>2</v>
      </c>
      <c r="AT76" s="18" t="s">
        <v>1217</v>
      </c>
      <c r="AU76" s="19">
        <v>0.68216150821896515</v>
      </c>
      <c r="AV76" s="19">
        <v>0.17819059015170849</v>
      </c>
      <c r="AW76" s="19">
        <v>4.6070731406210594</v>
      </c>
      <c r="AX76" s="19">
        <v>0.8465882665652773</v>
      </c>
      <c r="AY76" s="19">
        <v>1.4036424746835803</v>
      </c>
      <c r="AZ76" s="19">
        <v>4.6627993718286067</v>
      </c>
      <c r="BA76" s="19">
        <v>1.163463870904927</v>
      </c>
      <c r="BB76" s="19">
        <v>0.76634437210331297</v>
      </c>
      <c r="BC76" s="19">
        <v>8.0191249676436129</v>
      </c>
      <c r="BD76" s="19">
        <v>1.4684274788621316E-2</v>
      </c>
      <c r="BE76" s="19">
        <v>197.17100730386332</v>
      </c>
      <c r="BF76" s="19">
        <v>1.2680712160231568E-2</v>
      </c>
      <c r="BG76" s="19">
        <v>137.7622038757666</v>
      </c>
      <c r="BH76" s="19">
        <v>4.5779146038517821E-2</v>
      </c>
      <c r="BI76" s="19">
        <v>2180.30539206404</v>
      </c>
      <c r="BJ76" s="19">
        <v>2584.1461580274918</v>
      </c>
      <c r="BK76" s="19">
        <v>12303.819119377904</v>
      </c>
      <c r="BL76" s="19">
        <v>0.55276639149282758</v>
      </c>
      <c r="BM76" s="19">
        <v>2.421458205152138E-4</v>
      </c>
      <c r="BN76" s="19">
        <v>4.3654691635269874E-2</v>
      </c>
      <c r="BO76" s="19">
        <v>6.8407018373203545</v>
      </c>
      <c r="BP76" s="19">
        <v>0.55536746477188215</v>
      </c>
      <c r="BQ76" s="19">
        <v>128593.95726248917</v>
      </c>
      <c r="BR76" s="19">
        <v>2.1553235790939974E-2</v>
      </c>
      <c r="BS76" s="19">
        <v>136.78920011550679</v>
      </c>
      <c r="BT76" s="19">
        <v>1.2819347837014394E-2</v>
      </c>
      <c r="BU76" s="19">
        <v>74.65119722642541</v>
      </c>
      <c r="BV76" s="19">
        <v>453.38480008124208</v>
      </c>
      <c r="BW76" s="19">
        <v>37020607.240831651</v>
      </c>
      <c r="BX76" s="19">
        <v>240.78573491192608</v>
      </c>
      <c r="BY76" s="19">
        <v>1007.0727692751949</v>
      </c>
      <c r="BZ76" s="19">
        <v>8.5671169165306024E-2</v>
      </c>
    </row>
    <row r="77" spans="1:78">
      <c r="A77" s="33" t="s">
        <v>3423</v>
      </c>
      <c r="B77" s="78" t="s">
        <v>3424</v>
      </c>
      <c r="C77" s="37" t="s">
        <v>6522</v>
      </c>
      <c r="D77" s="89" t="s">
        <v>6514</v>
      </c>
      <c r="E77" s="89" t="s">
        <v>6514</v>
      </c>
      <c r="F77" s="18" t="s">
        <v>3425</v>
      </c>
      <c r="G77" s="18" t="s">
        <v>3426</v>
      </c>
      <c r="H77" s="18" t="s">
        <v>78</v>
      </c>
      <c r="I77" s="18" t="s">
        <v>79</v>
      </c>
      <c r="J77" s="18" t="s">
        <v>80</v>
      </c>
      <c r="K77" s="19">
        <v>-783.237060546875</v>
      </c>
      <c r="L77" s="19">
        <v>-232.43604884675301</v>
      </c>
      <c r="M77" s="19">
        <v>243.97998783720573</v>
      </c>
      <c r="N77" s="19">
        <v>96.980636596679688</v>
      </c>
      <c r="O77" s="19">
        <v>-465.37631225585937</v>
      </c>
      <c r="P77" s="19">
        <v>-170.06428527832031</v>
      </c>
      <c r="Q77" s="19">
        <v>-2.2589889764785767</v>
      </c>
      <c r="R77" s="19">
        <v>33.041179656982422</v>
      </c>
      <c r="S77" s="19">
        <v>12.693769454956055</v>
      </c>
      <c r="T77" s="19">
        <v>-1482.0122474468972</v>
      </c>
      <c r="U77" s="18" t="s">
        <v>3427</v>
      </c>
      <c r="V77" s="18" t="s">
        <v>3428</v>
      </c>
      <c r="W77" s="18" t="s">
        <v>3429</v>
      </c>
      <c r="X77" s="18" t="s">
        <v>3430</v>
      </c>
      <c r="Y77" s="18" t="s">
        <v>3431</v>
      </c>
      <c r="Z77" s="18" t="s">
        <v>3432</v>
      </c>
      <c r="AA77" s="18" t="s">
        <v>3433</v>
      </c>
      <c r="AB77" s="19">
        <v>-0.44458812475204468</v>
      </c>
      <c r="AC77" s="19">
        <v>1.7742822170257568</v>
      </c>
      <c r="AD77" s="19">
        <v>-1.2257177829742432</v>
      </c>
      <c r="AE77" s="19">
        <v>1.0619106292724609</v>
      </c>
      <c r="AF77" s="19">
        <v>3.5275905132293701</v>
      </c>
      <c r="AG77" s="19">
        <v>0.10752209275960922</v>
      </c>
      <c r="AH77" s="19">
        <v>6.3760000000000003</v>
      </c>
      <c r="AI77" s="20">
        <v>797</v>
      </c>
      <c r="AJ77" s="19">
        <v>1.0233193635940552</v>
      </c>
      <c r="AK77" s="19">
        <v>2.0615260601043701</v>
      </c>
      <c r="AL77" s="20">
        <v>1</v>
      </c>
      <c r="AM77" s="20">
        <v>64</v>
      </c>
      <c r="AN77" s="19">
        <v>63.492061614990234</v>
      </c>
      <c r="AO77" s="18" t="s">
        <v>88</v>
      </c>
      <c r="AP77" s="18" t="s">
        <v>148</v>
      </c>
      <c r="AQ77" s="21">
        <v>2</v>
      </c>
      <c r="AR77" s="21">
        <v>2</v>
      </c>
      <c r="AS77" s="21">
        <v>2</v>
      </c>
      <c r="AT77" s="18" t="s">
        <v>3434</v>
      </c>
      <c r="AU77" s="19">
        <v>0.530755688675007</v>
      </c>
      <c r="AV77" s="19">
        <v>4.0219049976048332E-2</v>
      </c>
      <c r="AW77" s="19">
        <v>7.2663842116622277</v>
      </c>
      <c r="AX77" s="19">
        <v>0.76303481665892037</v>
      </c>
      <c r="AY77" s="19">
        <v>1.8451325602654143</v>
      </c>
      <c r="AZ77" s="19">
        <v>6.1293976907371297</v>
      </c>
      <c r="BA77" s="19">
        <v>1.8480720355624838</v>
      </c>
      <c r="BB77" s="19">
        <v>0.85985465043404041</v>
      </c>
      <c r="BC77" s="19">
        <v>2.2673165385786147</v>
      </c>
      <c r="BD77" s="19">
        <v>1.0084281482901828E-2</v>
      </c>
      <c r="BE77" s="19">
        <v>162.07717540407427</v>
      </c>
      <c r="BF77" s="19">
        <v>9.0564640068263192E-3</v>
      </c>
      <c r="BG77" s="19">
        <v>131.84704560329649</v>
      </c>
      <c r="BH77" s="19">
        <v>1.7317652208505625E-2</v>
      </c>
      <c r="BI77" s="19">
        <v>473.48097804488356</v>
      </c>
      <c r="BJ77" s="19">
        <v>52.52854804748096</v>
      </c>
      <c r="BK77" s="19">
        <v>437.11839262994948</v>
      </c>
      <c r="BL77" s="19">
        <v>0.77907537882443778</v>
      </c>
      <c r="BM77" s="19">
        <v>1.2874660573519383E-2</v>
      </c>
      <c r="BN77" s="19">
        <v>0.16412057170375777</v>
      </c>
      <c r="BO77" s="19">
        <v>0.40627244260493622</v>
      </c>
      <c r="BP77" s="19">
        <v>0.53243376017523436</v>
      </c>
      <c r="BQ77" s="19">
        <v>344.64084507042253</v>
      </c>
      <c r="BR77" s="19">
        <v>1.2018497115304951E-2</v>
      </c>
      <c r="BS77" s="19">
        <v>136.59859154929578</v>
      </c>
      <c r="BT77" s="19">
        <v>7.0716606867342116E-3</v>
      </c>
      <c r="BU77" s="19">
        <v>68.796601124479949</v>
      </c>
      <c r="BV77" s="19">
        <v>1.8235349468003605</v>
      </c>
      <c r="BW77" s="19">
        <v>87102.92253521127</v>
      </c>
      <c r="BX77" s="19">
        <v>12.056338028169014</v>
      </c>
      <c r="BY77" s="19">
        <v>38.774647887323944</v>
      </c>
      <c r="BZ77" s="19">
        <v>0.178168130489335</v>
      </c>
    </row>
    <row r="78" spans="1:78">
      <c r="B78" s="79" t="s">
        <v>563</v>
      </c>
      <c r="C78" s="31" t="s">
        <v>6522</v>
      </c>
      <c r="D78" s="46">
        <v>0</v>
      </c>
      <c r="E78" s="46">
        <v>0</v>
      </c>
      <c r="F78" s="18" t="s">
        <v>564</v>
      </c>
      <c r="G78" s="18" t="s">
        <v>565</v>
      </c>
      <c r="H78" s="18" t="s">
        <v>78</v>
      </c>
      <c r="I78" s="18" t="s">
        <v>79</v>
      </c>
      <c r="J78" s="18" t="s">
        <v>80</v>
      </c>
      <c r="K78" s="19">
        <v>-827.36834716796875</v>
      </c>
      <c r="L78" s="19">
        <v>-238.65686593949789</v>
      </c>
      <c r="M78" s="19">
        <v>232.69432783813812</v>
      </c>
      <c r="N78" s="19">
        <v>86.933868408203125</v>
      </c>
      <c r="O78" s="19">
        <v>-402.30057525634766</v>
      </c>
      <c r="P78" s="19">
        <v>-168.77597045898437</v>
      </c>
      <c r="Q78" s="19">
        <v>-51.963410377502441</v>
      </c>
      <c r="R78" s="19">
        <v>0</v>
      </c>
      <c r="S78" s="19">
        <v>0</v>
      </c>
      <c r="T78" s="19">
        <v>-244.38463072204584</v>
      </c>
      <c r="U78" s="18" t="s">
        <v>566</v>
      </c>
      <c r="V78" s="18" t="s">
        <v>567</v>
      </c>
      <c r="W78" s="18" t="s">
        <v>568</v>
      </c>
      <c r="X78" s="18" t="s">
        <v>569</v>
      </c>
      <c r="Y78" s="18" t="s">
        <v>570</v>
      </c>
      <c r="Z78" s="18" t="s">
        <v>571</v>
      </c>
      <c r="AA78" s="18" t="s">
        <v>572</v>
      </c>
      <c r="AB78" s="19">
        <v>-0.69898325204849243</v>
      </c>
      <c r="AC78" s="19">
        <v>2.443856954574585</v>
      </c>
      <c r="AD78" s="19">
        <v>-0.55614304542541504</v>
      </c>
      <c r="AE78" s="19">
        <v>1.0939959287643433</v>
      </c>
      <c r="AF78" s="19">
        <v>3.6341757774353027</v>
      </c>
      <c r="AG78" s="19">
        <v>9.55810546875E-2</v>
      </c>
      <c r="AH78" s="19">
        <v>1.024</v>
      </c>
      <c r="AI78" s="20">
        <v>128</v>
      </c>
      <c r="AJ78" s="19">
        <v>0</v>
      </c>
      <c r="AK78" s="19">
        <v>0</v>
      </c>
      <c r="AL78" s="20">
        <v>1</v>
      </c>
      <c r="AM78" s="20">
        <v>64</v>
      </c>
      <c r="AN78" s="19">
        <v>63.492061614990234</v>
      </c>
      <c r="AO78" s="18" t="s">
        <v>88</v>
      </c>
      <c r="AP78" s="18" t="s">
        <v>573</v>
      </c>
      <c r="AQ78" s="21">
        <v>2</v>
      </c>
      <c r="AR78" s="21">
        <v>2</v>
      </c>
      <c r="AS78" s="21">
        <v>2</v>
      </c>
      <c r="AT78" s="18" t="s">
        <v>574</v>
      </c>
      <c r="AU78" s="19">
        <v>0</v>
      </c>
      <c r="AV78" s="19">
        <v>0</v>
      </c>
      <c r="AW78" s="19">
        <v>0</v>
      </c>
      <c r="AX78" s="19">
        <v>0</v>
      </c>
      <c r="AY78" s="19">
        <v>0</v>
      </c>
      <c r="AZ78" s="19">
        <v>0</v>
      </c>
      <c r="BA78" s="19">
        <v>0</v>
      </c>
      <c r="BB78" s="19">
        <v>0</v>
      </c>
      <c r="BC78" s="19">
        <v>0</v>
      </c>
      <c r="BD78" s="19">
        <v>0</v>
      </c>
      <c r="BE78" s="19">
        <v>0</v>
      </c>
      <c r="BF78" s="19">
        <v>0</v>
      </c>
      <c r="BG78" s="19">
        <v>0</v>
      </c>
      <c r="BH78" s="19">
        <v>0</v>
      </c>
      <c r="BI78" s="19">
        <v>0</v>
      </c>
      <c r="BJ78" s="19">
        <v>0</v>
      </c>
      <c r="BK78" s="19">
        <v>0</v>
      </c>
      <c r="BL78" s="19">
        <v>0</v>
      </c>
      <c r="BM78" s="19">
        <v>0</v>
      </c>
      <c r="BN78" s="19">
        <v>0</v>
      </c>
      <c r="BO78" s="19">
        <v>0</v>
      </c>
      <c r="BP78" s="19">
        <v>0</v>
      </c>
      <c r="BQ78" s="19">
        <v>0</v>
      </c>
      <c r="BR78" s="19">
        <v>0</v>
      </c>
      <c r="BS78" s="19">
        <v>0</v>
      </c>
      <c r="BT78" s="19">
        <v>0</v>
      </c>
      <c r="BU78" s="19">
        <v>0</v>
      </c>
      <c r="BV78" s="19">
        <v>0</v>
      </c>
      <c r="BW78" s="19">
        <v>0</v>
      </c>
      <c r="BX78" s="19">
        <v>0</v>
      </c>
      <c r="BY78" s="19">
        <v>0</v>
      </c>
      <c r="BZ78" s="19">
        <v>0</v>
      </c>
    </row>
    <row r="79" spans="1:78">
      <c r="A79" s="33" t="s">
        <v>4583</v>
      </c>
      <c r="B79" s="78" t="s">
        <v>4584</v>
      </c>
      <c r="C79" s="37" t="s">
        <v>6533</v>
      </c>
      <c r="D79" s="89" t="s">
        <v>6556</v>
      </c>
      <c r="E79" s="89" t="s">
        <v>6547</v>
      </c>
      <c r="F79" s="18" t="s">
        <v>4585</v>
      </c>
      <c r="G79" s="18" t="s">
        <v>3379</v>
      </c>
      <c r="H79" s="18" t="s">
        <v>78</v>
      </c>
      <c r="I79" s="18" t="s">
        <v>79</v>
      </c>
      <c r="J79" s="18" t="s">
        <v>80</v>
      </c>
      <c r="K79" s="19">
        <v>-174.09394836425781</v>
      </c>
      <c r="L79" s="19">
        <v>22.041397318292528</v>
      </c>
      <c r="M79" s="19">
        <v>24.156331600534919</v>
      </c>
      <c r="N79" s="19">
        <v>99.769424438476562</v>
      </c>
      <c r="O79" s="19">
        <v>9.2546958923339844</v>
      </c>
      <c r="P79" s="19">
        <v>22.160612106323242</v>
      </c>
      <c r="Q79" s="19">
        <v>35.331050872802734</v>
      </c>
      <c r="R79" s="19">
        <v>0</v>
      </c>
      <c r="S79" s="19">
        <v>0</v>
      </c>
      <c r="T79" s="19">
        <v>54.133671813726451</v>
      </c>
      <c r="U79" s="18" t="s">
        <v>4586</v>
      </c>
      <c r="V79" s="18" t="s">
        <v>4587</v>
      </c>
      <c r="W79" s="18" t="s">
        <v>4588</v>
      </c>
      <c r="X79" s="18" t="s">
        <v>4589</v>
      </c>
      <c r="Y79" s="18" t="s">
        <v>4590</v>
      </c>
      <c r="Z79" s="18" t="s">
        <v>4591</v>
      </c>
      <c r="AA79" s="18" t="s">
        <v>4592</v>
      </c>
      <c r="AB79" s="19">
        <v>-1.5564005374908447</v>
      </c>
      <c r="AC79" s="19">
        <v>16.635826110839844</v>
      </c>
      <c r="AD79" s="19">
        <v>13.635826110839844</v>
      </c>
      <c r="AE79" s="19">
        <v>0.22550684213638306</v>
      </c>
      <c r="AF79" s="19">
        <v>0.74911755323410034</v>
      </c>
      <c r="AG79" s="19">
        <v>0.72857010364532471</v>
      </c>
      <c r="AH79" s="19">
        <v>2.456</v>
      </c>
      <c r="AI79" s="20">
        <v>307</v>
      </c>
      <c r="AJ79" s="19">
        <v>1.0153144598007202</v>
      </c>
      <c r="AK79" s="19">
        <v>1.9831870794296265</v>
      </c>
      <c r="AL79" s="20">
        <v>1</v>
      </c>
      <c r="AM79" s="20">
        <v>64</v>
      </c>
      <c r="AN79" s="19">
        <v>63.492061614990234</v>
      </c>
      <c r="AO79" s="18" t="s">
        <v>88</v>
      </c>
      <c r="AP79" s="18" t="s">
        <v>378</v>
      </c>
      <c r="AQ79" s="21">
        <v>2</v>
      </c>
      <c r="AR79" s="21">
        <v>2</v>
      </c>
      <c r="AS79" s="21">
        <v>2</v>
      </c>
      <c r="AT79" s="18" t="s">
        <v>4593</v>
      </c>
      <c r="AU79" s="19">
        <v>0.91327620128151321</v>
      </c>
      <c r="AV79" s="19">
        <v>0.66733944355076702</v>
      </c>
      <c r="AW79" s="19">
        <v>0.20285494769085716</v>
      </c>
      <c r="AX79" s="19">
        <v>0.17812709834224111</v>
      </c>
      <c r="AY79" s="19">
        <v>0.33322380869260065</v>
      </c>
      <c r="AZ79" s="19">
        <v>1.106945531981322</v>
      </c>
      <c r="BA79" s="19">
        <v>0.17981396265330188</v>
      </c>
      <c r="BB79" s="19">
        <v>0.76425631296093577</v>
      </c>
      <c r="BC79" s="19">
        <v>2.947404813214455</v>
      </c>
      <c r="BD79" s="19">
        <v>3.5318933204780086E-3</v>
      </c>
      <c r="BE79" s="19">
        <v>284.1129058612172</v>
      </c>
      <c r="BF79" s="19">
        <v>2.7124727311761648E-3</v>
      </c>
      <c r="BG79" s="19">
        <v>216.25660930383472</v>
      </c>
      <c r="BH79" s="19">
        <v>1.0285112234980185E-2</v>
      </c>
      <c r="BI79" s="19">
        <v>845.8183808925661</v>
      </c>
      <c r="BJ79" s="19">
        <v>136.78971497637556</v>
      </c>
      <c r="BK79" s="19">
        <v>117.30353227720437</v>
      </c>
      <c r="BL79" s="19">
        <v>0.68930092708594337</v>
      </c>
      <c r="BM79" s="19">
        <v>3.1950484235749525E-2</v>
      </c>
      <c r="BN79" s="19">
        <v>6.6684800206598983E-3</v>
      </c>
      <c r="BO79" s="19">
        <v>0.35204140340695184</v>
      </c>
      <c r="BP79" s="19">
        <v>0.71903198179437255</v>
      </c>
      <c r="BQ79" s="19">
        <v>1627</v>
      </c>
      <c r="BR79" s="19">
        <v>3.6769216791409489E-3</v>
      </c>
      <c r="BS79" s="19">
        <v>275.32432432432432</v>
      </c>
      <c r="BT79" s="19">
        <v>2.6144674395426246E-3</v>
      </c>
      <c r="BU79" s="19">
        <v>200.80136886469975</v>
      </c>
      <c r="BV79" s="19">
        <v>5.6310353571041851</v>
      </c>
      <c r="BW79" s="19">
        <v>470110.83783783781</v>
      </c>
      <c r="BX79" s="19">
        <v>15</v>
      </c>
      <c r="BY79" s="19">
        <v>17.972972972972972</v>
      </c>
      <c r="BZ79" s="19">
        <v>0.12052117263843648</v>
      </c>
    </row>
    <row r="80" spans="1:78">
      <c r="B80" s="79" t="s">
        <v>822</v>
      </c>
      <c r="C80" s="31" t="s">
        <v>6522</v>
      </c>
      <c r="D80" s="46">
        <v>30</v>
      </c>
      <c r="E80" s="46">
        <v>60</v>
      </c>
      <c r="F80" s="18" t="s">
        <v>823</v>
      </c>
      <c r="G80" s="18" t="s">
        <v>824</v>
      </c>
      <c r="H80" s="18" t="s">
        <v>78</v>
      </c>
      <c r="I80" s="18" t="s">
        <v>79</v>
      </c>
      <c r="J80" s="18" t="s">
        <v>80</v>
      </c>
      <c r="K80" s="19">
        <v>-747.2664794921875</v>
      </c>
      <c r="L80" s="19">
        <v>-180.91269524154046</v>
      </c>
      <c r="M80" s="19">
        <v>184.75182721045397</v>
      </c>
      <c r="N80" s="19">
        <v>394.63754272460937</v>
      </c>
      <c r="O80" s="19">
        <v>-319.99125671386719</v>
      </c>
      <c r="P80" s="19">
        <v>-146.19282531738281</v>
      </c>
      <c r="Q80" s="19">
        <v>-36.6435546875</v>
      </c>
      <c r="R80" s="19">
        <v>6.4307589530944824</v>
      </c>
      <c r="S80" s="19">
        <v>0</v>
      </c>
      <c r="T80" s="19">
        <v>-1715.0523508898036</v>
      </c>
      <c r="U80" s="18" t="s">
        <v>825</v>
      </c>
      <c r="V80" s="18" t="s">
        <v>826</v>
      </c>
      <c r="W80" s="18" t="s">
        <v>827</v>
      </c>
      <c r="X80" s="18" t="s">
        <v>828</v>
      </c>
      <c r="Y80" s="18" t="s">
        <v>829</v>
      </c>
      <c r="Z80" s="18" t="s">
        <v>830</v>
      </c>
      <c r="AA80" s="18" t="s">
        <v>831</v>
      </c>
      <c r="AB80" s="19">
        <v>-0.35709759593009949</v>
      </c>
      <c r="AC80" s="19">
        <v>2.648134708404541</v>
      </c>
      <c r="AD80" s="19">
        <v>-0.35186529159545898</v>
      </c>
      <c r="AE80" s="19">
        <v>1.0367964506149292</v>
      </c>
      <c r="AF80" s="19">
        <v>3.4441633224487305</v>
      </c>
      <c r="AG80" s="19">
        <v>0.11042744666337967</v>
      </c>
      <c r="AH80" s="19">
        <v>9.48</v>
      </c>
      <c r="AI80" s="20">
        <v>1185</v>
      </c>
      <c r="AJ80" s="19">
        <v>0.97448271512985229</v>
      </c>
      <c r="AK80" s="19">
        <v>2.3110275268554687</v>
      </c>
      <c r="AL80" s="20">
        <v>1</v>
      </c>
      <c r="AM80" s="20">
        <v>64</v>
      </c>
      <c r="AN80" s="19">
        <v>63.492061614990234</v>
      </c>
      <c r="AO80" s="18" t="s">
        <v>88</v>
      </c>
      <c r="AP80" s="18" t="s">
        <v>832</v>
      </c>
      <c r="AQ80" s="21">
        <v>2</v>
      </c>
      <c r="AR80" s="21">
        <v>2</v>
      </c>
      <c r="AS80" s="21">
        <v>2</v>
      </c>
      <c r="AT80" s="18" t="s">
        <v>833</v>
      </c>
      <c r="AU80" s="19">
        <v>0.53704524191077896</v>
      </c>
      <c r="AV80" s="19">
        <v>2.6281521646305629E-2</v>
      </c>
      <c r="AW80" s="19">
        <v>4.9152187436313195</v>
      </c>
      <c r="AX80" s="19">
        <v>0.68969925840447766</v>
      </c>
      <c r="AY80" s="19">
        <v>1.8313457648673437</v>
      </c>
      <c r="AZ80" s="19">
        <v>6.0835989477658163</v>
      </c>
      <c r="BA80" s="19">
        <v>1.5715232340592529</v>
      </c>
      <c r="BB80" s="19">
        <v>0.85386019548724446</v>
      </c>
      <c r="BC80" s="19">
        <v>2.0217852173203674</v>
      </c>
      <c r="BD80" s="19">
        <v>6.7420376530772617E-3</v>
      </c>
      <c r="BE80" s="19">
        <v>187.48717931945262</v>
      </c>
      <c r="BF80" s="19">
        <v>5.889156227230615E-3</v>
      </c>
      <c r="BG80" s="19">
        <v>156.8603703320122</v>
      </c>
      <c r="BH80" s="19">
        <v>1.2141560173118387E-2</v>
      </c>
      <c r="BI80" s="19">
        <v>415.28443902459463</v>
      </c>
      <c r="BJ80" s="19">
        <v>94.391254810221028</v>
      </c>
      <c r="BK80" s="19">
        <v>651.16365578464365</v>
      </c>
      <c r="BL80" s="19">
        <v>0.79604024667315809</v>
      </c>
      <c r="BM80" s="19">
        <v>9.0039624743864285E-3</v>
      </c>
      <c r="BN80" s="19">
        <v>5.1657386169370212E-2</v>
      </c>
      <c r="BO80" s="19">
        <v>0.35783854461068992</v>
      </c>
      <c r="BP80" s="19">
        <v>0.47585034061012871</v>
      </c>
      <c r="BQ80" s="19">
        <v>586.68627450980387</v>
      </c>
      <c r="BR80" s="19">
        <v>7.6794299328923968E-3</v>
      </c>
      <c r="BS80" s="19">
        <v>180.37908496732027</v>
      </c>
      <c r="BT80" s="19">
        <v>3.7598831858146652E-3</v>
      </c>
      <c r="BU80" s="19">
        <v>85.661428666222875</v>
      </c>
      <c r="BV80" s="19">
        <v>2.8187879778332956</v>
      </c>
      <c r="BW80" s="19">
        <v>134104.15686274509</v>
      </c>
      <c r="BX80" s="19">
        <v>12.38562091503268</v>
      </c>
      <c r="BY80" s="19">
        <v>34.058823529411768</v>
      </c>
      <c r="BZ80" s="19">
        <v>0.12911392405063291</v>
      </c>
    </row>
    <row r="81" spans="1:78">
      <c r="A81" s="74" t="s">
        <v>4594</v>
      </c>
      <c r="B81" s="78" t="s">
        <v>4595</v>
      </c>
      <c r="C81" s="31" t="s">
        <v>6533</v>
      </c>
      <c r="D81" s="90" t="s">
        <v>6514</v>
      </c>
      <c r="E81" s="90" t="s">
        <v>6514</v>
      </c>
      <c r="F81" s="18" t="s">
        <v>4596</v>
      </c>
      <c r="G81" s="18" t="s">
        <v>4597</v>
      </c>
      <c r="H81" s="18" t="s">
        <v>4598</v>
      </c>
      <c r="I81" s="18" t="s">
        <v>79</v>
      </c>
      <c r="J81" s="18" t="s">
        <v>80</v>
      </c>
      <c r="K81" s="19">
        <v>-1004.0850830078125</v>
      </c>
      <c r="L81" s="19">
        <v>-321.79781110162168</v>
      </c>
      <c r="M81" s="19">
        <v>328.46458710439538</v>
      </c>
      <c r="N81" s="19">
        <v>110.30463409423828</v>
      </c>
      <c r="O81" s="19">
        <v>-633.267822265625</v>
      </c>
      <c r="P81" s="19">
        <v>-244.95313262939453</v>
      </c>
      <c r="Q81" s="19">
        <v>13.011071443557739</v>
      </c>
      <c r="R81" s="19">
        <v>0</v>
      </c>
      <c r="S81" s="19">
        <v>0</v>
      </c>
      <c r="T81" s="19">
        <v>-689.93450700187691</v>
      </c>
      <c r="U81" s="18" t="s">
        <v>4599</v>
      </c>
      <c r="V81" s="18" t="s">
        <v>4600</v>
      </c>
      <c r="W81" s="18" t="s">
        <v>4601</v>
      </c>
      <c r="X81" s="18" t="s">
        <v>4602</v>
      </c>
      <c r="Y81" s="18" t="s">
        <v>4603</v>
      </c>
      <c r="Z81" s="18" t="s">
        <v>4604</v>
      </c>
      <c r="AA81" s="18" t="s">
        <v>4605</v>
      </c>
      <c r="AB81" s="19">
        <v>-0.30885142087936401</v>
      </c>
      <c r="AC81" s="19">
        <v>1.6381946802139282</v>
      </c>
      <c r="AD81" s="19">
        <v>-1.3618053197860718</v>
      </c>
      <c r="AE81" s="19">
        <v>1.1651339530944824</v>
      </c>
      <c r="AF81" s="19">
        <v>3.8704912662506104</v>
      </c>
      <c r="AG81" s="19">
        <v>8.5542432963848114E-2</v>
      </c>
      <c r="AH81" s="19">
        <v>2.1440000000000001</v>
      </c>
      <c r="AI81" s="20">
        <v>268</v>
      </c>
      <c r="AJ81" s="19">
        <v>0</v>
      </c>
      <c r="AK81" s="19">
        <v>0</v>
      </c>
      <c r="AL81" s="20">
        <v>1</v>
      </c>
      <c r="AM81" s="20">
        <v>64</v>
      </c>
      <c r="AN81" s="19">
        <v>63.492061614990234</v>
      </c>
      <c r="AO81" s="18" t="s">
        <v>88</v>
      </c>
      <c r="AP81" s="18" t="s">
        <v>101</v>
      </c>
      <c r="AQ81" s="21">
        <v>2</v>
      </c>
      <c r="AR81" s="21">
        <v>2</v>
      </c>
      <c r="AS81" s="21">
        <v>2</v>
      </c>
      <c r="AT81" s="18" t="s">
        <v>4606</v>
      </c>
      <c r="AU81" s="19">
        <v>0</v>
      </c>
      <c r="AV81" s="19">
        <v>0</v>
      </c>
      <c r="AW81" s="19">
        <v>0</v>
      </c>
      <c r="AX81" s="19">
        <v>0</v>
      </c>
      <c r="AY81" s="19">
        <v>0</v>
      </c>
      <c r="AZ81" s="19">
        <v>0</v>
      </c>
      <c r="BA81" s="19">
        <v>0</v>
      </c>
      <c r="BB81" s="19">
        <v>0</v>
      </c>
      <c r="BC81" s="19">
        <v>0</v>
      </c>
      <c r="BD81" s="19">
        <v>0</v>
      </c>
      <c r="BE81" s="19">
        <v>0</v>
      </c>
      <c r="BF81" s="19">
        <v>0</v>
      </c>
      <c r="BG81" s="19">
        <v>0</v>
      </c>
      <c r="BH81" s="19">
        <v>0</v>
      </c>
      <c r="BI81" s="19">
        <v>0</v>
      </c>
      <c r="BJ81" s="19">
        <v>0</v>
      </c>
      <c r="BK81" s="19">
        <v>0</v>
      </c>
      <c r="BL81" s="19">
        <v>0</v>
      </c>
      <c r="BM81" s="19">
        <v>0</v>
      </c>
      <c r="BN81" s="19">
        <v>0</v>
      </c>
      <c r="BO81" s="19">
        <v>0</v>
      </c>
      <c r="BP81" s="19">
        <v>0</v>
      </c>
      <c r="BQ81" s="19">
        <v>0</v>
      </c>
      <c r="BR81" s="19">
        <v>0</v>
      </c>
      <c r="BS81" s="19">
        <v>0</v>
      </c>
      <c r="BT81" s="19">
        <v>0</v>
      </c>
      <c r="BU81" s="19">
        <v>0</v>
      </c>
      <c r="BV81" s="19">
        <v>0</v>
      </c>
      <c r="BW81" s="19">
        <v>0</v>
      </c>
      <c r="BX81" s="19">
        <v>0</v>
      </c>
      <c r="BY81" s="19">
        <v>0</v>
      </c>
      <c r="BZ81" s="19">
        <v>0</v>
      </c>
    </row>
    <row r="82" spans="1:78">
      <c r="B82" s="79" t="s">
        <v>1285</v>
      </c>
      <c r="C82" s="51" t="s">
        <v>7370</v>
      </c>
      <c r="D82" s="46">
        <v>0</v>
      </c>
      <c r="E82" s="46">
        <v>0</v>
      </c>
      <c r="F82" s="18" t="s">
        <v>1286</v>
      </c>
      <c r="G82" s="18" t="s">
        <v>1287</v>
      </c>
      <c r="H82" s="18" t="s">
        <v>78</v>
      </c>
      <c r="I82" s="18" t="s">
        <v>79</v>
      </c>
      <c r="J82" s="18" t="s">
        <v>80</v>
      </c>
      <c r="K82" s="19">
        <v>-907.02471923828125</v>
      </c>
      <c r="L82" s="19">
        <v>-35.754912695867972</v>
      </c>
      <c r="M82" s="19">
        <v>181.08019909464565</v>
      </c>
      <c r="N82" s="19">
        <v>119.81072235107422</v>
      </c>
      <c r="O82" s="19">
        <v>-1.7049713134765625</v>
      </c>
      <c r="P82" s="19">
        <v>28.830612182617188</v>
      </c>
      <c r="Q82" s="19">
        <v>45.977439880371094</v>
      </c>
      <c r="R82" s="19">
        <v>50.348270416259766</v>
      </c>
      <c r="S82" s="19">
        <v>48.03802490234375</v>
      </c>
      <c r="T82" s="19">
        <v>-1387.5766519012443</v>
      </c>
      <c r="U82" s="18" t="s">
        <v>1288</v>
      </c>
      <c r="V82" s="18" t="s">
        <v>1289</v>
      </c>
      <c r="W82" s="18" t="s">
        <v>1290</v>
      </c>
      <c r="X82" s="18" t="s">
        <v>1291</v>
      </c>
      <c r="Y82" s="18" t="s">
        <v>1292</v>
      </c>
      <c r="Z82" s="18" t="s">
        <v>1293</v>
      </c>
      <c r="AA82" s="18" t="s">
        <v>1294</v>
      </c>
      <c r="AB82" s="19">
        <v>-2.8105113506317139</v>
      </c>
      <c r="AC82" s="19">
        <v>10.372807502746582</v>
      </c>
      <c r="AD82" s="19">
        <v>7.372807502746582</v>
      </c>
      <c r="AE82" s="19">
        <v>0.60821473598480225</v>
      </c>
      <c r="AF82" s="19">
        <v>2.0204455852508545</v>
      </c>
      <c r="AG82" s="19">
        <v>0.45853623747825623</v>
      </c>
      <c r="AH82" s="19">
        <v>38.808</v>
      </c>
      <c r="AI82" s="20">
        <v>4851</v>
      </c>
      <c r="AJ82" s="19">
        <v>0.98452508449554443</v>
      </c>
      <c r="AK82" s="19">
        <v>3.5892064571380615</v>
      </c>
      <c r="AL82" s="20">
        <v>1</v>
      </c>
      <c r="AM82" s="20">
        <v>64</v>
      </c>
      <c r="AN82" s="19">
        <v>63.492061614990234</v>
      </c>
      <c r="AO82" s="18" t="s">
        <v>88</v>
      </c>
      <c r="AP82" s="18" t="s">
        <v>124</v>
      </c>
      <c r="AQ82" s="21">
        <v>2</v>
      </c>
      <c r="AR82" s="21">
        <v>2</v>
      </c>
      <c r="AS82" s="21">
        <v>2</v>
      </c>
      <c r="AT82" s="18" t="s">
        <v>1295</v>
      </c>
      <c r="AU82" s="19">
        <v>0.76839226688174456</v>
      </c>
      <c r="AV82" s="19">
        <v>0.33971213373102616</v>
      </c>
      <c r="AW82" s="19">
        <v>3.6007359676140016</v>
      </c>
      <c r="AX82" s="19">
        <v>0.72315883602268771</v>
      </c>
      <c r="AY82" s="19">
        <v>1.0021050093849753</v>
      </c>
      <c r="AZ82" s="19">
        <v>3.3289207847033135</v>
      </c>
      <c r="BA82" s="19">
        <v>0.85238773197831363</v>
      </c>
      <c r="BB82" s="19">
        <v>0.71427396877708871</v>
      </c>
      <c r="BC82" s="19">
        <v>11.336807968221233</v>
      </c>
      <c r="BD82" s="19">
        <v>8.5211875687464696E-3</v>
      </c>
      <c r="BE82" s="19">
        <v>233.12824508849042</v>
      </c>
      <c r="BF82" s="19">
        <v>7.1898688575967908E-3</v>
      </c>
      <c r="BG82" s="19">
        <v>153.60026178201781</v>
      </c>
      <c r="BH82" s="19">
        <v>4.5930690462837515E-2</v>
      </c>
      <c r="BI82" s="19">
        <v>3205.8070872379399</v>
      </c>
      <c r="BJ82" s="19">
        <v>408.7091549000844</v>
      </c>
      <c r="BK82" s="19">
        <v>1062.5937337495243</v>
      </c>
      <c r="BL82" s="19">
        <v>0.45792302935160079</v>
      </c>
      <c r="BM82" s="19">
        <v>1.7658142789337998E-3</v>
      </c>
      <c r="BN82" s="19">
        <v>3.7567402378896775E-2</v>
      </c>
      <c r="BO82" s="19">
        <v>1.2601440533965711</v>
      </c>
      <c r="BP82" s="19">
        <v>0.59064571811860611</v>
      </c>
      <c r="BQ82" s="19">
        <v>25049.691387559807</v>
      </c>
      <c r="BR82" s="19">
        <v>1.3537176413831608E-2</v>
      </c>
      <c r="BS82" s="19">
        <v>162.49043062200957</v>
      </c>
      <c r="BT82" s="19">
        <v>7.9911406254904466E-3</v>
      </c>
      <c r="BU82" s="19">
        <v>91.056255438816947</v>
      </c>
      <c r="BV82" s="19">
        <v>86.945425766360003</v>
      </c>
      <c r="BW82" s="19">
        <v>7237606.3540669857</v>
      </c>
      <c r="BX82" s="19">
        <v>33.578947368421055</v>
      </c>
      <c r="BY82" s="19">
        <v>137.688995215311</v>
      </c>
      <c r="BZ82" s="19">
        <v>8.6167800453514742E-2</v>
      </c>
    </row>
    <row r="83" spans="1:78">
      <c r="A83" s="76" t="s">
        <v>3435</v>
      </c>
      <c r="B83" s="78" t="s">
        <v>3436</v>
      </c>
      <c r="C83" s="38" t="s">
        <v>6522</v>
      </c>
      <c r="D83" s="89" t="s">
        <v>6514</v>
      </c>
      <c r="E83" s="89" t="s">
        <v>6514</v>
      </c>
      <c r="F83" s="18" t="s">
        <v>3437</v>
      </c>
      <c r="G83" s="18" t="s">
        <v>3438</v>
      </c>
      <c r="H83" s="18" t="s">
        <v>78</v>
      </c>
      <c r="I83" s="18" t="s">
        <v>79</v>
      </c>
      <c r="J83" s="18" t="s">
        <v>80</v>
      </c>
      <c r="K83" s="19">
        <v>-133.80049133300781</v>
      </c>
      <c r="L83" s="19">
        <v>26.950362055318241</v>
      </c>
      <c r="M83" s="19">
        <v>29.926436606891823</v>
      </c>
      <c r="N83" s="19">
        <v>103.51611328125</v>
      </c>
      <c r="O83" s="19">
        <v>16.756742477416992</v>
      </c>
      <c r="P83" s="19">
        <v>32.419000625610352</v>
      </c>
      <c r="Q83" s="19">
        <v>44.149136543273926</v>
      </c>
      <c r="R83" s="19">
        <v>0</v>
      </c>
      <c r="S83" s="19">
        <v>0</v>
      </c>
      <c r="T83" s="19">
        <v>238.45680346545581</v>
      </c>
      <c r="U83" s="18" t="s">
        <v>3439</v>
      </c>
      <c r="V83" s="18" t="s">
        <v>3440</v>
      </c>
      <c r="W83" s="18" t="s">
        <v>3441</v>
      </c>
      <c r="X83" s="18" t="s">
        <v>3442</v>
      </c>
      <c r="Y83" s="18" t="s">
        <v>3443</v>
      </c>
      <c r="Z83" s="18" t="s">
        <v>3444</v>
      </c>
      <c r="AA83" s="18" t="s">
        <v>3445</v>
      </c>
      <c r="AB83" s="19">
        <v>-1.866209864616394</v>
      </c>
      <c r="AC83" s="19">
        <v>8.7829351425170898</v>
      </c>
      <c r="AD83" s="19">
        <v>5.7829351425170898</v>
      </c>
      <c r="AE83" s="19">
        <v>0.26707586646080017</v>
      </c>
      <c r="AF83" s="19">
        <v>0.88720685243606567</v>
      </c>
      <c r="AG83" s="19">
        <v>0.71151107549667358</v>
      </c>
      <c r="AH83" s="19">
        <v>8.8480000000000008</v>
      </c>
      <c r="AI83" s="20">
        <v>1106</v>
      </c>
      <c r="AJ83" s="19">
        <v>0.98330336809158325</v>
      </c>
      <c r="AK83" s="19">
        <v>2.7695848941802979</v>
      </c>
      <c r="AL83" s="20">
        <v>1</v>
      </c>
      <c r="AM83" s="20">
        <v>64</v>
      </c>
      <c r="AN83" s="19">
        <v>63.492061614990234</v>
      </c>
      <c r="AO83" s="18" t="s">
        <v>88</v>
      </c>
      <c r="AP83" s="18" t="s">
        <v>378</v>
      </c>
      <c r="AQ83" s="21">
        <v>2</v>
      </c>
      <c r="AR83" s="21">
        <v>2</v>
      </c>
      <c r="AS83" s="21">
        <v>2</v>
      </c>
      <c r="AT83" s="18" t="s">
        <v>3446</v>
      </c>
      <c r="AU83" s="19">
        <v>0.89555233778692489</v>
      </c>
      <c r="AV83" s="19">
        <v>0.62365827864947221</v>
      </c>
      <c r="AW83" s="19">
        <v>0.29957707247642013</v>
      </c>
      <c r="AX83" s="19">
        <v>8.6611596406602598E-2</v>
      </c>
      <c r="AY83" s="19">
        <v>0.4133480478081919</v>
      </c>
      <c r="AZ83" s="19">
        <v>1.3731124929808773</v>
      </c>
      <c r="BA83" s="19">
        <v>0.23002086090655741</v>
      </c>
      <c r="BB83" s="19">
        <v>0.71306266825958931</v>
      </c>
      <c r="BC83" s="19">
        <v>3.6025933570551256</v>
      </c>
      <c r="BD83" s="19">
        <v>3.5336677897650839E-3</v>
      </c>
      <c r="BE83" s="19">
        <v>284.56608309205404</v>
      </c>
      <c r="BF83" s="19">
        <v>2.5381866316579807E-3</v>
      </c>
      <c r="BG83" s="19">
        <v>201.81207215563037</v>
      </c>
      <c r="BH83" s="19">
        <v>1.2555575000672571E-2</v>
      </c>
      <c r="BI83" s="19">
        <v>1035.6249139937095</v>
      </c>
      <c r="BJ83" s="19">
        <v>418.89389114424125</v>
      </c>
      <c r="BK83" s="19">
        <v>339.31706400246816</v>
      </c>
      <c r="BL83" s="19">
        <v>0.63569342050354705</v>
      </c>
      <c r="BM83" s="19">
        <v>1.1885128025266747E-2</v>
      </c>
      <c r="BN83" s="19">
        <v>6.1956273499674313E-3</v>
      </c>
      <c r="BO83" s="19">
        <v>0.71514459020977228</v>
      </c>
      <c r="BP83" s="19">
        <v>0.61927254437913104</v>
      </c>
      <c r="BQ83" s="19">
        <v>9327.8043478260861</v>
      </c>
      <c r="BR83" s="19">
        <v>3.7073408460784147E-3</v>
      </c>
      <c r="BS83" s="19">
        <v>275.95652173913044</v>
      </c>
      <c r="BT83" s="19">
        <v>2.2633489055219466E-3</v>
      </c>
      <c r="BU83" s="19">
        <v>174.20180619966308</v>
      </c>
      <c r="BV83" s="19">
        <v>32.27884896095469</v>
      </c>
      <c r="BW83" s="19">
        <v>2695552.163043478</v>
      </c>
      <c r="BX83" s="19">
        <v>31.521739130434781</v>
      </c>
      <c r="BY83" s="19">
        <v>34</v>
      </c>
      <c r="BZ83" s="19">
        <v>8.3182640144665462E-2</v>
      </c>
    </row>
    <row r="84" spans="1:78">
      <c r="A84" s="74" t="s">
        <v>3447</v>
      </c>
      <c r="B84" s="78" t="s">
        <v>3448</v>
      </c>
      <c r="C84" s="31" t="s">
        <v>6522</v>
      </c>
      <c r="D84" s="90" t="s">
        <v>6514</v>
      </c>
      <c r="E84" s="90" t="s">
        <v>6514</v>
      </c>
      <c r="F84" s="18" t="s">
        <v>3449</v>
      </c>
      <c r="G84" s="18" t="s">
        <v>3450</v>
      </c>
      <c r="H84" s="18" t="s">
        <v>78</v>
      </c>
      <c r="I84" s="18" t="s">
        <v>79</v>
      </c>
      <c r="J84" s="18" t="s">
        <v>80</v>
      </c>
      <c r="K84" s="19">
        <v>-171.50486755371094</v>
      </c>
      <c r="L84" s="19">
        <v>19.494643587205147</v>
      </c>
      <c r="M84" s="19">
        <v>33.54330993369733</v>
      </c>
      <c r="N84" s="19">
        <v>80.228729248046875</v>
      </c>
      <c r="O84" s="19">
        <v>9.4121944904327393</v>
      </c>
      <c r="P84" s="19">
        <v>25.463343620300293</v>
      </c>
      <c r="Q84" s="19">
        <v>38.553444862365723</v>
      </c>
      <c r="R84" s="19">
        <v>0</v>
      </c>
      <c r="S84" s="19">
        <v>0</v>
      </c>
      <c r="T84" s="19">
        <v>28.072286765575409</v>
      </c>
      <c r="U84" s="18" t="s">
        <v>3451</v>
      </c>
      <c r="V84" s="18" t="s">
        <v>3452</v>
      </c>
      <c r="W84" s="18" t="s">
        <v>3453</v>
      </c>
      <c r="X84" s="18" t="s">
        <v>3454</v>
      </c>
      <c r="Y84" s="18" t="s">
        <v>3455</v>
      </c>
      <c r="Z84" s="18" t="s">
        <v>3456</v>
      </c>
      <c r="AA84" s="18" t="s">
        <v>3457</v>
      </c>
      <c r="AB84" s="19">
        <v>-2.2250840663909912</v>
      </c>
      <c r="AC84" s="19">
        <v>10.950747489929199</v>
      </c>
      <c r="AD84" s="19">
        <v>7.9507474899291992</v>
      </c>
      <c r="AE84" s="19">
        <v>0.2789531946182251</v>
      </c>
      <c r="AF84" s="19">
        <v>0.92666250467300415</v>
      </c>
      <c r="AG84" s="19">
        <v>0.69746911525726318</v>
      </c>
      <c r="AH84" s="19">
        <v>1.44</v>
      </c>
      <c r="AI84" s="20">
        <v>180</v>
      </c>
      <c r="AJ84" s="19">
        <v>0.98933941125869751</v>
      </c>
      <c r="AK84" s="19">
        <v>1.2458254098892212</v>
      </c>
      <c r="AL84" s="20">
        <v>1</v>
      </c>
      <c r="AM84" s="20">
        <v>64</v>
      </c>
      <c r="AN84" s="19">
        <v>63.492061614990234</v>
      </c>
      <c r="AO84" s="18" t="s">
        <v>88</v>
      </c>
      <c r="AP84" s="18" t="s">
        <v>378</v>
      </c>
      <c r="AQ84" s="21">
        <v>2</v>
      </c>
      <c r="AR84" s="21">
        <v>2</v>
      </c>
      <c r="AS84" s="21">
        <v>2</v>
      </c>
      <c r="AT84" s="18" t="s">
        <v>3458</v>
      </c>
      <c r="AU84" s="19">
        <v>0.87870783921146811</v>
      </c>
      <c r="AV84" s="19">
        <v>0.58725846828893302</v>
      </c>
      <c r="AW84" s="19">
        <v>0.41586642318734329</v>
      </c>
      <c r="AX84" s="19">
        <v>5.8144470322528466E-2</v>
      </c>
      <c r="AY84" s="19">
        <v>0.4363340636740981</v>
      </c>
      <c r="AZ84" s="19">
        <v>1.4494703848753581</v>
      </c>
      <c r="BA84" s="19">
        <v>0.28080838331999836</v>
      </c>
      <c r="BB84" s="19">
        <v>0.68911333235101957</v>
      </c>
      <c r="BC84" s="19">
        <v>4.0231577004499943</v>
      </c>
      <c r="BD84" s="19">
        <v>3.5778638413718356E-3</v>
      </c>
      <c r="BE84" s="19">
        <v>281.42660965964882</v>
      </c>
      <c r="BF84" s="19">
        <v>2.4976198244840275E-3</v>
      </c>
      <c r="BG84" s="19">
        <v>191.88560070052108</v>
      </c>
      <c r="BH84" s="19">
        <v>1.405999791297375E-2</v>
      </c>
      <c r="BI84" s="19">
        <v>1153.6515429949436</v>
      </c>
      <c r="BJ84" s="19">
        <v>61.160930868844616</v>
      </c>
      <c r="BK84" s="19">
        <v>49.492754605316016</v>
      </c>
      <c r="BL84" s="19">
        <v>0.60427350427350424</v>
      </c>
      <c r="BM84" s="19">
        <v>6.7315954132114483E-2</v>
      </c>
      <c r="BN84" s="19">
        <v>8.0434200395289521E-3</v>
      </c>
      <c r="BO84" s="19">
        <v>0.12767176727189603</v>
      </c>
      <c r="BP84" s="19">
        <v>0.69013336854342944</v>
      </c>
      <c r="BQ84" s="19">
        <v>1314</v>
      </c>
      <c r="BR84" s="19">
        <v>3.8840856011121603E-3</v>
      </c>
      <c r="BS84" s="19">
        <v>263.11764705882354</v>
      </c>
      <c r="BT84" s="19">
        <v>2.7146317326894585E-3</v>
      </c>
      <c r="BU84" s="19">
        <v>179.91605984892044</v>
      </c>
      <c r="BV84" s="19">
        <v>4.5501789185493484</v>
      </c>
      <c r="BW84" s="19">
        <v>379502.64705882355</v>
      </c>
      <c r="BX84" s="19">
        <v>4.882352941176471</v>
      </c>
      <c r="BY84" s="19">
        <v>7.7058823529411766</v>
      </c>
      <c r="BZ84" s="19">
        <v>9.4444444444444442E-2</v>
      </c>
    </row>
    <row r="85" spans="1:78">
      <c r="B85" s="80" t="s">
        <v>309</v>
      </c>
      <c r="C85" s="31" t="s">
        <v>6522</v>
      </c>
      <c r="D85" s="45" t="s">
        <v>6644</v>
      </c>
      <c r="E85" s="45" t="s">
        <v>6547</v>
      </c>
      <c r="F85" s="18" t="s">
        <v>310</v>
      </c>
      <c r="G85" s="18" t="s">
        <v>311</v>
      </c>
      <c r="H85" s="18" t="s">
        <v>78</v>
      </c>
      <c r="I85" s="18" t="s">
        <v>79</v>
      </c>
      <c r="J85" s="18" t="s">
        <v>80</v>
      </c>
      <c r="K85" s="19">
        <v>-847.46087646484375</v>
      </c>
      <c r="L85" s="19">
        <v>-129.20980512671542</v>
      </c>
      <c r="M85" s="19">
        <v>203.56064153748329</v>
      </c>
      <c r="N85" s="19">
        <v>134.04586791992187</v>
      </c>
      <c r="O85" s="19">
        <v>-252.80955505371094</v>
      </c>
      <c r="P85" s="19">
        <v>-33.902778625488281</v>
      </c>
      <c r="Q85" s="19">
        <v>25.380077362060547</v>
      </c>
      <c r="R85" s="19">
        <v>45.775421142578125</v>
      </c>
      <c r="S85" s="19">
        <v>39.222389221191406</v>
      </c>
      <c r="T85" s="19">
        <v>-2967.6908041503998</v>
      </c>
      <c r="U85" s="18" t="s">
        <v>312</v>
      </c>
      <c r="V85" s="18" t="s">
        <v>313</v>
      </c>
      <c r="W85" s="18" t="s">
        <v>314</v>
      </c>
      <c r="X85" s="18" t="s">
        <v>315</v>
      </c>
      <c r="Y85" s="18" t="s">
        <v>316</v>
      </c>
      <c r="Z85" s="18" t="s">
        <v>317</v>
      </c>
      <c r="AA85" s="18" t="s">
        <v>318</v>
      </c>
      <c r="AB85" s="19">
        <v>-1.1356068849563599</v>
      </c>
      <c r="AC85" s="19">
        <v>3.213529109954834</v>
      </c>
      <c r="AD85" s="19">
        <v>0.21352910995483398</v>
      </c>
      <c r="AE85" s="19">
        <v>0.93536555767059326</v>
      </c>
      <c r="AF85" s="19">
        <v>3.1072170734405518</v>
      </c>
      <c r="AG85" s="19">
        <v>0.18209661543369293</v>
      </c>
      <c r="AH85" s="19">
        <v>22.968</v>
      </c>
      <c r="AI85" s="20">
        <v>2871</v>
      </c>
      <c r="AJ85" s="19">
        <v>0.99605435132980347</v>
      </c>
      <c r="AK85" s="19">
        <v>3.0688815116882324</v>
      </c>
      <c r="AL85" s="20">
        <v>1</v>
      </c>
      <c r="AM85" s="20">
        <v>64</v>
      </c>
      <c r="AN85" s="19">
        <v>63.492061614990234</v>
      </c>
      <c r="AO85" s="18" t="s">
        <v>88</v>
      </c>
      <c r="AP85" s="18" t="s">
        <v>113</v>
      </c>
      <c r="AQ85" s="21">
        <v>2</v>
      </c>
      <c r="AR85" s="21">
        <v>2</v>
      </c>
      <c r="AS85" s="21">
        <v>2</v>
      </c>
      <c r="AT85" s="18" t="s">
        <v>319</v>
      </c>
      <c r="AU85" s="19">
        <v>0.59822430496392254</v>
      </c>
      <c r="AV85" s="19">
        <v>9.4112565514715418E-2</v>
      </c>
      <c r="AW85" s="19">
        <v>5.3303912943726832</v>
      </c>
      <c r="AX85" s="19">
        <v>0.69939095675998475</v>
      </c>
      <c r="AY85" s="19">
        <v>1.5984596703040201</v>
      </c>
      <c r="AZ85" s="19">
        <v>5.3099680873273138</v>
      </c>
      <c r="BA85" s="19">
        <v>1.470768403943232</v>
      </c>
      <c r="BB85" s="19">
        <v>0.82941183415283448</v>
      </c>
      <c r="BC85" s="19">
        <v>3.6632365551311867</v>
      </c>
      <c r="BD85" s="19">
        <v>7.3993401662297287E-3</v>
      </c>
      <c r="BE85" s="19">
        <v>196.19407337172771</v>
      </c>
      <c r="BF85" s="19">
        <v>6.5888526685720138E-3</v>
      </c>
      <c r="BG85" s="19">
        <v>153.04600186555857</v>
      </c>
      <c r="BH85" s="19">
        <v>1.7696364669689928E-2</v>
      </c>
      <c r="BI85" s="19">
        <v>935.14029869293336</v>
      </c>
      <c r="BJ85" s="19">
        <v>210.26250625596961</v>
      </c>
      <c r="BK85" s="19">
        <v>1282.9398389735127</v>
      </c>
      <c r="BL85" s="19">
        <v>0.68812796399003295</v>
      </c>
      <c r="BM85" s="19">
        <v>3.199518526872675E-3</v>
      </c>
      <c r="BN85" s="19">
        <v>7.6990817505679779E-2</v>
      </c>
      <c r="BO85" s="19">
        <v>0.94392205549696551</v>
      </c>
      <c r="BP85" s="19">
        <v>0.52210601718839922</v>
      </c>
      <c r="BQ85" s="19">
        <v>3350.5989717223651</v>
      </c>
      <c r="BR85" s="19">
        <v>1.1211692498118616E-2</v>
      </c>
      <c r="BS85" s="19">
        <v>141.41388174807199</v>
      </c>
      <c r="BT85" s="19">
        <v>6.4598108731877919E-3</v>
      </c>
      <c r="BU85" s="19">
        <v>69.752937041863916</v>
      </c>
      <c r="BV85" s="19">
        <v>11.959922096658897</v>
      </c>
      <c r="BW85" s="19">
        <v>949606.10796915169</v>
      </c>
      <c r="BX85" s="19">
        <v>33.380462724935732</v>
      </c>
      <c r="BY85" s="19">
        <v>102.22365038560412</v>
      </c>
      <c r="BZ85" s="19">
        <v>0.13549285963079066</v>
      </c>
    </row>
    <row r="86" spans="1:78">
      <c r="A86" s="74" t="s">
        <v>3459</v>
      </c>
      <c r="B86" s="78" t="s">
        <v>3460</v>
      </c>
      <c r="C86" s="31" t="s">
        <v>6522</v>
      </c>
      <c r="D86" s="90" t="s">
        <v>6514</v>
      </c>
      <c r="E86" s="90" t="s">
        <v>6514</v>
      </c>
      <c r="F86" s="18" t="s">
        <v>3461</v>
      </c>
      <c r="G86" s="18" t="s">
        <v>3462</v>
      </c>
      <c r="H86" s="18" t="s">
        <v>78</v>
      </c>
      <c r="I86" s="18" t="s">
        <v>79</v>
      </c>
      <c r="J86" s="18" t="s">
        <v>80</v>
      </c>
      <c r="K86" s="19">
        <v>-931.252197265625</v>
      </c>
      <c r="L86" s="19">
        <v>-175.48433970334199</v>
      </c>
      <c r="M86" s="19">
        <v>177.26608731029336</v>
      </c>
      <c r="N86" s="19">
        <v>55.193588256835938</v>
      </c>
      <c r="O86" s="19">
        <v>-232.04655456542969</v>
      </c>
      <c r="P86" s="19">
        <v>-127.94346618652344</v>
      </c>
      <c r="Q86" s="19">
        <v>-55.8470458984375</v>
      </c>
      <c r="R86" s="19">
        <v>0</v>
      </c>
      <c r="S86" s="19">
        <v>0</v>
      </c>
      <c r="T86" s="19">
        <v>-346.75705525380374</v>
      </c>
      <c r="U86" s="18" t="s">
        <v>3463</v>
      </c>
      <c r="V86" s="18" t="s">
        <v>3464</v>
      </c>
      <c r="W86" s="18" t="s">
        <v>3465</v>
      </c>
      <c r="X86" s="18" t="s">
        <v>3466</v>
      </c>
      <c r="Y86" s="18" t="s">
        <v>3467</v>
      </c>
      <c r="Z86" s="18" t="s">
        <v>3468</v>
      </c>
      <c r="AA86" s="18" t="s">
        <v>3469</v>
      </c>
      <c r="AB86" s="19">
        <v>-1.8114757537841797</v>
      </c>
      <c r="AC86" s="19">
        <v>6.812105655670166</v>
      </c>
      <c r="AD86" s="19">
        <v>3.812105655670166</v>
      </c>
      <c r="AE86" s="19">
        <v>0.93763673305511475</v>
      </c>
      <c r="AF86" s="19">
        <v>3.1147618293762207</v>
      </c>
      <c r="AG86" s="19">
        <v>0.14973200857639313</v>
      </c>
      <c r="AH86" s="19">
        <v>1.976</v>
      </c>
      <c r="AI86" s="20">
        <v>247</v>
      </c>
      <c r="AJ86" s="19">
        <v>0</v>
      </c>
      <c r="AK86" s="19">
        <v>0</v>
      </c>
      <c r="AL86" s="20">
        <v>1</v>
      </c>
      <c r="AM86" s="20">
        <v>64</v>
      </c>
      <c r="AN86" s="19">
        <v>63.492061614990234</v>
      </c>
      <c r="AO86" s="18" t="s">
        <v>88</v>
      </c>
      <c r="AP86" s="18" t="s">
        <v>3470</v>
      </c>
      <c r="AQ86" s="21">
        <v>2</v>
      </c>
      <c r="AR86" s="21">
        <v>2</v>
      </c>
      <c r="AS86" s="21">
        <v>2</v>
      </c>
      <c r="AT86" s="18" t="s">
        <v>3471</v>
      </c>
      <c r="AU86" s="19">
        <v>0</v>
      </c>
      <c r="AV86" s="19">
        <v>0</v>
      </c>
      <c r="AW86" s="19">
        <v>0</v>
      </c>
      <c r="AX86" s="19">
        <v>0</v>
      </c>
      <c r="AY86" s="19">
        <v>0</v>
      </c>
      <c r="AZ86" s="19">
        <v>0</v>
      </c>
      <c r="BA86" s="19">
        <v>0</v>
      </c>
      <c r="BB86" s="19">
        <v>0</v>
      </c>
      <c r="BC86" s="19">
        <v>0</v>
      </c>
      <c r="BD86" s="19">
        <v>0</v>
      </c>
      <c r="BE86" s="19">
        <v>0</v>
      </c>
      <c r="BF86" s="19">
        <v>0</v>
      </c>
      <c r="BG86" s="19">
        <v>0</v>
      </c>
      <c r="BH86" s="19">
        <v>0</v>
      </c>
      <c r="BI86" s="19">
        <v>0</v>
      </c>
      <c r="BJ86" s="19">
        <v>0</v>
      </c>
      <c r="BK86" s="19">
        <v>0</v>
      </c>
      <c r="BL86" s="19">
        <v>0</v>
      </c>
      <c r="BM86" s="19">
        <v>0</v>
      </c>
      <c r="BN86" s="19">
        <v>0</v>
      </c>
      <c r="BO86" s="19">
        <v>0</v>
      </c>
      <c r="BP86" s="19">
        <v>0</v>
      </c>
      <c r="BQ86" s="19">
        <v>0</v>
      </c>
      <c r="BR86" s="19">
        <v>0</v>
      </c>
      <c r="BS86" s="19">
        <v>0</v>
      </c>
      <c r="BT86" s="19">
        <v>0</v>
      </c>
      <c r="BU86" s="19">
        <v>0</v>
      </c>
      <c r="BV86" s="19">
        <v>0</v>
      </c>
      <c r="BW86" s="19">
        <v>0</v>
      </c>
      <c r="BX86" s="19">
        <v>0</v>
      </c>
      <c r="BY86" s="19">
        <v>0</v>
      </c>
      <c r="BZ86" s="19">
        <v>0</v>
      </c>
    </row>
    <row r="87" spans="1:78">
      <c r="A87" s="33" t="s">
        <v>3472</v>
      </c>
      <c r="B87" s="78" t="s">
        <v>3473</v>
      </c>
      <c r="C87" s="37" t="s">
        <v>6522</v>
      </c>
      <c r="D87" s="89" t="s">
        <v>6514</v>
      </c>
      <c r="E87" s="89" t="s">
        <v>6514</v>
      </c>
      <c r="F87" s="18" t="s">
        <v>3474</v>
      </c>
      <c r="G87" s="18" t="s">
        <v>3475</v>
      </c>
      <c r="H87" s="18" t="s">
        <v>78</v>
      </c>
      <c r="I87" s="18" t="s">
        <v>79</v>
      </c>
      <c r="J87" s="18" t="s">
        <v>80</v>
      </c>
      <c r="K87" s="19">
        <v>-801.5008544921875</v>
      </c>
      <c r="L87" s="19">
        <v>-53.097122624427691</v>
      </c>
      <c r="M87" s="19">
        <v>176.85972642898264</v>
      </c>
      <c r="N87" s="19">
        <v>121.14627075195312</v>
      </c>
      <c r="O87" s="19">
        <v>-72.620132446289062</v>
      </c>
      <c r="P87" s="19">
        <v>25.43988037109375</v>
      </c>
      <c r="Q87" s="19">
        <v>47.806995391845703</v>
      </c>
      <c r="R87" s="19">
        <v>56.273242950439453</v>
      </c>
      <c r="S87" s="19">
        <v>0</v>
      </c>
      <c r="T87" s="19">
        <v>-285.02535424792785</v>
      </c>
      <c r="U87" s="18" t="s">
        <v>3476</v>
      </c>
      <c r="V87" s="18" t="s">
        <v>3477</v>
      </c>
      <c r="W87" s="18" t="s">
        <v>3478</v>
      </c>
      <c r="X87" s="18" t="s">
        <v>3479</v>
      </c>
      <c r="Y87" s="18" t="s">
        <v>3480</v>
      </c>
      <c r="Z87" s="18" t="s">
        <v>3481</v>
      </c>
      <c r="AA87" s="18" t="s">
        <v>3482</v>
      </c>
      <c r="AB87" s="19">
        <v>-2.0523254871368408</v>
      </c>
      <c r="AC87" s="19">
        <v>6.6087274551391602</v>
      </c>
      <c r="AD87" s="19">
        <v>3.6087274551391602</v>
      </c>
      <c r="AE87" s="19">
        <v>0.77236223220825195</v>
      </c>
      <c r="AF87" s="19">
        <v>2.5657320022583008</v>
      </c>
      <c r="AG87" s="19">
        <v>0.29300087690353394</v>
      </c>
      <c r="AH87" s="19">
        <v>5.3680000000000003</v>
      </c>
      <c r="AI87" s="20">
        <v>671</v>
      </c>
      <c r="AJ87" s="19">
        <v>0</v>
      </c>
      <c r="AK87" s="19">
        <v>0</v>
      </c>
      <c r="AL87" s="20">
        <v>1</v>
      </c>
      <c r="AM87" s="20">
        <v>64</v>
      </c>
      <c r="AN87" s="19">
        <v>63.492061614990234</v>
      </c>
      <c r="AO87" s="18" t="s">
        <v>88</v>
      </c>
      <c r="AP87" s="18" t="s">
        <v>148</v>
      </c>
      <c r="AQ87" s="21">
        <v>2</v>
      </c>
      <c r="AR87" s="21">
        <v>2</v>
      </c>
      <c r="AS87" s="21">
        <v>2</v>
      </c>
      <c r="AT87" s="18" t="s">
        <v>3483</v>
      </c>
      <c r="AU87" s="19">
        <v>0</v>
      </c>
      <c r="AV87" s="19">
        <v>0</v>
      </c>
      <c r="AW87" s="19">
        <v>0</v>
      </c>
      <c r="AX87" s="19">
        <v>0</v>
      </c>
      <c r="AY87" s="19">
        <v>0</v>
      </c>
      <c r="AZ87" s="19">
        <v>0</v>
      </c>
      <c r="BA87" s="19">
        <v>0</v>
      </c>
      <c r="BB87" s="19">
        <v>0</v>
      </c>
      <c r="BC87" s="19">
        <v>0</v>
      </c>
      <c r="BD87" s="19">
        <v>0</v>
      </c>
      <c r="BE87" s="19">
        <v>0</v>
      </c>
      <c r="BF87" s="19">
        <v>0</v>
      </c>
      <c r="BG87" s="19">
        <v>0</v>
      </c>
      <c r="BH87" s="19">
        <v>0</v>
      </c>
      <c r="BI87" s="19">
        <v>0</v>
      </c>
      <c r="BJ87" s="19">
        <v>0</v>
      </c>
      <c r="BK87" s="19">
        <v>0</v>
      </c>
      <c r="BL87" s="19">
        <v>0</v>
      </c>
      <c r="BM87" s="19">
        <v>0</v>
      </c>
      <c r="BN87" s="19">
        <v>0</v>
      </c>
      <c r="BO87" s="19">
        <v>0</v>
      </c>
      <c r="BP87" s="19">
        <v>0</v>
      </c>
      <c r="BQ87" s="19">
        <v>0</v>
      </c>
      <c r="BR87" s="19">
        <v>0</v>
      </c>
      <c r="BS87" s="19">
        <v>0</v>
      </c>
      <c r="BT87" s="19">
        <v>0</v>
      </c>
      <c r="BU87" s="19">
        <v>0</v>
      </c>
      <c r="BV87" s="19">
        <v>0</v>
      </c>
      <c r="BW87" s="19">
        <v>0</v>
      </c>
      <c r="BX87" s="19">
        <v>0</v>
      </c>
      <c r="BY87" s="19">
        <v>0</v>
      </c>
      <c r="BZ87" s="19">
        <v>0</v>
      </c>
    </row>
    <row r="88" spans="1:78">
      <c r="B88" s="79" t="s">
        <v>664</v>
      </c>
      <c r="C88" s="31" t="s">
        <v>6522</v>
      </c>
      <c r="D88" s="46">
        <v>0</v>
      </c>
      <c r="E88" s="46">
        <v>0</v>
      </c>
      <c r="F88" s="18" t="s">
        <v>665</v>
      </c>
      <c r="G88" s="18" t="s">
        <v>666</v>
      </c>
      <c r="H88" s="18" t="s">
        <v>78</v>
      </c>
      <c r="I88" s="18" t="s">
        <v>79</v>
      </c>
      <c r="J88" s="18" t="s">
        <v>80</v>
      </c>
      <c r="K88" s="19">
        <v>-836.6883544921875</v>
      </c>
      <c r="L88" s="19">
        <v>-109.52777570252661</v>
      </c>
      <c r="M88" s="19">
        <v>180.88325546035446</v>
      </c>
      <c r="N88" s="19">
        <v>133.70635986328125</v>
      </c>
      <c r="O88" s="19">
        <v>-175.31084823608398</v>
      </c>
      <c r="P88" s="19">
        <v>-34.429330825805664</v>
      </c>
      <c r="Q88" s="19">
        <v>12.124543905258179</v>
      </c>
      <c r="R88" s="19">
        <v>51.8878173828125</v>
      </c>
      <c r="S88" s="19">
        <v>39.945430755615234</v>
      </c>
      <c r="T88" s="19">
        <v>-4286.4790298940816</v>
      </c>
      <c r="U88" s="18" t="s">
        <v>667</v>
      </c>
      <c r="V88" s="18" t="s">
        <v>668</v>
      </c>
      <c r="W88" s="18" t="s">
        <v>669</v>
      </c>
      <c r="X88" s="18" t="s">
        <v>670</v>
      </c>
      <c r="Y88" s="18" t="s">
        <v>671</v>
      </c>
      <c r="Z88" s="18" t="s">
        <v>672</v>
      </c>
      <c r="AA88" s="18" t="s">
        <v>673</v>
      </c>
      <c r="AB88" s="19">
        <v>-1.4156550168991089</v>
      </c>
      <c r="AC88" s="19">
        <v>4.061830997467041</v>
      </c>
      <c r="AD88" s="19">
        <v>1.061830997467041</v>
      </c>
      <c r="AE88" s="19">
        <v>0.90225356817245483</v>
      </c>
      <c r="AF88" s="19">
        <v>2.9972214698791504</v>
      </c>
      <c r="AG88" s="19">
        <v>0.18020878732204437</v>
      </c>
      <c r="AH88" s="19">
        <v>39.136000000000003</v>
      </c>
      <c r="AI88" s="20">
        <v>4892</v>
      </c>
      <c r="AJ88" s="19">
        <v>0.98909550905227661</v>
      </c>
      <c r="AK88" s="19">
        <v>3.6616995334625244</v>
      </c>
      <c r="AL88" s="20">
        <v>1</v>
      </c>
      <c r="AM88" s="20">
        <v>64</v>
      </c>
      <c r="AN88" s="19">
        <v>63.492061614990234</v>
      </c>
      <c r="AO88" s="18" t="s">
        <v>88</v>
      </c>
      <c r="AP88" s="18" t="s">
        <v>113</v>
      </c>
      <c r="AQ88" s="21">
        <v>2</v>
      </c>
      <c r="AR88" s="21">
        <v>2</v>
      </c>
      <c r="AS88" s="21">
        <v>2</v>
      </c>
      <c r="AT88" s="18" t="s">
        <v>674</v>
      </c>
      <c r="AU88" s="19">
        <v>0.62486912747850198</v>
      </c>
      <c r="AV88" s="19">
        <v>7.0600567441564108E-2</v>
      </c>
      <c r="AW88" s="19">
        <v>3.2265569503456581</v>
      </c>
      <c r="AX88" s="19">
        <v>0.77103518217068867</v>
      </c>
      <c r="AY88" s="19">
        <v>1.5332750494573577</v>
      </c>
      <c r="AZ88" s="19">
        <v>5.093429463982206</v>
      </c>
      <c r="BA88" s="19">
        <v>1.1515018787551148</v>
      </c>
      <c r="BB88" s="19">
        <v>0.78149193964188757</v>
      </c>
      <c r="BC88" s="19">
        <v>3.3528073144462232</v>
      </c>
      <c r="BD88" s="19">
        <v>6.3846314347218609E-3</v>
      </c>
      <c r="BE88" s="19">
        <v>210.53595989981281</v>
      </c>
      <c r="BF88" s="19">
        <v>5.3791034396667835E-3</v>
      </c>
      <c r="BG88" s="19">
        <v>155.83004842944518</v>
      </c>
      <c r="BH88" s="19">
        <v>1.6097811381557029E-2</v>
      </c>
      <c r="BI88" s="19">
        <v>829.29293551539843</v>
      </c>
      <c r="BJ88" s="19">
        <v>445.92301200276364</v>
      </c>
      <c r="BK88" s="19">
        <v>1909.4300621896682</v>
      </c>
      <c r="BL88" s="19">
        <v>0.68013711554185796</v>
      </c>
      <c r="BM88" s="19">
        <v>1.9848975658407772E-3</v>
      </c>
      <c r="BN88" s="19">
        <v>4.9963431730503376E-2</v>
      </c>
      <c r="BO88" s="19">
        <v>1.4431664566001035</v>
      </c>
      <c r="BP88" s="19">
        <v>0.54813846684783873</v>
      </c>
      <c r="BQ88" s="19">
        <v>9535.72972972973</v>
      </c>
      <c r="BR88" s="19">
        <v>1.0200052022942196E-2</v>
      </c>
      <c r="BS88" s="19">
        <v>146.32432432432432</v>
      </c>
      <c r="BT88" s="19">
        <v>6.047982543414039E-3</v>
      </c>
      <c r="BU88" s="19">
        <v>78.561249186999106</v>
      </c>
      <c r="BV88" s="19">
        <v>35.790693199692022</v>
      </c>
      <c r="BW88" s="19">
        <v>2575097.7542997543</v>
      </c>
      <c r="BX88" s="19">
        <v>36.479115479115478</v>
      </c>
      <c r="BY88" s="19">
        <v>115.31449631449631</v>
      </c>
      <c r="BZ88" s="19">
        <v>8.3197056418642681E-2</v>
      </c>
    </row>
    <row r="89" spans="1:78">
      <c r="B89" s="79" t="s">
        <v>800</v>
      </c>
      <c r="C89" s="31" t="s">
        <v>6522</v>
      </c>
      <c r="D89" s="46">
        <v>0</v>
      </c>
      <c r="E89" s="46">
        <v>0</v>
      </c>
      <c r="F89" s="18" t="s">
        <v>801</v>
      </c>
      <c r="G89" s="18" t="s">
        <v>802</v>
      </c>
      <c r="H89" s="18" t="s">
        <v>78</v>
      </c>
      <c r="I89" s="18" t="s">
        <v>79</v>
      </c>
      <c r="J89" s="18" t="s">
        <v>80</v>
      </c>
      <c r="K89" s="19">
        <v>-808.655029296875</v>
      </c>
      <c r="L89" s="19">
        <v>-153.28091679550258</v>
      </c>
      <c r="M89" s="19">
        <v>238.0873945338011</v>
      </c>
      <c r="N89" s="19">
        <v>78.621711730957031</v>
      </c>
      <c r="O89" s="19">
        <v>-316.50823974609375</v>
      </c>
      <c r="P89" s="19">
        <v>-26.302465438842773</v>
      </c>
      <c r="Q89" s="19">
        <v>29.284008026123047</v>
      </c>
      <c r="R89" s="19">
        <v>25.821828842163086</v>
      </c>
      <c r="S89" s="19">
        <v>0</v>
      </c>
      <c r="T89" s="19">
        <v>-496.63017041742836</v>
      </c>
      <c r="U89" s="18" t="s">
        <v>803</v>
      </c>
      <c r="V89" s="18" t="s">
        <v>804</v>
      </c>
      <c r="W89" s="18" t="s">
        <v>805</v>
      </c>
      <c r="X89" s="18" t="s">
        <v>806</v>
      </c>
      <c r="Y89" s="18" t="s">
        <v>807</v>
      </c>
      <c r="Z89" s="18" t="s">
        <v>808</v>
      </c>
      <c r="AA89" s="18" t="s">
        <v>809</v>
      </c>
      <c r="AB89" s="19">
        <v>-1.0808125734329224</v>
      </c>
      <c r="AC89" s="19">
        <v>2.8912217617034912</v>
      </c>
      <c r="AD89" s="19">
        <v>-0.10877823829650879</v>
      </c>
      <c r="AE89" s="19">
        <v>0.92368012666702271</v>
      </c>
      <c r="AF89" s="19">
        <v>3.0683989524841309</v>
      </c>
      <c r="AG89" s="19">
        <v>0.20690138638019562</v>
      </c>
      <c r="AH89" s="19">
        <v>3.24</v>
      </c>
      <c r="AI89" s="20">
        <v>405</v>
      </c>
      <c r="AJ89" s="19">
        <v>0</v>
      </c>
      <c r="AK89" s="19">
        <v>0</v>
      </c>
      <c r="AL89" s="20">
        <v>1</v>
      </c>
      <c r="AM89" s="20">
        <v>64</v>
      </c>
      <c r="AN89" s="19">
        <v>63.492061614990234</v>
      </c>
      <c r="AO89" s="18" t="s">
        <v>88</v>
      </c>
      <c r="AP89" s="18" t="s">
        <v>148</v>
      </c>
      <c r="AQ89" s="21">
        <v>2</v>
      </c>
      <c r="AR89" s="21">
        <v>2</v>
      </c>
      <c r="AS89" s="21">
        <v>2</v>
      </c>
      <c r="AT89" s="18" t="s">
        <v>810</v>
      </c>
      <c r="AU89" s="19">
        <v>0</v>
      </c>
      <c r="AV89" s="19">
        <v>0</v>
      </c>
      <c r="AW89" s="19">
        <v>0</v>
      </c>
      <c r="AX89" s="19">
        <v>0</v>
      </c>
      <c r="AY89" s="19">
        <v>0</v>
      </c>
      <c r="AZ89" s="19">
        <v>0</v>
      </c>
      <c r="BA89" s="19">
        <v>0</v>
      </c>
      <c r="BB89" s="19">
        <v>0</v>
      </c>
      <c r="BC89" s="19">
        <v>0</v>
      </c>
      <c r="BD89" s="19">
        <v>0</v>
      </c>
      <c r="BE89" s="19">
        <v>0</v>
      </c>
      <c r="BF89" s="19">
        <v>0</v>
      </c>
      <c r="BG89" s="19">
        <v>0</v>
      </c>
      <c r="BH89" s="19">
        <v>0</v>
      </c>
      <c r="BI89" s="19">
        <v>0</v>
      </c>
      <c r="BJ89" s="19">
        <v>0</v>
      </c>
      <c r="BK89" s="19">
        <v>0</v>
      </c>
      <c r="BL89" s="19">
        <v>0</v>
      </c>
      <c r="BM89" s="19">
        <v>0</v>
      </c>
      <c r="BN89" s="19">
        <v>0</v>
      </c>
      <c r="BO89" s="19">
        <v>0</v>
      </c>
      <c r="BP89" s="19">
        <v>0</v>
      </c>
      <c r="BQ89" s="19">
        <v>0</v>
      </c>
      <c r="BR89" s="19">
        <v>0</v>
      </c>
      <c r="BS89" s="19">
        <v>0</v>
      </c>
      <c r="BT89" s="19">
        <v>0</v>
      </c>
      <c r="BU89" s="19">
        <v>0</v>
      </c>
      <c r="BV89" s="19">
        <v>0</v>
      </c>
      <c r="BW89" s="19">
        <v>0</v>
      </c>
      <c r="BX89" s="19">
        <v>0</v>
      </c>
      <c r="BY89" s="19">
        <v>0</v>
      </c>
      <c r="BZ89" s="19">
        <v>0</v>
      </c>
    </row>
    <row r="90" spans="1:78">
      <c r="A90" s="74" t="s">
        <v>4607</v>
      </c>
      <c r="B90" s="78" t="s">
        <v>4608</v>
      </c>
      <c r="C90" s="31" t="s">
        <v>6533</v>
      </c>
      <c r="D90" s="90" t="s">
        <v>6528</v>
      </c>
      <c r="E90" s="90" t="s">
        <v>6529</v>
      </c>
      <c r="F90" s="18" t="s">
        <v>4609</v>
      </c>
      <c r="G90" s="18" t="s">
        <v>4610</v>
      </c>
      <c r="H90" s="18" t="s">
        <v>78</v>
      </c>
      <c r="I90" s="18" t="s">
        <v>79</v>
      </c>
      <c r="J90" s="18" t="s">
        <v>80</v>
      </c>
      <c r="K90" s="19">
        <v>-1077.0657958984375</v>
      </c>
      <c r="L90" s="19">
        <v>-220.00183556419941</v>
      </c>
      <c r="M90" s="19">
        <v>298.30523766986363</v>
      </c>
      <c r="N90" s="19">
        <v>716.91546630859375</v>
      </c>
      <c r="O90" s="19">
        <v>-376.58203125</v>
      </c>
      <c r="P90" s="19">
        <v>-117.22354888916016</v>
      </c>
      <c r="Q90" s="19">
        <v>-8.1009588241577148</v>
      </c>
      <c r="R90" s="19">
        <v>40.198207855224609</v>
      </c>
      <c r="S90" s="19">
        <v>9.2097311019897461</v>
      </c>
      <c r="T90" s="19">
        <v>-8298.4692374816022</v>
      </c>
      <c r="U90" s="18" t="s">
        <v>4611</v>
      </c>
      <c r="V90" s="18" t="s">
        <v>4612</v>
      </c>
      <c r="W90" s="18" t="s">
        <v>4613</v>
      </c>
      <c r="X90" s="18" t="s">
        <v>4614</v>
      </c>
      <c r="Y90" s="18" t="s">
        <v>4615</v>
      </c>
      <c r="Z90" s="18" t="s">
        <v>4616</v>
      </c>
      <c r="AA90" s="18" t="s">
        <v>4617</v>
      </c>
      <c r="AB90" s="19">
        <v>-0.99415922164916992</v>
      </c>
      <c r="AC90" s="19">
        <v>3.3637840747833252</v>
      </c>
      <c r="AD90" s="19">
        <v>0.3637840747833252</v>
      </c>
      <c r="AE90" s="19">
        <v>1.1808344125747681</v>
      </c>
      <c r="AF90" s="19">
        <v>3.92264723777771</v>
      </c>
      <c r="AG90" s="19">
        <v>8.6014732718467712E-2</v>
      </c>
      <c r="AH90" s="19">
        <v>37.72</v>
      </c>
      <c r="AI90" s="20">
        <v>4715</v>
      </c>
      <c r="AJ90" s="19">
        <v>0.98586463928222656</v>
      </c>
      <c r="AK90" s="19">
        <v>3.8636314868927002</v>
      </c>
      <c r="AL90" s="20">
        <v>1</v>
      </c>
      <c r="AM90" s="20">
        <v>64</v>
      </c>
      <c r="AN90" s="19">
        <v>63.492061614990234</v>
      </c>
      <c r="AO90" s="18" t="s">
        <v>88</v>
      </c>
      <c r="AP90" s="18" t="s">
        <v>1216</v>
      </c>
      <c r="AQ90" s="21">
        <v>2</v>
      </c>
      <c r="AR90" s="21">
        <v>2</v>
      </c>
      <c r="AS90" s="21">
        <v>2</v>
      </c>
      <c r="AT90" s="18" t="s">
        <v>4618</v>
      </c>
      <c r="AU90" s="19">
        <v>0.45104799568550491</v>
      </c>
      <c r="AV90" s="19">
        <v>1.3481865075452138E-2</v>
      </c>
      <c r="AW90" s="19">
        <v>11.903001153344947</v>
      </c>
      <c r="AX90" s="19">
        <v>0.73820352542020495</v>
      </c>
      <c r="AY90" s="19">
        <v>2.1618592389096722</v>
      </c>
      <c r="AZ90" s="19">
        <v>7.1815409429258512</v>
      </c>
      <c r="BA90" s="19">
        <v>2.4236278334599191</v>
      </c>
      <c r="BB90" s="19">
        <v>0.88725848469711921</v>
      </c>
      <c r="BC90" s="19">
        <v>1.6714943940611715</v>
      </c>
      <c r="BD90" s="19">
        <v>3.936575676301645E-2</v>
      </c>
      <c r="BE90" s="19">
        <v>188.49089217101871</v>
      </c>
      <c r="BF90" s="19">
        <v>3.0264901850055717E-2</v>
      </c>
      <c r="BG90" s="19">
        <v>165.22616549564685</v>
      </c>
      <c r="BH90" s="19">
        <v>0.10828404511990063</v>
      </c>
      <c r="BI90" s="19">
        <v>327.30730632049119</v>
      </c>
      <c r="BJ90" s="19">
        <v>322.7708978648518</v>
      </c>
      <c r="BK90" s="19">
        <v>3004.1827560534898</v>
      </c>
      <c r="BL90" s="19">
        <v>0.8469695733746635</v>
      </c>
      <c r="BM90" s="19">
        <v>2.0817240061595465E-3</v>
      </c>
      <c r="BN90" s="19">
        <v>8.5726192126271888E-2</v>
      </c>
      <c r="BO90" s="19">
        <v>0.96139137079511372</v>
      </c>
      <c r="BP90" s="19">
        <v>0.55852232712138161</v>
      </c>
      <c r="BQ90" s="19">
        <v>984.57863849765261</v>
      </c>
      <c r="BR90" s="19">
        <v>2.1468788183604252E-2</v>
      </c>
      <c r="BS90" s="19">
        <v>157.94014084507043</v>
      </c>
      <c r="BT90" s="19">
        <v>1.0345282063695119E-2</v>
      </c>
      <c r="BU90" s="19">
        <v>89.313994615231309</v>
      </c>
      <c r="BV90" s="19">
        <v>26.020072855309106</v>
      </c>
      <c r="BW90" s="19">
        <v>246204.94835680752</v>
      </c>
      <c r="BX90" s="19">
        <v>53.603286384976528</v>
      </c>
      <c r="BY90" s="19">
        <v>249.63380281690141</v>
      </c>
      <c r="BZ90" s="19">
        <v>0.18069989395546129</v>
      </c>
    </row>
    <row r="91" spans="1:78">
      <c r="A91" s="74" t="s">
        <v>3484</v>
      </c>
      <c r="B91" s="78" t="s">
        <v>3485</v>
      </c>
      <c r="C91" s="31" t="s">
        <v>6522</v>
      </c>
      <c r="D91" s="90" t="s">
        <v>6640</v>
      </c>
      <c r="E91" s="90" t="s">
        <v>6557</v>
      </c>
      <c r="F91" s="18" t="s">
        <v>3486</v>
      </c>
      <c r="G91" s="18" t="s">
        <v>3487</v>
      </c>
      <c r="H91" s="18" t="s">
        <v>78</v>
      </c>
      <c r="I91" s="18" t="s">
        <v>79</v>
      </c>
      <c r="J91" s="18" t="s">
        <v>80</v>
      </c>
      <c r="K91" s="19">
        <v>-917.953857421875</v>
      </c>
      <c r="L91" s="19">
        <v>-332.80252044355797</v>
      </c>
      <c r="M91" s="19">
        <v>335.30912148022708</v>
      </c>
      <c r="N91" s="19">
        <v>83.466056823730469</v>
      </c>
      <c r="O91" s="19">
        <v>-678.57931518554687</v>
      </c>
      <c r="P91" s="19">
        <v>-267.81820678710937</v>
      </c>
      <c r="Q91" s="19">
        <v>21.75146484375</v>
      </c>
      <c r="R91" s="19">
        <v>39.417072296142578</v>
      </c>
      <c r="S91" s="19">
        <v>6.0557842254638672</v>
      </c>
      <c r="T91" s="19">
        <v>-2505.337373899104</v>
      </c>
      <c r="U91" s="18" t="s">
        <v>3488</v>
      </c>
      <c r="V91" s="18" t="s">
        <v>3489</v>
      </c>
      <c r="W91" s="18" t="s">
        <v>3490</v>
      </c>
      <c r="X91" s="18" t="s">
        <v>3491</v>
      </c>
      <c r="Y91" s="18" t="s">
        <v>3492</v>
      </c>
      <c r="Z91" s="18" t="s">
        <v>3493</v>
      </c>
      <c r="AA91" s="18" t="s">
        <v>3494</v>
      </c>
      <c r="AB91" s="19">
        <v>-0.24670746922492981</v>
      </c>
      <c r="AC91" s="19">
        <v>1.4710264205932617</v>
      </c>
      <c r="AD91" s="19">
        <v>-1.5289735794067383</v>
      </c>
      <c r="AE91" s="19">
        <v>1.1037752628326416</v>
      </c>
      <c r="AF91" s="19">
        <v>3.6666619777679443</v>
      </c>
      <c r="AG91" s="19">
        <v>0.11195836216211319</v>
      </c>
      <c r="AH91" s="19">
        <v>7.5279999999999996</v>
      </c>
      <c r="AI91" s="20">
        <v>941</v>
      </c>
      <c r="AJ91" s="19">
        <v>0.98038709163665771</v>
      </c>
      <c r="AK91" s="19">
        <v>2.0892257690429687</v>
      </c>
      <c r="AL91" s="20">
        <v>1</v>
      </c>
      <c r="AM91" s="20">
        <v>64</v>
      </c>
      <c r="AN91" s="19">
        <v>63.492061614990234</v>
      </c>
      <c r="AO91" s="18" t="s">
        <v>88</v>
      </c>
      <c r="AP91" s="18" t="s">
        <v>124</v>
      </c>
      <c r="AQ91" s="21">
        <v>2</v>
      </c>
      <c r="AR91" s="21">
        <v>2</v>
      </c>
      <c r="AS91" s="21">
        <v>2</v>
      </c>
      <c r="AT91" s="18" t="s">
        <v>3495</v>
      </c>
      <c r="AU91" s="19">
        <v>0.52112141004676038</v>
      </c>
      <c r="AV91" s="19">
        <v>5.147605858013525E-2</v>
      </c>
      <c r="AW91" s="19">
        <v>10.735610100761106</v>
      </c>
      <c r="AX91" s="19">
        <v>0.80222719907504003</v>
      </c>
      <c r="AY91" s="19">
        <v>1.887467094290916</v>
      </c>
      <c r="AZ91" s="19">
        <v>6.2700299687004124</v>
      </c>
      <c r="BA91" s="19">
        <v>2.2081777668089626</v>
      </c>
      <c r="BB91" s="19">
        <v>0.85919710398088855</v>
      </c>
      <c r="BC91" s="19">
        <v>2.4772769150343654</v>
      </c>
      <c r="BD91" s="19">
        <v>2.8188460507373891E-2</v>
      </c>
      <c r="BE91" s="19">
        <v>130.97041057779501</v>
      </c>
      <c r="BF91" s="19">
        <v>2.4806966013264646E-2</v>
      </c>
      <c r="BG91" s="19">
        <v>103.1922261027598</v>
      </c>
      <c r="BH91" s="19">
        <v>5.0692641936847006E-2</v>
      </c>
      <c r="BI91" s="19">
        <v>484.06435312150734</v>
      </c>
      <c r="BJ91" s="19">
        <v>51.846089581499491</v>
      </c>
      <c r="BK91" s="19">
        <v>503.77718382013609</v>
      </c>
      <c r="BL91" s="19">
        <v>0.76293631979072996</v>
      </c>
      <c r="BM91" s="19">
        <v>9.3400540736592024E-3</v>
      </c>
      <c r="BN91" s="19">
        <v>0.2728841915450495</v>
      </c>
      <c r="BO91" s="19">
        <v>0.55243612717613733</v>
      </c>
      <c r="BP91" s="19">
        <v>0.60895441062733324</v>
      </c>
      <c r="BQ91" s="19">
        <v>372.0141509433962</v>
      </c>
      <c r="BR91" s="19">
        <v>2.3753687404837725E-2</v>
      </c>
      <c r="BS91" s="19">
        <v>115.41981132075472</v>
      </c>
      <c r="BT91" s="19">
        <v>1.4183991340764302E-2</v>
      </c>
      <c r="BU91" s="19">
        <v>74.181764389657857</v>
      </c>
      <c r="BV91" s="19">
        <v>4.9565549997235321</v>
      </c>
      <c r="BW91" s="19">
        <v>92585.985849056597</v>
      </c>
      <c r="BX91" s="19">
        <v>14.566037735849056</v>
      </c>
      <c r="BY91" s="19">
        <v>73.537735849056602</v>
      </c>
      <c r="BZ91" s="19">
        <v>0.22529224229543041</v>
      </c>
    </row>
    <row r="92" spans="1:78">
      <c r="B92" s="79" t="s">
        <v>1396</v>
      </c>
      <c r="C92" s="51" t="s">
        <v>7370</v>
      </c>
      <c r="D92" s="46">
        <v>0</v>
      </c>
      <c r="E92" s="46">
        <v>0</v>
      </c>
      <c r="F92" s="18" t="s">
        <v>1397</v>
      </c>
      <c r="G92" s="18" t="s">
        <v>1398</v>
      </c>
      <c r="H92" s="18" t="s">
        <v>78</v>
      </c>
      <c r="I92" s="18" t="s">
        <v>79</v>
      </c>
      <c r="J92" s="18" t="s">
        <v>80</v>
      </c>
      <c r="K92" s="19">
        <v>-968.5709228515625</v>
      </c>
      <c r="L92" s="19">
        <v>5.3201360505877702</v>
      </c>
      <c r="M92" s="19">
        <v>135.80618610211121</v>
      </c>
      <c r="N92" s="19">
        <v>866.2967529296875</v>
      </c>
      <c r="O92" s="19">
        <v>18.413097381591797</v>
      </c>
      <c r="P92" s="19">
        <v>36.514503479003906</v>
      </c>
      <c r="Q92" s="19">
        <v>50.437671661376953</v>
      </c>
      <c r="R92" s="19">
        <v>112.11668395996094</v>
      </c>
      <c r="S92" s="19">
        <v>69.996742248535156</v>
      </c>
      <c r="T92" s="19">
        <v>905.99788887089483</v>
      </c>
      <c r="U92" s="18" t="s">
        <v>1399</v>
      </c>
      <c r="V92" s="18" t="s">
        <v>1400</v>
      </c>
      <c r="W92" s="18" t="s">
        <v>1401</v>
      </c>
      <c r="X92" s="18" t="s">
        <v>1402</v>
      </c>
      <c r="Y92" s="18" t="s">
        <v>1403</v>
      </c>
      <c r="Z92" s="18" t="s">
        <v>1404</v>
      </c>
      <c r="AA92" s="18" t="s">
        <v>1405</v>
      </c>
      <c r="AB92" s="19">
        <v>-2.5374054908752441</v>
      </c>
      <c r="AC92" s="19">
        <v>14.011384010314941</v>
      </c>
      <c r="AD92" s="19">
        <v>11.011384010314941</v>
      </c>
      <c r="AE92" s="19">
        <v>0.53530251979827881</v>
      </c>
      <c r="AF92" s="19">
        <v>1.7782365083694458</v>
      </c>
      <c r="AG92" s="19">
        <v>0.54294145107269287</v>
      </c>
      <c r="AH92" s="19">
        <v>170.29599999999999</v>
      </c>
      <c r="AI92" s="20">
        <v>21287</v>
      </c>
      <c r="AJ92" s="19">
        <v>0.93724727630615234</v>
      </c>
      <c r="AK92" s="19">
        <v>5.8868227005004883</v>
      </c>
      <c r="AL92" s="20">
        <v>1</v>
      </c>
      <c r="AM92" s="20">
        <v>64</v>
      </c>
      <c r="AN92" s="19">
        <v>63.492061614990234</v>
      </c>
      <c r="AO92" s="18" t="s">
        <v>88</v>
      </c>
      <c r="AP92" s="18" t="s">
        <v>1406</v>
      </c>
      <c r="AQ92" s="21">
        <v>2</v>
      </c>
      <c r="AR92" s="21">
        <v>2</v>
      </c>
      <c r="AS92" s="21">
        <v>2</v>
      </c>
      <c r="AT92" s="18" t="s">
        <v>1407</v>
      </c>
      <c r="AU92" s="19">
        <v>0.82254843199540395</v>
      </c>
      <c r="AV92" s="19">
        <v>0.44282184409743935</v>
      </c>
      <c r="AW92" s="19">
        <v>1.533324606271496</v>
      </c>
      <c r="AX92" s="19">
        <v>0.77690449341830492</v>
      </c>
      <c r="AY92" s="19">
        <v>0.82361120364855189</v>
      </c>
      <c r="AZ92" s="19">
        <v>2.7359771966641193</v>
      </c>
      <c r="BA92" s="19">
        <v>0.53698212317144123</v>
      </c>
      <c r="BB92" s="19">
        <v>0.68927024893841005</v>
      </c>
      <c r="BC92" s="19">
        <v>21.501871559158641</v>
      </c>
      <c r="BD92" s="19">
        <v>5.7720313162000639E-3</v>
      </c>
      <c r="BE92" s="19">
        <v>261.85012132846168</v>
      </c>
      <c r="BF92" s="19">
        <v>4.5777552813942735E-3</v>
      </c>
      <c r="BG92" s="19">
        <v>173.85213530455923</v>
      </c>
      <c r="BH92" s="19">
        <v>7.7337339961368823E-2</v>
      </c>
      <c r="BI92" s="19">
        <v>6179.2606949617411</v>
      </c>
      <c r="BJ92" s="19">
        <v>1471.8838774179724</v>
      </c>
      <c r="BK92" s="19">
        <v>3522.5695969490503</v>
      </c>
      <c r="BL92" s="19">
        <v>0.37035966335538845</v>
      </c>
      <c r="BM92" s="19">
        <v>5.1339552870981002E-4</v>
      </c>
      <c r="BN92" s="19">
        <v>4.4104382635442854E-3</v>
      </c>
      <c r="BO92" s="19">
        <v>2.1951684427448432</v>
      </c>
      <c r="BP92" s="19">
        <v>0.50587262087079576</v>
      </c>
      <c r="BQ92" s="19">
        <v>211967.04557405785</v>
      </c>
      <c r="BR92" s="19">
        <v>9.735653131283906E-3</v>
      </c>
      <c r="BS92" s="19">
        <v>236.98685363716038</v>
      </c>
      <c r="BT92" s="19">
        <v>5.4091440251922852E-3</v>
      </c>
      <c r="BU92" s="19">
        <v>119.91074758804828</v>
      </c>
      <c r="BV92" s="19">
        <v>733.61680642264764</v>
      </c>
      <c r="BW92" s="19">
        <v>61256259.051709026</v>
      </c>
      <c r="BX92" s="19">
        <v>93.459246275197202</v>
      </c>
      <c r="BY92" s="19">
        <v>284.58106923751097</v>
      </c>
      <c r="BZ92" s="19">
        <v>5.3600789214074317E-2</v>
      </c>
    </row>
    <row r="93" spans="1:78">
      <c r="B93" s="79">
        <v>1001431</v>
      </c>
      <c r="C93" s="51" t="s">
        <v>7370</v>
      </c>
      <c r="D93" s="46">
        <v>90</v>
      </c>
      <c r="E93" s="46">
        <v>190</v>
      </c>
      <c r="F93" s="18" t="s">
        <v>1486</v>
      </c>
      <c r="G93" s="18" t="s">
        <v>1487</v>
      </c>
      <c r="H93" s="18" t="s">
        <v>78</v>
      </c>
      <c r="I93" s="18" t="s">
        <v>79</v>
      </c>
      <c r="J93" s="18" t="s">
        <v>80</v>
      </c>
      <c r="K93" s="19">
        <v>-92.066535949707031</v>
      </c>
      <c r="L93" s="19">
        <v>16.626878455005304</v>
      </c>
      <c r="M93" s="19">
        <v>30.100592781129723</v>
      </c>
      <c r="N93" s="19">
        <v>73.8765869140625</v>
      </c>
      <c r="O93" s="19">
        <v>1.3300620317459106</v>
      </c>
      <c r="P93" s="19">
        <v>19.40671443939209</v>
      </c>
      <c r="Q93" s="19">
        <v>37.961295127868652</v>
      </c>
      <c r="R93" s="19">
        <v>0</v>
      </c>
      <c r="S93" s="19">
        <v>0</v>
      </c>
      <c r="T93" s="19">
        <v>28.731245970249166</v>
      </c>
      <c r="U93" s="18" t="s">
        <v>1488</v>
      </c>
      <c r="V93" s="18" t="s">
        <v>1489</v>
      </c>
      <c r="W93" s="18" t="s">
        <v>1490</v>
      </c>
      <c r="X93" s="18" t="s">
        <v>1491</v>
      </c>
      <c r="Y93" s="18" t="s">
        <v>1492</v>
      </c>
      <c r="Z93" s="18" t="s">
        <v>1493</v>
      </c>
      <c r="AA93" s="18" t="s">
        <v>1494</v>
      </c>
      <c r="AB93" s="19">
        <v>-0.89108532667160034</v>
      </c>
      <c r="AC93" s="19">
        <v>4.0291452407836914</v>
      </c>
      <c r="AD93" s="19">
        <v>1.0291452407836914</v>
      </c>
      <c r="AE93" s="19">
        <v>0.32133832573890686</v>
      </c>
      <c r="AF93" s="19">
        <v>1.0674628019332886</v>
      </c>
      <c r="AG93" s="19">
        <v>0.58860594034194946</v>
      </c>
      <c r="AH93" s="19">
        <v>1.728</v>
      </c>
      <c r="AI93" s="20">
        <v>216</v>
      </c>
      <c r="AJ93" s="19">
        <v>0.98046302795410156</v>
      </c>
      <c r="AK93" s="19">
        <v>1.7354339361190796</v>
      </c>
      <c r="AL93" s="20">
        <v>1</v>
      </c>
      <c r="AM93" s="20">
        <v>64</v>
      </c>
      <c r="AN93" s="19">
        <v>63.492061614990234</v>
      </c>
      <c r="AO93" s="18" t="s">
        <v>88</v>
      </c>
      <c r="AP93" s="18" t="s">
        <v>389</v>
      </c>
      <c r="AQ93" s="21">
        <v>2</v>
      </c>
      <c r="AR93" s="21">
        <v>2</v>
      </c>
      <c r="AS93" s="21">
        <v>2</v>
      </c>
      <c r="AT93" s="18" t="s">
        <v>1495</v>
      </c>
      <c r="AU93" s="19">
        <v>0.81710461732213191</v>
      </c>
      <c r="AV93" s="19">
        <v>0.40676088600215099</v>
      </c>
      <c r="AW93" s="19">
        <v>0.4346072837993683</v>
      </c>
      <c r="AX93" s="19">
        <v>4.1586909802213204E-2</v>
      </c>
      <c r="AY93" s="19">
        <v>0.55078349715858144</v>
      </c>
      <c r="AZ93" s="19">
        <v>1.8296631734114055</v>
      </c>
      <c r="BA93" s="19">
        <v>0.38234039088199034</v>
      </c>
      <c r="BB93" s="19">
        <v>0.84892105776687776</v>
      </c>
      <c r="BC93" s="19">
        <v>1.9277332789372486</v>
      </c>
      <c r="BD93" s="19">
        <v>3.5794973823102152E-3</v>
      </c>
      <c r="BE93" s="19">
        <v>280.67441388097973</v>
      </c>
      <c r="BF93" s="19">
        <v>3.0516433613843501E-3</v>
      </c>
      <c r="BG93" s="19">
        <v>237.38627880774385</v>
      </c>
      <c r="BH93" s="19">
        <v>6.8145239598756922E-3</v>
      </c>
      <c r="BI93" s="19">
        <v>546.96029834862941</v>
      </c>
      <c r="BJ93" s="19">
        <v>93.27470520356556</v>
      </c>
      <c r="BK93" s="19">
        <v>118.64499521707479</v>
      </c>
      <c r="BL93" s="19">
        <v>0.8016381766381766</v>
      </c>
      <c r="BM93" s="19">
        <v>2.9671776839429828E-2</v>
      </c>
      <c r="BN93" s="19">
        <v>1.7915067431054262E-2</v>
      </c>
      <c r="BO93" s="19">
        <v>0.42625863307295508</v>
      </c>
      <c r="BP93" s="19">
        <v>0.58718253847376456</v>
      </c>
      <c r="BQ93" s="19">
        <v>439.86206896551727</v>
      </c>
      <c r="BR93" s="19">
        <v>3.7647213494367772E-3</v>
      </c>
      <c r="BS93" s="19">
        <v>269.20689655172413</v>
      </c>
      <c r="BT93" s="19">
        <v>2.2041122236879556E-3</v>
      </c>
      <c r="BU93" s="19">
        <v>159.49151112211081</v>
      </c>
      <c r="BV93" s="19">
        <v>1.5255406491535086</v>
      </c>
      <c r="BW93" s="19">
        <v>126862.72413793103</v>
      </c>
      <c r="BX93" s="19">
        <v>10.931034482758621</v>
      </c>
      <c r="BY93" s="19">
        <v>9.7586206896551726</v>
      </c>
      <c r="BZ93" s="19">
        <v>0.13425925925925927</v>
      </c>
    </row>
    <row r="94" spans="1:78">
      <c r="B94" s="80" t="s">
        <v>126</v>
      </c>
      <c r="C94" s="31" t="s">
        <v>6522</v>
      </c>
      <c r="D94" s="45" t="s">
        <v>6514</v>
      </c>
      <c r="E94" s="45" t="s">
        <v>6514</v>
      </c>
      <c r="F94" s="18" t="s">
        <v>127</v>
      </c>
      <c r="G94" s="18" t="s">
        <v>128</v>
      </c>
      <c r="H94" s="18" t="s">
        <v>78</v>
      </c>
      <c r="I94" s="18" t="s">
        <v>79</v>
      </c>
      <c r="J94" s="18" t="s">
        <v>80</v>
      </c>
      <c r="K94" s="19">
        <v>-224.94612121582031</v>
      </c>
      <c r="L94" s="19">
        <v>-49.864351339340203</v>
      </c>
      <c r="M94" s="19">
        <v>81.537398085927592</v>
      </c>
      <c r="N94" s="19">
        <v>67.799919128417969</v>
      </c>
      <c r="O94" s="19">
        <v>-124.39612197875977</v>
      </c>
      <c r="P94" s="19">
        <v>-47</v>
      </c>
      <c r="Q94" s="19">
        <v>30.453103065490723</v>
      </c>
      <c r="R94" s="19">
        <v>0</v>
      </c>
      <c r="S94" s="19">
        <v>0</v>
      </c>
      <c r="T94" s="19">
        <v>-9.972870267868041</v>
      </c>
      <c r="U94" s="18" t="s">
        <v>129</v>
      </c>
      <c r="V94" s="18" t="s">
        <v>130</v>
      </c>
      <c r="W94" s="18" t="s">
        <v>131</v>
      </c>
      <c r="X94" s="18" t="s">
        <v>132</v>
      </c>
      <c r="Y94" s="18" t="s">
        <v>133</v>
      </c>
      <c r="Z94" s="18" t="s">
        <v>134</v>
      </c>
      <c r="AA94" s="18" t="s">
        <v>135</v>
      </c>
      <c r="AB94" s="19">
        <v>-0.21712158620357513</v>
      </c>
      <c r="AC94" s="19">
        <v>1.9921292066574097</v>
      </c>
      <c r="AD94" s="19">
        <v>-1.0078707933425903</v>
      </c>
      <c r="AE94" s="19">
        <v>0.68956923484802246</v>
      </c>
      <c r="AF94" s="19">
        <v>2.2906992435455322</v>
      </c>
      <c r="AG94" s="19">
        <v>0.22560000419616699</v>
      </c>
      <c r="AH94" s="19">
        <v>0.2</v>
      </c>
      <c r="AI94" s="20">
        <v>25</v>
      </c>
      <c r="AJ94" s="19">
        <v>0</v>
      </c>
      <c r="AK94" s="19">
        <v>0</v>
      </c>
      <c r="AL94" s="20">
        <v>1</v>
      </c>
      <c r="AM94" s="20">
        <v>64</v>
      </c>
      <c r="AN94" s="19">
        <v>63.492061614990234</v>
      </c>
      <c r="AO94" s="18" t="s">
        <v>88</v>
      </c>
      <c r="AP94" s="18" t="s">
        <v>136</v>
      </c>
      <c r="AQ94" s="21">
        <v>2</v>
      </c>
      <c r="AR94" s="21">
        <v>2</v>
      </c>
      <c r="AS94" s="21">
        <v>2</v>
      </c>
      <c r="AT94" s="103" t="s">
        <v>137</v>
      </c>
      <c r="AU94" s="19">
        <v>0</v>
      </c>
      <c r="AV94" s="19">
        <v>0</v>
      </c>
      <c r="AW94" s="19">
        <v>0</v>
      </c>
      <c r="AX94" s="19">
        <v>0</v>
      </c>
      <c r="AY94" s="19">
        <v>0</v>
      </c>
      <c r="AZ94" s="19">
        <v>0</v>
      </c>
      <c r="BA94" s="19">
        <v>0</v>
      </c>
      <c r="BB94" s="19">
        <v>0</v>
      </c>
      <c r="BC94" s="19">
        <v>0</v>
      </c>
      <c r="BD94" s="19">
        <v>0</v>
      </c>
      <c r="BE94" s="19">
        <v>0</v>
      </c>
      <c r="BF94" s="19">
        <v>0</v>
      </c>
      <c r="BG94" s="19">
        <v>0</v>
      </c>
      <c r="BH94" s="19">
        <v>0</v>
      </c>
      <c r="BI94" s="19">
        <v>0</v>
      </c>
      <c r="BJ94" s="19">
        <v>0</v>
      </c>
      <c r="BK94" s="19">
        <v>0</v>
      </c>
      <c r="BL94" s="19">
        <v>0</v>
      </c>
      <c r="BM94" s="19">
        <v>0</v>
      </c>
      <c r="BN94" s="19">
        <v>0</v>
      </c>
      <c r="BO94" s="19">
        <v>0</v>
      </c>
      <c r="BP94" s="19">
        <v>0</v>
      </c>
      <c r="BQ94" s="19">
        <v>0</v>
      </c>
      <c r="BR94" s="19">
        <v>0</v>
      </c>
      <c r="BS94" s="19">
        <v>0</v>
      </c>
      <c r="BT94" s="19">
        <v>0</v>
      </c>
      <c r="BU94" s="19">
        <v>0</v>
      </c>
      <c r="BV94" s="19">
        <v>0</v>
      </c>
      <c r="BW94" s="19">
        <v>0</v>
      </c>
      <c r="BX94" s="19">
        <v>0</v>
      </c>
      <c r="BY94" s="19">
        <v>0</v>
      </c>
      <c r="BZ94" s="19">
        <v>0</v>
      </c>
    </row>
    <row r="95" spans="1:78">
      <c r="A95" s="74" t="s">
        <v>4619</v>
      </c>
      <c r="B95" s="78" t="s">
        <v>4620</v>
      </c>
      <c r="C95" s="31" t="s">
        <v>6533</v>
      </c>
      <c r="D95" s="90" t="s">
        <v>6514</v>
      </c>
      <c r="E95" s="90" t="s">
        <v>6514</v>
      </c>
      <c r="F95" s="18" t="s">
        <v>4621</v>
      </c>
      <c r="G95" s="18" t="s">
        <v>4622</v>
      </c>
      <c r="H95" s="18" t="s">
        <v>78</v>
      </c>
      <c r="I95" s="18" t="s">
        <v>79</v>
      </c>
      <c r="J95" s="18" t="s">
        <v>80</v>
      </c>
      <c r="K95" s="19">
        <v>-701.5</v>
      </c>
      <c r="L95" s="19">
        <v>-31.576517763677867</v>
      </c>
      <c r="M95" s="19">
        <v>129.0227392466542</v>
      </c>
      <c r="N95" s="19">
        <v>105.60028076171875</v>
      </c>
      <c r="O95" s="19">
        <v>-25.957782745361328</v>
      </c>
      <c r="P95" s="19">
        <v>12.00880241394043</v>
      </c>
      <c r="Q95" s="19">
        <v>36.563163757324219</v>
      </c>
      <c r="R95" s="19">
        <v>31.886980056762695</v>
      </c>
      <c r="S95" s="19">
        <v>14.044514656066895</v>
      </c>
      <c r="T95" s="19">
        <v>-121.00121607041358</v>
      </c>
      <c r="U95" s="18" t="s">
        <v>4623</v>
      </c>
      <c r="V95" s="18" t="s">
        <v>4624</v>
      </c>
      <c r="W95" s="18" t="s">
        <v>4625</v>
      </c>
      <c r="X95" s="18" t="s">
        <v>4626</v>
      </c>
      <c r="Y95" s="18" t="s">
        <v>4627</v>
      </c>
      <c r="Z95" s="18" t="s">
        <v>4628</v>
      </c>
      <c r="AA95" s="18" t="s">
        <v>4629</v>
      </c>
      <c r="AB95" s="19">
        <v>-2.4879615306854248</v>
      </c>
      <c r="AC95" s="19">
        <v>9.3330211639404297</v>
      </c>
      <c r="AD95" s="19">
        <v>6.3330211639404297</v>
      </c>
      <c r="AE95" s="19">
        <v>0.67238706350326538</v>
      </c>
      <c r="AF95" s="19">
        <v>2.2336215972900391</v>
      </c>
      <c r="AG95" s="19">
        <v>0.34099835157394409</v>
      </c>
      <c r="AH95" s="19">
        <v>3.8319999999999999</v>
      </c>
      <c r="AI95" s="20">
        <v>479</v>
      </c>
      <c r="AJ95" s="19">
        <v>0</v>
      </c>
      <c r="AK95" s="19">
        <v>0</v>
      </c>
      <c r="AL95" s="20">
        <v>1</v>
      </c>
      <c r="AM95" s="20">
        <v>64</v>
      </c>
      <c r="AN95" s="19">
        <v>63.492061614990234</v>
      </c>
      <c r="AO95" s="18" t="s">
        <v>88</v>
      </c>
      <c r="AP95" s="18" t="s">
        <v>412</v>
      </c>
      <c r="AQ95" s="21">
        <v>2</v>
      </c>
      <c r="AR95" s="21">
        <v>2</v>
      </c>
      <c r="AS95" s="21">
        <v>2</v>
      </c>
      <c r="AT95" s="18" t="s">
        <v>4630</v>
      </c>
      <c r="AU95" s="19">
        <v>0</v>
      </c>
      <c r="AV95" s="19">
        <v>0</v>
      </c>
      <c r="AW95" s="19">
        <v>0</v>
      </c>
      <c r="AX95" s="19">
        <v>0</v>
      </c>
      <c r="AY95" s="19">
        <v>0</v>
      </c>
      <c r="AZ95" s="19">
        <v>0</v>
      </c>
      <c r="BA95" s="19">
        <v>0</v>
      </c>
      <c r="BB95" s="19">
        <v>0</v>
      </c>
      <c r="BC95" s="19">
        <v>0</v>
      </c>
      <c r="BD95" s="19">
        <v>0</v>
      </c>
      <c r="BE95" s="19">
        <v>0</v>
      </c>
      <c r="BF95" s="19">
        <v>0</v>
      </c>
      <c r="BG95" s="19">
        <v>0</v>
      </c>
      <c r="BH95" s="19">
        <v>0</v>
      </c>
      <c r="BI95" s="19">
        <v>0</v>
      </c>
      <c r="BJ95" s="19">
        <v>0</v>
      </c>
      <c r="BK95" s="19">
        <v>0</v>
      </c>
      <c r="BL95" s="19">
        <v>0</v>
      </c>
      <c r="BM95" s="19">
        <v>0</v>
      </c>
      <c r="BN95" s="19">
        <v>0</v>
      </c>
      <c r="BO95" s="19">
        <v>0</v>
      </c>
      <c r="BP95" s="19">
        <v>0</v>
      </c>
      <c r="BQ95" s="19">
        <v>0</v>
      </c>
      <c r="BR95" s="19">
        <v>0</v>
      </c>
      <c r="BS95" s="19">
        <v>0</v>
      </c>
      <c r="BT95" s="19">
        <v>0</v>
      </c>
      <c r="BU95" s="19">
        <v>0</v>
      </c>
      <c r="BV95" s="19">
        <v>0</v>
      </c>
      <c r="BW95" s="19">
        <v>0</v>
      </c>
      <c r="BX95" s="19">
        <v>0</v>
      </c>
      <c r="BY95" s="19">
        <v>0</v>
      </c>
      <c r="BZ95" s="19">
        <v>0</v>
      </c>
    </row>
    <row r="96" spans="1:78">
      <c r="A96" s="74" t="s">
        <v>3496</v>
      </c>
      <c r="B96" s="78" t="s">
        <v>3497</v>
      </c>
      <c r="C96" s="31" t="s">
        <v>6522</v>
      </c>
      <c r="D96" s="90" t="s">
        <v>6547</v>
      </c>
      <c r="E96" s="90" t="s">
        <v>6548</v>
      </c>
      <c r="F96" s="18" t="s">
        <v>3498</v>
      </c>
      <c r="G96" s="18" t="s">
        <v>3499</v>
      </c>
      <c r="H96" s="18" t="s">
        <v>78</v>
      </c>
      <c r="I96" s="18" t="s">
        <v>79</v>
      </c>
      <c r="J96" s="18" t="s">
        <v>80</v>
      </c>
      <c r="K96" s="19">
        <v>-904.16229248046875</v>
      </c>
      <c r="L96" s="19">
        <v>-67.520102042075308</v>
      </c>
      <c r="M96" s="19">
        <v>168.26485147445769</v>
      </c>
      <c r="N96" s="19">
        <v>144.74916076660156</v>
      </c>
      <c r="O96" s="19">
        <v>-118.39910507202148</v>
      </c>
      <c r="P96" s="19">
        <v>4.4527835845947266</v>
      </c>
      <c r="Q96" s="19">
        <v>40.040864944458008</v>
      </c>
      <c r="R96" s="19">
        <v>46.396106719970703</v>
      </c>
      <c r="S96" s="19">
        <v>44.002147674560547</v>
      </c>
      <c r="T96" s="19">
        <v>-1773.8881208494024</v>
      </c>
      <c r="U96" s="18" t="s">
        <v>3500</v>
      </c>
      <c r="V96" s="18" t="s">
        <v>3501</v>
      </c>
      <c r="W96" s="18" t="s">
        <v>3502</v>
      </c>
      <c r="X96" s="18" t="s">
        <v>3503</v>
      </c>
      <c r="Y96" s="18" t="s">
        <v>3504</v>
      </c>
      <c r="Z96" s="18" t="s">
        <v>3505</v>
      </c>
      <c r="AA96" s="18" t="s">
        <v>3506</v>
      </c>
      <c r="AB96" s="19">
        <v>-1.8681612014770508</v>
      </c>
      <c r="AC96" s="19">
        <v>6.3794593811035156</v>
      </c>
      <c r="AD96" s="19">
        <v>3.3794593811035156</v>
      </c>
      <c r="AE96" s="19">
        <v>0.8419073224067688</v>
      </c>
      <c r="AF96" s="19">
        <v>2.7967555522918701</v>
      </c>
      <c r="AG96" s="19">
        <v>0.23014180362224579</v>
      </c>
      <c r="AH96" s="19">
        <v>26.271999999999998</v>
      </c>
      <c r="AI96" s="20">
        <v>3284</v>
      </c>
      <c r="AJ96" s="19">
        <v>0.97556024789810181</v>
      </c>
      <c r="AK96" s="19">
        <v>3.0712878704071045</v>
      </c>
      <c r="AL96" s="20">
        <v>1</v>
      </c>
      <c r="AM96" s="20">
        <v>64</v>
      </c>
      <c r="AN96" s="19">
        <v>63.492061614990234</v>
      </c>
      <c r="AO96" s="18" t="s">
        <v>88</v>
      </c>
      <c r="AP96" s="18" t="s">
        <v>364</v>
      </c>
      <c r="AQ96" s="21">
        <v>2</v>
      </c>
      <c r="AR96" s="21">
        <v>2</v>
      </c>
      <c r="AS96" s="21">
        <v>2</v>
      </c>
      <c r="AT96" s="18" t="s">
        <v>3507</v>
      </c>
      <c r="AU96" s="19">
        <v>0.62739372256626902</v>
      </c>
      <c r="AV96" s="19">
        <v>0.11233645880309477</v>
      </c>
      <c r="AW96" s="19">
        <v>4.1029126036417676</v>
      </c>
      <c r="AX96" s="19">
        <v>0.64179270661029664</v>
      </c>
      <c r="AY96" s="19">
        <v>1.4406473849131534</v>
      </c>
      <c r="AZ96" s="19">
        <v>4.7857270227690121</v>
      </c>
      <c r="BA96" s="19">
        <v>1.2404814558967427</v>
      </c>
      <c r="BB96" s="19">
        <v>0.80155112686751095</v>
      </c>
      <c r="BC96" s="19">
        <v>3.9017476267509212</v>
      </c>
      <c r="BD96" s="19">
        <v>6.1562255502345632E-3</v>
      </c>
      <c r="BE96" s="19">
        <v>228.15912857519959</v>
      </c>
      <c r="BF96" s="19">
        <v>5.3644229548113452E-3</v>
      </c>
      <c r="BG96" s="19">
        <v>174.46203767860368</v>
      </c>
      <c r="BH96" s="19">
        <v>1.6713278453187409E-2</v>
      </c>
      <c r="BI96" s="19">
        <v>1048.0675496403492</v>
      </c>
      <c r="BJ96" s="19">
        <v>306.28847020030622</v>
      </c>
      <c r="BK96" s="19">
        <v>1322.0247075995358</v>
      </c>
      <c r="BL96" s="19">
        <v>0.66534713763702802</v>
      </c>
      <c r="BM96" s="19">
        <v>2.6652631562947126E-3</v>
      </c>
      <c r="BN96" s="19">
        <v>4.2115580781889685E-2</v>
      </c>
      <c r="BO96" s="19">
        <v>0.89614319395074415</v>
      </c>
      <c r="BP96" s="19">
        <v>0.58575369104793484</v>
      </c>
      <c r="BQ96" s="19">
        <v>7068.4582043343653</v>
      </c>
      <c r="BR96" s="19">
        <v>1.350292682710382E-2</v>
      </c>
      <c r="BS96" s="19">
        <v>142.14551083591331</v>
      </c>
      <c r="BT96" s="19">
        <v>9.6099031999131376E-3</v>
      </c>
      <c r="BU96" s="19">
        <v>77.182290114707456</v>
      </c>
      <c r="BV96" s="19">
        <v>24.97963135680169</v>
      </c>
      <c r="BW96" s="19">
        <v>2010044.294117647</v>
      </c>
      <c r="BX96" s="19">
        <v>25.842105263157894</v>
      </c>
      <c r="BY96" s="19">
        <v>103.69969040247678</v>
      </c>
      <c r="BZ96" s="19">
        <v>9.8355663824604145E-2</v>
      </c>
    </row>
    <row r="97" spans="1:78">
      <c r="A97" s="74" t="s">
        <v>4631</v>
      </c>
      <c r="B97" s="78" t="s">
        <v>4632</v>
      </c>
      <c r="C97" s="31" t="s">
        <v>6533</v>
      </c>
      <c r="D97" s="90" t="s">
        <v>6514</v>
      </c>
      <c r="E97" s="90" t="s">
        <v>6514</v>
      </c>
      <c r="F97" s="18" t="s">
        <v>4633</v>
      </c>
      <c r="G97" s="18" t="s">
        <v>4415</v>
      </c>
      <c r="H97" s="18" t="s">
        <v>78</v>
      </c>
      <c r="I97" s="18" t="s">
        <v>79</v>
      </c>
      <c r="J97" s="18" t="s">
        <v>80</v>
      </c>
      <c r="K97" s="19">
        <v>-724.11224365234375</v>
      </c>
      <c r="L97" s="19">
        <v>-146.1680052995392</v>
      </c>
      <c r="M97" s="19">
        <v>214.16139142989255</v>
      </c>
      <c r="N97" s="19">
        <v>130.54685974121094</v>
      </c>
      <c r="O97" s="19">
        <v>-281.26046752929687</v>
      </c>
      <c r="P97" s="19">
        <v>-80.595695495605469</v>
      </c>
      <c r="Q97" s="19">
        <v>34.110904693603516</v>
      </c>
      <c r="R97" s="19">
        <v>52.906486511230469</v>
      </c>
      <c r="S97" s="19">
        <v>22.003608703613281</v>
      </c>
      <c r="T97" s="19">
        <v>-541.40629162949324</v>
      </c>
      <c r="U97" s="18" t="s">
        <v>4634</v>
      </c>
      <c r="V97" s="18" t="s">
        <v>4635</v>
      </c>
      <c r="W97" s="18" t="s">
        <v>4636</v>
      </c>
      <c r="X97" s="18" t="s">
        <v>4637</v>
      </c>
      <c r="Y97" s="18" t="s">
        <v>4638</v>
      </c>
      <c r="Z97" s="18" t="s">
        <v>4639</v>
      </c>
      <c r="AA97" s="18" t="s">
        <v>4640</v>
      </c>
      <c r="AB97" s="19">
        <v>-0.90134125947952271</v>
      </c>
      <c r="AC97" s="19">
        <v>2.7772660255432129</v>
      </c>
      <c r="AD97" s="19">
        <v>-0.22273397445678711</v>
      </c>
      <c r="AE97" s="19">
        <v>1.0176917314529419</v>
      </c>
      <c r="AF97" s="19">
        <v>3.3806989192962646</v>
      </c>
      <c r="AG97" s="19">
        <v>0.12895055115222931</v>
      </c>
      <c r="AH97" s="19">
        <v>3.7040000000000002</v>
      </c>
      <c r="AI97" s="20">
        <v>463</v>
      </c>
      <c r="AJ97" s="19">
        <v>0</v>
      </c>
      <c r="AK97" s="19">
        <v>0</v>
      </c>
      <c r="AL97" s="20">
        <v>1</v>
      </c>
      <c r="AM97" s="20">
        <v>64</v>
      </c>
      <c r="AN97" s="19">
        <v>63.492061614990234</v>
      </c>
      <c r="AO97" s="18" t="s">
        <v>88</v>
      </c>
      <c r="AP97" s="18" t="s">
        <v>537</v>
      </c>
      <c r="AQ97" s="21">
        <v>2</v>
      </c>
      <c r="AR97" s="21">
        <v>2</v>
      </c>
      <c r="AS97" s="21">
        <v>2</v>
      </c>
      <c r="AT97" s="18" t="s">
        <v>4641</v>
      </c>
      <c r="AU97" s="19">
        <v>0</v>
      </c>
      <c r="AV97" s="19">
        <v>0</v>
      </c>
      <c r="AW97" s="19">
        <v>0</v>
      </c>
      <c r="AX97" s="19">
        <v>0</v>
      </c>
      <c r="AY97" s="19">
        <v>0</v>
      </c>
      <c r="AZ97" s="19">
        <v>0</v>
      </c>
      <c r="BA97" s="19">
        <v>0</v>
      </c>
      <c r="BB97" s="19">
        <v>0</v>
      </c>
      <c r="BC97" s="19">
        <v>0</v>
      </c>
      <c r="BD97" s="19">
        <v>0</v>
      </c>
      <c r="BE97" s="19">
        <v>0</v>
      </c>
      <c r="BF97" s="19">
        <v>0</v>
      </c>
      <c r="BG97" s="19">
        <v>0</v>
      </c>
      <c r="BH97" s="19">
        <v>0</v>
      </c>
      <c r="BI97" s="19">
        <v>0</v>
      </c>
      <c r="BJ97" s="19">
        <v>0</v>
      </c>
      <c r="BK97" s="19">
        <v>0</v>
      </c>
      <c r="BL97" s="19">
        <v>0</v>
      </c>
      <c r="BM97" s="19">
        <v>0</v>
      </c>
      <c r="BN97" s="19">
        <v>0</v>
      </c>
      <c r="BO97" s="19">
        <v>0</v>
      </c>
      <c r="BP97" s="19">
        <v>0</v>
      </c>
      <c r="BQ97" s="19">
        <v>0</v>
      </c>
      <c r="BR97" s="19">
        <v>0</v>
      </c>
      <c r="BS97" s="19">
        <v>0</v>
      </c>
      <c r="BT97" s="19">
        <v>0</v>
      </c>
      <c r="BU97" s="19">
        <v>0</v>
      </c>
      <c r="BV97" s="19">
        <v>0</v>
      </c>
      <c r="BW97" s="19">
        <v>0</v>
      </c>
      <c r="BX97" s="19">
        <v>0</v>
      </c>
      <c r="BY97" s="19">
        <v>0</v>
      </c>
      <c r="BZ97" s="19">
        <v>0</v>
      </c>
    </row>
    <row r="98" spans="1:78">
      <c r="B98" s="79" t="s">
        <v>857</v>
      </c>
      <c r="C98" s="31" t="s">
        <v>6522</v>
      </c>
      <c r="D98" s="46">
        <v>5</v>
      </c>
      <c r="E98" s="46">
        <v>5</v>
      </c>
      <c r="F98" s="18" t="s">
        <v>858</v>
      </c>
      <c r="G98" s="18" t="s">
        <v>859</v>
      </c>
      <c r="H98" s="18" t="s">
        <v>78</v>
      </c>
      <c r="I98" s="18" t="s">
        <v>79</v>
      </c>
      <c r="J98" s="18" t="s">
        <v>80</v>
      </c>
      <c r="K98" s="19">
        <v>-876.79388427734375</v>
      </c>
      <c r="L98" s="19">
        <v>-407.49401584761819</v>
      </c>
      <c r="M98" s="19">
        <v>331.88432502827322</v>
      </c>
      <c r="N98" s="19">
        <v>91.192901611328125</v>
      </c>
      <c r="O98" s="19">
        <v>-741.67634582519531</v>
      </c>
      <c r="P98" s="19">
        <v>-489.00013732910156</v>
      </c>
      <c r="Q98" s="19">
        <v>-38.614109992980957</v>
      </c>
      <c r="R98" s="19">
        <v>29.431816101074219</v>
      </c>
      <c r="S98" s="19">
        <v>0</v>
      </c>
      <c r="T98" s="19">
        <v>-4283.5770945901622</v>
      </c>
      <c r="U98" s="18" t="s">
        <v>860</v>
      </c>
      <c r="V98" s="18" t="s">
        <v>861</v>
      </c>
      <c r="W98" s="18" t="s">
        <v>862</v>
      </c>
      <c r="X98" s="18" t="s">
        <v>863</v>
      </c>
      <c r="Y98" s="18" t="s">
        <v>864</v>
      </c>
      <c r="Z98" s="18" t="s">
        <v>865</v>
      </c>
      <c r="AA98" s="18" t="s">
        <v>866</v>
      </c>
      <c r="AB98" s="19">
        <v>0.17655470967292786</v>
      </c>
      <c r="AC98" s="19">
        <v>1.3826525211334229</v>
      </c>
      <c r="AD98" s="19">
        <v>-1.6173474788665771</v>
      </c>
      <c r="AE98" s="19">
        <v>1.0996429920196533</v>
      </c>
      <c r="AF98" s="19">
        <v>3.6529350280761719</v>
      </c>
      <c r="AG98" s="19">
        <v>0.10114120692014694</v>
      </c>
      <c r="AH98" s="19">
        <v>10.512</v>
      </c>
      <c r="AI98" s="20">
        <v>1314</v>
      </c>
      <c r="AJ98" s="19">
        <v>0.97937726974487305</v>
      </c>
      <c r="AK98" s="19">
        <v>2.2841942310333252</v>
      </c>
      <c r="AL98" s="20">
        <v>1</v>
      </c>
      <c r="AM98" s="20">
        <v>64</v>
      </c>
      <c r="AN98" s="19">
        <v>63.492061614990234</v>
      </c>
      <c r="AO98" s="18" t="s">
        <v>88</v>
      </c>
      <c r="AP98" s="18" t="s">
        <v>124</v>
      </c>
      <c r="AQ98" s="21">
        <v>2</v>
      </c>
      <c r="AR98" s="21">
        <v>2</v>
      </c>
      <c r="AS98" s="21">
        <v>2</v>
      </c>
      <c r="AT98" s="18" t="s">
        <v>867</v>
      </c>
      <c r="AU98" s="19">
        <v>0.53083369189325758</v>
      </c>
      <c r="AV98" s="19">
        <v>3.039138539738253E-2</v>
      </c>
      <c r="AW98" s="19">
        <v>8.2995357488728576</v>
      </c>
      <c r="AX98" s="19">
        <v>0.85144685691826283</v>
      </c>
      <c r="AY98" s="19">
        <v>1.9194519612358856</v>
      </c>
      <c r="AZ98" s="19">
        <v>6.3762813968161351</v>
      </c>
      <c r="BA98" s="19">
        <v>1.9289490622329974</v>
      </c>
      <c r="BB98" s="19">
        <v>0.8428901736352914</v>
      </c>
      <c r="BC98" s="19">
        <v>2.3491586392657497</v>
      </c>
      <c r="BD98" s="19">
        <v>2.7190026511573692E-2</v>
      </c>
      <c r="BE98" s="19">
        <v>117.2053108539819</v>
      </c>
      <c r="BF98" s="19">
        <v>2.2493594937607865E-2</v>
      </c>
      <c r="BG98" s="19">
        <v>94.380903288257826</v>
      </c>
      <c r="BH98" s="19">
        <v>6.1380696519041794E-2</v>
      </c>
      <c r="BI98" s="19">
        <v>352.45540434331338</v>
      </c>
      <c r="BJ98" s="19">
        <v>81.037565622331215</v>
      </c>
      <c r="BK98" s="19">
        <v>675.17598437659865</v>
      </c>
      <c r="BL98" s="19">
        <v>0.7654255941927175</v>
      </c>
      <c r="BM98" s="19">
        <v>8.3606881068110234E-3</v>
      </c>
      <c r="BN98" s="19">
        <v>0.21975202761779564</v>
      </c>
      <c r="BO98" s="19">
        <v>0.78816923133937156</v>
      </c>
      <c r="BP98" s="19">
        <v>0.58952516398904575</v>
      </c>
      <c r="BQ98" s="19">
        <v>736.71276595744678</v>
      </c>
      <c r="BR98" s="19">
        <v>1.9410346608141303E-2</v>
      </c>
      <c r="BS98" s="19">
        <v>113.17021276595744</v>
      </c>
      <c r="BT98" s="19">
        <v>1.1569768738686868E-2</v>
      </c>
      <c r="BU98" s="19">
        <v>66.367032742098729</v>
      </c>
      <c r="BV98" s="19">
        <v>23.067126893631922</v>
      </c>
      <c r="BW98" s="19">
        <v>110751.45212765958</v>
      </c>
      <c r="BX98" s="19">
        <v>14.925531914893616</v>
      </c>
      <c r="BY98" s="19">
        <v>60.914893617021278</v>
      </c>
      <c r="BZ98" s="19">
        <v>0.14307458143074581</v>
      </c>
    </row>
    <row r="99" spans="1:78">
      <c r="A99" s="74" t="s">
        <v>3508</v>
      </c>
      <c r="B99" s="78" t="s">
        <v>3509</v>
      </c>
      <c r="C99" s="31" t="s">
        <v>6522</v>
      </c>
      <c r="D99" s="90" t="s">
        <v>6514</v>
      </c>
      <c r="E99" s="90" t="s">
        <v>6514</v>
      </c>
      <c r="F99" s="18" t="s">
        <v>3510</v>
      </c>
      <c r="G99" s="18" t="s">
        <v>3511</v>
      </c>
      <c r="H99" s="18" t="s">
        <v>78</v>
      </c>
      <c r="I99" s="18" t="s">
        <v>79</v>
      </c>
      <c r="J99" s="18" t="s">
        <v>80</v>
      </c>
      <c r="K99" s="19">
        <v>-672.46807861328125</v>
      </c>
      <c r="L99" s="19">
        <v>-57.490371303558334</v>
      </c>
      <c r="M99" s="19">
        <v>151.53961427745816</v>
      </c>
      <c r="N99" s="19">
        <v>229.14698791503906</v>
      </c>
      <c r="O99" s="19">
        <v>-107.21737670898438</v>
      </c>
      <c r="P99" s="19">
        <v>-11.317638397216797</v>
      </c>
      <c r="Q99" s="19">
        <v>34.576351165771484</v>
      </c>
      <c r="R99" s="19">
        <v>36.65869140625</v>
      </c>
      <c r="S99" s="19">
        <v>25.631158828735352</v>
      </c>
      <c r="T99" s="19">
        <v>-172.471113910675</v>
      </c>
      <c r="U99" s="18" t="s">
        <v>3512</v>
      </c>
      <c r="V99" s="18" t="s">
        <v>3513</v>
      </c>
      <c r="W99" s="18" t="s">
        <v>3514</v>
      </c>
      <c r="X99" s="18" t="s">
        <v>3515</v>
      </c>
      <c r="Y99" s="18" t="s">
        <v>3516</v>
      </c>
      <c r="Z99" s="18" t="s">
        <v>3517</v>
      </c>
      <c r="AA99" s="18" t="s">
        <v>3518</v>
      </c>
      <c r="AB99" s="19">
        <v>-1.5159993171691895</v>
      </c>
      <c r="AC99" s="19">
        <v>5.2527647018432617</v>
      </c>
      <c r="AD99" s="19">
        <v>2.2527647018432617</v>
      </c>
      <c r="AE99" s="19">
        <v>0.89070439338684082</v>
      </c>
      <c r="AF99" s="19">
        <v>2.9588558673858643</v>
      </c>
      <c r="AG99" s="19">
        <v>0.17991821467876434</v>
      </c>
      <c r="AH99" s="19">
        <v>3</v>
      </c>
      <c r="AI99" s="20">
        <v>375</v>
      </c>
      <c r="AJ99" s="19">
        <v>0</v>
      </c>
      <c r="AK99" s="19">
        <v>0</v>
      </c>
      <c r="AL99" s="20">
        <v>1</v>
      </c>
      <c r="AM99" s="20">
        <v>64</v>
      </c>
      <c r="AN99" s="19">
        <v>63.492061614990234</v>
      </c>
      <c r="AO99" s="18" t="s">
        <v>88</v>
      </c>
      <c r="AP99" s="18" t="s">
        <v>478</v>
      </c>
      <c r="AQ99" s="21">
        <v>2</v>
      </c>
      <c r="AR99" s="21">
        <v>2</v>
      </c>
      <c r="AS99" s="21">
        <v>2</v>
      </c>
      <c r="AT99" s="18" t="s">
        <v>3519</v>
      </c>
      <c r="AU99" s="19">
        <v>0</v>
      </c>
      <c r="AV99" s="19">
        <v>0</v>
      </c>
      <c r="AW99" s="19">
        <v>0</v>
      </c>
      <c r="AX99" s="19">
        <v>0</v>
      </c>
      <c r="AY99" s="19">
        <v>0</v>
      </c>
      <c r="AZ99" s="19">
        <v>0</v>
      </c>
      <c r="BA99" s="19">
        <v>0</v>
      </c>
      <c r="BB99" s="19">
        <v>0</v>
      </c>
      <c r="BC99" s="19">
        <v>0</v>
      </c>
      <c r="BD99" s="19">
        <v>0</v>
      </c>
      <c r="BE99" s="19">
        <v>0</v>
      </c>
      <c r="BF99" s="19">
        <v>0</v>
      </c>
      <c r="BG99" s="19">
        <v>0</v>
      </c>
      <c r="BH99" s="19">
        <v>0</v>
      </c>
      <c r="BI99" s="19">
        <v>0</v>
      </c>
      <c r="BJ99" s="19">
        <v>0</v>
      </c>
      <c r="BK99" s="19">
        <v>0</v>
      </c>
      <c r="BL99" s="19">
        <v>0</v>
      </c>
      <c r="BM99" s="19">
        <v>0</v>
      </c>
      <c r="BN99" s="19">
        <v>0</v>
      </c>
      <c r="BO99" s="19">
        <v>0</v>
      </c>
      <c r="BP99" s="19">
        <v>0</v>
      </c>
      <c r="BQ99" s="19">
        <v>0</v>
      </c>
      <c r="BR99" s="19">
        <v>0</v>
      </c>
      <c r="BS99" s="19">
        <v>0</v>
      </c>
      <c r="BT99" s="19">
        <v>0</v>
      </c>
      <c r="BU99" s="19">
        <v>0</v>
      </c>
      <c r="BV99" s="19">
        <v>0</v>
      </c>
      <c r="BW99" s="19">
        <v>0</v>
      </c>
      <c r="BX99" s="19">
        <v>0</v>
      </c>
      <c r="BY99" s="19">
        <v>0</v>
      </c>
      <c r="BZ99" s="19">
        <v>0</v>
      </c>
    </row>
    <row r="100" spans="1:78">
      <c r="A100" s="74" t="s">
        <v>3520</v>
      </c>
      <c r="B100" s="78" t="s">
        <v>3521</v>
      </c>
      <c r="C100" s="31" t="s">
        <v>6522</v>
      </c>
      <c r="D100" s="90" t="s">
        <v>6514</v>
      </c>
      <c r="E100" s="90" t="s">
        <v>6514</v>
      </c>
      <c r="F100" s="18" t="s">
        <v>3522</v>
      </c>
      <c r="G100" s="18" t="s">
        <v>3523</v>
      </c>
      <c r="H100" s="18" t="s">
        <v>78</v>
      </c>
      <c r="I100" s="18" t="s">
        <v>79</v>
      </c>
      <c r="J100" s="18" t="s">
        <v>80</v>
      </c>
      <c r="K100" s="19">
        <v>-593.0814208984375</v>
      </c>
      <c r="L100" s="19">
        <v>-163.3312780780939</v>
      </c>
      <c r="M100" s="19">
        <v>140.92384486304513</v>
      </c>
      <c r="N100" s="19">
        <v>61.586566925048828</v>
      </c>
      <c r="O100" s="19">
        <v>-238.95602416992187</v>
      </c>
      <c r="P100" s="19">
        <v>-129.45639038085937</v>
      </c>
      <c r="Q100" s="19">
        <v>-58.587783813476563</v>
      </c>
      <c r="R100" s="19">
        <v>0</v>
      </c>
      <c r="S100" s="19">
        <v>0</v>
      </c>
      <c r="T100" s="19">
        <v>-296.60960098981855</v>
      </c>
      <c r="U100" s="18" t="s">
        <v>3524</v>
      </c>
      <c r="V100" s="18" t="s">
        <v>3525</v>
      </c>
      <c r="W100" s="18" t="s">
        <v>3526</v>
      </c>
      <c r="X100" s="18" t="s">
        <v>3527</v>
      </c>
      <c r="Y100" s="18" t="s">
        <v>3528</v>
      </c>
      <c r="Z100" s="18" t="s">
        <v>3529</v>
      </c>
      <c r="AA100" s="18" t="s">
        <v>3530</v>
      </c>
      <c r="AB100" s="19">
        <v>-0.96213716268539429</v>
      </c>
      <c r="AC100" s="19">
        <v>3.500295877456665</v>
      </c>
      <c r="AD100" s="19">
        <v>0.50029587745666504</v>
      </c>
      <c r="AE100" s="19">
        <v>0.90672779083251953</v>
      </c>
      <c r="AF100" s="19">
        <v>3.0120844841003418</v>
      </c>
      <c r="AG100" s="19">
        <v>0.14576257765293121</v>
      </c>
      <c r="AH100" s="19">
        <v>1.8160000000000001</v>
      </c>
      <c r="AI100" s="20">
        <v>227</v>
      </c>
      <c r="AJ100" s="19">
        <v>0</v>
      </c>
      <c r="AK100" s="19">
        <v>0</v>
      </c>
      <c r="AL100" s="20">
        <v>1</v>
      </c>
      <c r="AM100" s="20">
        <v>64</v>
      </c>
      <c r="AN100" s="19">
        <v>63.492061614990234</v>
      </c>
      <c r="AO100" s="18" t="s">
        <v>88</v>
      </c>
      <c r="AP100" s="18" t="s">
        <v>3531</v>
      </c>
      <c r="AQ100" s="21">
        <v>2</v>
      </c>
      <c r="AR100" s="21">
        <v>2</v>
      </c>
      <c r="AS100" s="21">
        <v>2</v>
      </c>
      <c r="AT100" s="18" t="s">
        <v>3532</v>
      </c>
      <c r="AU100" s="19">
        <v>0</v>
      </c>
      <c r="AV100" s="19">
        <v>0</v>
      </c>
      <c r="AW100" s="19">
        <v>0</v>
      </c>
      <c r="AX100" s="19">
        <v>0</v>
      </c>
      <c r="AY100" s="19">
        <v>0</v>
      </c>
      <c r="AZ100" s="19">
        <v>0</v>
      </c>
      <c r="BA100" s="19">
        <v>0</v>
      </c>
      <c r="BB100" s="19">
        <v>0</v>
      </c>
      <c r="BC100" s="19">
        <v>0</v>
      </c>
      <c r="BD100" s="19">
        <v>0</v>
      </c>
      <c r="BE100" s="19">
        <v>0</v>
      </c>
      <c r="BF100" s="19">
        <v>0</v>
      </c>
      <c r="BG100" s="19">
        <v>0</v>
      </c>
      <c r="BH100" s="19">
        <v>0</v>
      </c>
      <c r="BI100" s="19">
        <v>0</v>
      </c>
      <c r="BJ100" s="19">
        <v>0</v>
      </c>
      <c r="BK100" s="19">
        <v>0</v>
      </c>
      <c r="BL100" s="19">
        <v>0</v>
      </c>
      <c r="BM100" s="19">
        <v>0</v>
      </c>
      <c r="BN100" s="19">
        <v>0</v>
      </c>
      <c r="BO100" s="19">
        <v>0</v>
      </c>
      <c r="BP100" s="19">
        <v>0</v>
      </c>
      <c r="BQ100" s="19">
        <v>0</v>
      </c>
      <c r="BR100" s="19">
        <v>0</v>
      </c>
      <c r="BS100" s="19">
        <v>0</v>
      </c>
      <c r="BT100" s="19">
        <v>0</v>
      </c>
      <c r="BU100" s="19">
        <v>0</v>
      </c>
      <c r="BV100" s="19">
        <v>0</v>
      </c>
      <c r="BW100" s="19">
        <v>0</v>
      </c>
      <c r="BX100" s="19">
        <v>0</v>
      </c>
      <c r="BY100" s="19">
        <v>0</v>
      </c>
      <c r="BZ100" s="19">
        <v>0</v>
      </c>
    </row>
    <row r="101" spans="1:78">
      <c r="B101" s="79" t="s">
        <v>1150</v>
      </c>
      <c r="C101" s="51" t="s">
        <v>7370</v>
      </c>
      <c r="D101" s="46">
        <v>0</v>
      </c>
      <c r="E101" s="46">
        <v>0</v>
      </c>
      <c r="F101" s="18" t="s">
        <v>1151</v>
      </c>
      <c r="G101" s="18" t="s">
        <v>1152</v>
      </c>
      <c r="H101" s="18" t="s">
        <v>78</v>
      </c>
      <c r="I101" s="18" t="s">
        <v>79</v>
      </c>
      <c r="J101" s="18" t="s">
        <v>80</v>
      </c>
      <c r="K101" s="19">
        <v>-1011.0897827148437</v>
      </c>
      <c r="L101" s="19">
        <v>-85.580834491125344</v>
      </c>
      <c r="M101" s="19">
        <v>221.79080288206737</v>
      </c>
      <c r="N101" s="19">
        <v>423.5592041015625</v>
      </c>
      <c r="O101" s="19">
        <v>-118.66572952270508</v>
      </c>
      <c r="P101" s="19">
        <v>18.906579971313477</v>
      </c>
      <c r="Q101" s="19">
        <v>46.631462097167969</v>
      </c>
      <c r="R101" s="19">
        <v>52.580680847167969</v>
      </c>
      <c r="S101" s="19">
        <v>49.116138458251953</v>
      </c>
      <c r="T101" s="19">
        <v>-2531.1387609095232</v>
      </c>
      <c r="U101" s="18" t="s">
        <v>1153</v>
      </c>
      <c r="V101" s="18" t="s">
        <v>1154</v>
      </c>
      <c r="W101" s="18" t="s">
        <v>1155</v>
      </c>
      <c r="X101" s="18" t="s">
        <v>1156</v>
      </c>
      <c r="Y101" s="18" t="s">
        <v>1157</v>
      </c>
      <c r="Z101" s="18" t="s">
        <v>1158</v>
      </c>
      <c r="AA101" s="18" t="s">
        <v>1159</v>
      </c>
      <c r="AB101" s="19">
        <v>-1.7449661493301392</v>
      </c>
      <c r="AC101" s="19">
        <v>5.1120328903198242</v>
      </c>
      <c r="AD101" s="19">
        <v>2.1120328903198242</v>
      </c>
      <c r="AE101" s="19">
        <v>0.84040868282318115</v>
      </c>
      <c r="AF101" s="19">
        <v>2.7917773723602295</v>
      </c>
      <c r="AG101" s="19">
        <v>0.27371969819068909</v>
      </c>
      <c r="AH101" s="19">
        <v>29.576000000000001</v>
      </c>
      <c r="AI101" s="20">
        <v>3697</v>
      </c>
      <c r="AJ101" s="19">
        <v>1.0036005973815918</v>
      </c>
      <c r="AK101" s="19">
        <v>3.3527400493621826</v>
      </c>
      <c r="AL101" s="20">
        <v>1</v>
      </c>
      <c r="AM101" s="20">
        <v>64</v>
      </c>
      <c r="AN101" s="19">
        <v>63.492061614990234</v>
      </c>
      <c r="AO101" s="18" t="s">
        <v>88</v>
      </c>
      <c r="AP101" s="18" t="s">
        <v>1160</v>
      </c>
      <c r="AQ101" s="21">
        <v>2</v>
      </c>
      <c r="AR101" s="21">
        <v>2</v>
      </c>
      <c r="AS101" s="21">
        <v>2</v>
      </c>
      <c r="AT101" s="18" t="s">
        <v>1161</v>
      </c>
      <c r="AU101" s="19">
        <v>0.65582004756978363</v>
      </c>
      <c r="AV101" s="19">
        <v>0.16179408857124453</v>
      </c>
      <c r="AW101" s="19">
        <v>5.2639166911684603</v>
      </c>
      <c r="AX101" s="19">
        <v>0.73780223070168272</v>
      </c>
      <c r="AY101" s="19">
        <v>1.397422746460022</v>
      </c>
      <c r="AZ101" s="19">
        <v>4.642137881900207</v>
      </c>
      <c r="BA101" s="19">
        <v>1.2894058184722963</v>
      </c>
      <c r="BB101" s="19">
        <v>0.78466196233036922</v>
      </c>
      <c r="BC101" s="19">
        <v>5.0603412849963352</v>
      </c>
      <c r="BD101" s="19">
        <v>1.0997877746163821E-2</v>
      </c>
      <c r="BE101" s="19">
        <v>216.10201087259628</v>
      </c>
      <c r="BF101" s="19">
        <v>9.790105954896362E-3</v>
      </c>
      <c r="BG101" s="19">
        <v>157.3989256953229</v>
      </c>
      <c r="BH101" s="19">
        <v>2.7312906909325394E-2</v>
      </c>
      <c r="BI101" s="19">
        <v>1372.1847624319857</v>
      </c>
      <c r="BJ101" s="19">
        <v>297.85790205694741</v>
      </c>
      <c r="BK101" s="19">
        <v>1313.0787208945171</v>
      </c>
      <c r="BL101" s="19">
        <v>0.61403216745386069</v>
      </c>
      <c r="BM101" s="19">
        <v>2.2787743708450802E-3</v>
      </c>
      <c r="BN101" s="19">
        <v>4.3845890121949602E-2</v>
      </c>
      <c r="BO101" s="19">
        <v>0.78014140395321696</v>
      </c>
      <c r="BP101" s="19">
        <v>0.56702248352781925</v>
      </c>
      <c r="BQ101" s="19">
        <v>7637.2888402625822</v>
      </c>
      <c r="BR101" s="19">
        <v>1.708212691197615E-2</v>
      </c>
      <c r="BS101" s="19">
        <v>143.98905908096279</v>
      </c>
      <c r="BT101" s="19">
        <v>8.7481581277361505E-3</v>
      </c>
      <c r="BU101" s="19">
        <v>80.474160440864821</v>
      </c>
      <c r="BV101" s="19">
        <v>26.720345976102781</v>
      </c>
      <c r="BW101" s="19">
        <v>2203796.3785557989</v>
      </c>
      <c r="BX101" s="19">
        <v>33.708971553610503</v>
      </c>
      <c r="BY101" s="19">
        <v>140.54048140043764</v>
      </c>
      <c r="BZ101" s="19">
        <v>0.12361374087097647</v>
      </c>
    </row>
    <row r="102" spans="1:78">
      <c r="B102" s="80" t="s">
        <v>379</v>
      </c>
      <c r="C102" s="31" t="s">
        <v>6522</v>
      </c>
      <c r="D102" s="45" t="s">
        <v>6556</v>
      </c>
      <c r="E102" s="45" t="s">
        <v>6792</v>
      </c>
      <c r="F102" s="18" t="s">
        <v>380</v>
      </c>
      <c r="G102" s="18" t="s">
        <v>381</v>
      </c>
      <c r="H102" s="18" t="s">
        <v>78</v>
      </c>
      <c r="I102" s="18" t="s">
        <v>79</v>
      </c>
      <c r="J102" s="18" t="s">
        <v>80</v>
      </c>
      <c r="K102" s="19">
        <v>-91.555870056152344</v>
      </c>
      <c r="L102" s="19">
        <v>30.635194152070749</v>
      </c>
      <c r="M102" s="19">
        <v>28.467383807403564</v>
      </c>
      <c r="N102" s="19">
        <v>100.54837799072266</v>
      </c>
      <c r="O102" s="19">
        <v>15.44484806060791</v>
      </c>
      <c r="P102" s="19">
        <v>30.605091094970703</v>
      </c>
      <c r="Q102" s="19">
        <v>47.826213836669922</v>
      </c>
      <c r="R102" s="19">
        <v>0</v>
      </c>
      <c r="S102" s="19">
        <v>0</v>
      </c>
      <c r="T102" s="19">
        <v>41.908945600032787</v>
      </c>
      <c r="U102" s="18" t="s">
        <v>382</v>
      </c>
      <c r="V102" s="18" t="s">
        <v>383</v>
      </c>
      <c r="W102" s="18" t="s">
        <v>384</v>
      </c>
      <c r="X102" s="18" t="s">
        <v>385</v>
      </c>
      <c r="Y102" s="18" t="s">
        <v>386</v>
      </c>
      <c r="Z102" s="18" t="s">
        <v>387</v>
      </c>
      <c r="AA102" s="18" t="s">
        <v>388</v>
      </c>
      <c r="AB102" s="19">
        <v>-0.39087635278701782</v>
      </c>
      <c r="AC102" s="19">
        <v>4.4943270683288574</v>
      </c>
      <c r="AD102" s="19">
        <v>1.4943270683288574</v>
      </c>
      <c r="AE102" s="19">
        <v>0.31674197316169739</v>
      </c>
      <c r="AF102" s="19">
        <v>1.0521939992904663</v>
      </c>
      <c r="AG102" s="19">
        <v>0.61294072866439819</v>
      </c>
      <c r="AH102" s="19">
        <v>1.3680000000000001</v>
      </c>
      <c r="AI102" s="20">
        <v>171</v>
      </c>
      <c r="AJ102" s="19">
        <v>1.0322808027267456</v>
      </c>
      <c r="AK102" s="19">
        <v>1.3135068416595459</v>
      </c>
      <c r="AL102" s="20">
        <v>1</v>
      </c>
      <c r="AM102" s="20">
        <v>64</v>
      </c>
      <c r="AN102" s="19">
        <v>63.492061614990234</v>
      </c>
      <c r="AO102" s="18" t="s">
        <v>88</v>
      </c>
      <c r="AP102" s="18" t="s">
        <v>389</v>
      </c>
      <c r="AQ102" s="21">
        <v>2</v>
      </c>
      <c r="AR102" s="21">
        <v>2</v>
      </c>
      <c r="AS102" s="21">
        <v>2</v>
      </c>
      <c r="AT102" s="18" t="s">
        <v>390</v>
      </c>
      <c r="AU102" s="19">
        <v>0.83166417015559735</v>
      </c>
      <c r="AV102" s="19">
        <v>0.43347850403232818</v>
      </c>
      <c r="AW102" s="19">
        <v>0.53879041423090734</v>
      </c>
      <c r="AX102" s="19">
        <v>-9.0736712985675858E-2</v>
      </c>
      <c r="AY102" s="19">
        <v>0.56995696696993037</v>
      </c>
      <c r="AZ102" s="19">
        <v>1.8933560614542</v>
      </c>
      <c r="BA102" s="19">
        <v>0.38683152583912367</v>
      </c>
      <c r="BB102" s="19">
        <v>0.73027945387595716</v>
      </c>
      <c r="BC102" s="19">
        <v>3.1862471919469035</v>
      </c>
      <c r="BD102" s="19">
        <v>3.4864289427476484E-3</v>
      </c>
      <c r="BE102" s="19">
        <v>288.2069274248953</v>
      </c>
      <c r="BF102" s="19">
        <v>2.5530915945301434E-3</v>
      </c>
      <c r="BG102" s="19">
        <v>210.16923389078303</v>
      </c>
      <c r="BH102" s="19">
        <v>1.1044058609134563E-2</v>
      </c>
      <c r="BI102" s="19">
        <v>921.28276549277075</v>
      </c>
      <c r="BJ102" s="19">
        <v>58.876531269190792</v>
      </c>
      <c r="BK102" s="19">
        <v>58.068997162787397</v>
      </c>
      <c r="BL102" s="19">
        <v>0.663067926225821</v>
      </c>
      <c r="BM102" s="19">
        <v>8.5124185248850542E-2</v>
      </c>
      <c r="BN102" s="19">
        <v>1.283929932838491E-2</v>
      </c>
      <c r="BO102" s="19">
        <v>0.1508583508308716</v>
      </c>
      <c r="BP102" s="19">
        <v>0.58415830325277196</v>
      </c>
      <c r="BQ102" s="19">
        <v>1968.3333333333333</v>
      </c>
      <c r="BR102" s="19">
        <v>3.7343046181193365E-3</v>
      </c>
      <c r="BS102" s="19">
        <v>271.33333333333331</v>
      </c>
      <c r="BT102" s="19">
        <v>2.3185766063281727E-3</v>
      </c>
      <c r="BU102" s="19">
        <v>148.0153275307662</v>
      </c>
      <c r="BV102" s="19">
        <v>6.8116681410521123</v>
      </c>
      <c r="BW102" s="19">
        <v>569027.33333333337</v>
      </c>
      <c r="BX102" s="19">
        <v>3.4444444444444446</v>
      </c>
      <c r="BY102" s="19">
        <v>3.2222222222222223</v>
      </c>
      <c r="BZ102" s="19">
        <v>5.2631578947368418E-2</v>
      </c>
    </row>
    <row r="103" spans="1:78">
      <c r="B103" s="79" t="s">
        <v>446</v>
      </c>
      <c r="C103" s="31" t="s">
        <v>6522</v>
      </c>
      <c r="D103" s="46">
        <v>0</v>
      </c>
      <c r="E103" s="46">
        <v>0</v>
      </c>
      <c r="F103" s="18" t="s">
        <v>447</v>
      </c>
      <c r="G103" s="18" t="s">
        <v>448</v>
      </c>
      <c r="H103" s="18" t="s">
        <v>78</v>
      </c>
      <c r="I103" s="18" t="s">
        <v>79</v>
      </c>
      <c r="J103" s="18" t="s">
        <v>80</v>
      </c>
      <c r="K103" s="19">
        <v>-1011.2305908203125</v>
      </c>
      <c r="L103" s="19">
        <v>-364.36572956479205</v>
      </c>
      <c r="M103" s="19">
        <v>295.07236989928191</v>
      </c>
      <c r="N103" s="19">
        <v>95.132736206054687</v>
      </c>
      <c r="O103" s="19">
        <v>-624.34617614746094</v>
      </c>
      <c r="P103" s="19">
        <v>-362.29649353027344</v>
      </c>
      <c r="Q103" s="19">
        <v>-57.410863876342773</v>
      </c>
      <c r="R103" s="19">
        <v>10.65990161895752</v>
      </c>
      <c r="S103" s="19">
        <v>0</v>
      </c>
      <c r="T103" s="19">
        <v>-3725.2752190704341</v>
      </c>
      <c r="U103" s="18" t="s">
        <v>449</v>
      </c>
      <c r="V103" s="18" t="s">
        <v>450</v>
      </c>
      <c r="W103" s="18" t="s">
        <v>451</v>
      </c>
      <c r="X103" s="18" t="s">
        <v>452</v>
      </c>
      <c r="Y103" s="18" t="s">
        <v>453</v>
      </c>
      <c r="Z103" s="18" t="s">
        <v>454</v>
      </c>
      <c r="AA103" s="18" t="s">
        <v>455</v>
      </c>
      <c r="AB103" s="19">
        <v>-0.15073934197425842</v>
      </c>
      <c r="AC103" s="19">
        <v>1.7102388143539429</v>
      </c>
      <c r="AD103" s="19">
        <v>-1.2897611856460571</v>
      </c>
      <c r="AE103" s="19">
        <v>1.1833032369613647</v>
      </c>
      <c r="AF103" s="19">
        <v>3.9308481216430664</v>
      </c>
      <c r="AG103" s="19">
        <v>7.3159351944923401E-2</v>
      </c>
      <c r="AH103" s="19">
        <v>10.224</v>
      </c>
      <c r="AI103" s="20">
        <v>1278</v>
      </c>
      <c r="AJ103" s="19">
        <v>1.0216810703277588</v>
      </c>
      <c r="AK103" s="19">
        <v>2.3614470958709717</v>
      </c>
      <c r="AL103" s="20">
        <v>1</v>
      </c>
      <c r="AM103" s="20">
        <v>64</v>
      </c>
      <c r="AN103" s="19">
        <v>63.492061614990234</v>
      </c>
      <c r="AO103" s="18" t="s">
        <v>88</v>
      </c>
      <c r="AP103" s="18" t="s">
        <v>101</v>
      </c>
      <c r="AQ103" s="21">
        <v>2</v>
      </c>
      <c r="AR103" s="21">
        <v>2</v>
      </c>
      <c r="AS103" s="21">
        <v>2</v>
      </c>
      <c r="AT103" s="18" t="s">
        <v>456</v>
      </c>
      <c r="AU103" s="19">
        <v>0.45659308945145233</v>
      </c>
      <c r="AV103" s="19">
        <v>1.5553441682105413E-2</v>
      </c>
      <c r="AW103" s="19">
        <v>12.586199993763019</v>
      </c>
      <c r="AX103" s="19">
        <v>0.71299977131888703</v>
      </c>
      <c r="AY103" s="19">
        <v>2.1261414175449702</v>
      </c>
      <c r="AZ103" s="19">
        <v>7.0628889086462801</v>
      </c>
      <c r="BA103" s="19">
        <v>2.506256250313331</v>
      </c>
      <c r="BB103" s="19">
        <v>0.88209574392476964</v>
      </c>
      <c r="BC103" s="19">
        <v>1.7720357570784588</v>
      </c>
      <c r="BD103" s="19">
        <v>3.1858740787368937E-2</v>
      </c>
      <c r="BE103" s="19">
        <v>125.87910362366256</v>
      </c>
      <c r="BF103" s="19">
        <v>2.8886491434401602E-2</v>
      </c>
      <c r="BG103" s="19">
        <v>105.21838692873783</v>
      </c>
      <c r="BH103" s="19">
        <v>4.8205393013578991E-2</v>
      </c>
      <c r="BI103" s="19">
        <v>276.95817866299672</v>
      </c>
      <c r="BJ103" s="19">
        <v>71.55745501357201</v>
      </c>
      <c r="BK103" s="19">
        <v>789.910613214573</v>
      </c>
      <c r="BL103" s="19">
        <v>0.83375466474058024</v>
      </c>
      <c r="BM103" s="19">
        <v>7.3742197153177673E-3</v>
      </c>
      <c r="BN103" s="19">
        <v>0.22916571588958071</v>
      </c>
      <c r="BO103" s="19">
        <v>0.76353190433273865</v>
      </c>
      <c r="BP103" s="19">
        <v>0.52523697056863428</v>
      </c>
      <c r="BQ103" s="19">
        <v>253.1284046692607</v>
      </c>
      <c r="BR103" s="19">
        <v>4.0372444611343088E-2</v>
      </c>
      <c r="BS103" s="19">
        <v>93.280155642023345</v>
      </c>
      <c r="BT103" s="19">
        <v>2.2277703357803564E-2</v>
      </c>
      <c r="BU103" s="19">
        <v>48.188024118467801</v>
      </c>
      <c r="BV103" s="19">
        <v>2.3698496226375916</v>
      </c>
      <c r="BW103" s="19">
        <v>58677.167315175095</v>
      </c>
      <c r="BX103" s="19">
        <v>18.657587548638134</v>
      </c>
      <c r="BY103" s="19">
        <v>68.867704280155635</v>
      </c>
      <c r="BZ103" s="19">
        <v>0.20109546165884193</v>
      </c>
    </row>
    <row r="104" spans="1:78">
      <c r="A104" s="33" t="s">
        <v>4642</v>
      </c>
      <c r="B104" s="78" t="s">
        <v>4643</v>
      </c>
      <c r="C104" s="37" t="s">
        <v>6533</v>
      </c>
      <c r="D104" s="89" t="s">
        <v>6529</v>
      </c>
      <c r="E104" s="89" t="s">
        <v>6581</v>
      </c>
      <c r="F104" s="18" t="s">
        <v>4644</v>
      </c>
      <c r="G104" s="18" t="s">
        <v>4645</v>
      </c>
      <c r="H104" s="18" t="s">
        <v>78</v>
      </c>
      <c r="I104" s="18" t="s">
        <v>79</v>
      </c>
      <c r="J104" s="18" t="s">
        <v>80</v>
      </c>
      <c r="K104" s="19">
        <v>-985.9512939453125</v>
      </c>
      <c r="L104" s="19">
        <v>-217.29265128667367</v>
      </c>
      <c r="M104" s="19">
        <v>308.57058024309396</v>
      </c>
      <c r="N104" s="19">
        <v>142.77885437011719</v>
      </c>
      <c r="O104" s="19">
        <v>-503.90737152099609</v>
      </c>
      <c r="P104" s="19">
        <v>-55.630071640014648</v>
      </c>
      <c r="Q104" s="19">
        <v>42.91480541229248</v>
      </c>
      <c r="R104" s="19">
        <v>61.397377014160156</v>
      </c>
      <c r="S104" s="19">
        <v>51.468063354492188</v>
      </c>
      <c r="T104" s="19">
        <v>-4783.9150107274072</v>
      </c>
      <c r="U104" s="18" t="s">
        <v>4646</v>
      </c>
      <c r="V104" s="18" t="s">
        <v>4647</v>
      </c>
      <c r="W104" s="18" t="s">
        <v>4648</v>
      </c>
      <c r="X104" s="18" t="s">
        <v>4649</v>
      </c>
      <c r="Y104" s="18" t="s">
        <v>4650</v>
      </c>
      <c r="Z104" s="18" t="s">
        <v>4651</v>
      </c>
      <c r="AA104" s="18" t="s">
        <v>4652</v>
      </c>
      <c r="AB104" s="19">
        <v>-0.68830949068069458</v>
      </c>
      <c r="AC104" s="19">
        <v>1.9073482751846313</v>
      </c>
      <c r="AD104" s="19">
        <v>-1.0926517248153687</v>
      </c>
      <c r="AE104" s="19">
        <v>1.0492408275604248</v>
      </c>
      <c r="AF104" s="19">
        <v>3.4855024814605713</v>
      </c>
      <c r="AG104" s="19">
        <v>0.13924545049667358</v>
      </c>
      <c r="AH104" s="19">
        <v>22.015999999999998</v>
      </c>
      <c r="AI104" s="20">
        <v>2752</v>
      </c>
      <c r="AJ104" s="19">
        <v>0.98236477375030518</v>
      </c>
      <c r="AK104" s="19">
        <v>3.0121970176696777</v>
      </c>
      <c r="AL104" s="20">
        <v>1</v>
      </c>
      <c r="AM104" s="20">
        <v>64</v>
      </c>
      <c r="AN104" s="19">
        <v>63.492061614990234</v>
      </c>
      <c r="AO104" s="18" t="s">
        <v>88</v>
      </c>
      <c r="AP104" s="18" t="s">
        <v>585</v>
      </c>
      <c r="AQ104" s="21">
        <v>2</v>
      </c>
      <c r="AR104" s="21">
        <v>2</v>
      </c>
      <c r="AS104" s="21">
        <v>2</v>
      </c>
      <c r="AT104" s="18" t="s">
        <v>4653</v>
      </c>
      <c r="AU104" s="19">
        <v>0.56113948748412112</v>
      </c>
      <c r="AV104" s="19">
        <v>5.8225171965691484E-2</v>
      </c>
      <c r="AW104" s="19">
        <v>8.4978002779084019</v>
      </c>
      <c r="AX104" s="19">
        <v>0.81696068459953319</v>
      </c>
      <c r="AY104" s="19">
        <v>1.8267424500491165</v>
      </c>
      <c r="AZ104" s="19">
        <v>6.0683070669415295</v>
      </c>
      <c r="BA104" s="19">
        <v>1.8448986260074531</v>
      </c>
      <c r="BB104" s="19">
        <v>0.82624874178829077</v>
      </c>
      <c r="BC104" s="19">
        <v>2.9169678874021208</v>
      </c>
      <c r="BD104" s="19">
        <v>1.565226118792485E-2</v>
      </c>
      <c r="BE104" s="19">
        <v>174.4460246905914</v>
      </c>
      <c r="BF104" s="19">
        <v>1.3444327378365444E-2</v>
      </c>
      <c r="BG104" s="19">
        <v>135.20403518750683</v>
      </c>
      <c r="BH104" s="19">
        <v>3.3077307897082138E-2</v>
      </c>
      <c r="BI104" s="19">
        <v>663.86068689521733</v>
      </c>
      <c r="BJ104" s="19">
        <v>173.33694345109146</v>
      </c>
      <c r="BK104" s="19">
        <v>1275.2292455724792</v>
      </c>
      <c r="BL104" s="19">
        <v>0.72154516994633278</v>
      </c>
      <c r="BM104" s="19">
        <v>3.360359470166397E-3</v>
      </c>
      <c r="BN104" s="19">
        <v>0.16335399528098887</v>
      </c>
      <c r="BO104" s="19">
        <v>0.93773330257826459</v>
      </c>
      <c r="BP104" s="19">
        <v>0.57922558332859986</v>
      </c>
      <c r="BQ104" s="19">
        <v>1963.8568129330254</v>
      </c>
      <c r="BR104" s="19">
        <v>1.7621137452062448E-2</v>
      </c>
      <c r="BS104" s="19">
        <v>131.96535796766744</v>
      </c>
      <c r="BT104" s="19">
        <v>1.1339115639297528E-2</v>
      </c>
      <c r="BU104" s="19">
        <v>75.558798850282443</v>
      </c>
      <c r="BV104" s="19">
        <v>10.164530383893398</v>
      </c>
      <c r="BW104" s="19">
        <v>549034.84295612015</v>
      </c>
      <c r="BX104" s="19">
        <v>32.02540415704388</v>
      </c>
      <c r="BY104" s="19">
        <v>136.09468822170902</v>
      </c>
      <c r="BZ104" s="19">
        <v>0.15734011627906977</v>
      </c>
    </row>
    <row r="105" spans="1:78">
      <c r="B105" s="79" t="s">
        <v>1693</v>
      </c>
      <c r="C105" s="51" t="s">
        <v>7370</v>
      </c>
      <c r="D105" s="46">
        <v>10</v>
      </c>
      <c r="E105" s="46">
        <v>10</v>
      </c>
      <c r="F105" s="18" t="s">
        <v>1694</v>
      </c>
      <c r="G105" s="18" t="s">
        <v>1695</v>
      </c>
      <c r="H105" s="18" t="s">
        <v>78</v>
      </c>
      <c r="I105" s="18" t="s">
        <v>79</v>
      </c>
      <c r="J105" s="18" t="s">
        <v>80</v>
      </c>
      <c r="K105" s="19">
        <v>-839.8609619140625</v>
      </c>
      <c r="L105" s="19">
        <v>-87.969868780502026</v>
      </c>
      <c r="M105" s="19">
        <v>205.88357883120946</v>
      </c>
      <c r="N105" s="19">
        <v>250.29823303222656</v>
      </c>
      <c r="O105" s="19">
        <v>-150.2987060546875</v>
      </c>
      <c r="P105" s="19">
        <v>16.997682571411133</v>
      </c>
      <c r="Q105" s="19">
        <v>41.296951293945313</v>
      </c>
      <c r="R105" s="19">
        <v>55.989414215087891</v>
      </c>
      <c r="S105" s="19">
        <v>46.250587463378906</v>
      </c>
      <c r="T105" s="19">
        <v>-1955.042363777877</v>
      </c>
      <c r="U105" s="18" t="s">
        <v>1696</v>
      </c>
      <c r="V105" s="18" t="s">
        <v>1697</v>
      </c>
      <c r="W105" s="18" t="s">
        <v>1698</v>
      </c>
      <c r="X105" s="18" t="s">
        <v>1699</v>
      </c>
      <c r="Y105" s="18" t="s">
        <v>1700</v>
      </c>
      <c r="Z105" s="18" t="s">
        <v>1701</v>
      </c>
      <c r="AA105" s="18" t="s">
        <v>1702</v>
      </c>
      <c r="AB105" s="19">
        <v>-1.7015976905822754</v>
      </c>
      <c r="AC105" s="19">
        <v>4.9970669746398926</v>
      </c>
      <c r="AD105" s="19">
        <v>1.9970669746398926</v>
      </c>
      <c r="AE105" s="19">
        <v>0.80909252166748047</v>
      </c>
      <c r="AF105" s="19">
        <v>2.6877470016479492</v>
      </c>
      <c r="AG105" s="19">
        <v>0.29790371656417847</v>
      </c>
      <c r="AH105" s="19">
        <v>22.224</v>
      </c>
      <c r="AI105" s="20">
        <v>2778</v>
      </c>
      <c r="AJ105" s="19">
        <v>0.9875609278678894</v>
      </c>
      <c r="AK105" s="19">
        <v>3.02787184715271</v>
      </c>
      <c r="AL105" s="20">
        <v>1</v>
      </c>
      <c r="AM105" s="20">
        <v>64</v>
      </c>
      <c r="AN105" s="19">
        <v>63.492061614990234</v>
      </c>
      <c r="AO105" s="18" t="s">
        <v>88</v>
      </c>
      <c r="AP105" s="18" t="s">
        <v>1703</v>
      </c>
      <c r="AQ105" s="21">
        <v>2</v>
      </c>
      <c r="AR105" s="21">
        <v>2</v>
      </c>
      <c r="AS105" s="21">
        <v>2</v>
      </c>
      <c r="AT105" s="18" t="s">
        <v>1704</v>
      </c>
      <c r="AU105" s="19">
        <v>0.66658219839584931</v>
      </c>
      <c r="AV105" s="19">
        <v>0.19646149184368175</v>
      </c>
      <c r="AW105" s="19">
        <v>5.9874319417085751</v>
      </c>
      <c r="AX105" s="19">
        <v>0.68506228187023255</v>
      </c>
      <c r="AY105" s="19">
        <v>1.3905260539321229</v>
      </c>
      <c r="AZ105" s="19">
        <v>4.6192275652299779</v>
      </c>
      <c r="BA105" s="19">
        <v>1.3724890863822425</v>
      </c>
      <c r="BB105" s="19">
        <v>0.78721474534903613</v>
      </c>
      <c r="BC105" s="19">
        <v>6.1156363078584857</v>
      </c>
      <c r="BD105" s="19">
        <v>8.0336633310801615E-3</v>
      </c>
      <c r="BE105" s="19">
        <v>207.42173717091953</v>
      </c>
      <c r="BF105" s="19">
        <v>7.033779247116268E-3</v>
      </c>
      <c r="BG105" s="19">
        <v>150.4803914600536</v>
      </c>
      <c r="BH105" s="19">
        <v>2.717896681075441E-2</v>
      </c>
      <c r="BI105" s="19">
        <v>1663.1967203091783</v>
      </c>
      <c r="BJ105" s="19">
        <v>205.52848504514805</v>
      </c>
      <c r="BK105" s="19">
        <v>946.47741613085077</v>
      </c>
      <c r="BL105" s="19">
        <v>0.58406712078418344</v>
      </c>
      <c r="BM105" s="19">
        <v>2.4074252828295878E-3</v>
      </c>
      <c r="BN105" s="19">
        <v>5.8822254094116545E-2</v>
      </c>
      <c r="BO105" s="19">
        <v>0.93944975625467364</v>
      </c>
      <c r="BP105" s="19">
        <v>0.59376529683539958</v>
      </c>
      <c r="BQ105" s="19">
        <v>5759.8786279683382</v>
      </c>
      <c r="BR105" s="19">
        <v>1.2211006093924124E-2</v>
      </c>
      <c r="BS105" s="19">
        <v>149.84432717678101</v>
      </c>
      <c r="BT105" s="19">
        <v>7.994572919141487E-3</v>
      </c>
      <c r="BU105" s="19">
        <v>85.8891372981074</v>
      </c>
      <c r="BV105" s="19">
        <v>20.157653006693117</v>
      </c>
      <c r="BW105" s="19">
        <v>1656876.0897097625</v>
      </c>
      <c r="BX105" s="19">
        <v>31.274406332453825</v>
      </c>
      <c r="BY105" s="19">
        <v>124.8311345646438</v>
      </c>
      <c r="BZ105" s="19">
        <v>0.13642908567314616</v>
      </c>
    </row>
    <row r="106" spans="1:78">
      <c r="B106" s="79">
        <v>1192659</v>
      </c>
      <c r="C106" s="31" t="s">
        <v>6522</v>
      </c>
      <c r="D106" s="46">
        <v>70</v>
      </c>
      <c r="E106" s="46">
        <v>210</v>
      </c>
      <c r="F106" s="18" t="s">
        <v>643</v>
      </c>
      <c r="G106" s="18" t="s">
        <v>644</v>
      </c>
      <c r="H106" s="18" t="s">
        <v>78</v>
      </c>
      <c r="I106" s="18" t="s">
        <v>79</v>
      </c>
      <c r="J106" s="18" t="s">
        <v>80</v>
      </c>
      <c r="K106" s="19">
        <v>-156.40760803222656</v>
      </c>
      <c r="L106" s="19">
        <v>29.17522303072527</v>
      </c>
      <c r="M106" s="19">
        <v>20.638087504112455</v>
      </c>
      <c r="N106" s="19">
        <v>76.437057495117188</v>
      </c>
      <c r="O106" s="19">
        <v>21.369747161865234</v>
      </c>
      <c r="P106" s="19">
        <v>32.54522705078125</v>
      </c>
      <c r="Q106" s="19">
        <v>41.455055236816406</v>
      </c>
      <c r="R106" s="19">
        <v>0</v>
      </c>
      <c r="S106" s="19">
        <v>0</v>
      </c>
      <c r="T106" s="19">
        <v>545.92677335093128</v>
      </c>
      <c r="U106" s="18" t="s">
        <v>645</v>
      </c>
      <c r="V106" s="18" t="s">
        <v>646</v>
      </c>
      <c r="W106" s="18" t="s">
        <v>647</v>
      </c>
      <c r="X106" s="18" t="s">
        <v>648</v>
      </c>
      <c r="Y106" s="18" t="s">
        <v>649</v>
      </c>
      <c r="Z106" s="18" t="s">
        <v>650</v>
      </c>
      <c r="AA106" s="18" t="s">
        <v>651</v>
      </c>
      <c r="AB106" s="19">
        <v>-2.606149435043335</v>
      </c>
      <c r="AC106" s="19">
        <v>16.407215118408203</v>
      </c>
      <c r="AD106" s="19">
        <v>13.407215118408203</v>
      </c>
      <c r="AE106" s="19">
        <v>0.12105175852775574</v>
      </c>
      <c r="AF106" s="19">
        <v>0.40212523937225342</v>
      </c>
      <c r="AG106" s="19">
        <v>0.88362985849380493</v>
      </c>
      <c r="AH106" s="19">
        <v>18.712</v>
      </c>
      <c r="AI106" s="20">
        <v>2339</v>
      </c>
      <c r="AJ106" s="19">
        <v>0.98983108997344971</v>
      </c>
      <c r="AK106" s="19">
        <v>3.2824697494506836</v>
      </c>
      <c r="AL106" s="20">
        <v>1</v>
      </c>
      <c r="AM106" s="20">
        <v>64</v>
      </c>
      <c r="AN106" s="19">
        <v>63.492061614990234</v>
      </c>
      <c r="AO106" s="18" t="s">
        <v>88</v>
      </c>
      <c r="AP106" s="18" t="s">
        <v>378</v>
      </c>
      <c r="AQ106" s="21">
        <v>2</v>
      </c>
      <c r="AR106" s="21">
        <v>2</v>
      </c>
      <c r="AS106" s="21">
        <v>2</v>
      </c>
      <c r="AT106" s="18" t="s">
        <v>652</v>
      </c>
      <c r="AU106" s="19">
        <v>0.9664204045909941</v>
      </c>
      <c r="AV106" s="19">
        <v>0.86937734930999067</v>
      </c>
      <c r="AW106" s="19">
        <v>8.8656154182466335E-2</v>
      </c>
      <c r="AX106" s="19">
        <v>0.10104351611588086</v>
      </c>
      <c r="AY106" s="19">
        <v>0.1582553438318188</v>
      </c>
      <c r="AZ106" s="19">
        <v>0.52571287284097823</v>
      </c>
      <c r="BA106" s="19">
        <v>7.2327716509926587E-2</v>
      </c>
      <c r="BB106" s="19">
        <v>0.51655835711543385</v>
      </c>
      <c r="BC106" s="19">
        <v>11.182659567613344</v>
      </c>
      <c r="BD106" s="19">
        <v>3.5239312669607318E-3</v>
      </c>
      <c r="BE106" s="19">
        <v>284.65213751645399</v>
      </c>
      <c r="BF106" s="19">
        <v>1.8491981588976182E-3</v>
      </c>
      <c r="BG106" s="19">
        <v>145.07527494589462</v>
      </c>
      <c r="BH106" s="19">
        <v>3.8767589855700307E-2</v>
      </c>
      <c r="BI106" s="19">
        <v>3226.7532506980651</v>
      </c>
      <c r="BJ106" s="19">
        <v>682.89153009241011</v>
      </c>
      <c r="BK106" s="19">
        <v>249.03166915845685</v>
      </c>
      <c r="BL106" s="19">
        <v>0.39563258460222978</v>
      </c>
      <c r="BM106" s="19">
        <v>1.2308315320207219E-2</v>
      </c>
      <c r="BN106" s="19">
        <v>8.4036688653170151E-4</v>
      </c>
      <c r="BO106" s="19">
        <v>0.62470949820715016</v>
      </c>
      <c r="BP106" s="19">
        <v>0.76372340646132919</v>
      </c>
      <c r="BQ106" s="19">
        <v>51306.478723404252</v>
      </c>
      <c r="BR106" s="19">
        <v>3.8503818530146961E-3</v>
      </c>
      <c r="BS106" s="19">
        <v>263.02127659574467</v>
      </c>
      <c r="BT106" s="19">
        <v>2.9229882102527558E-3</v>
      </c>
      <c r="BU106" s="19">
        <v>202.38080442004278</v>
      </c>
      <c r="BV106" s="19">
        <v>177.53294414071485</v>
      </c>
      <c r="BW106" s="19">
        <v>14827438.79787234</v>
      </c>
      <c r="BX106" s="19">
        <v>47.638297872340424</v>
      </c>
      <c r="BY106" s="19">
        <v>50.872340425531917</v>
      </c>
      <c r="BZ106" s="19">
        <v>4.0188114578879865E-2</v>
      </c>
    </row>
    <row r="107" spans="1:78">
      <c r="A107" s="74" t="s">
        <v>4654</v>
      </c>
      <c r="B107" s="78" t="s">
        <v>4655</v>
      </c>
      <c r="C107" s="31" t="s">
        <v>6533</v>
      </c>
      <c r="D107" s="90" t="s">
        <v>6590</v>
      </c>
      <c r="E107" s="90" t="s">
        <v>6590</v>
      </c>
      <c r="F107" s="18" t="s">
        <v>4656</v>
      </c>
      <c r="G107" s="18" t="s">
        <v>4268</v>
      </c>
      <c r="H107" s="18" t="s">
        <v>78</v>
      </c>
      <c r="I107" s="18" t="s">
        <v>79</v>
      </c>
      <c r="J107" s="18" t="s">
        <v>80</v>
      </c>
      <c r="K107" s="19">
        <v>-766.470703125</v>
      </c>
      <c r="L107" s="19">
        <v>-214.01144491218861</v>
      </c>
      <c r="M107" s="19">
        <v>122.78250887222941</v>
      </c>
      <c r="N107" s="19">
        <v>61.847747802734375</v>
      </c>
      <c r="O107" s="19">
        <v>-296.68679809570312</v>
      </c>
      <c r="P107" s="19">
        <v>-216.28327941894531</v>
      </c>
      <c r="Q107" s="19">
        <v>-122.41046714782715</v>
      </c>
      <c r="R107" s="19">
        <v>0</v>
      </c>
      <c r="S107" s="19">
        <v>0</v>
      </c>
      <c r="T107" s="19">
        <v>-2218.8706608495718</v>
      </c>
      <c r="U107" s="18" t="s">
        <v>4657</v>
      </c>
      <c r="V107" s="18" t="s">
        <v>4658</v>
      </c>
      <c r="W107" s="18" t="s">
        <v>4659</v>
      </c>
      <c r="X107" s="18" t="s">
        <v>4660</v>
      </c>
      <c r="Y107" s="18" t="s">
        <v>4661</v>
      </c>
      <c r="Z107" s="18" t="s">
        <v>4662</v>
      </c>
      <c r="AA107" s="18" t="s">
        <v>4663</v>
      </c>
      <c r="AB107" s="19">
        <v>-0.25475859642028809</v>
      </c>
      <c r="AC107" s="19">
        <v>3.0890412330627441</v>
      </c>
      <c r="AD107" s="19">
        <v>8.9041233062744141E-2</v>
      </c>
      <c r="AE107" s="19">
        <v>0.90097427368164063</v>
      </c>
      <c r="AF107" s="19">
        <v>2.992971658706665</v>
      </c>
      <c r="AG107" s="19">
        <v>0.14305055141448975</v>
      </c>
      <c r="AH107" s="19">
        <v>10.368</v>
      </c>
      <c r="AI107" s="20">
        <v>1296</v>
      </c>
      <c r="AJ107" s="19">
        <v>1.0080846548080444</v>
      </c>
      <c r="AK107" s="19">
        <v>2.4833989143371582</v>
      </c>
      <c r="AL107" s="20">
        <v>1</v>
      </c>
      <c r="AM107" s="20">
        <v>64</v>
      </c>
      <c r="AN107" s="19">
        <v>63.492061614990234</v>
      </c>
      <c r="AO107" s="18" t="s">
        <v>88</v>
      </c>
      <c r="AP107" s="18" t="s">
        <v>4664</v>
      </c>
      <c r="AQ107" s="21">
        <v>2</v>
      </c>
      <c r="AR107" s="21">
        <v>2</v>
      </c>
      <c r="AS107" s="21">
        <v>2</v>
      </c>
      <c r="AT107" s="18" t="s">
        <v>4665</v>
      </c>
      <c r="AU107" s="19">
        <v>0.56135007738002185</v>
      </c>
      <c r="AV107" s="19">
        <v>2.9951047603207652E-2</v>
      </c>
      <c r="AW107" s="19">
        <v>2.8173020038688796</v>
      </c>
      <c r="AX107" s="19">
        <v>0.60427836482050057</v>
      </c>
      <c r="AY107" s="19">
        <v>1.6406798433916769</v>
      </c>
      <c r="AZ107" s="19">
        <v>5.4502204664782123</v>
      </c>
      <c r="BA107" s="19">
        <v>1.25555384562961</v>
      </c>
      <c r="BB107" s="19">
        <v>0.84084777198029503</v>
      </c>
      <c r="BC107" s="19">
        <v>1.9504535594411871</v>
      </c>
      <c r="BD107" s="19">
        <v>6.4848475647906762E-3</v>
      </c>
      <c r="BE107" s="19">
        <v>172.99367302642335</v>
      </c>
      <c r="BF107" s="19">
        <v>5.5394142415795171E-3</v>
      </c>
      <c r="BG107" s="19">
        <v>144.1767481842077</v>
      </c>
      <c r="BH107" s="19">
        <v>1.2081028959412671E-2</v>
      </c>
      <c r="BI107" s="19">
        <v>346.19511511527764</v>
      </c>
      <c r="BJ107" s="19">
        <v>143.66243429845079</v>
      </c>
      <c r="BK107" s="19">
        <v>687.74353139739549</v>
      </c>
      <c r="BL107" s="19">
        <v>0.79433760683760679</v>
      </c>
      <c r="BM107" s="19">
        <v>7.4915047543761843E-3</v>
      </c>
      <c r="BN107" s="19">
        <v>3.5606256269589562E-2</v>
      </c>
      <c r="BO107" s="19">
        <v>0.65435078718485706</v>
      </c>
      <c r="BP107" s="19">
        <v>0.49584609754440101</v>
      </c>
      <c r="BQ107" s="19">
        <v>1900.9782608695652</v>
      </c>
      <c r="BR107" s="19">
        <v>1.0140773589509927E-2</v>
      </c>
      <c r="BS107" s="19">
        <v>128.59782608695653</v>
      </c>
      <c r="BT107" s="19">
        <v>5.8957078977881624E-3</v>
      </c>
      <c r="BU107" s="19">
        <v>59.157304316352864</v>
      </c>
      <c r="BV107" s="19">
        <v>10.896767799735011</v>
      </c>
      <c r="BW107" s="19">
        <v>345505.1847826087</v>
      </c>
      <c r="BX107" s="19">
        <v>11.130434782608695</v>
      </c>
      <c r="BY107" s="19">
        <v>22.586956521739129</v>
      </c>
      <c r="BZ107" s="19">
        <v>7.098765432098765E-2</v>
      </c>
    </row>
    <row r="108" spans="1:78">
      <c r="B108" s="79" t="s">
        <v>527</v>
      </c>
      <c r="C108" s="31" t="s">
        <v>6522</v>
      </c>
      <c r="D108" s="46">
        <v>0</v>
      </c>
      <c r="E108" s="46">
        <v>0</v>
      </c>
      <c r="F108" s="18" t="s">
        <v>528</v>
      </c>
      <c r="G108" s="18" t="s">
        <v>529</v>
      </c>
      <c r="H108" s="18" t="s">
        <v>78</v>
      </c>
      <c r="I108" s="18" t="s">
        <v>79</v>
      </c>
      <c r="J108" s="18" t="s">
        <v>80</v>
      </c>
      <c r="K108" s="19">
        <v>-724.2066650390625</v>
      </c>
      <c r="L108" s="19">
        <v>-17.913292751061693</v>
      </c>
      <c r="M108" s="19">
        <v>115.04728824642234</v>
      </c>
      <c r="N108" s="19">
        <v>129.53854370117187</v>
      </c>
      <c r="O108" s="19">
        <v>-14.03349757194519</v>
      </c>
      <c r="P108" s="19">
        <v>15.406988143920898</v>
      </c>
      <c r="Q108" s="19">
        <v>35.748663902282715</v>
      </c>
      <c r="R108" s="19">
        <v>28.581531524658203</v>
      </c>
      <c r="S108" s="19">
        <v>0</v>
      </c>
      <c r="T108" s="19">
        <v>-142.1598912724256</v>
      </c>
      <c r="U108" s="18" t="s">
        <v>530</v>
      </c>
      <c r="V108" s="18" t="s">
        <v>531</v>
      </c>
      <c r="W108" s="18" t="s">
        <v>532</v>
      </c>
      <c r="X108" s="18" t="s">
        <v>533</v>
      </c>
      <c r="Y108" s="18" t="s">
        <v>534</v>
      </c>
      <c r="Z108" s="18" t="s">
        <v>535</v>
      </c>
      <c r="AA108" s="18" t="s">
        <v>536</v>
      </c>
      <c r="AB108" s="19">
        <v>-3.339698314666748</v>
      </c>
      <c r="AC108" s="19">
        <v>15.169744491577148</v>
      </c>
      <c r="AD108" s="19">
        <v>12.169744491577148</v>
      </c>
      <c r="AE108" s="19">
        <v>0.56495672464370728</v>
      </c>
      <c r="AF108" s="19">
        <v>1.8767455816268921</v>
      </c>
      <c r="AG108" s="19">
        <v>0.42823636531829834</v>
      </c>
      <c r="AH108" s="19">
        <v>7.9359999999999999</v>
      </c>
      <c r="AI108" s="20">
        <v>992</v>
      </c>
      <c r="AJ108" s="19">
        <v>0.98415088653564453</v>
      </c>
      <c r="AK108" s="19">
        <v>2.2948832511901855</v>
      </c>
      <c r="AL108" s="20">
        <v>1</v>
      </c>
      <c r="AM108" s="20">
        <v>64</v>
      </c>
      <c r="AN108" s="19">
        <v>63.492061614990234</v>
      </c>
      <c r="AO108" s="18" t="s">
        <v>88</v>
      </c>
      <c r="AP108" s="18" t="s">
        <v>537</v>
      </c>
      <c r="AQ108" s="21">
        <v>2</v>
      </c>
      <c r="AR108" s="21">
        <v>2</v>
      </c>
      <c r="AS108" s="21">
        <v>2</v>
      </c>
      <c r="AT108" s="18" t="s">
        <v>538</v>
      </c>
      <c r="AU108" s="19">
        <v>0.76969682264021344</v>
      </c>
      <c r="AV108" s="19">
        <v>0.29360403876754398</v>
      </c>
      <c r="AW108" s="19">
        <v>1.9192726549948185</v>
      </c>
      <c r="AX108" s="19">
        <v>0.48016114946671695</v>
      </c>
      <c r="AY108" s="19">
        <v>0.87739167959575604</v>
      </c>
      <c r="AZ108" s="19">
        <v>2.9146320706695539</v>
      </c>
      <c r="BA108" s="19">
        <v>0.66575414131622879</v>
      </c>
      <c r="BB108" s="19">
        <v>0.70759549660722654</v>
      </c>
      <c r="BC108" s="19">
        <v>5.1989278049506646</v>
      </c>
      <c r="BD108" s="19">
        <v>4.6157291937753645E-3</v>
      </c>
      <c r="BE108" s="19">
        <v>253.27222220133581</v>
      </c>
      <c r="BF108" s="19">
        <v>3.5503869996014784E-3</v>
      </c>
      <c r="BG108" s="19">
        <v>171.19902093135656</v>
      </c>
      <c r="BH108" s="19">
        <v>1.9427260066979486E-2</v>
      </c>
      <c r="BI108" s="19">
        <v>1452.5765067328166</v>
      </c>
      <c r="BJ108" s="19">
        <v>156.4882678927394</v>
      </c>
      <c r="BK108" s="19">
        <v>267.73288561727298</v>
      </c>
      <c r="BL108" s="19">
        <v>0.5731234491315137</v>
      </c>
      <c r="BM108" s="19">
        <v>7.9830952687925723E-3</v>
      </c>
      <c r="BN108" s="19">
        <v>1.9802379954538134E-2</v>
      </c>
      <c r="BO108" s="19">
        <v>0.31185396468795379</v>
      </c>
      <c r="BP108" s="19">
        <v>0.59201263359375844</v>
      </c>
      <c r="BQ108" s="19">
        <v>3979.09900990099</v>
      </c>
      <c r="BR108" s="19">
        <v>6.7819298983553284E-3</v>
      </c>
      <c r="BS108" s="19">
        <v>189.49504950495049</v>
      </c>
      <c r="BT108" s="19">
        <v>3.9251794311546467E-3</v>
      </c>
      <c r="BU108" s="19">
        <v>115.07290025790009</v>
      </c>
      <c r="BV108" s="19">
        <v>13.893932505369161</v>
      </c>
      <c r="BW108" s="19">
        <v>1141266.1980198019</v>
      </c>
      <c r="BX108" s="19">
        <v>10.435643564356436</v>
      </c>
      <c r="BY108" s="19">
        <v>34.613861386138616</v>
      </c>
      <c r="BZ108" s="19">
        <v>0.10233029381965553</v>
      </c>
    </row>
    <row r="109" spans="1:78">
      <c r="B109" s="79" t="s">
        <v>811</v>
      </c>
      <c r="C109" s="31" t="s">
        <v>6522</v>
      </c>
      <c r="D109" s="46">
        <v>0</v>
      </c>
      <c r="E109" s="46">
        <v>0</v>
      </c>
      <c r="F109" s="18" t="s">
        <v>812</v>
      </c>
      <c r="G109" s="18" t="s">
        <v>813</v>
      </c>
      <c r="H109" s="18" t="s">
        <v>78</v>
      </c>
      <c r="I109" s="18" t="s">
        <v>79</v>
      </c>
      <c r="J109" s="18" t="s">
        <v>80</v>
      </c>
      <c r="K109" s="19">
        <v>-117.98367309570312</v>
      </c>
      <c r="L109" s="19">
        <v>15.60191772398232</v>
      </c>
      <c r="M109" s="19">
        <v>29.451963013250115</v>
      </c>
      <c r="N109" s="19">
        <v>77.616569519042969</v>
      </c>
      <c r="O109" s="19">
        <v>4.3741525411605835</v>
      </c>
      <c r="P109" s="19">
        <v>18.505841255187988</v>
      </c>
      <c r="Q109" s="19">
        <v>34.792660713195801</v>
      </c>
      <c r="R109" s="19">
        <v>0</v>
      </c>
      <c r="S109" s="19">
        <v>0</v>
      </c>
      <c r="T109" s="19">
        <v>34.199403650969245</v>
      </c>
      <c r="U109" s="18" t="s">
        <v>814</v>
      </c>
      <c r="V109" s="18" t="s">
        <v>815</v>
      </c>
      <c r="W109" s="18" t="s">
        <v>816</v>
      </c>
      <c r="X109" s="18" t="s">
        <v>817</v>
      </c>
      <c r="Y109" s="18" t="s">
        <v>818</v>
      </c>
      <c r="Z109" s="18" t="s">
        <v>819</v>
      </c>
      <c r="AA109" s="18" t="s">
        <v>820</v>
      </c>
      <c r="AB109" s="19">
        <v>-1.7583714723587036</v>
      </c>
      <c r="AC109" s="19">
        <v>8.457000732421875</v>
      </c>
      <c r="AD109" s="19">
        <v>5.457000732421875</v>
      </c>
      <c r="AE109" s="19">
        <v>0.26877656579017639</v>
      </c>
      <c r="AF109" s="19">
        <v>0.8928564190864563</v>
      </c>
      <c r="AG109" s="19">
        <v>0.66657787561416626</v>
      </c>
      <c r="AH109" s="19">
        <v>2.1920000000000002</v>
      </c>
      <c r="AI109" s="20">
        <v>274</v>
      </c>
      <c r="AJ109" s="19">
        <v>0.96816933155059814</v>
      </c>
      <c r="AK109" s="19">
        <v>1.8557913303375244</v>
      </c>
      <c r="AL109" s="20">
        <v>1</v>
      </c>
      <c r="AM109" s="20">
        <v>64</v>
      </c>
      <c r="AN109" s="19">
        <v>63.492061614990234</v>
      </c>
      <c r="AO109" s="18" t="s">
        <v>88</v>
      </c>
      <c r="AP109" s="18" t="s">
        <v>389</v>
      </c>
      <c r="AQ109" s="21">
        <v>2</v>
      </c>
      <c r="AR109" s="21">
        <v>2</v>
      </c>
      <c r="AS109" s="21">
        <v>2</v>
      </c>
      <c r="AT109" s="18" t="s">
        <v>821</v>
      </c>
      <c r="AU109" s="19">
        <v>0.85068700682397624</v>
      </c>
      <c r="AV109" s="19">
        <v>0.49724805700432451</v>
      </c>
      <c r="AW109" s="19">
        <v>0.35275305843295202</v>
      </c>
      <c r="AX109" s="19">
        <v>9.5402732954086647E-2</v>
      </c>
      <c r="AY109" s="19">
        <v>0.46897016283826587</v>
      </c>
      <c r="AZ109" s="19">
        <v>1.557885159596337</v>
      </c>
      <c r="BA109" s="19">
        <v>0.3121577543722735</v>
      </c>
      <c r="BB109" s="19">
        <v>0.8356888599351926</v>
      </c>
      <c r="BC109" s="19">
        <v>2.1970252842163456</v>
      </c>
      <c r="BD109" s="19">
        <v>3.5760844454700829E-3</v>
      </c>
      <c r="BE109" s="19">
        <v>280.80676809227668</v>
      </c>
      <c r="BF109" s="19">
        <v>3.0025623034773408E-3</v>
      </c>
      <c r="BG109" s="19">
        <v>233.67525609744843</v>
      </c>
      <c r="BH109" s="19">
        <v>7.7388794655595394E-3</v>
      </c>
      <c r="BI109" s="19">
        <v>625.25893247468332</v>
      </c>
      <c r="BJ109" s="19">
        <v>132.33042506530518</v>
      </c>
      <c r="BK109" s="19">
        <v>146.60877929171201</v>
      </c>
      <c r="BL109" s="19">
        <v>0.78551375631667597</v>
      </c>
      <c r="BM109" s="19">
        <v>2.7848062595744096E-2</v>
      </c>
      <c r="BN109" s="19">
        <v>1.2259754872473584E-2</v>
      </c>
      <c r="BO109" s="19">
        <v>0.42329653122285499</v>
      </c>
      <c r="BP109" s="19">
        <v>0.6234595243613944</v>
      </c>
      <c r="BQ109" s="19">
        <v>1231.25</v>
      </c>
      <c r="BR109" s="19">
        <v>3.86652961668055E-3</v>
      </c>
      <c r="BS109" s="19">
        <v>260.5</v>
      </c>
      <c r="BT109" s="19">
        <v>2.4151618201537855E-3</v>
      </c>
      <c r="BU109" s="19">
        <v>162.03966654507261</v>
      </c>
      <c r="BV109" s="19">
        <v>4.2631392408585516</v>
      </c>
      <c r="BW109" s="19">
        <v>355632.4375</v>
      </c>
      <c r="BX109" s="19">
        <v>16.25</v>
      </c>
      <c r="BY109" s="19">
        <v>11.6875</v>
      </c>
      <c r="BZ109" s="19">
        <v>0.11678832116788321</v>
      </c>
    </row>
    <row r="110" spans="1:78">
      <c r="B110" s="79">
        <v>1258664</v>
      </c>
      <c r="C110" s="31" t="s">
        <v>6522</v>
      </c>
      <c r="D110" s="46">
        <v>80</v>
      </c>
      <c r="E110" s="46">
        <v>240</v>
      </c>
      <c r="F110" s="18" t="s">
        <v>587</v>
      </c>
      <c r="G110" s="18" t="s">
        <v>588</v>
      </c>
      <c r="H110" s="18" t="s">
        <v>78</v>
      </c>
      <c r="I110" s="18" t="s">
        <v>79</v>
      </c>
      <c r="J110" s="18" t="s">
        <v>80</v>
      </c>
      <c r="K110" s="19">
        <v>-792.47869873046875</v>
      </c>
      <c r="L110" s="19">
        <v>-0.88177530889081823</v>
      </c>
      <c r="M110" s="19">
        <v>95.193003679302478</v>
      </c>
      <c r="N110" s="19">
        <v>621.15411376953125</v>
      </c>
      <c r="O110" s="19">
        <v>-24.470661163330078</v>
      </c>
      <c r="P110" s="19">
        <v>7.1570882797241211</v>
      </c>
      <c r="Q110" s="19">
        <v>32.489017486572266</v>
      </c>
      <c r="R110" s="19">
        <v>101.1756591796875</v>
      </c>
      <c r="S110" s="19">
        <v>51.858936309814453</v>
      </c>
      <c r="T110" s="19">
        <v>-69.462731733183091</v>
      </c>
      <c r="U110" s="18" t="s">
        <v>589</v>
      </c>
      <c r="V110" s="18" t="s">
        <v>590</v>
      </c>
      <c r="W110" s="18" t="s">
        <v>591</v>
      </c>
      <c r="X110" s="18" t="s">
        <v>592</v>
      </c>
      <c r="Y110" s="18" t="s">
        <v>593</v>
      </c>
      <c r="Z110" s="18" t="s">
        <v>594</v>
      </c>
      <c r="AA110" s="18" t="s">
        <v>595</v>
      </c>
      <c r="AB110" s="19">
        <v>-0.67740887403488159</v>
      </c>
      <c r="AC110" s="19">
        <v>16.18165397644043</v>
      </c>
      <c r="AD110" s="19">
        <v>13.18165397644043</v>
      </c>
      <c r="AE110" s="19">
        <v>0.63817620277404785</v>
      </c>
      <c r="AF110" s="19">
        <v>2.1199753284454346</v>
      </c>
      <c r="AG110" s="19">
        <v>0.34156206250190735</v>
      </c>
      <c r="AH110" s="19">
        <v>78.775999999999996</v>
      </c>
      <c r="AI110" s="20">
        <v>9847</v>
      </c>
      <c r="AJ110" s="19">
        <v>0.94763654470443726</v>
      </c>
      <c r="AK110" s="19">
        <v>4.6030979156494141</v>
      </c>
      <c r="AL110" s="20">
        <v>1</v>
      </c>
      <c r="AM110" s="20">
        <v>64</v>
      </c>
      <c r="AN110" s="19">
        <v>63.492061614990234</v>
      </c>
      <c r="AO110" s="18" t="s">
        <v>88</v>
      </c>
      <c r="AP110" s="18" t="s">
        <v>596</v>
      </c>
      <c r="AQ110" s="21">
        <v>2</v>
      </c>
      <c r="AR110" s="21">
        <v>2</v>
      </c>
      <c r="AS110" s="21">
        <v>2</v>
      </c>
      <c r="AT110" s="18" t="s">
        <v>597</v>
      </c>
      <c r="AU110" s="19">
        <v>0.71262056500628523</v>
      </c>
      <c r="AV110" s="19">
        <v>0.16738207926015108</v>
      </c>
      <c r="AW110" s="19">
        <v>1.6512531416141958</v>
      </c>
      <c r="AX110" s="19">
        <v>0.54033170402802477</v>
      </c>
      <c r="AY110" s="19">
        <v>1.0906443339908618</v>
      </c>
      <c r="AZ110" s="19">
        <v>3.6230420546139559</v>
      </c>
      <c r="BA110" s="19">
        <v>0.74724509176132459</v>
      </c>
      <c r="BB110" s="19">
        <v>0.71043330284549078</v>
      </c>
      <c r="BC110" s="19">
        <v>4.8837176126854205</v>
      </c>
      <c r="BD110" s="19">
        <v>3.9853487306015893E-3</v>
      </c>
      <c r="BE110" s="19">
        <v>271.56866200728882</v>
      </c>
      <c r="BF110" s="19">
        <v>2.9182972695702509E-3</v>
      </c>
      <c r="BG110" s="19">
        <v>191.68134045665161</v>
      </c>
      <c r="BH110" s="19">
        <v>1.7968598441325697E-2</v>
      </c>
      <c r="BI110" s="19">
        <v>1358.5961792092362</v>
      </c>
      <c r="BJ110" s="19">
        <v>1496.1800788972287</v>
      </c>
      <c r="BK110" s="19">
        <v>2773.2807521280656</v>
      </c>
      <c r="BL110" s="19">
        <v>0.59044925826686767</v>
      </c>
      <c r="BM110" s="19">
        <v>7.3555140152056818E-4</v>
      </c>
      <c r="BN110" s="19">
        <v>5.6043148923295991E-3</v>
      </c>
      <c r="BO110" s="19">
        <v>2.1109627039315328</v>
      </c>
      <c r="BP110" s="19">
        <v>0.52824891707498256</v>
      </c>
      <c r="BQ110" s="19">
        <v>56140.247368421049</v>
      </c>
      <c r="BR110" s="19">
        <v>4.9308911835584529E-3</v>
      </c>
      <c r="BS110" s="19">
        <v>277.20350877192982</v>
      </c>
      <c r="BT110" s="19">
        <v>2.6887312087693961E-3</v>
      </c>
      <c r="BU110" s="19">
        <v>144.61319626537076</v>
      </c>
      <c r="BV110" s="19">
        <v>201.50370487905522</v>
      </c>
      <c r="BW110" s="19">
        <v>15690078.412280701</v>
      </c>
      <c r="BX110" s="19">
        <v>53.112280701754386</v>
      </c>
      <c r="BY110" s="19">
        <v>153.8842105263158</v>
      </c>
      <c r="BZ110" s="19">
        <v>5.7885650451914288E-2</v>
      </c>
    </row>
    <row r="111" spans="1:78">
      <c r="A111" s="33" t="s">
        <v>4666</v>
      </c>
      <c r="B111" s="78" t="s">
        <v>4667</v>
      </c>
      <c r="C111" s="37" t="s">
        <v>6533</v>
      </c>
      <c r="D111" s="89" t="s">
        <v>6557</v>
      </c>
      <c r="E111" s="89" t="s">
        <v>6711</v>
      </c>
      <c r="F111" s="18" t="s">
        <v>4668</v>
      </c>
      <c r="G111" s="18" t="s">
        <v>4091</v>
      </c>
      <c r="H111" s="18" t="s">
        <v>78</v>
      </c>
      <c r="I111" s="18" t="s">
        <v>79</v>
      </c>
      <c r="J111" s="18" t="s">
        <v>80</v>
      </c>
      <c r="K111" s="19">
        <v>-622.570556640625</v>
      </c>
      <c r="L111" s="19">
        <v>37.288929077787863</v>
      </c>
      <c r="M111" s="19">
        <v>35.192871687215394</v>
      </c>
      <c r="N111" s="19">
        <v>117.83954620361328</v>
      </c>
      <c r="O111" s="19">
        <v>24.916331768035889</v>
      </c>
      <c r="P111" s="19">
        <v>39.865549087524414</v>
      </c>
      <c r="Q111" s="19">
        <v>54.716955184936523</v>
      </c>
      <c r="R111" s="19">
        <v>51.894107818603516</v>
      </c>
      <c r="S111" s="19">
        <v>49.766979217529297</v>
      </c>
      <c r="T111" s="19">
        <v>1281.5459145454133</v>
      </c>
      <c r="U111" s="18" t="s">
        <v>4669</v>
      </c>
      <c r="V111" s="18" t="s">
        <v>4670</v>
      </c>
      <c r="W111" s="18" t="s">
        <v>4671</v>
      </c>
      <c r="X111" s="18" t="s">
        <v>4672</v>
      </c>
      <c r="Y111" s="18" t="s">
        <v>4673</v>
      </c>
      <c r="Z111" s="18" t="s">
        <v>4674</v>
      </c>
      <c r="AA111" s="18" t="s">
        <v>4675</v>
      </c>
      <c r="AB111" s="19">
        <v>-5.9994940757751465</v>
      </c>
      <c r="AC111" s="19">
        <v>74.816596984863281</v>
      </c>
      <c r="AD111" s="19">
        <v>71.816596984863281</v>
      </c>
      <c r="AE111" s="19">
        <v>0.29184108972549438</v>
      </c>
      <c r="AF111" s="19">
        <v>0.9694751501083374</v>
      </c>
      <c r="AG111" s="19">
        <v>0.65397977828979492</v>
      </c>
      <c r="AH111" s="19">
        <v>34.368000000000002</v>
      </c>
      <c r="AI111" s="20">
        <v>4296</v>
      </c>
      <c r="AJ111" s="19">
        <v>0.98497629165649414</v>
      </c>
      <c r="AK111" s="19">
        <v>3.5538110733032227</v>
      </c>
      <c r="AL111" s="20">
        <v>1</v>
      </c>
      <c r="AM111" s="20">
        <v>64</v>
      </c>
      <c r="AN111" s="19">
        <v>63.492061614990234</v>
      </c>
      <c r="AO111" s="18" t="s">
        <v>88</v>
      </c>
      <c r="AP111" s="18" t="s">
        <v>89</v>
      </c>
      <c r="AQ111" s="21">
        <v>2</v>
      </c>
      <c r="AR111" s="21">
        <v>2</v>
      </c>
      <c r="AS111" s="21">
        <v>2</v>
      </c>
      <c r="AT111" s="18" t="s">
        <v>4676</v>
      </c>
      <c r="AU111" s="19">
        <v>0.83142277942518328</v>
      </c>
      <c r="AV111" s="19">
        <v>0.44135853262270719</v>
      </c>
      <c r="AW111" s="19">
        <v>0.51493038613901931</v>
      </c>
      <c r="AX111" s="19">
        <v>0.22948990768123292</v>
      </c>
      <c r="AY111" s="19">
        <v>0.55649123166894809</v>
      </c>
      <c r="AZ111" s="19">
        <v>1.848623857039551</v>
      </c>
      <c r="BA111" s="19">
        <v>0.3665638768549036</v>
      </c>
      <c r="BB111" s="19">
        <v>0.59625457744370103</v>
      </c>
      <c r="BC111" s="19">
        <v>11.636038694307608</v>
      </c>
      <c r="BD111" s="19">
        <v>3.4554251133446933E-3</v>
      </c>
      <c r="BE111" s="19">
        <v>293.81454729866465</v>
      </c>
      <c r="BF111" s="19">
        <v>2.0687350788973742E-3</v>
      </c>
      <c r="BG111" s="19">
        <v>176.01514822776423</v>
      </c>
      <c r="BH111" s="19">
        <v>4.0178756341562989E-2</v>
      </c>
      <c r="BI111" s="19">
        <v>3375.7668742114638</v>
      </c>
      <c r="BJ111" s="19">
        <v>795.19702501101665</v>
      </c>
      <c r="BK111" s="19">
        <v>639.34910338688508</v>
      </c>
      <c r="BL111" s="19">
        <v>0.42200257842715944</v>
      </c>
      <c r="BM111" s="19">
        <v>1.9830505621754617E-3</v>
      </c>
      <c r="BN111" s="19">
        <v>2.5554843828604376E-3</v>
      </c>
      <c r="BO111" s="19">
        <v>1.7491516374478693</v>
      </c>
      <c r="BP111" s="19">
        <v>0.50017416018254524</v>
      </c>
      <c r="BQ111" s="19">
        <v>102152.06956521739</v>
      </c>
      <c r="BR111" s="19">
        <v>4.2236928064103198E-3</v>
      </c>
      <c r="BS111" s="19">
        <v>260.9304347826087</v>
      </c>
      <c r="BT111" s="19">
        <v>2.3040021640695885E-3</v>
      </c>
      <c r="BU111" s="19">
        <v>124.60986700114223</v>
      </c>
      <c r="BV111" s="19">
        <v>353.01973127580061</v>
      </c>
      <c r="BW111" s="19">
        <v>29564260.382608697</v>
      </c>
      <c r="BX111" s="19">
        <v>39.313043478260873</v>
      </c>
      <c r="BY111" s="19">
        <v>30.008695652173913</v>
      </c>
      <c r="BZ111" s="19">
        <v>2.6769087523277467E-2</v>
      </c>
    </row>
    <row r="112" spans="1:78">
      <c r="A112" s="33" t="s">
        <v>3533</v>
      </c>
      <c r="B112" s="78" t="s">
        <v>3534</v>
      </c>
      <c r="C112" s="37" t="s">
        <v>6522</v>
      </c>
      <c r="D112" s="89" t="s">
        <v>6578</v>
      </c>
      <c r="E112" s="89" t="s">
        <v>6578</v>
      </c>
      <c r="F112" s="18" t="s">
        <v>3535</v>
      </c>
      <c r="G112" s="18" t="s">
        <v>3536</v>
      </c>
      <c r="H112" s="18" t="s">
        <v>78</v>
      </c>
      <c r="I112" s="18" t="s">
        <v>79</v>
      </c>
      <c r="J112" s="18" t="s">
        <v>80</v>
      </c>
      <c r="K112" s="19">
        <v>-759.859619140625</v>
      </c>
      <c r="L112" s="19">
        <v>5.3997700519208376</v>
      </c>
      <c r="M112" s="19">
        <v>111.82776388149206</v>
      </c>
      <c r="N112" s="19">
        <v>116.23304748535156</v>
      </c>
      <c r="O112" s="19">
        <v>16.68891429901123</v>
      </c>
      <c r="P112" s="19">
        <v>37.234233856201172</v>
      </c>
      <c r="Q112" s="19">
        <v>52.07579231262207</v>
      </c>
      <c r="R112" s="19">
        <v>47.3690185546875</v>
      </c>
      <c r="S112" s="19">
        <v>41.145942687988281</v>
      </c>
      <c r="T112" s="19">
        <v>68.641876900017692</v>
      </c>
      <c r="U112" s="18" t="s">
        <v>3537</v>
      </c>
      <c r="V112" s="18" t="s">
        <v>3538</v>
      </c>
      <c r="W112" s="18" t="s">
        <v>3539</v>
      </c>
      <c r="X112" s="18" t="s">
        <v>3540</v>
      </c>
      <c r="Y112" s="18" t="s">
        <v>3541</v>
      </c>
      <c r="Z112" s="18" t="s">
        <v>3542</v>
      </c>
      <c r="AA112" s="18" t="s">
        <v>3543</v>
      </c>
      <c r="AB112" s="19">
        <v>-3.6816930770874023</v>
      </c>
      <c r="AC112" s="19">
        <v>17.966957092285156</v>
      </c>
      <c r="AD112" s="19">
        <v>14.966957092285156</v>
      </c>
      <c r="AE112" s="19">
        <v>0.5088772177696228</v>
      </c>
      <c r="AF112" s="19">
        <v>1.6904534101486206</v>
      </c>
      <c r="AG112" s="19">
        <v>0.50500231981277466</v>
      </c>
      <c r="AH112" s="19">
        <v>12.712</v>
      </c>
      <c r="AI112" s="20">
        <v>1589</v>
      </c>
      <c r="AJ112" s="19">
        <v>0.9707682728767395</v>
      </c>
      <c r="AK112" s="19">
        <v>2.7232944965362549</v>
      </c>
      <c r="AL112" s="20">
        <v>1</v>
      </c>
      <c r="AM112" s="20">
        <v>64</v>
      </c>
      <c r="AN112" s="19">
        <v>63.492061614990234</v>
      </c>
      <c r="AO112" s="18" t="s">
        <v>88</v>
      </c>
      <c r="AP112" s="18" t="s">
        <v>148</v>
      </c>
      <c r="AQ112" s="21">
        <v>2</v>
      </c>
      <c r="AR112" s="21">
        <v>2</v>
      </c>
      <c r="AS112" s="21">
        <v>2</v>
      </c>
      <c r="AT112" s="18" t="s">
        <v>3544</v>
      </c>
      <c r="AU112" s="19">
        <v>0.78696069013378489</v>
      </c>
      <c r="AV112" s="19">
        <v>0.36321612962771105</v>
      </c>
      <c r="AW112" s="19">
        <v>1.7238196580445364</v>
      </c>
      <c r="AX112" s="19">
        <v>0.57851697208070219</v>
      </c>
      <c r="AY112" s="19">
        <v>0.81285676168479126</v>
      </c>
      <c r="AZ112" s="19">
        <v>2.7002517137598692</v>
      </c>
      <c r="BA112" s="19">
        <v>0.61836260266494958</v>
      </c>
      <c r="BB112" s="19">
        <v>0.69326450148525098</v>
      </c>
      <c r="BC112" s="19">
        <v>6.0596143867934682</v>
      </c>
      <c r="BD112" s="19">
        <v>4.4265577262060825E-3</v>
      </c>
      <c r="BE112" s="19">
        <v>266.16285248843081</v>
      </c>
      <c r="BF112" s="19">
        <v>3.343268121711815E-3</v>
      </c>
      <c r="BG112" s="19">
        <v>177.73290760366524</v>
      </c>
      <c r="BH112" s="19">
        <v>2.2020136231235041E-2</v>
      </c>
      <c r="BI112" s="19">
        <v>1728.0787868655702</v>
      </c>
      <c r="BJ112" s="19">
        <v>259.7199547639799</v>
      </c>
      <c r="BK112" s="19">
        <v>390.26578571395487</v>
      </c>
      <c r="BL112" s="19">
        <v>0.54325410272546837</v>
      </c>
      <c r="BM112" s="19">
        <v>5.2916166021825207E-3</v>
      </c>
      <c r="BN112" s="19">
        <v>1.6103543000120141E-2</v>
      </c>
      <c r="BO112" s="19">
        <v>0.45243737543788981</v>
      </c>
      <c r="BP112" s="19">
        <v>0.58781264498409935</v>
      </c>
      <c r="BQ112" s="19">
        <v>7768.8216560509554</v>
      </c>
      <c r="BR112" s="19">
        <v>6.9577295089225839E-3</v>
      </c>
      <c r="BS112" s="19">
        <v>206.08280254777071</v>
      </c>
      <c r="BT112" s="19">
        <v>4.6613172592644093E-3</v>
      </c>
      <c r="BU112" s="19">
        <v>110.6157747077086</v>
      </c>
      <c r="BV112" s="19">
        <v>26.890281734950531</v>
      </c>
      <c r="BW112" s="19">
        <v>2245303.7515923567</v>
      </c>
      <c r="BX112" s="19">
        <v>18.643312101910826</v>
      </c>
      <c r="BY112" s="19">
        <v>51.06369426751592</v>
      </c>
      <c r="BZ112" s="19">
        <v>9.8804279421019506E-2</v>
      </c>
    </row>
    <row r="113" spans="1:78">
      <c r="A113" s="33" t="s">
        <v>3545</v>
      </c>
      <c r="B113" s="78" t="s">
        <v>3546</v>
      </c>
      <c r="C113" s="37" t="s">
        <v>6522</v>
      </c>
      <c r="D113" s="89" t="s">
        <v>6514</v>
      </c>
      <c r="E113" s="89" t="s">
        <v>6514</v>
      </c>
      <c r="F113" s="18" t="s">
        <v>3547</v>
      </c>
      <c r="G113" s="18" t="s">
        <v>3548</v>
      </c>
      <c r="H113" s="18" t="s">
        <v>78</v>
      </c>
      <c r="I113" s="18" t="s">
        <v>79</v>
      </c>
      <c r="J113" s="18" t="s">
        <v>80</v>
      </c>
      <c r="K113" s="19">
        <v>-231.66004943847656</v>
      </c>
      <c r="L113" s="19">
        <v>9.2438944195218617</v>
      </c>
      <c r="M113" s="19">
        <v>60.342261856514746</v>
      </c>
      <c r="N113" s="19">
        <v>149.80368041992187</v>
      </c>
      <c r="O113" s="19">
        <v>-25.787689208984375</v>
      </c>
      <c r="P113" s="19">
        <v>17.152019500732422</v>
      </c>
      <c r="Q113" s="19">
        <v>45.779182434082031</v>
      </c>
      <c r="R113" s="19">
        <v>0</v>
      </c>
      <c r="S113" s="19">
        <v>0</v>
      </c>
      <c r="T113" s="19">
        <v>14.272572983741755</v>
      </c>
      <c r="U113" s="18" t="s">
        <v>3549</v>
      </c>
      <c r="V113" s="18" t="s">
        <v>3550</v>
      </c>
      <c r="W113" s="18" t="s">
        <v>3551</v>
      </c>
      <c r="X113" s="18" t="s">
        <v>3552</v>
      </c>
      <c r="Y113" s="18" t="s">
        <v>3553</v>
      </c>
      <c r="Z113" s="18" t="s">
        <v>3554</v>
      </c>
      <c r="AA113" s="18" t="s">
        <v>3555</v>
      </c>
      <c r="AB113" s="19">
        <v>-1.0224127769470215</v>
      </c>
      <c r="AC113" s="19">
        <v>5.5754179954528809</v>
      </c>
      <c r="AD113" s="19">
        <v>2.5754179954528809</v>
      </c>
      <c r="AE113" s="19">
        <v>0.59820538759231567</v>
      </c>
      <c r="AF113" s="19">
        <v>1.9871952533721924</v>
      </c>
      <c r="AG113" s="19">
        <v>0.30849149823188782</v>
      </c>
      <c r="AH113" s="19">
        <v>1.544</v>
      </c>
      <c r="AI113" s="20">
        <v>193</v>
      </c>
      <c r="AJ113" s="19">
        <v>0</v>
      </c>
      <c r="AK113" s="19">
        <v>0</v>
      </c>
      <c r="AL113" s="20">
        <v>1</v>
      </c>
      <c r="AM113" s="20">
        <v>64</v>
      </c>
      <c r="AN113" s="19">
        <v>63.492061614990234</v>
      </c>
      <c r="AO113" s="18" t="s">
        <v>88</v>
      </c>
      <c r="AP113" s="18" t="s">
        <v>3556</v>
      </c>
      <c r="AQ113" s="21">
        <v>2</v>
      </c>
      <c r="AR113" s="21">
        <v>2</v>
      </c>
      <c r="AS113" s="21">
        <v>2</v>
      </c>
      <c r="AT113" s="18" t="s">
        <v>3557</v>
      </c>
      <c r="AU113" s="19">
        <v>0</v>
      </c>
      <c r="AV113" s="19">
        <v>0</v>
      </c>
      <c r="AW113" s="19">
        <v>0</v>
      </c>
      <c r="AX113" s="19">
        <v>0</v>
      </c>
      <c r="AY113" s="19">
        <v>0</v>
      </c>
      <c r="AZ113" s="19">
        <v>0</v>
      </c>
      <c r="BA113" s="19">
        <v>0</v>
      </c>
      <c r="BB113" s="19">
        <v>0</v>
      </c>
      <c r="BC113" s="19">
        <v>0</v>
      </c>
      <c r="BD113" s="19">
        <v>0</v>
      </c>
      <c r="BE113" s="19">
        <v>0</v>
      </c>
      <c r="BF113" s="19">
        <v>0</v>
      </c>
      <c r="BG113" s="19">
        <v>0</v>
      </c>
      <c r="BH113" s="19">
        <v>0</v>
      </c>
      <c r="BI113" s="19">
        <v>0</v>
      </c>
      <c r="BJ113" s="19">
        <v>0</v>
      </c>
      <c r="BK113" s="19">
        <v>0</v>
      </c>
      <c r="BL113" s="19">
        <v>0</v>
      </c>
      <c r="BM113" s="19">
        <v>0</v>
      </c>
      <c r="BN113" s="19">
        <v>0</v>
      </c>
      <c r="BO113" s="19">
        <v>0</v>
      </c>
      <c r="BP113" s="19">
        <v>0</v>
      </c>
      <c r="BQ113" s="19">
        <v>0</v>
      </c>
      <c r="BR113" s="19">
        <v>0</v>
      </c>
      <c r="BS113" s="19">
        <v>0</v>
      </c>
      <c r="BT113" s="19">
        <v>0</v>
      </c>
      <c r="BU113" s="19">
        <v>0</v>
      </c>
      <c r="BV113" s="19">
        <v>0</v>
      </c>
      <c r="BW113" s="19">
        <v>0</v>
      </c>
      <c r="BX113" s="19">
        <v>0</v>
      </c>
      <c r="BY113" s="19">
        <v>0</v>
      </c>
      <c r="BZ113" s="19">
        <v>0</v>
      </c>
    </row>
    <row r="114" spans="1:78">
      <c r="B114" s="79" t="s">
        <v>722</v>
      </c>
      <c r="C114" s="31" t="s">
        <v>6522</v>
      </c>
      <c r="D114" s="46">
        <v>30</v>
      </c>
      <c r="E114" s="46">
        <v>60</v>
      </c>
      <c r="F114" s="18" t="s">
        <v>723</v>
      </c>
      <c r="G114" s="18" t="s">
        <v>724</v>
      </c>
      <c r="H114" s="18" t="s">
        <v>78</v>
      </c>
      <c r="I114" s="18" t="s">
        <v>79</v>
      </c>
      <c r="J114" s="18" t="s">
        <v>80</v>
      </c>
      <c r="K114" s="19">
        <v>-62.422389984130859</v>
      </c>
      <c r="L114" s="19">
        <v>14.78223611865983</v>
      </c>
      <c r="M114" s="19">
        <v>33.635018211595956</v>
      </c>
      <c r="N114" s="19">
        <v>86.962043762207031</v>
      </c>
      <c r="O114" s="19">
        <v>-4.278713047504425</v>
      </c>
      <c r="P114" s="19">
        <v>19.644213676452637</v>
      </c>
      <c r="Q114" s="19">
        <v>36.141385078430176</v>
      </c>
      <c r="R114" s="19">
        <v>0</v>
      </c>
      <c r="S114" s="19">
        <v>0</v>
      </c>
      <c r="T114" s="19">
        <v>7.8050206706523904</v>
      </c>
      <c r="U114" s="18" t="s">
        <v>725</v>
      </c>
      <c r="V114" s="18" t="s">
        <v>726</v>
      </c>
      <c r="W114" s="18" t="s">
        <v>727</v>
      </c>
      <c r="X114" s="18" t="s">
        <v>728</v>
      </c>
      <c r="Y114" s="18" t="s">
        <v>729</v>
      </c>
      <c r="Z114" s="18" t="s">
        <v>730</v>
      </c>
      <c r="AA114" s="18" t="s">
        <v>731</v>
      </c>
      <c r="AB114" s="19">
        <v>-0.53401875495910645</v>
      </c>
      <c r="AC114" s="19">
        <v>2.8975059986114502</v>
      </c>
      <c r="AD114" s="19">
        <v>-0.1024940013885498</v>
      </c>
      <c r="AE114" s="19">
        <v>0.32831922173500061</v>
      </c>
      <c r="AF114" s="19">
        <v>1.0906528234481812</v>
      </c>
      <c r="AG114" s="19">
        <v>0.54132235050201416</v>
      </c>
      <c r="AH114" s="19">
        <v>0.52800000000000002</v>
      </c>
      <c r="AI114" s="20">
        <v>66</v>
      </c>
      <c r="AJ114" s="19">
        <v>0.98330765962600708</v>
      </c>
      <c r="AK114" s="19">
        <v>1.096912145614624</v>
      </c>
      <c r="AL114" s="20">
        <v>1</v>
      </c>
      <c r="AM114" s="20">
        <v>64</v>
      </c>
      <c r="AN114" s="19">
        <v>63.492061614990234</v>
      </c>
      <c r="AO114" s="18" t="s">
        <v>88</v>
      </c>
      <c r="AP114" s="18" t="s">
        <v>341</v>
      </c>
      <c r="AQ114" s="21">
        <v>2</v>
      </c>
      <c r="AR114" s="21">
        <v>2</v>
      </c>
      <c r="AS114" s="21">
        <v>2</v>
      </c>
      <c r="AT114" s="18" t="s">
        <v>732</v>
      </c>
      <c r="AU114" s="19">
        <v>0.7971735192382966</v>
      </c>
      <c r="AV114" s="19">
        <v>0.37348749558978239</v>
      </c>
      <c r="AW114" s="19">
        <v>0.49278993610977417</v>
      </c>
      <c r="AX114" s="19">
        <v>-3.2727648997202569E-2</v>
      </c>
      <c r="AY114" s="19">
        <v>0.55164141420862367</v>
      </c>
      <c r="AZ114" s="19">
        <v>1.832513112163024</v>
      </c>
      <c r="BA114" s="19">
        <v>0.42743720516999867</v>
      </c>
      <c r="BB114" s="19">
        <v>0.860408568012756</v>
      </c>
      <c r="BC114" s="19">
        <v>1.7223163705705269</v>
      </c>
      <c r="BD114" s="19">
        <v>3.5791802675886096E-3</v>
      </c>
      <c r="BE114" s="19">
        <v>280.59340091040269</v>
      </c>
      <c r="BF114" s="19">
        <v>3.0904558974349742E-3</v>
      </c>
      <c r="BG114" s="19">
        <v>240.66614902109615</v>
      </c>
      <c r="BH114" s="19">
        <v>6.1046255444214687E-3</v>
      </c>
      <c r="BI114" s="19">
        <v>487.44410054095863</v>
      </c>
      <c r="BJ114" s="19">
        <v>27.601943478329755</v>
      </c>
      <c r="BK114" s="19">
        <v>38.868641566807007</v>
      </c>
      <c r="BL114" s="19">
        <v>0.82867132867132864</v>
      </c>
      <c r="BM114" s="19">
        <v>9.8786653888070411E-2</v>
      </c>
      <c r="BN114" s="19">
        <v>3.7061794103022488E-2</v>
      </c>
      <c r="BO114" s="19">
        <v>0.23491787748116846</v>
      </c>
      <c r="BP114" s="19">
        <v>0.60313989312772442</v>
      </c>
      <c r="BQ114" s="19">
        <v>147.69230769230768</v>
      </c>
      <c r="BR114" s="19">
        <v>3.7115003639297175E-3</v>
      </c>
      <c r="BS114" s="19">
        <v>271.53846153846155</v>
      </c>
      <c r="BT114" s="19">
        <v>2.2685890813826329E-3</v>
      </c>
      <c r="BU114" s="19">
        <v>161.57826244724569</v>
      </c>
      <c r="BV114" s="19">
        <v>0.51302956189598348</v>
      </c>
      <c r="BW114" s="19">
        <v>42539.153846153844</v>
      </c>
      <c r="BX114" s="19">
        <v>6.8461538461538458</v>
      </c>
      <c r="BY114" s="19">
        <v>4.6923076923076925</v>
      </c>
      <c r="BZ114" s="19">
        <v>0.19696969696969696</v>
      </c>
    </row>
    <row r="115" spans="1:78">
      <c r="A115" s="74" t="s">
        <v>3558</v>
      </c>
      <c r="B115" s="78">
        <v>1297656</v>
      </c>
      <c r="C115" s="31" t="s">
        <v>6522</v>
      </c>
      <c r="D115" s="90" t="s">
        <v>6514</v>
      </c>
      <c r="E115" s="90" t="s">
        <v>6514</v>
      </c>
      <c r="F115" s="18" t="s">
        <v>3559</v>
      </c>
      <c r="G115" s="18" t="s">
        <v>3560</v>
      </c>
      <c r="H115" s="18" t="s">
        <v>78</v>
      </c>
      <c r="I115" s="18" t="s">
        <v>79</v>
      </c>
      <c r="J115" s="18" t="s">
        <v>80</v>
      </c>
      <c r="K115" s="19">
        <v>-867.90655517578125</v>
      </c>
      <c r="L115" s="19">
        <v>-139.09414467460033</v>
      </c>
      <c r="M115" s="19">
        <v>202.13931661044373</v>
      </c>
      <c r="N115" s="19">
        <v>126.48785400390625</v>
      </c>
      <c r="O115" s="19">
        <v>-267.16498565673828</v>
      </c>
      <c r="P115" s="19">
        <v>-47.548946380615234</v>
      </c>
      <c r="Q115" s="19">
        <v>13.264957427978516</v>
      </c>
      <c r="R115" s="19">
        <v>38.707077026367188</v>
      </c>
      <c r="S115" s="19">
        <v>26.829916000366211</v>
      </c>
      <c r="T115" s="19">
        <v>-1651.325685576855</v>
      </c>
      <c r="U115" s="18" t="s">
        <v>3561</v>
      </c>
      <c r="V115" s="18" t="s">
        <v>3562</v>
      </c>
      <c r="W115" s="18" t="s">
        <v>3563</v>
      </c>
      <c r="X115" s="18" t="s">
        <v>3564</v>
      </c>
      <c r="Y115" s="18" t="s">
        <v>3565</v>
      </c>
      <c r="Z115" s="18" t="s">
        <v>3566</v>
      </c>
      <c r="AA115" s="18" t="s">
        <v>3567</v>
      </c>
      <c r="AB115" s="19">
        <v>-1.1332303285598755</v>
      </c>
      <c r="AC115" s="19">
        <v>3.3250753879547119</v>
      </c>
      <c r="AD115" s="19">
        <v>0.32507538795471191</v>
      </c>
      <c r="AE115" s="19">
        <v>0.97032231092453003</v>
      </c>
      <c r="AF115" s="19">
        <v>3.2233409881591797</v>
      </c>
      <c r="AG115" s="19">
        <v>0.15064732730388641</v>
      </c>
      <c r="AH115" s="19">
        <v>11.872</v>
      </c>
      <c r="AI115" s="20">
        <v>1484</v>
      </c>
      <c r="AJ115" s="19">
        <v>1.0033650398254395</v>
      </c>
      <c r="AK115" s="19">
        <v>2.4662373065948486</v>
      </c>
      <c r="AL115" s="20">
        <v>1</v>
      </c>
      <c r="AM115" s="20">
        <v>64</v>
      </c>
      <c r="AN115" s="19">
        <v>63.492061614990234</v>
      </c>
      <c r="AO115" s="18" t="s">
        <v>88</v>
      </c>
      <c r="AP115" s="18" t="s">
        <v>113</v>
      </c>
      <c r="AQ115" s="21">
        <v>2</v>
      </c>
      <c r="AR115" s="21">
        <v>2</v>
      </c>
      <c r="AS115" s="21">
        <v>2</v>
      </c>
      <c r="AT115" s="18" t="s">
        <v>3568</v>
      </c>
      <c r="AU115" s="19">
        <v>0.57142734314257693</v>
      </c>
      <c r="AV115" s="19">
        <v>5.7300061832414838E-2</v>
      </c>
      <c r="AW115" s="19">
        <v>5.2751463419820386</v>
      </c>
      <c r="AX115" s="19">
        <v>0.67941829467323478</v>
      </c>
      <c r="AY115" s="19">
        <v>1.6454913705105325</v>
      </c>
      <c r="AZ115" s="19">
        <v>5.4662040135936483</v>
      </c>
      <c r="BA115" s="19">
        <v>1.5284846199432442</v>
      </c>
      <c r="BB115" s="19">
        <v>0.82487956266270523</v>
      </c>
      <c r="BC115" s="19">
        <v>2.6316352812405106</v>
      </c>
      <c r="BD115" s="19">
        <v>7.4145258915375451E-3</v>
      </c>
      <c r="BE115" s="19">
        <v>197.89086062226644</v>
      </c>
      <c r="BF115" s="19">
        <v>6.5989237328239669E-3</v>
      </c>
      <c r="BG115" s="19">
        <v>153.69779370901693</v>
      </c>
      <c r="BH115" s="19">
        <v>1.4176208646066685E-2</v>
      </c>
      <c r="BI115" s="19">
        <v>629.25950583603799</v>
      </c>
      <c r="BJ115" s="19">
        <v>122.22676926437269</v>
      </c>
      <c r="BK115" s="19">
        <v>703.81815578185547</v>
      </c>
      <c r="BL115" s="19">
        <v>0.73854447439353099</v>
      </c>
      <c r="BM115" s="19">
        <v>6.5217227668531042E-3</v>
      </c>
      <c r="BN115" s="19">
        <v>7.8506702517241136E-2</v>
      </c>
      <c r="BO115" s="19">
        <v>0.48289369970770074</v>
      </c>
      <c r="BP115" s="19">
        <v>0.56655194277171861</v>
      </c>
      <c r="BQ115" s="19">
        <v>1263.0535714285713</v>
      </c>
      <c r="BR115" s="19">
        <v>1.2517967086578012E-2</v>
      </c>
      <c r="BS115" s="19">
        <v>127.84375</v>
      </c>
      <c r="BT115" s="19">
        <v>7.7369527144603781E-3</v>
      </c>
      <c r="BU115" s="19">
        <v>67.712894264585856</v>
      </c>
      <c r="BV115" s="19">
        <v>4.7473746954881175</v>
      </c>
      <c r="BW115" s="19">
        <v>343256.64285714284</v>
      </c>
      <c r="BX115" s="19">
        <v>18.955357142857142</v>
      </c>
      <c r="BY115" s="19">
        <v>68.419642857142861</v>
      </c>
      <c r="BZ115" s="19">
        <v>0.15094339622641509</v>
      </c>
    </row>
    <row r="116" spans="1:78">
      <c r="A116" s="33" t="s">
        <v>3569</v>
      </c>
      <c r="B116" s="78" t="s">
        <v>3570</v>
      </c>
      <c r="C116" s="37" t="s">
        <v>6522</v>
      </c>
      <c r="D116" s="89" t="s">
        <v>6514</v>
      </c>
      <c r="E116" s="89" t="s">
        <v>6514</v>
      </c>
      <c r="F116" s="18" t="s">
        <v>3571</v>
      </c>
      <c r="G116" s="18" t="s">
        <v>3572</v>
      </c>
      <c r="H116" s="18" t="s">
        <v>78</v>
      </c>
      <c r="I116" s="18" t="s">
        <v>79</v>
      </c>
      <c r="J116" s="18" t="s">
        <v>80</v>
      </c>
      <c r="K116" s="19">
        <v>-958.2159423828125</v>
      </c>
      <c r="L116" s="19">
        <v>-189.2764278220406</v>
      </c>
      <c r="M116" s="19">
        <v>237.67416111271007</v>
      </c>
      <c r="N116" s="19">
        <v>260.18801879882812</v>
      </c>
      <c r="O116" s="19">
        <v>-398.4486083984375</v>
      </c>
      <c r="P116" s="19">
        <v>-102.89510726928711</v>
      </c>
      <c r="Q116" s="19">
        <v>10.93058967590332</v>
      </c>
      <c r="R116" s="19">
        <v>11.846475601196289</v>
      </c>
      <c r="S116" s="19">
        <v>0</v>
      </c>
      <c r="T116" s="19">
        <v>-1577.8083023245306</v>
      </c>
      <c r="U116" s="18" t="s">
        <v>3573</v>
      </c>
      <c r="V116" s="18" t="s">
        <v>3574</v>
      </c>
      <c r="W116" s="18" t="s">
        <v>3575</v>
      </c>
      <c r="X116" s="18" t="s">
        <v>3576</v>
      </c>
      <c r="Y116" s="18" t="s">
        <v>3577</v>
      </c>
      <c r="Z116" s="18" t="s">
        <v>3578</v>
      </c>
      <c r="AA116" s="18" t="s">
        <v>3579</v>
      </c>
      <c r="AB116" s="19">
        <v>-0.68709546327590942</v>
      </c>
      <c r="AC116" s="19">
        <v>2.2710485458374023</v>
      </c>
      <c r="AD116" s="19">
        <v>-0.72895145416259766</v>
      </c>
      <c r="AE116" s="19">
        <v>1.0750409364700317</v>
      </c>
      <c r="AF116" s="19">
        <v>3.5712087154388428</v>
      </c>
      <c r="AG116" s="19">
        <v>0.10922815650701523</v>
      </c>
      <c r="AH116" s="19">
        <v>8.3360000000000003</v>
      </c>
      <c r="AI116" s="20">
        <v>1042</v>
      </c>
      <c r="AJ116" s="19">
        <v>0.98560488224029541</v>
      </c>
      <c r="AK116" s="19">
        <v>2.2117140293121338</v>
      </c>
      <c r="AL116" s="20">
        <v>1</v>
      </c>
      <c r="AM116" s="20">
        <v>64</v>
      </c>
      <c r="AN116" s="19">
        <v>63.492061614990234</v>
      </c>
      <c r="AO116" s="18" t="s">
        <v>88</v>
      </c>
      <c r="AP116" s="18" t="s">
        <v>1080</v>
      </c>
      <c r="AQ116" s="21">
        <v>2</v>
      </c>
      <c r="AR116" s="21">
        <v>2</v>
      </c>
      <c r="AS116" s="21">
        <v>2</v>
      </c>
      <c r="AT116" s="18" t="s">
        <v>3580</v>
      </c>
      <c r="AU116" s="19">
        <v>0.49011926896753805</v>
      </c>
      <c r="AV116" s="19">
        <v>2.7098710162261168E-2</v>
      </c>
      <c r="AW116" s="19">
        <v>9.2397481334606866</v>
      </c>
      <c r="AX116" s="19">
        <v>0.66134195257136397</v>
      </c>
      <c r="AY116" s="19">
        <v>1.928317974801727</v>
      </c>
      <c r="AZ116" s="19">
        <v>6.4057336563701588</v>
      </c>
      <c r="BA116" s="19">
        <v>2.1279650619063073</v>
      </c>
      <c r="BB116" s="19">
        <v>0.87249100376649169</v>
      </c>
      <c r="BC116" s="19">
        <v>1.8953372052152777</v>
      </c>
      <c r="BD116" s="19">
        <v>1.0093072928504318E-2</v>
      </c>
      <c r="BE116" s="19">
        <v>187.75514500104595</v>
      </c>
      <c r="BF116" s="19">
        <v>9.2353417848207893E-3</v>
      </c>
      <c r="BG116" s="19">
        <v>158.92785216163605</v>
      </c>
      <c r="BH116" s="19">
        <v>1.5392562552182862E-2</v>
      </c>
      <c r="BI116" s="19">
        <v>402.91010951743374</v>
      </c>
      <c r="BJ116" s="19">
        <v>78.472557476227209</v>
      </c>
      <c r="BK116" s="19">
        <v>616.1796035692131</v>
      </c>
      <c r="BL116" s="19">
        <v>0.81721541414439691</v>
      </c>
      <c r="BM116" s="19">
        <v>7.8174311136765973E-3</v>
      </c>
      <c r="BN116" s="19">
        <v>9.0978136889681788E-2</v>
      </c>
      <c r="BO116" s="19">
        <v>0.35193130055780752</v>
      </c>
      <c r="BP116" s="19">
        <v>0.5158309829426978</v>
      </c>
      <c r="BQ116" s="19">
        <v>482.83146067415731</v>
      </c>
      <c r="BR116" s="19">
        <v>1.7864282145227884E-2</v>
      </c>
      <c r="BS116" s="19">
        <v>152.83146067415731</v>
      </c>
      <c r="BT116" s="19">
        <v>1.2145922270699831E-2</v>
      </c>
      <c r="BU116" s="19">
        <v>76.940146799080054</v>
      </c>
      <c r="BV116" s="19">
        <v>2.1075473250606702</v>
      </c>
      <c r="BW116" s="19">
        <v>127875.75842696629</v>
      </c>
      <c r="BX116" s="19">
        <v>14.067415730337078</v>
      </c>
      <c r="BY116" s="19">
        <v>45.269662921348313</v>
      </c>
      <c r="BZ116" s="19">
        <v>0.17082533589251439</v>
      </c>
    </row>
    <row r="117" spans="1:78">
      <c r="A117" s="74" t="s">
        <v>3581</v>
      </c>
      <c r="B117" s="78" t="s">
        <v>3582</v>
      </c>
      <c r="C117" s="31" t="s">
        <v>6522</v>
      </c>
      <c r="D117" s="90" t="s">
        <v>6514</v>
      </c>
      <c r="E117" s="90" t="s">
        <v>6514</v>
      </c>
      <c r="F117" s="18" t="s">
        <v>3583</v>
      </c>
      <c r="G117" s="18" t="s">
        <v>3584</v>
      </c>
      <c r="H117" s="18" t="s">
        <v>78</v>
      </c>
      <c r="I117" s="18" t="s">
        <v>79</v>
      </c>
      <c r="J117" s="18" t="s">
        <v>80</v>
      </c>
      <c r="K117" s="19">
        <v>-592.39593505859375</v>
      </c>
      <c r="L117" s="19">
        <v>-186.62249906611126</v>
      </c>
      <c r="M117" s="19">
        <v>143.04714744605769</v>
      </c>
      <c r="N117" s="19">
        <v>96.674575805664063</v>
      </c>
      <c r="O117" s="19">
        <v>-286.18483734130859</v>
      </c>
      <c r="P117" s="19">
        <v>-149.81034088134766</v>
      </c>
      <c r="Q117" s="19">
        <v>-70.931829452514648</v>
      </c>
      <c r="R117" s="19">
        <v>0</v>
      </c>
      <c r="S117" s="19">
        <v>0</v>
      </c>
      <c r="T117" s="19">
        <v>-444.90803777360924</v>
      </c>
      <c r="U117" s="18" t="s">
        <v>3585</v>
      </c>
      <c r="V117" s="18" t="s">
        <v>3586</v>
      </c>
      <c r="W117" s="18" t="s">
        <v>3587</v>
      </c>
      <c r="X117" s="18" t="s">
        <v>3588</v>
      </c>
      <c r="Y117" s="18" t="s">
        <v>3589</v>
      </c>
      <c r="Z117" s="18" t="s">
        <v>3590</v>
      </c>
      <c r="AA117" s="18" t="s">
        <v>3591</v>
      </c>
      <c r="AB117" s="19">
        <v>-0.65933972597122192</v>
      </c>
      <c r="AC117" s="19">
        <v>2.384878396987915</v>
      </c>
      <c r="AD117" s="19">
        <v>-0.61512160301208496</v>
      </c>
      <c r="AE117" s="19">
        <v>0.89616912603378296</v>
      </c>
      <c r="AF117" s="19">
        <v>2.9770092964172363</v>
      </c>
      <c r="AG117" s="19">
        <v>0.14760597050189972</v>
      </c>
      <c r="AH117" s="19">
        <v>2.3839999999999999</v>
      </c>
      <c r="AI117" s="20">
        <v>298</v>
      </c>
      <c r="AJ117" s="19">
        <v>0</v>
      </c>
      <c r="AK117" s="19">
        <v>0</v>
      </c>
      <c r="AL117" s="20">
        <v>1</v>
      </c>
      <c r="AM117" s="20">
        <v>64</v>
      </c>
      <c r="AN117" s="19">
        <v>63.492061614990234</v>
      </c>
      <c r="AO117" s="18" t="s">
        <v>88</v>
      </c>
      <c r="AP117" s="18" t="s">
        <v>89</v>
      </c>
      <c r="AQ117" s="21">
        <v>2</v>
      </c>
      <c r="AR117" s="21">
        <v>2</v>
      </c>
      <c r="AS117" s="21">
        <v>2</v>
      </c>
      <c r="AT117" s="18" t="s">
        <v>3592</v>
      </c>
      <c r="AU117" s="19">
        <v>0</v>
      </c>
      <c r="AV117" s="19">
        <v>0</v>
      </c>
      <c r="AW117" s="19">
        <v>0</v>
      </c>
      <c r="AX117" s="19">
        <v>0</v>
      </c>
      <c r="AY117" s="19">
        <v>0</v>
      </c>
      <c r="AZ117" s="19">
        <v>0</v>
      </c>
      <c r="BA117" s="19">
        <v>0</v>
      </c>
      <c r="BB117" s="19">
        <v>0</v>
      </c>
      <c r="BC117" s="19">
        <v>0</v>
      </c>
      <c r="BD117" s="19">
        <v>0</v>
      </c>
      <c r="BE117" s="19">
        <v>0</v>
      </c>
      <c r="BF117" s="19">
        <v>0</v>
      </c>
      <c r="BG117" s="19">
        <v>0</v>
      </c>
      <c r="BH117" s="19">
        <v>0</v>
      </c>
      <c r="BI117" s="19">
        <v>0</v>
      </c>
      <c r="BJ117" s="19">
        <v>0</v>
      </c>
      <c r="BK117" s="19">
        <v>0</v>
      </c>
      <c r="BL117" s="19">
        <v>0</v>
      </c>
      <c r="BM117" s="19">
        <v>0</v>
      </c>
      <c r="BN117" s="19">
        <v>0</v>
      </c>
      <c r="BO117" s="19">
        <v>0</v>
      </c>
      <c r="BP117" s="19">
        <v>0</v>
      </c>
      <c r="BQ117" s="19">
        <v>0</v>
      </c>
      <c r="BR117" s="19">
        <v>0</v>
      </c>
      <c r="BS117" s="19">
        <v>0</v>
      </c>
      <c r="BT117" s="19">
        <v>0</v>
      </c>
      <c r="BU117" s="19">
        <v>0</v>
      </c>
      <c r="BV117" s="19">
        <v>0</v>
      </c>
      <c r="BW117" s="19">
        <v>0</v>
      </c>
      <c r="BX117" s="19">
        <v>0</v>
      </c>
      <c r="BY117" s="19">
        <v>0</v>
      </c>
      <c r="BZ117" s="19">
        <v>0</v>
      </c>
    </row>
    <row r="118" spans="1:78">
      <c r="A118" s="33" t="s">
        <v>4677</v>
      </c>
      <c r="B118" s="78" t="s">
        <v>4678</v>
      </c>
      <c r="C118" s="37" t="s">
        <v>6533</v>
      </c>
      <c r="D118" s="89" t="s">
        <v>6644</v>
      </c>
      <c r="E118" s="89" t="s">
        <v>6725</v>
      </c>
      <c r="F118" s="18" t="s">
        <v>4679</v>
      </c>
      <c r="G118" s="18" t="s">
        <v>4680</v>
      </c>
      <c r="H118" s="18" t="s">
        <v>78</v>
      </c>
      <c r="I118" s="18" t="s">
        <v>79</v>
      </c>
      <c r="J118" s="18" t="s">
        <v>80</v>
      </c>
      <c r="K118" s="19">
        <v>-235.721923828125</v>
      </c>
      <c r="L118" s="19">
        <v>19.037460292508079</v>
      </c>
      <c r="M118" s="19">
        <v>50.514333620161253</v>
      </c>
      <c r="N118" s="19">
        <v>86.946548461914063</v>
      </c>
      <c r="O118" s="19">
        <v>11.382349967956543</v>
      </c>
      <c r="P118" s="19">
        <v>30.79041576385498</v>
      </c>
      <c r="Q118" s="19">
        <v>45.710140228271484</v>
      </c>
      <c r="R118" s="19">
        <v>0</v>
      </c>
      <c r="S118" s="19">
        <v>0</v>
      </c>
      <c r="T118" s="19">
        <v>23.454151080369954</v>
      </c>
      <c r="U118" s="18" t="s">
        <v>4681</v>
      </c>
      <c r="V118" s="18" t="s">
        <v>4682</v>
      </c>
      <c r="W118" s="18" t="s">
        <v>4683</v>
      </c>
      <c r="X118" s="18" t="s">
        <v>4684</v>
      </c>
      <c r="Y118" s="18" t="s">
        <v>4685</v>
      </c>
      <c r="Z118" s="18" t="s">
        <v>4686</v>
      </c>
      <c r="AA118" s="18" t="s">
        <v>4687</v>
      </c>
      <c r="AB118" s="19">
        <v>-2.5991039276123047</v>
      </c>
      <c r="AC118" s="19">
        <v>11.690320014953613</v>
      </c>
      <c r="AD118" s="19">
        <v>8.6903200149536133</v>
      </c>
      <c r="AE118" s="19">
        <v>0.39326000213623047</v>
      </c>
      <c r="AF118" s="19">
        <v>1.3063814640045166</v>
      </c>
      <c r="AG118" s="19">
        <v>0.57691007852554321</v>
      </c>
      <c r="AH118" s="19">
        <v>1.232</v>
      </c>
      <c r="AI118" s="20">
        <v>154</v>
      </c>
      <c r="AJ118" s="19">
        <v>1.0510473251342773</v>
      </c>
      <c r="AK118" s="19">
        <v>1.3050409555435181</v>
      </c>
      <c r="AL118" s="20">
        <v>1</v>
      </c>
      <c r="AM118" s="20">
        <v>64</v>
      </c>
      <c r="AN118" s="19">
        <v>63.492061614990234</v>
      </c>
      <c r="AO118" s="18" t="s">
        <v>88</v>
      </c>
      <c r="AP118" s="18" t="s">
        <v>136</v>
      </c>
      <c r="AQ118" s="21">
        <v>2</v>
      </c>
      <c r="AR118" s="21">
        <v>2</v>
      </c>
      <c r="AS118" s="21">
        <v>2</v>
      </c>
      <c r="AT118" s="18" t="s">
        <v>4688</v>
      </c>
      <c r="AU118" s="19">
        <v>0.86816457084613929</v>
      </c>
      <c r="AV118" s="19">
        <v>0.53441171130619858</v>
      </c>
      <c r="AW118" s="19">
        <v>0.63541786566366809</v>
      </c>
      <c r="AX118" s="19">
        <v>6.9843788131086437E-2</v>
      </c>
      <c r="AY118" s="19">
        <v>0.51742350986098962</v>
      </c>
      <c r="AZ118" s="19">
        <v>1.7188436943624492</v>
      </c>
      <c r="BA118" s="19">
        <v>0.33612337149531951</v>
      </c>
      <c r="BB118" s="19">
        <v>0.73422047654179445</v>
      </c>
      <c r="BC118" s="19">
        <v>3.4250539162624696</v>
      </c>
      <c r="BD118" s="19">
        <v>3.6087389348625721E-3</v>
      </c>
      <c r="BE118" s="19">
        <v>281.40778081916466</v>
      </c>
      <c r="BF118" s="19">
        <v>2.6902122383886088E-3</v>
      </c>
      <c r="BG118" s="19">
        <v>204.35353812305218</v>
      </c>
      <c r="BH118" s="19">
        <v>1.1989886699372296E-2</v>
      </c>
      <c r="BI118" s="19">
        <v>983.78184109341942</v>
      </c>
      <c r="BJ118" s="19">
        <v>44.726144177797295</v>
      </c>
      <c r="BK118" s="19">
        <v>51.126632204142226</v>
      </c>
      <c r="BL118" s="19">
        <v>0.64935064935064934</v>
      </c>
      <c r="BM118" s="19">
        <v>7.8446817187193638E-2</v>
      </c>
      <c r="BN118" s="19">
        <v>1.8733948356891638E-2</v>
      </c>
      <c r="BO118" s="19">
        <v>9.3374877539906267E-2</v>
      </c>
      <c r="BP118" s="19">
        <v>0.70173989182944763</v>
      </c>
      <c r="BQ118" s="19">
        <v>671.7</v>
      </c>
      <c r="BR118" s="19">
        <v>4.1015647343717885E-3</v>
      </c>
      <c r="BS118" s="19">
        <v>251.6</v>
      </c>
      <c r="BT118" s="19">
        <v>2.93464569538093E-3</v>
      </c>
      <c r="BU118" s="19">
        <v>172.0941481831548</v>
      </c>
      <c r="BV118" s="19">
        <v>2.3234978179194679</v>
      </c>
      <c r="BW118" s="19">
        <v>194249.1</v>
      </c>
      <c r="BX118" s="19">
        <v>4.7</v>
      </c>
      <c r="BY118" s="19">
        <v>9.4</v>
      </c>
      <c r="BZ118" s="19">
        <v>0.12987012987012986</v>
      </c>
    </row>
    <row r="119" spans="1:78">
      <c r="A119" s="33" t="s">
        <v>3593</v>
      </c>
      <c r="B119" s="78" t="s">
        <v>3594</v>
      </c>
      <c r="C119" s="37" t="s">
        <v>6522</v>
      </c>
      <c r="D119" s="89" t="s">
        <v>6556</v>
      </c>
      <c r="E119" s="89" t="s">
        <v>6556</v>
      </c>
      <c r="F119" s="18" t="s">
        <v>3595</v>
      </c>
      <c r="G119" s="18" t="s">
        <v>3596</v>
      </c>
      <c r="H119" s="18" t="s">
        <v>78</v>
      </c>
      <c r="I119" s="18" t="s">
        <v>79</v>
      </c>
      <c r="J119" s="18" t="s">
        <v>80</v>
      </c>
      <c r="K119" s="19">
        <v>-192.79997253417969</v>
      </c>
      <c r="L119" s="19">
        <v>18.476207455124335</v>
      </c>
      <c r="M119" s="19">
        <v>32.5866884136951</v>
      </c>
      <c r="N119" s="19">
        <v>85.084335327148438</v>
      </c>
      <c r="O119" s="19">
        <v>8.8795320987701416</v>
      </c>
      <c r="P119" s="19">
        <v>21.19218921661377</v>
      </c>
      <c r="Q119" s="19">
        <v>39.062197685241699</v>
      </c>
      <c r="R119" s="19">
        <v>0</v>
      </c>
      <c r="S119" s="19">
        <v>0</v>
      </c>
      <c r="T119" s="19">
        <v>31.926886482454851</v>
      </c>
      <c r="U119" s="18" t="s">
        <v>3597</v>
      </c>
      <c r="V119" s="18" t="s">
        <v>3598</v>
      </c>
      <c r="W119" s="18" t="s">
        <v>3599</v>
      </c>
      <c r="X119" s="18" t="s">
        <v>3600</v>
      </c>
      <c r="Y119" s="18" t="s">
        <v>3601</v>
      </c>
      <c r="Z119" s="18" t="s">
        <v>3602</v>
      </c>
      <c r="AA119" s="18" t="s">
        <v>3603</v>
      </c>
      <c r="AB119" s="19">
        <v>-2.5670585632324219</v>
      </c>
      <c r="AC119" s="19">
        <v>13.695736885070801</v>
      </c>
      <c r="AD119" s="19">
        <v>10.695736885070801</v>
      </c>
      <c r="AE119" s="19">
        <v>0.22275954484939575</v>
      </c>
      <c r="AF119" s="19">
        <v>0.73999118804931641</v>
      </c>
      <c r="AG119" s="19">
        <v>0.75895917415618896</v>
      </c>
      <c r="AH119" s="19">
        <v>1.728</v>
      </c>
      <c r="AI119" s="20">
        <v>216</v>
      </c>
      <c r="AJ119" s="19">
        <v>0.99300038814544678</v>
      </c>
      <c r="AK119" s="19">
        <v>1.4787524938583374</v>
      </c>
      <c r="AL119" s="20">
        <v>1</v>
      </c>
      <c r="AM119" s="20">
        <v>64</v>
      </c>
      <c r="AN119" s="19">
        <v>63.492061614990234</v>
      </c>
      <c r="AO119" s="18" t="s">
        <v>88</v>
      </c>
      <c r="AP119" s="18" t="s">
        <v>136</v>
      </c>
      <c r="AQ119" s="21">
        <v>2</v>
      </c>
      <c r="AR119" s="21">
        <v>2</v>
      </c>
      <c r="AS119" s="21">
        <v>2</v>
      </c>
      <c r="AT119" s="18" t="s">
        <v>3604</v>
      </c>
      <c r="AU119" s="19">
        <v>0.91185551955803479</v>
      </c>
      <c r="AV119" s="19">
        <v>0.68473596537557058</v>
      </c>
      <c r="AW119" s="19">
        <v>0.26562122524546827</v>
      </c>
      <c r="AX119" s="19">
        <v>0.11422724242408179</v>
      </c>
      <c r="AY119" s="19">
        <v>0.33203611020573115</v>
      </c>
      <c r="AZ119" s="19">
        <v>1.1030000830095346</v>
      </c>
      <c r="BA119" s="19">
        <v>0.19707978852536623</v>
      </c>
      <c r="BB119" s="19">
        <v>0.67655083417625173</v>
      </c>
      <c r="BC119" s="19">
        <v>4.1329693018815155</v>
      </c>
      <c r="BD119" s="19">
        <v>3.5860572263613083E-3</v>
      </c>
      <c r="BE119" s="19">
        <v>280.70367716255038</v>
      </c>
      <c r="BF119" s="19">
        <v>2.4634856379187231E-3</v>
      </c>
      <c r="BG119" s="19">
        <v>187.47227463795392</v>
      </c>
      <c r="BH119" s="19">
        <v>1.4440262744790905E-2</v>
      </c>
      <c r="BI119" s="19">
        <v>1185.1501798124418</v>
      </c>
      <c r="BJ119" s="19">
        <v>81.546731866444617</v>
      </c>
      <c r="BK119" s="19">
        <v>56.056464653652831</v>
      </c>
      <c r="BL119" s="19">
        <v>0.59259259259259256</v>
      </c>
      <c r="BM119" s="19">
        <v>5.3145539602215013E-2</v>
      </c>
      <c r="BN119" s="19">
        <v>6.1341179530476084E-3</v>
      </c>
      <c r="BO119" s="19">
        <v>0.1535788609924234</v>
      </c>
      <c r="BP119" s="19">
        <v>0.69152197292873774</v>
      </c>
      <c r="BQ119" s="19">
        <v>1844.3157894736842</v>
      </c>
      <c r="BR119" s="19">
        <v>4.0439436370613381E-3</v>
      </c>
      <c r="BS119" s="19">
        <v>252.15789473684211</v>
      </c>
      <c r="BT119" s="19">
        <v>2.8411820700691716E-3</v>
      </c>
      <c r="BU119" s="19">
        <v>172.67441157991399</v>
      </c>
      <c r="BV119" s="19">
        <v>6.3836754239381603</v>
      </c>
      <c r="BW119" s="19">
        <v>532870</v>
      </c>
      <c r="BX119" s="19">
        <v>6.8947368421052628</v>
      </c>
      <c r="BY119" s="19">
        <v>8.5789473684210531</v>
      </c>
      <c r="BZ119" s="19">
        <v>8.7962962962962965E-2</v>
      </c>
    </row>
    <row r="120" spans="1:78">
      <c r="A120" s="74" t="s">
        <v>3605</v>
      </c>
      <c r="B120" s="78" t="s">
        <v>3606</v>
      </c>
      <c r="C120" s="31" t="s">
        <v>6522</v>
      </c>
      <c r="D120" s="90" t="s">
        <v>6556</v>
      </c>
      <c r="E120" s="90" t="s">
        <v>6837</v>
      </c>
      <c r="F120" s="18" t="s">
        <v>3607</v>
      </c>
      <c r="G120" s="18" t="s">
        <v>3608</v>
      </c>
      <c r="H120" s="18" t="s">
        <v>78</v>
      </c>
      <c r="I120" s="18" t="s">
        <v>79</v>
      </c>
      <c r="J120" s="18" t="s">
        <v>80</v>
      </c>
      <c r="K120" s="19">
        <v>-879.10394287109375</v>
      </c>
      <c r="L120" s="19">
        <v>-206.05217142635436</v>
      </c>
      <c r="M120" s="19">
        <v>273.24278696810632</v>
      </c>
      <c r="N120" s="19">
        <v>94.596321105957031</v>
      </c>
      <c r="O120" s="19">
        <v>-452.717529296875</v>
      </c>
      <c r="P120" s="19">
        <v>-72.141090393066406</v>
      </c>
      <c r="Q120" s="19">
        <v>35.936527252197266</v>
      </c>
      <c r="R120" s="19">
        <v>44.157123565673828</v>
      </c>
      <c r="S120" s="19">
        <v>42.260971069335938</v>
      </c>
      <c r="T120" s="19">
        <v>-1607.2069371255641</v>
      </c>
      <c r="U120" s="18" t="s">
        <v>3609</v>
      </c>
      <c r="V120" s="18" t="s">
        <v>3610</v>
      </c>
      <c r="W120" s="18" t="s">
        <v>3611</v>
      </c>
      <c r="X120" s="18" t="s">
        <v>3612</v>
      </c>
      <c r="Y120" s="18" t="s">
        <v>3613</v>
      </c>
      <c r="Z120" s="18" t="s">
        <v>3614</v>
      </c>
      <c r="AA120" s="18" t="s">
        <v>3615</v>
      </c>
      <c r="AB120" s="19">
        <v>-0.62189179658889771</v>
      </c>
      <c r="AC120" s="19">
        <v>1.9256603717803955</v>
      </c>
      <c r="AD120" s="19">
        <v>-1.0743396282196045</v>
      </c>
      <c r="AE120" s="19">
        <v>1.0075631141662598</v>
      </c>
      <c r="AF120" s="19">
        <v>3.3470523357391357</v>
      </c>
      <c r="AG120" s="19">
        <v>0.16337987780570984</v>
      </c>
      <c r="AH120" s="19">
        <v>7.8</v>
      </c>
      <c r="AI120" s="20">
        <v>975</v>
      </c>
      <c r="AJ120" s="19">
        <v>0.99854362010955811</v>
      </c>
      <c r="AK120" s="19">
        <v>2.1065335273742676</v>
      </c>
      <c r="AL120" s="20">
        <v>1</v>
      </c>
      <c r="AM120" s="20">
        <v>64</v>
      </c>
      <c r="AN120" s="19">
        <v>63.492061614990234</v>
      </c>
      <c r="AO120" s="18" t="s">
        <v>88</v>
      </c>
      <c r="AP120" s="18" t="s">
        <v>124</v>
      </c>
      <c r="AQ120" s="21">
        <v>2</v>
      </c>
      <c r="AR120" s="21">
        <v>2</v>
      </c>
      <c r="AS120" s="21">
        <v>2</v>
      </c>
      <c r="AT120" s="18" t="s">
        <v>3616</v>
      </c>
      <c r="AU120" s="19">
        <v>0.58301538736075476</v>
      </c>
      <c r="AV120" s="19">
        <v>0.10083236096946632</v>
      </c>
      <c r="AW120" s="19">
        <v>8.1949913485502073</v>
      </c>
      <c r="AX120" s="19">
        <v>0.75560311796010715</v>
      </c>
      <c r="AY120" s="19">
        <v>1.682040127582306</v>
      </c>
      <c r="AZ120" s="19">
        <v>5.5876163565435855</v>
      </c>
      <c r="BA120" s="19">
        <v>1.8028174247902162</v>
      </c>
      <c r="BB120" s="19">
        <v>0.83684368551781307</v>
      </c>
      <c r="BC120" s="19">
        <v>3.3051633955020412</v>
      </c>
      <c r="BD120" s="19">
        <v>1.2457419310359891E-2</v>
      </c>
      <c r="BE120" s="19">
        <v>163.40095009573722</v>
      </c>
      <c r="BF120" s="19">
        <v>1.1330884452555527E-2</v>
      </c>
      <c r="BG120" s="19">
        <v>124.26852581874533</v>
      </c>
      <c r="BH120" s="19">
        <v>2.2985279889049085E-2</v>
      </c>
      <c r="BI120" s="19">
        <v>792.94055455435284</v>
      </c>
      <c r="BJ120" s="19">
        <v>56.874767206991116</v>
      </c>
      <c r="BK120" s="19">
        <v>454.74976578520671</v>
      </c>
      <c r="BL120" s="19">
        <v>0.70177514792899409</v>
      </c>
      <c r="BM120" s="19">
        <v>9.0816086228976498E-3</v>
      </c>
      <c r="BN120" s="19">
        <v>0.1638300551954972</v>
      </c>
      <c r="BO120" s="19">
        <v>0.40692499256289577</v>
      </c>
      <c r="BP120" s="19">
        <v>0.54939440006983198</v>
      </c>
      <c r="BQ120" s="19">
        <v>705.50267379679144</v>
      </c>
      <c r="BR120" s="19">
        <v>1.5469742759635318E-2</v>
      </c>
      <c r="BS120" s="19">
        <v>131.33689839572193</v>
      </c>
      <c r="BT120" s="19">
        <v>8.5464390692582323E-3</v>
      </c>
      <c r="BU120" s="19">
        <v>72.863782487198705</v>
      </c>
      <c r="BV120" s="19">
        <v>2.705770145798831</v>
      </c>
      <c r="BW120" s="19">
        <v>199743.26737967914</v>
      </c>
      <c r="BX120" s="19">
        <v>13.780748663101605</v>
      </c>
      <c r="BY120" s="19">
        <v>53.438502673796791</v>
      </c>
      <c r="BZ120" s="19">
        <v>0.19179487179487179</v>
      </c>
    </row>
    <row r="121" spans="1:78">
      <c r="B121" s="79" t="s">
        <v>515</v>
      </c>
      <c r="C121" s="31" t="s">
        <v>6522</v>
      </c>
      <c r="D121" s="46">
        <v>0</v>
      </c>
      <c r="E121" s="46">
        <v>0</v>
      </c>
      <c r="F121" s="18" t="s">
        <v>516</v>
      </c>
      <c r="G121" s="18" t="s">
        <v>517</v>
      </c>
      <c r="H121" s="18" t="s">
        <v>78</v>
      </c>
      <c r="I121" s="18" t="s">
        <v>79</v>
      </c>
      <c r="J121" s="18" t="s">
        <v>80</v>
      </c>
      <c r="K121" s="19">
        <v>-190.95338439941406</v>
      </c>
      <c r="L121" s="19">
        <v>-13.970550951030519</v>
      </c>
      <c r="M121" s="19">
        <v>50.896336865799647</v>
      </c>
      <c r="N121" s="19">
        <v>57.396461486816406</v>
      </c>
      <c r="O121" s="19">
        <v>-23.249475002288818</v>
      </c>
      <c r="P121" s="19">
        <v>-1.558312714099884</v>
      </c>
      <c r="Q121" s="19">
        <v>16.83821439743042</v>
      </c>
      <c r="R121" s="19">
        <v>0</v>
      </c>
      <c r="S121" s="19">
        <v>0</v>
      </c>
      <c r="T121" s="19">
        <v>-6.0352780108451842</v>
      </c>
      <c r="U121" s="18" t="s">
        <v>518</v>
      </c>
      <c r="V121" s="18" t="s">
        <v>519</v>
      </c>
      <c r="W121" s="18" t="s">
        <v>520</v>
      </c>
      <c r="X121" s="18" t="s">
        <v>521</v>
      </c>
      <c r="Y121" s="18" t="s">
        <v>522</v>
      </c>
      <c r="Z121" s="18" t="s">
        <v>523</v>
      </c>
      <c r="AA121" s="18" t="s">
        <v>524</v>
      </c>
      <c r="AB121" s="19">
        <v>-1.8404625654220581</v>
      </c>
      <c r="AC121" s="19">
        <v>6.2647838592529297</v>
      </c>
      <c r="AD121" s="19">
        <v>3.2647838592529297</v>
      </c>
      <c r="AE121" s="19">
        <v>0.47219446301460266</v>
      </c>
      <c r="AF121" s="19">
        <v>1.5685960054397583</v>
      </c>
      <c r="AG121" s="19">
        <v>0.3923182487487793</v>
      </c>
      <c r="AH121" s="19">
        <v>0.432</v>
      </c>
      <c r="AI121" s="20">
        <v>54</v>
      </c>
      <c r="AJ121" s="19">
        <v>0</v>
      </c>
      <c r="AK121" s="19">
        <v>0</v>
      </c>
      <c r="AL121" s="20">
        <v>1</v>
      </c>
      <c r="AM121" s="20">
        <v>64</v>
      </c>
      <c r="AN121" s="19">
        <v>63.492061614990234</v>
      </c>
      <c r="AO121" s="18" t="s">
        <v>88</v>
      </c>
      <c r="AP121" s="18" t="s">
        <v>525</v>
      </c>
      <c r="AQ121" s="21">
        <v>2</v>
      </c>
      <c r="AR121" s="21">
        <v>2</v>
      </c>
      <c r="AS121" s="21">
        <v>2</v>
      </c>
      <c r="AT121" s="103" t="s">
        <v>526</v>
      </c>
      <c r="AU121" s="19">
        <v>0</v>
      </c>
      <c r="AV121" s="19">
        <v>0</v>
      </c>
      <c r="AW121" s="19">
        <v>0</v>
      </c>
      <c r="AX121" s="19">
        <v>0</v>
      </c>
      <c r="AY121" s="19">
        <v>0</v>
      </c>
      <c r="AZ121" s="19">
        <v>0</v>
      </c>
      <c r="BA121" s="19">
        <v>0</v>
      </c>
      <c r="BB121" s="19">
        <v>0</v>
      </c>
      <c r="BC121" s="19">
        <v>0</v>
      </c>
      <c r="BD121" s="19">
        <v>0</v>
      </c>
      <c r="BE121" s="19">
        <v>0</v>
      </c>
      <c r="BF121" s="19">
        <v>0</v>
      </c>
      <c r="BG121" s="19">
        <v>0</v>
      </c>
      <c r="BH121" s="19">
        <v>0</v>
      </c>
      <c r="BI121" s="19">
        <v>0</v>
      </c>
      <c r="BJ121" s="19">
        <v>0</v>
      </c>
      <c r="BK121" s="19">
        <v>0</v>
      </c>
      <c r="BL121" s="19">
        <v>0</v>
      </c>
      <c r="BM121" s="19">
        <v>0</v>
      </c>
      <c r="BN121" s="19">
        <v>0</v>
      </c>
      <c r="BO121" s="19">
        <v>0</v>
      </c>
      <c r="BP121" s="19">
        <v>0</v>
      </c>
      <c r="BQ121" s="19">
        <v>0</v>
      </c>
      <c r="BR121" s="19">
        <v>0</v>
      </c>
      <c r="BS121" s="19">
        <v>0</v>
      </c>
      <c r="BT121" s="19">
        <v>0</v>
      </c>
      <c r="BU121" s="19">
        <v>0</v>
      </c>
      <c r="BV121" s="19">
        <v>0</v>
      </c>
      <c r="BW121" s="19">
        <v>0</v>
      </c>
      <c r="BX121" s="19">
        <v>0</v>
      </c>
      <c r="BY121" s="19">
        <v>0</v>
      </c>
      <c r="BZ121" s="19">
        <v>0</v>
      </c>
    </row>
    <row r="122" spans="1:78">
      <c r="B122" s="79" t="s">
        <v>1759</v>
      </c>
      <c r="C122" s="51" t="s">
        <v>7370</v>
      </c>
      <c r="D122" s="46">
        <v>10</v>
      </c>
      <c r="E122" s="46">
        <v>20</v>
      </c>
      <c r="F122" s="18" t="s">
        <v>1760</v>
      </c>
      <c r="G122" s="18" t="s">
        <v>1761</v>
      </c>
      <c r="H122" s="18" t="s">
        <v>78</v>
      </c>
      <c r="I122" s="18" t="s">
        <v>79</v>
      </c>
      <c r="J122" s="18" t="s">
        <v>80</v>
      </c>
      <c r="K122" s="19">
        <v>-1081.1917724609375</v>
      </c>
      <c r="L122" s="19">
        <v>-483.7410880611659</v>
      </c>
      <c r="M122" s="19">
        <v>280.28880624953746</v>
      </c>
      <c r="N122" s="19">
        <v>120.86288452148437</v>
      </c>
      <c r="O122" s="19">
        <v>-697.10671997070312</v>
      </c>
      <c r="P122" s="19">
        <v>-553.8994140625</v>
      </c>
      <c r="Q122" s="19">
        <v>-249.72987365722656</v>
      </c>
      <c r="R122" s="19">
        <v>0</v>
      </c>
      <c r="S122" s="19">
        <v>0</v>
      </c>
      <c r="T122" s="19">
        <v>-13088.098878582905</v>
      </c>
      <c r="U122" s="18" t="s">
        <v>1762</v>
      </c>
      <c r="V122" s="18" t="s">
        <v>1763</v>
      </c>
      <c r="W122" s="18" t="s">
        <v>1764</v>
      </c>
      <c r="X122" s="18" t="s">
        <v>1765</v>
      </c>
      <c r="Y122" s="18" t="s">
        <v>1766</v>
      </c>
      <c r="Z122" s="18" t="s">
        <v>1767</v>
      </c>
      <c r="AA122" s="18" t="s">
        <v>1768</v>
      </c>
      <c r="AB122" s="19">
        <v>0.36330267786979675</v>
      </c>
      <c r="AC122" s="19">
        <v>2.0868179798126221</v>
      </c>
      <c r="AD122" s="19">
        <v>-0.91318202018737793</v>
      </c>
      <c r="AE122" s="19">
        <v>1.198327898979187</v>
      </c>
      <c r="AF122" s="19">
        <v>3.9807591438293457</v>
      </c>
      <c r="AG122" s="19">
        <v>7.0364870131015778E-2</v>
      </c>
      <c r="AH122" s="19">
        <v>27.056000000000001</v>
      </c>
      <c r="AI122" s="20">
        <v>3382</v>
      </c>
      <c r="AJ122" s="19">
        <v>0.98445641994476318</v>
      </c>
      <c r="AK122" s="19">
        <v>3.1580879688262939</v>
      </c>
      <c r="AL122" s="20">
        <v>1</v>
      </c>
      <c r="AM122" s="20">
        <v>64</v>
      </c>
      <c r="AN122" s="19">
        <v>63.492061614990234</v>
      </c>
      <c r="AO122" s="18" t="s">
        <v>88</v>
      </c>
      <c r="AP122" s="18" t="s">
        <v>101</v>
      </c>
      <c r="AQ122" s="21">
        <v>2</v>
      </c>
      <c r="AR122" s="21">
        <v>2</v>
      </c>
      <c r="AS122" s="21">
        <v>2</v>
      </c>
      <c r="AT122" s="18" t="s">
        <v>1769</v>
      </c>
      <c r="AU122" s="19">
        <v>0.4297124752158219</v>
      </c>
      <c r="AV122" s="19">
        <v>8.4402627156938727E-3</v>
      </c>
      <c r="AW122" s="19">
        <v>14.624393248192954</v>
      </c>
      <c r="AX122" s="19">
        <v>0.64488875821876135</v>
      </c>
      <c r="AY122" s="19">
        <v>2.2501869803166232</v>
      </c>
      <c r="AZ122" s="19">
        <v>7.4749593486635471</v>
      </c>
      <c r="BA122" s="19">
        <v>2.7297929195384443</v>
      </c>
      <c r="BB122" s="19">
        <v>0.89011640240876599</v>
      </c>
      <c r="BC122" s="19">
        <v>1.6570503864448558</v>
      </c>
      <c r="BD122" s="19">
        <v>4.8219644696099753E-2</v>
      </c>
      <c r="BE122" s="19">
        <v>98.153666729405003</v>
      </c>
      <c r="BF122" s="19">
        <v>3.7131960787324142E-2</v>
      </c>
      <c r="BG122" s="19">
        <v>88.281370734932963</v>
      </c>
      <c r="BH122" s="19">
        <v>0.13471879409255166</v>
      </c>
      <c r="BI122" s="19">
        <v>156.27372453119344</v>
      </c>
      <c r="BJ122" s="19">
        <v>198.99621567357994</v>
      </c>
      <c r="BK122" s="19">
        <v>2165.8445775024757</v>
      </c>
      <c r="BL122" s="19">
        <v>0.84838284128644859</v>
      </c>
      <c r="BM122" s="19">
        <v>2.8143911940969706E-3</v>
      </c>
      <c r="BN122" s="19">
        <v>0.21584820374992567</v>
      </c>
      <c r="BO122" s="19">
        <v>3.82835021556355</v>
      </c>
      <c r="BP122" s="19">
        <v>0.52267264595488117</v>
      </c>
      <c r="BQ122" s="19">
        <v>483.57516339869284</v>
      </c>
      <c r="BR122" s="19">
        <v>3.4307631145446035E-2</v>
      </c>
      <c r="BS122" s="19">
        <v>103.67647058823529</v>
      </c>
      <c r="BT122" s="19">
        <v>1.4806341029833452E-2</v>
      </c>
      <c r="BU122" s="19">
        <v>54.014926840620085</v>
      </c>
      <c r="BV122" s="19">
        <v>27.739106776057881</v>
      </c>
      <c r="BW122" s="19">
        <v>28494.053921568626</v>
      </c>
      <c r="BX122" s="19">
        <v>42.852941176470587</v>
      </c>
      <c r="BY122" s="19">
        <v>161.40522875816993</v>
      </c>
      <c r="BZ122" s="19">
        <v>0.18095801301005321</v>
      </c>
    </row>
    <row r="123" spans="1:78">
      <c r="B123" s="79" t="s">
        <v>1705</v>
      </c>
      <c r="C123" s="51" t="s">
        <v>7370</v>
      </c>
      <c r="D123" s="46">
        <v>0</v>
      </c>
      <c r="E123" s="46">
        <v>0</v>
      </c>
      <c r="F123" s="18" t="s">
        <v>1706</v>
      </c>
      <c r="G123" s="18" t="s">
        <v>1707</v>
      </c>
      <c r="H123" s="18" t="s">
        <v>78</v>
      </c>
      <c r="I123" s="18" t="s">
        <v>79</v>
      </c>
      <c r="J123" s="18" t="s">
        <v>80</v>
      </c>
      <c r="K123" s="19">
        <v>-698.35028076171875</v>
      </c>
      <c r="L123" s="19">
        <v>-186.15739140168648</v>
      </c>
      <c r="M123" s="19">
        <v>208.03230481645596</v>
      </c>
      <c r="N123" s="19">
        <v>100.10134887695312</v>
      </c>
      <c r="O123" s="19">
        <v>-347.51800537109375</v>
      </c>
      <c r="P123" s="19">
        <v>-149.02124786376953</v>
      </c>
      <c r="Q123" s="19">
        <v>7.6501779556274414</v>
      </c>
      <c r="R123" s="19">
        <v>48.1546630859375</v>
      </c>
      <c r="S123" s="19">
        <v>0</v>
      </c>
      <c r="T123" s="19">
        <v>-768.45771170616183</v>
      </c>
      <c r="U123" s="18" t="s">
        <v>1708</v>
      </c>
      <c r="V123" s="18" t="s">
        <v>1709</v>
      </c>
      <c r="W123" s="18" t="s">
        <v>1710</v>
      </c>
      <c r="X123" s="18" t="s">
        <v>1711</v>
      </c>
      <c r="Y123" s="18" t="s">
        <v>1712</v>
      </c>
      <c r="Z123" s="18" t="s">
        <v>1713</v>
      </c>
      <c r="AA123" s="18" t="s">
        <v>1714</v>
      </c>
      <c r="AB123" s="19">
        <v>-0.4696120023727417</v>
      </c>
      <c r="AC123" s="19">
        <v>2.0702745914459229</v>
      </c>
      <c r="AD123" s="19">
        <v>-0.92972540855407715</v>
      </c>
      <c r="AE123" s="19">
        <v>1.0662447214126587</v>
      </c>
      <c r="AF123" s="19">
        <v>3.5419883728027344</v>
      </c>
      <c r="AG123" s="19">
        <v>9.472087025642395E-2</v>
      </c>
      <c r="AH123" s="19">
        <v>4.1280000000000001</v>
      </c>
      <c r="AI123" s="20">
        <v>516</v>
      </c>
      <c r="AJ123" s="19">
        <v>0</v>
      </c>
      <c r="AK123" s="19">
        <v>0</v>
      </c>
      <c r="AL123" s="20">
        <v>1</v>
      </c>
      <c r="AM123" s="20">
        <v>64</v>
      </c>
      <c r="AN123" s="19">
        <v>63.492061614990234</v>
      </c>
      <c r="AO123" s="18" t="s">
        <v>88</v>
      </c>
      <c r="AP123" s="18" t="s">
        <v>412</v>
      </c>
      <c r="AQ123" s="21">
        <v>2</v>
      </c>
      <c r="AR123" s="21">
        <v>2</v>
      </c>
      <c r="AS123" s="21">
        <v>2</v>
      </c>
      <c r="AT123" s="18" t="s">
        <v>1715</v>
      </c>
      <c r="AU123" s="19">
        <v>0</v>
      </c>
      <c r="AV123" s="19">
        <v>0</v>
      </c>
      <c r="AW123" s="19">
        <v>0</v>
      </c>
      <c r="AX123" s="19">
        <v>0</v>
      </c>
      <c r="AY123" s="19">
        <v>0</v>
      </c>
      <c r="AZ123" s="19">
        <v>0</v>
      </c>
      <c r="BA123" s="19">
        <v>0</v>
      </c>
      <c r="BB123" s="19">
        <v>0</v>
      </c>
      <c r="BC123" s="19">
        <v>0</v>
      </c>
      <c r="BD123" s="19">
        <v>0</v>
      </c>
      <c r="BE123" s="19">
        <v>0</v>
      </c>
      <c r="BF123" s="19">
        <v>0</v>
      </c>
      <c r="BG123" s="19">
        <v>0</v>
      </c>
      <c r="BH123" s="19">
        <v>0</v>
      </c>
      <c r="BI123" s="19">
        <v>0</v>
      </c>
      <c r="BJ123" s="19">
        <v>0</v>
      </c>
      <c r="BK123" s="19">
        <v>0</v>
      </c>
      <c r="BL123" s="19">
        <v>0</v>
      </c>
      <c r="BM123" s="19">
        <v>0</v>
      </c>
      <c r="BN123" s="19">
        <v>0</v>
      </c>
      <c r="BO123" s="19">
        <v>0</v>
      </c>
      <c r="BP123" s="19">
        <v>0</v>
      </c>
      <c r="BQ123" s="19">
        <v>0</v>
      </c>
      <c r="BR123" s="19">
        <v>0</v>
      </c>
      <c r="BS123" s="19">
        <v>0</v>
      </c>
      <c r="BT123" s="19">
        <v>0</v>
      </c>
      <c r="BU123" s="19">
        <v>0</v>
      </c>
      <c r="BV123" s="19">
        <v>0</v>
      </c>
      <c r="BW123" s="19">
        <v>0</v>
      </c>
      <c r="BX123" s="19">
        <v>0</v>
      </c>
      <c r="BY123" s="19">
        <v>0</v>
      </c>
      <c r="BZ123" s="19">
        <v>0</v>
      </c>
    </row>
    <row r="124" spans="1:78">
      <c r="A124" s="33" t="s">
        <v>3617</v>
      </c>
      <c r="B124" s="78" t="s">
        <v>3618</v>
      </c>
      <c r="C124" s="37" t="s">
        <v>6522</v>
      </c>
      <c r="D124" s="89" t="s">
        <v>6514</v>
      </c>
      <c r="E124" s="89" t="s">
        <v>6514</v>
      </c>
      <c r="F124" s="18" t="s">
        <v>3619</v>
      </c>
      <c r="G124" s="18" t="s">
        <v>3620</v>
      </c>
      <c r="H124" s="18" t="s">
        <v>78</v>
      </c>
      <c r="I124" s="18" t="s">
        <v>79</v>
      </c>
      <c r="J124" s="18" t="s">
        <v>80</v>
      </c>
      <c r="K124" s="19">
        <v>-896.17041015625</v>
      </c>
      <c r="L124" s="19">
        <v>-144.06662968976471</v>
      </c>
      <c r="M124" s="19">
        <v>206.90833514872912</v>
      </c>
      <c r="N124" s="19">
        <v>391.14678955078125</v>
      </c>
      <c r="O124" s="19">
        <v>-274.81396484375</v>
      </c>
      <c r="P124" s="19">
        <v>-84.547996520996094</v>
      </c>
      <c r="Q124" s="19">
        <v>11.885860443115234</v>
      </c>
      <c r="R124" s="19">
        <v>43.209087371826172</v>
      </c>
      <c r="S124" s="19">
        <v>17.631937026977539</v>
      </c>
      <c r="T124" s="19">
        <v>-1411.8529709596942</v>
      </c>
      <c r="U124" s="18" t="s">
        <v>3621</v>
      </c>
      <c r="V124" s="18" t="s">
        <v>3622</v>
      </c>
      <c r="W124" s="18" t="s">
        <v>3623</v>
      </c>
      <c r="X124" s="18" t="s">
        <v>3624</v>
      </c>
      <c r="Y124" s="18" t="s">
        <v>3625</v>
      </c>
      <c r="Z124" s="18" t="s">
        <v>3626</v>
      </c>
      <c r="AA124" s="18" t="s">
        <v>3627</v>
      </c>
      <c r="AB124" s="19">
        <v>-0.74543482065200806</v>
      </c>
      <c r="AC124" s="19">
        <v>3.0480086803436279</v>
      </c>
      <c r="AD124" s="19">
        <v>4.800868034362793E-2</v>
      </c>
      <c r="AE124" s="19">
        <v>1.0670106410980225</v>
      </c>
      <c r="AF124" s="19">
        <v>3.5445325374603271</v>
      </c>
      <c r="AG124" s="19">
        <v>0.11249513179063797</v>
      </c>
      <c r="AH124" s="19">
        <v>9.8000000000000007</v>
      </c>
      <c r="AI124" s="20">
        <v>1225</v>
      </c>
      <c r="AJ124" s="19">
        <v>1.0135288238525391</v>
      </c>
      <c r="AK124" s="19">
        <v>2.3674099445343018</v>
      </c>
      <c r="AL124" s="20">
        <v>1</v>
      </c>
      <c r="AM124" s="20">
        <v>64</v>
      </c>
      <c r="AN124" s="19">
        <v>63.492061614990234</v>
      </c>
      <c r="AO124" s="18" t="s">
        <v>88</v>
      </c>
      <c r="AP124" s="18" t="s">
        <v>284</v>
      </c>
      <c r="AQ124" s="21">
        <v>2</v>
      </c>
      <c r="AR124" s="21">
        <v>2</v>
      </c>
      <c r="AS124" s="21">
        <v>2</v>
      </c>
      <c r="AT124" s="18" t="s">
        <v>3628</v>
      </c>
      <c r="AU124" s="19">
        <v>0.48785143642084644</v>
      </c>
      <c r="AV124" s="19">
        <v>2.8022933509389468E-2</v>
      </c>
      <c r="AW124" s="19">
        <v>8.732293511875044</v>
      </c>
      <c r="AX124" s="19">
        <v>0.56221433599131732</v>
      </c>
      <c r="AY124" s="19">
        <v>1.9126104503298502</v>
      </c>
      <c r="AZ124" s="19">
        <v>6.3535543895259003</v>
      </c>
      <c r="BA124" s="19">
        <v>2.0811504423656548</v>
      </c>
      <c r="BB124" s="19">
        <v>0.87764913340145179</v>
      </c>
      <c r="BC124" s="19">
        <v>1.8879163957934018</v>
      </c>
      <c r="BD124" s="19">
        <v>7.1987748515153025E-3</v>
      </c>
      <c r="BE124" s="19">
        <v>203.48755614087409</v>
      </c>
      <c r="BF124" s="19">
        <v>6.6041256011736132E-3</v>
      </c>
      <c r="BG124" s="19">
        <v>173.48732733718799</v>
      </c>
      <c r="BH124" s="19">
        <v>1.1061771172542563E-2</v>
      </c>
      <c r="BI124" s="19">
        <v>433.87669750722853</v>
      </c>
      <c r="BJ124" s="19">
        <v>95.510810060760548</v>
      </c>
      <c r="BK124" s="19">
        <v>735.35979693454544</v>
      </c>
      <c r="BL124" s="19">
        <v>0.81921507064364207</v>
      </c>
      <c r="BM124" s="19">
        <v>6.844730144144922E-3</v>
      </c>
      <c r="BN124" s="19">
        <v>6.637702458128833E-2</v>
      </c>
      <c r="BO124" s="19">
        <v>0.35766205863957545</v>
      </c>
      <c r="BP124" s="19">
        <v>0.56207841097408484</v>
      </c>
      <c r="BQ124" s="19">
        <v>511.51293103448273</v>
      </c>
      <c r="BR124" s="19">
        <v>1.1555529217250723E-2</v>
      </c>
      <c r="BS124" s="19">
        <v>156.56896551724137</v>
      </c>
      <c r="BT124" s="19">
        <v>7.5336784153225578E-3</v>
      </c>
      <c r="BU124" s="19">
        <v>84.124912569373123</v>
      </c>
      <c r="BV124" s="19">
        <v>1.9378618375735623</v>
      </c>
      <c r="BW124" s="19">
        <v>138851.75</v>
      </c>
      <c r="BX124" s="19">
        <v>17.75</v>
      </c>
      <c r="BY124" s="19">
        <v>69.017241379310349</v>
      </c>
      <c r="BZ124" s="19">
        <v>0.18938775510204081</v>
      </c>
    </row>
    <row r="125" spans="1:78">
      <c r="A125" s="33" t="s">
        <v>3629</v>
      </c>
      <c r="B125" s="78" t="s">
        <v>3630</v>
      </c>
      <c r="C125" s="37" t="s">
        <v>6522</v>
      </c>
      <c r="D125" s="89" t="s">
        <v>6514</v>
      </c>
      <c r="E125" s="89" t="s">
        <v>6514</v>
      </c>
      <c r="F125" s="18" t="s">
        <v>3631</v>
      </c>
      <c r="G125" s="18" t="s">
        <v>3632</v>
      </c>
      <c r="H125" s="18" t="s">
        <v>78</v>
      </c>
      <c r="I125" s="18" t="s">
        <v>79</v>
      </c>
      <c r="J125" s="18" t="s">
        <v>80</v>
      </c>
      <c r="K125" s="19">
        <v>-113.94281768798828</v>
      </c>
      <c r="L125" s="19">
        <v>24.383995609888206</v>
      </c>
      <c r="M125" s="19">
        <v>27.737883359552775</v>
      </c>
      <c r="N125" s="19">
        <v>88.525558471679688</v>
      </c>
      <c r="O125" s="19">
        <v>11.739868879318237</v>
      </c>
      <c r="P125" s="19">
        <v>25.331517219543457</v>
      </c>
      <c r="Q125" s="19">
        <v>41.094595909118652</v>
      </c>
      <c r="R125" s="19">
        <v>0</v>
      </c>
      <c r="S125" s="19">
        <v>0</v>
      </c>
      <c r="T125" s="19">
        <v>53.449718376874955</v>
      </c>
      <c r="U125" s="18" t="s">
        <v>3633</v>
      </c>
      <c r="V125" s="18" t="s">
        <v>3634</v>
      </c>
      <c r="W125" s="18" t="s">
        <v>3635</v>
      </c>
      <c r="X125" s="18" t="s">
        <v>3636</v>
      </c>
      <c r="Y125" s="18" t="s">
        <v>3637</v>
      </c>
      <c r="Z125" s="18" t="s">
        <v>3638</v>
      </c>
      <c r="AA125" s="18" t="s">
        <v>3639</v>
      </c>
      <c r="AB125" s="19">
        <v>-1.2468959093093872</v>
      </c>
      <c r="AC125" s="19">
        <v>7.0405240058898926</v>
      </c>
      <c r="AD125" s="19">
        <v>4.0405240058898926</v>
      </c>
      <c r="AE125" s="19">
        <v>0.26043814420700073</v>
      </c>
      <c r="AF125" s="19">
        <v>0.86515676975250244</v>
      </c>
      <c r="AG125" s="19">
        <v>0.70568490028381348</v>
      </c>
      <c r="AH125" s="19">
        <v>2.1920000000000002</v>
      </c>
      <c r="AI125" s="20">
        <v>274</v>
      </c>
      <c r="AJ125" s="19">
        <v>1.0037544965744019</v>
      </c>
      <c r="AK125" s="19">
        <v>1.6809455156326294</v>
      </c>
      <c r="AL125" s="20">
        <v>1</v>
      </c>
      <c r="AM125" s="20">
        <v>64</v>
      </c>
      <c r="AN125" s="19">
        <v>63.492061614990234</v>
      </c>
      <c r="AO125" s="18" t="s">
        <v>88</v>
      </c>
      <c r="AP125" s="18" t="s">
        <v>389</v>
      </c>
      <c r="AQ125" s="21">
        <v>2</v>
      </c>
      <c r="AR125" s="21">
        <v>2</v>
      </c>
      <c r="AS125" s="21">
        <v>2</v>
      </c>
      <c r="AT125" s="18" t="s">
        <v>3640</v>
      </c>
      <c r="AU125" s="19">
        <v>0.92925333635467011</v>
      </c>
      <c r="AV125" s="19">
        <v>0.71394084473940422</v>
      </c>
      <c r="AW125" s="19">
        <v>0.18737138762774119</v>
      </c>
      <c r="AX125" s="19">
        <v>0.11543324027037143</v>
      </c>
      <c r="AY125" s="19">
        <v>0.3130848624556648</v>
      </c>
      <c r="AZ125" s="19">
        <v>1.0400454006754185</v>
      </c>
      <c r="BA125" s="19">
        <v>0.15222696873729408</v>
      </c>
      <c r="BB125" s="19">
        <v>0.67679874291539666</v>
      </c>
      <c r="BC125" s="19">
        <v>4.5525900440993219</v>
      </c>
      <c r="BD125" s="19">
        <v>3.5284710621635946E-3</v>
      </c>
      <c r="BE125" s="19">
        <v>284.77396167709895</v>
      </c>
      <c r="BF125" s="19">
        <v>2.4087130086328729E-3</v>
      </c>
      <c r="BG125" s="19">
        <v>191.42912629658105</v>
      </c>
      <c r="BH125" s="19">
        <v>1.583474264760313E-2</v>
      </c>
      <c r="BI125" s="19">
        <v>1310.6456591413755</v>
      </c>
      <c r="BJ125" s="19">
        <v>89.773204439994529</v>
      </c>
      <c r="BK125" s="19">
        <v>69.945905659877468</v>
      </c>
      <c r="BL125" s="19">
        <v>0.57804604154969119</v>
      </c>
      <c r="BM125" s="19">
        <v>6.5473377144797784E-2</v>
      </c>
      <c r="BN125" s="19">
        <v>6.91271417760091E-3</v>
      </c>
      <c r="BO125" s="19">
        <v>0.17970229674713875</v>
      </c>
      <c r="BP125" s="19">
        <v>0.54859081444212043</v>
      </c>
      <c r="BQ125" s="19">
        <v>2608.3000000000002</v>
      </c>
      <c r="BR125" s="19">
        <v>3.8276207201290101E-3</v>
      </c>
      <c r="BS125" s="19">
        <v>265.05</v>
      </c>
      <c r="BT125" s="19">
        <v>2.2300755726116653E-3</v>
      </c>
      <c r="BU125" s="19">
        <v>135.93928023771838</v>
      </c>
      <c r="BV125" s="19">
        <v>9.027048632470418</v>
      </c>
      <c r="BW125" s="19">
        <v>753689.4</v>
      </c>
      <c r="BX125" s="19">
        <v>7.7</v>
      </c>
      <c r="BY125" s="19">
        <v>6</v>
      </c>
      <c r="BZ125" s="19">
        <v>7.2992700729927001E-2</v>
      </c>
    </row>
    <row r="126" spans="1:78">
      <c r="A126" s="74" t="s">
        <v>4689</v>
      </c>
      <c r="B126" s="78" t="s">
        <v>4690</v>
      </c>
      <c r="C126" s="31" t="s">
        <v>6533</v>
      </c>
      <c r="D126" s="90" t="s">
        <v>6644</v>
      </c>
      <c r="E126" s="90" t="s">
        <v>6830</v>
      </c>
      <c r="F126" s="18" t="s">
        <v>4691</v>
      </c>
      <c r="G126" s="18" t="s">
        <v>4692</v>
      </c>
      <c r="H126" s="18" t="s">
        <v>78</v>
      </c>
      <c r="I126" s="18" t="s">
        <v>79</v>
      </c>
      <c r="J126" s="18" t="s">
        <v>80</v>
      </c>
      <c r="K126" s="19">
        <v>-216.30950927734375</v>
      </c>
      <c r="L126" s="19">
        <v>25.603188752614223</v>
      </c>
      <c r="M126" s="19">
        <v>38.481810056661253</v>
      </c>
      <c r="N126" s="19">
        <v>96.886009216308594</v>
      </c>
      <c r="O126" s="19">
        <v>13.650650024414063</v>
      </c>
      <c r="P126" s="19">
        <v>33.741909027099609</v>
      </c>
      <c r="Q126" s="19">
        <v>46.89422607421875</v>
      </c>
      <c r="R126" s="19">
        <v>0</v>
      </c>
      <c r="S126" s="19">
        <v>0</v>
      </c>
      <c r="T126" s="19">
        <v>71.279277487277994</v>
      </c>
      <c r="U126" s="18" t="s">
        <v>4693</v>
      </c>
      <c r="V126" s="18" t="s">
        <v>4694</v>
      </c>
      <c r="W126" s="18" t="s">
        <v>4695</v>
      </c>
      <c r="X126" s="18" t="s">
        <v>4696</v>
      </c>
      <c r="Y126" s="18" t="s">
        <v>4697</v>
      </c>
      <c r="Z126" s="18" t="s">
        <v>4698</v>
      </c>
      <c r="AA126" s="18" t="s">
        <v>4699</v>
      </c>
      <c r="AB126" s="19">
        <v>-2.0624790191650391</v>
      </c>
      <c r="AC126" s="19">
        <v>9.8086614608764648</v>
      </c>
      <c r="AD126" s="19">
        <v>6.8086614608764648</v>
      </c>
      <c r="AE126" s="19">
        <v>0.33231809735298157</v>
      </c>
      <c r="AF126" s="19">
        <v>1.1039369106292725</v>
      </c>
      <c r="AG126" s="19">
        <v>0.62793958187103271</v>
      </c>
      <c r="AH126" s="19">
        <v>2.7839999999999998</v>
      </c>
      <c r="AI126" s="20">
        <v>348</v>
      </c>
      <c r="AJ126" s="19">
        <v>0.97864162921905518</v>
      </c>
      <c r="AK126" s="19">
        <v>1.7036621570587158</v>
      </c>
      <c r="AL126" s="20">
        <v>1</v>
      </c>
      <c r="AM126" s="20">
        <v>64</v>
      </c>
      <c r="AN126" s="19">
        <v>63.492061614990234</v>
      </c>
      <c r="AO126" s="18" t="s">
        <v>88</v>
      </c>
      <c r="AP126" s="18" t="s">
        <v>136</v>
      </c>
      <c r="AQ126" s="21">
        <v>2</v>
      </c>
      <c r="AR126" s="21">
        <v>2</v>
      </c>
      <c r="AS126" s="21">
        <v>2</v>
      </c>
      <c r="AT126" s="18" t="s">
        <v>4700</v>
      </c>
      <c r="AU126" s="19">
        <v>0.84653116294060382</v>
      </c>
      <c r="AV126" s="19">
        <v>0.48733064509078994</v>
      </c>
      <c r="AW126" s="19">
        <v>0.57627164556133303</v>
      </c>
      <c r="AX126" s="19">
        <v>-7.779736104738426E-3</v>
      </c>
      <c r="AY126" s="19">
        <v>0.55673040480030689</v>
      </c>
      <c r="AZ126" s="19">
        <v>1.8494183729841533</v>
      </c>
      <c r="BA126" s="19">
        <v>0.36504525655150377</v>
      </c>
      <c r="BB126" s="19">
        <v>0.74609659249108295</v>
      </c>
      <c r="BC126" s="19">
        <v>3.2678027704523256</v>
      </c>
      <c r="BD126" s="19">
        <v>3.5292374170511195E-3</v>
      </c>
      <c r="BE126" s="19">
        <v>285.60785858517653</v>
      </c>
      <c r="BF126" s="19">
        <v>2.6462889906320028E-3</v>
      </c>
      <c r="BG126" s="19">
        <v>212.47478384241731</v>
      </c>
      <c r="BH126" s="19">
        <v>1.1396895433402483E-2</v>
      </c>
      <c r="BI126" s="19">
        <v>939.90391003196135</v>
      </c>
      <c r="BJ126" s="19">
        <v>119.53952593441562</v>
      </c>
      <c r="BK126" s="19">
        <v>122.3602667835307</v>
      </c>
      <c r="BL126" s="19">
        <v>0.66511936339522548</v>
      </c>
      <c r="BM126" s="19">
        <v>3.4812545862557692E-2</v>
      </c>
      <c r="BN126" s="19">
        <v>1.2597405333517917E-2</v>
      </c>
      <c r="BO126" s="19">
        <v>0.26064862761553687</v>
      </c>
      <c r="BP126" s="19">
        <v>0.55427073054015841</v>
      </c>
      <c r="BQ126" s="19">
        <v>2289.125</v>
      </c>
      <c r="BR126" s="19">
        <v>3.7039309956232221E-3</v>
      </c>
      <c r="BS126" s="19">
        <v>277.03125</v>
      </c>
      <c r="BT126" s="19">
        <v>2.1185969768581421E-3</v>
      </c>
      <c r="BU126" s="19">
        <v>149.30994832565227</v>
      </c>
      <c r="BV126" s="19">
        <v>7.9230386499305148</v>
      </c>
      <c r="BW126" s="19">
        <v>661450.59375</v>
      </c>
      <c r="BX126" s="19">
        <v>9.375</v>
      </c>
      <c r="BY126" s="19">
        <v>9.5625</v>
      </c>
      <c r="BZ126" s="19">
        <v>9.1954022988505746E-2</v>
      </c>
    </row>
    <row r="127" spans="1:78">
      <c r="A127" s="74" t="s">
        <v>3641</v>
      </c>
      <c r="B127" s="78" t="s">
        <v>3642</v>
      </c>
      <c r="C127" s="31" t="s">
        <v>6522</v>
      </c>
      <c r="D127" s="90" t="s">
        <v>6514</v>
      </c>
      <c r="E127" s="90" t="s">
        <v>6514</v>
      </c>
      <c r="F127" s="18" t="s">
        <v>3643</v>
      </c>
      <c r="G127" s="18" t="s">
        <v>3644</v>
      </c>
      <c r="H127" s="18" t="s">
        <v>78</v>
      </c>
      <c r="I127" s="18" t="s">
        <v>79</v>
      </c>
      <c r="J127" s="18" t="s">
        <v>80</v>
      </c>
      <c r="K127" s="19">
        <v>-857.2486572265625</v>
      </c>
      <c r="L127" s="19">
        <v>-152.67751557207174</v>
      </c>
      <c r="M127" s="19">
        <v>262.95500803634161</v>
      </c>
      <c r="N127" s="19">
        <v>112.65215301513672</v>
      </c>
      <c r="O127" s="19">
        <v>-287.21365356445312</v>
      </c>
      <c r="P127" s="19">
        <v>-11.447249412536621</v>
      </c>
      <c r="Q127" s="19">
        <v>30.545969009399414</v>
      </c>
      <c r="R127" s="19">
        <v>25.127975463867188</v>
      </c>
      <c r="S127" s="19">
        <v>0</v>
      </c>
      <c r="T127" s="19">
        <v>-489.78946995520619</v>
      </c>
      <c r="U127" s="18" t="s">
        <v>3645</v>
      </c>
      <c r="V127" s="18" t="s">
        <v>3646</v>
      </c>
      <c r="W127" s="18" t="s">
        <v>3647</v>
      </c>
      <c r="X127" s="18" t="s">
        <v>3648</v>
      </c>
      <c r="Y127" s="18" t="s">
        <v>3649</v>
      </c>
      <c r="Z127" s="18" t="s">
        <v>3650</v>
      </c>
      <c r="AA127" s="18" t="s">
        <v>3651</v>
      </c>
      <c r="AB127" s="19">
        <v>-1.1891794204711914</v>
      </c>
      <c r="AC127" s="19">
        <v>2.9473628997802734</v>
      </c>
      <c r="AD127" s="19">
        <v>-5.2637100219726563E-2</v>
      </c>
      <c r="AE127" s="19">
        <v>0.94302856922149658</v>
      </c>
      <c r="AF127" s="19">
        <v>3.1326732635498047</v>
      </c>
      <c r="AG127" s="19">
        <v>0.18833838403224945</v>
      </c>
      <c r="AH127" s="19">
        <v>3.2080000000000002</v>
      </c>
      <c r="AI127" s="20">
        <v>401</v>
      </c>
      <c r="AJ127" s="19">
        <v>0</v>
      </c>
      <c r="AK127" s="19">
        <v>0</v>
      </c>
      <c r="AL127" s="20">
        <v>1</v>
      </c>
      <c r="AM127" s="20">
        <v>64</v>
      </c>
      <c r="AN127" s="19">
        <v>63.492061614990234</v>
      </c>
      <c r="AO127" s="18" t="s">
        <v>88</v>
      </c>
      <c r="AP127" s="18" t="s">
        <v>573</v>
      </c>
      <c r="AQ127" s="21">
        <v>2</v>
      </c>
      <c r="AR127" s="21">
        <v>2</v>
      </c>
      <c r="AS127" s="21">
        <v>2</v>
      </c>
      <c r="AT127" s="18" t="s">
        <v>2549</v>
      </c>
      <c r="AU127" s="19">
        <v>0</v>
      </c>
      <c r="AV127" s="19">
        <v>0</v>
      </c>
      <c r="AW127" s="19">
        <v>0</v>
      </c>
      <c r="AX127" s="19">
        <v>0</v>
      </c>
      <c r="AY127" s="19">
        <v>0</v>
      </c>
      <c r="AZ127" s="19">
        <v>0</v>
      </c>
      <c r="BA127" s="19">
        <v>0</v>
      </c>
      <c r="BB127" s="19">
        <v>0</v>
      </c>
      <c r="BC127" s="19">
        <v>0</v>
      </c>
      <c r="BD127" s="19">
        <v>0</v>
      </c>
      <c r="BE127" s="19">
        <v>0</v>
      </c>
      <c r="BF127" s="19">
        <v>0</v>
      </c>
      <c r="BG127" s="19">
        <v>0</v>
      </c>
      <c r="BH127" s="19">
        <v>0</v>
      </c>
      <c r="BI127" s="19">
        <v>0</v>
      </c>
      <c r="BJ127" s="19">
        <v>0</v>
      </c>
      <c r="BK127" s="19">
        <v>0</v>
      </c>
      <c r="BL127" s="19">
        <v>0</v>
      </c>
      <c r="BM127" s="19">
        <v>0</v>
      </c>
      <c r="BN127" s="19">
        <v>0</v>
      </c>
      <c r="BO127" s="19">
        <v>0</v>
      </c>
      <c r="BP127" s="19">
        <v>0</v>
      </c>
      <c r="BQ127" s="19">
        <v>0</v>
      </c>
      <c r="BR127" s="19">
        <v>0</v>
      </c>
      <c r="BS127" s="19">
        <v>0</v>
      </c>
      <c r="BT127" s="19">
        <v>0</v>
      </c>
      <c r="BU127" s="19">
        <v>0</v>
      </c>
      <c r="BV127" s="19">
        <v>0</v>
      </c>
      <c r="BW127" s="19">
        <v>0</v>
      </c>
      <c r="BX127" s="19">
        <v>0</v>
      </c>
      <c r="BY127" s="19">
        <v>0</v>
      </c>
      <c r="BZ127" s="19">
        <v>0</v>
      </c>
    </row>
    <row r="128" spans="1:78">
      <c r="B128" s="80" t="s">
        <v>1047</v>
      </c>
      <c r="C128" s="51" t="s">
        <v>7370</v>
      </c>
      <c r="D128" s="45" t="s">
        <v>6514</v>
      </c>
      <c r="E128" s="45" t="s">
        <v>6514</v>
      </c>
      <c r="F128" s="18" t="s">
        <v>1048</v>
      </c>
      <c r="G128" s="18" t="s">
        <v>1049</v>
      </c>
      <c r="H128" s="18" t="s">
        <v>78</v>
      </c>
      <c r="I128" s="18" t="s">
        <v>79</v>
      </c>
      <c r="J128" s="18" t="s">
        <v>80</v>
      </c>
      <c r="K128" s="19">
        <v>-1072.54638671875</v>
      </c>
      <c r="L128" s="19">
        <v>-38.437048954907077</v>
      </c>
      <c r="M128" s="19">
        <v>182.41947379501863</v>
      </c>
      <c r="N128" s="19">
        <v>1043.4046630859375</v>
      </c>
      <c r="O128" s="19">
        <v>-36.335613250732422</v>
      </c>
      <c r="P128" s="19">
        <v>16.821870803833008</v>
      </c>
      <c r="Q128" s="19">
        <v>42.868015289306641</v>
      </c>
      <c r="R128" s="19">
        <v>211.44465637207031</v>
      </c>
      <c r="S128" s="19">
        <v>74.906585693359375</v>
      </c>
      <c r="T128" s="19">
        <v>-6073.3612312669575</v>
      </c>
      <c r="U128" s="18" t="s">
        <v>1050</v>
      </c>
      <c r="V128" s="18" t="s">
        <v>1051</v>
      </c>
      <c r="W128" s="18" t="s">
        <v>1052</v>
      </c>
      <c r="X128" s="18" t="s">
        <v>1053</v>
      </c>
      <c r="Y128" s="18" t="s">
        <v>1054</v>
      </c>
      <c r="Z128" s="18" t="s">
        <v>1055</v>
      </c>
      <c r="AA128" s="18" t="s">
        <v>1056</v>
      </c>
      <c r="AB128" s="19">
        <v>-1.7716090679168701</v>
      </c>
      <c r="AC128" s="19">
        <v>9.6507043838500977</v>
      </c>
      <c r="AD128" s="19">
        <v>6.6507043838500977</v>
      </c>
      <c r="AE128" s="19">
        <v>0.77773696184158325</v>
      </c>
      <c r="AF128" s="19">
        <v>2.5835862159729004</v>
      </c>
      <c r="AG128" s="19">
        <v>0.3113957941532135</v>
      </c>
      <c r="AH128" s="19">
        <v>158.00800000000001</v>
      </c>
      <c r="AI128" s="20">
        <v>19751</v>
      </c>
      <c r="AJ128" s="19">
        <v>0.94485068321228027</v>
      </c>
      <c r="AK128" s="19">
        <v>5.6597528457641602</v>
      </c>
      <c r="AL128" s="20">
        <v>1</v>
      </c>
      <c r="AM128" s="20">
        <v>64</v>
      </c>
      <c r="AN128" s="19">
        <v>63.492061614990234</v>
      </c>
      <c r="AO128" s="18" t="s">
        <v>88</v>
      </c>
      <c r="AP128" s="18" t="s">
        <v>1057</v>
      </c>
      <c r="AQ128" s="21">
        <v>2</v>
      </c>
      <c r="AR128" s="21">
        <v>2</v>
      </c>
      <c r="AS128" s="21">
        <v>2</v>
      </c>
      <c r="AT128" s="18" t="s">
        <v>1058</v>
      </c>
      <c r="AU128" s="19">
        <v>0.69770579243534214</v>
      </c>
      <c r="AV128" s="19">
        <v>0.17918673839128274</v>
      </c>
      <c r="AW128" s="19">
        <v>3.5623883807504604</v>
      </c>
      <c r="AX128" s="19">
        <v>0.75198180134029191</v>
      </c>
      <c r="AY128" s="19">
        <v>1.3031801247302737</v>
      </c>
      <c r="AZ128" s="19">
        <v>4.3290706690402985</v>
      </c>
      <c r="BA128" s="19">
        <v>0.99891052606837816</v>
      </c>
      <c r="BB128" s="19">
        <v>0.73873234532540855</v>
      </c>
      <c r="BC128" s="19">
        <v>6.8344322349515956</v>
      </c>
      <c r="BD128" s="19">
        <v>8.1956204444676699E-3</v>
      </c>
      <c r="BE128" s="19">
        <v>244.26677350527339</v>
      </c>
      <c r="BF128" s="19">
        <v>6.7329106093839269E-3</v>
      </c>
      <c r="BG128" s="19">
        <v>172.91146487322482</v>
      </c>
      <c r="BH128" s="19">
        <v>3.1191643442779408E-2</v>
      </c>
      <c r="BI128" s="19">
        <v>1908.0587419884682</v>
      </c>
      <c r="BJ128" s="19">
        <v>1737.7037133487574</v>
      </c>
      <c r="BK128" s="19">
        <v>5596.7654445119761</v>
      </c>
      <c r="BL128" s="19">
        <v>0.55412189450972293</v>
      </c>
      <c r="BM128" s="19">
        <v>4.5732228101597392E-4</v>
      </c>
      <c r="BN128" s="19">
        <v>1.162123363926087E-2</v>
      </c>
      <c r="BO128" s="19">
        <v>2.4097130414431334</v>
      </c>
      <c r="BP128" s="19">
        <v>0.56862951229720415</v>
      </c>
      <c r="BQ128" s="19">
        <v>76848.926617745165</v>
      </c>
      <c r="BR128" s="19">
        <v>1.2613508133235888E-2</v>
      </c>
      <c r="BS128" s="19">
        <v>219.76517678452302</v>
      </c>
      <c r="BT128" s="19">
        <v>6.5431602597145521E-3</v>
      </c>
      <c r="BU128" s="19">
        <v>134.60566843690003</v>
      </c>
      <c r="BV128" s="19">
        <v>268.70443757460509</v>
      </c>
      <c r="BW128" s="19">
        <v>22040213.63442295</v>
      </c>
      <c r="BX128" s="19">
        <v>92.370246831220811</v>
      </c>
      <c r="BY128" s="19">
        <v>455.93128752501667</v>
      </c>
      <c r="BZ128" s="19">
        <v>7.589489139790391E-2</v>
      </c>
    </row>
    <row r="129" spans="1:78">
      <c r="B129" s="79" t="s">
        <v>1229</v>
      </c>
      <c r="C129" s="51" t="s">
        <v>7370</v>
      </c>
      <c r="D129" s="46">
        <v>100</v>
      </c>
      <c r="E129" s="46">
        <v>300</v>
      </c>
      <c r="F129" s="18" t="s">
        <v>1230</v>
      </c>
      <c r="G129" s="18" t="s">
        <v>1231</v>
      </c>
      <c r="H129" s="18" t="s">
        <v>78</v>
      </c>
      <c r="I129" s="18" t="s">
        <v>79</v>
      </c>
      <c r="J129" s="18" t="s">
        <v>80</v>
      </c>
      <c r="K129" s="19">
        <v>-1028.6392822265625</v>
      </c>
      <c r="L129" s="19">
        <v>-118.31467218580808</v>
      </c>
      <c r="M129" s="19">
        <v>266.71565445992997</v>
      </c>
      <c r="N129" s="19">
        <v>169.81219482421875</v>
      </c>
      <c r="O129" s="19">
        <v>-226.78668594360352</v>
      </c>
      <c r="P129" s="19">
        <v>31.463899612426758</v>
      </c>
      <c r="Q129" s="19">
        <v>53.252787590026855</v>
      </c>
      <c r="R129" s="19">
        <v>73.090919494628906</v>
      </c>
      <c r="S129" s="19">
        <v>67.8382568359375</v>
      </c>
      <c r="T129" s="19">
        <v>-6173.1863359667223</v>
      </c>
      <c r="U129" s="18" t="s">
        <v>1232</v>
      </c>
      <c r="V129" s="18" t="s">
        <v>1233</v>
      </c>
      <c r="W129" s="18" t="s">
        <v>1234</v>
      </c>
      <c r="X129" s="18" t="s">
        <v>1235</v>
      </c>
      <c r="Y129" s="18" t="s">
        <v>1236</v>
      </c>
      <c r="Z129" s="18" t="s">
        <v>1237</v>
      </c>
      <c r="AA129" s="18" t="s">
        <v>1238</v>
      </c>
      <c r="AB129" s="19">
        <v>-1.3709079027175903</v>
      </c>
      <c r="AC129" s="19">
        <v>3.4442708492279053</v>
      </c>
      <c r="AD129" s="19">
        <v>0.44427084922790527</v>
      </c>
      <c r="AE129" s="19">
        <v>0.86592257022857666</v>
      </c>
      <c r="AF129" s="19">
        <v>2.8765325546264648</v>
      </c>
      <c r="AG129" s="19">
        <v>0.26065143942832947</v>
      </c>
      <c r="AH129" s="19">
        <v>52.176000000000002</v>
      </c>
      <c r="AI129" s="20">
        <v>6522</v>
      </c>
      <c r="AJ129" s="19">
        <v>0.96140199899673462</v>
      </c>
      <c r="AK129" s="19">
        <v>3.9925122261047363</v>
      </c>
      <c r="AL129" s="20">
        <v>1</v>
      </c>
      <c r="AM129" s="20">
        <v>64</v>
      </c>
      <c r="AN129" s="19">
        <v>63.492061614990234</v>
      </c>
      <c r="AO129" s="18" t="s">
        <v>88</v>
      </c>
      <c r="AP129" s="18" t="s">
        <v>585</v>
      </c>
      <c r="AQ129" s="21">
        <v>2</v>
      </c>
      <c r="AR129" s="21">
        <v>2</v>
      </c>
      <c r="AS129" s="21">
        <v>2</v>
      </c>
      <c r="AT129" s="18" t="s">
        <v>1239</v>
      </c>
      <c r="AU129" s="19">
        <v>0.64090022132339763</v>
      </c>
      <c r="AV129" s="19">
        <v>0.14226937051091995</v>
      </c>
      <c r="AW129" s="19">
        <v>7.6475243045356267</v>
      </c>
      <c r="AX129" s="19">
        <v>0.76510649705986822</v>
      </c>
      <c r="AY129" s="19">
        <v>1.5095831142185669</v>
      </c>
      <c r="AZ129" s="19">
        <v>5.0147265586902172</v>
      </c>
      <c r="BA129" s="19">
        <v>1.5372992744400749</v>
      </c>
      <c r="BB129" s="19">
        <v>0.77141293495541974</v>
      </c>
      <c r="BC129" s="19">
        <v>4.9083662690982868</v>
      </c>
      <c r="BD129" s="19">
        <v>1.4277613862199452E-2</v>
      </c>
      <c r="BE129" s="19">
        <v>200.93869866832335</v>
      </c>
      <c r="BF129" s="19">
        <v>1.2560325579576561E-2</v>
      </c>
      <c r="BG129" s="19">
        <v>140.73342566782247</v>
      </c>
      <c r="BH129" s="19">
        <v>3.2568536556373394E-2</v>
      </c>
      <c r="BI129" s="19">
        <v>1304.6524985949752</v>
      </c>
      <c r="BJ129" s="19">
        <v>511.45108440913617</v>
      </c>
      <c r="BK129" s="19">
        <v>2224.530654955101</v>
      </c>
      <c r="BL129" s="19">
        <v>0.61348571698157717</v>
      </c>
      <c r="BM129" s="19">
        <v>1.088510895899735E-3</v>
      </c>
      <c r="BN129" s="19">
        <v>0.10539199156737675</v>
      </c>
      <c r="BO129" s="19">
        <v>2.1963863814430433</v>
      </c>
      <c r="BP129" s="19">
        <v>0.60415605535041728</v>
      </c>
      <c r="BQ129" s="19">
        <v>13469.884467265725</v>
      </c>
      <c r="BR129" s="19">
        <v>2.0879036678864305E-2</v>
      </c>
      <c r="BS129" s="19">
        <v>134.6803594351733</v>
      </c>
      <c r="BT129" s="19">
        <v>1.1375263591584644E-2</v>
      </c>
      <c r="BU129" s="19">
        <v>83.493918258110654</v>
      </c>
      <c r="BV129" s="19">
        <v>47.481545490481537</v>
      </c>
      <c r="BW129" s="19">
        <v>3910716.4531450579</v>
      </c>
      <c r="BX129" s="19">
        <v>57.608472400513477</v>
      </c>
      <c r="BY129" s="19">
        <v>264.47111681643133</v>
      </c>
      <c r="BZ129" s="19">
        <v>0.11944188899110703</v>
      </c>
    </row>
    <row r="130" spans="1:78">
      <c r="B130" s="79" t="s">
        <v>1550</v>
      </c>
      <c r="C130" s="51" t="s">
        <v>7370</v>
      </c>
      <c r="D130" s="46">
        <v>10</v>
      </c>
      <c r="E130" s="46">
        <v>20</v>
      </c>
      <c r="F130" s="18" t="s">
        <v>1551</v>
      </c>
      <c r="G130" s="18" t="s">
        <v>1552</v>
      </c>
      <c r="H130" s="18" t="s">
        <v>78</v>
      </c>
      <c r="I130" s="18" t="s">
        <v>79</v>
      </c>
      <c r="J130" s="18" t="s">
        <v>80</v>
      </c>
      <c r="K130" s="19">
        <v>-851.71868896484375</v>
      </c>
      <c r="L130" s="19">
        <v>-167.79076744315688</v>
      </c>
      <c r="M130" s="19">
        <v>281.16809328543343</v>
      </c>
      <c r="N130" s="19">
        <v>106.53153991699219</v>
      </c>
      <c r="O130" s="19">
        <v>-309.74671173095703</v>
      </c>
      <c r="P130" s="19">
        <v>-10.069497108459473</v>
      </c>
      <c r="Q130" s="19">
        <v>37.213273048400879</v>
      </c>
      <c r="R130" s="19">
        <v>43.992439270019531</v>
      </c>
      <c r="S130" s="19">
        <v>40.894916534423828</v>
      </c>
      <c r="T130" s="19">
        <v>-2043.0203843878783</v>
      </c>
      <c r="U130" s="18" t="s">
        <v>1553</v>
      </c>
      <c r="V130" s="18" t="s">
        <v>1554</v>
      </c>
      <c r="W130" s="18" t="s">
        <v>1555</v>
      </c>
      <c r="X130" s="18" t="s">
        <v>1556</v>
      </c>
      <c r="Y130" s="18" t="s">
        <v>1557</v>
      </c>
      <c r="Z130" s="18" t="s">
        <v>1558</v>
      </c>
      <c r="AA130" s="18" t="s">
        <v>1559</v>
      </c>
      <c r="AB130" s="19">
        <v>-1.1368094682693481</v>
      </c>
      <c r="AC130" s="19">
        <v>2.7905902862548828</v>
      </c>
      <c r="AD130" s="19">
        <v>-0.20940971374511719</v>
      </c>
      <c r="AE130" s="19">
        <v>0.90219235420227051</v>
      </c>
      <c r="AF130" s="19">
        <v>2.9970180988311768</v>
      </c>
      <c r="AG130" s="19">
        <v>0.23405298590660095</v>
      </c>
      <c r="AH130" s="19">
        <v>12.176</v>
      </c>
      <c r="AI130" s="20">
        <v>1522</v>
      </c>
      <c r="AJ130" s="19">
        <v>0.98590958118438721</v>
      </c>
      <c r="AK130" s="19">
        <v>2.4190762042999268</v>
      </c>
      <c r="AL130" s="20">
        <v>1</v>
      </c>
      <c r="AM130" s="20">
        <v>64</v>
      </c>
      <c r="AN130" s="19">
        <v>63.492061614990234</v>
      </c>
      <c r="AO130" s="18" t="s">
        <v>88</v>
      </c>
      <c r="AP130" s="18" t="s">
        <v>573</v>
      </c>
      <c r="AQ130" s="21">
        <v>2</v>
      </c>
      <c r="AR130" s="21">
        <v>2</v>
      </c>
      <c r="AS130" s="21">
        <v>2</v>
      </c>
      <c r="AT130" s="18" t="s">
        <v>1560</v>
      </c>
      <c r="AU130" s="19">
        <v>0.68221114821740947</v>
      </c>
      <c r="AV130" s="19">
        <v>0.17820359096169477</v>
      </c>
      <c r="AW130" s="19">
        <v>4.4894117313742505</v>
      </c>
      <c r="AX130" s="19">
        <v>0.88078371370907127</v>
      </c>
      <c r="AY130" s="19">
        <v>1.4296998091741366</v>
      </c>
      <c r="AZ130" s="19">
        <v>4.7493599633506669</v>
      </c>
      <c r="BA130" s="19">
        <v>1.1902764970145521</v>
      </c>
      <c r="BB130" s="19">
        <v>0.7819885165853715</v>
      </c>
      <c r="BC130" s="19">
        <v>5.7314246917387424</v>
      </c>
      <c r="BD130" s="19">
        <v>1.3749894157951229E-2</v>
      </c>
      <c r="BE130" s="19">
        <v>174.24202729310625</v>
      </c>
      <c r="BF130" s="19">
        <v>1.128894853764408E-2</v>
      </c>
      <c r="BG130" s="19">
        <v>123.92576885435649</v>
      </c>
      <c r="BH130" s="19">
        <v>4.1589770310307334E-2</v>
      </c>
      <c r="BI130" s="19">
        <v>1462.2007177193309</v>
      </c>
      <c r="BJ130" s="19">
        <v>84.315616833758142</v>
      </c>
      <c r="BK130" s="19">
        <v>515.41100255254798</v>
      </c>
      <c r="BL130" s="19">
        <v>0.58531284746790657</v>
      </c>
      <c r="BM130" s="19">
        <v>7.4099096383305552E-3</v>
      </c>
      <c r="BN130" s="19">
        <v>0.12135518380520591</v>
      </c>
      <c r="BO130" s="19">
        <v>0.45156886829098797</v>
      </c>
      <c r="BP130" s="19">
        <v>0.51320346324771504</v>
      </c>
      <c r="BQ130" s="19">
        <v>2973.5176470588235</v>
      </c>
      <c r="BR130" s="19">
        <v>1.1565969713243985E-2</v>
      </c>
      <c r="BS130" s="19">
        <v>146.75294117647059</v>
      </c>
      <c r="BT130" s="19">
        <v>5.6530030964050109E-3</v>
      </c>
      <c r="BU130" s="19">
        <v>70.515445182662887</v>
      </c>
      <c r="BV130" s="19">
        <v>14.063307246212343</v>
      </c>
      <c r="BW130" s="19">
        <v>834379.04705882352</v>
      </c>
      <c r="BX130" s="19">
        <v>15.047058823529412</v>
      </c>
      <c r="BY130" s="19">
        <v>43.411764705882355</v>
      </c>
      <c r="BZ130" s="19">
        <v>0.11169513797634691</v>
      </c>
    </row>
    <row r="131" spans="1:78">
      <c r="B131" s="79" t="s">
        <v>1240</v>
      </c>
      <c r="C131" s="51" t="s">
        <v>7370</v>
      </c>
      <c r="D131" s="46">
        <v>40</v>
      </c>
      <c r="E131" s="46">
        <v>50</v>
      </c>
      <c r="F131" s="18" t="s">
        <v>1241</v>
      </c>
      <c r="G131" s="18" t="s">
        <v>1242</v>
      </c>
      <c r="H131" s="18" t="s">
        <v>78</v>
      </c>
      <c r="I131" s="18" t="s">
        <v>79</v>
      </c>
      <c r="J131" s="18" t="s">
        <v>80</v>
      </c>
      <c r="K131" s="19">
        <v>-1030.827392578125</v>
      </c>
      <c r="L131" s="19">
        <v>-242.43688424332518</v>
      </c>
      <c r="M131" s="19">
        <v>333.09276221068029</v>
      </c>
      <c r="N131" s="19">
        <v>613.96307373046875</v>
      </c>
      <c r="O131" s="19">
        <v>-592.08444213867187</v>
      </c>
      <c r="P131" s="19">
        <v>-35.899879455566406</v>
      </c>
      <c r="Q131" s="19">
        <v>35.88414192199707</v>
      </c>
      <c r="R131" s="19">
        <v>86.059288024902344</v>
      </c>
      <c r="S131" s="19">
        <v>65.299537658691406</v>
      </c>
      <c r="T131" s="19">
        <v>-11538.056194908331</v>
      </c>
      <c r="U131" s="18" t="s">
        <v>1243</v>
      </c>
      <c r="V131" s="18" t="s">
        <v>1244</v>
      </c>
      <c r="W131" s="18" t="s">
        <v>1245</v>
      </c>
      <c r="X131" s="18" t="s">
        <v>1246</v>
      </c>
      <c r="Y131" s="18" t="s">
        <v>1247</v>
      </c>
      <c r="Z131" s="18" t="s">
        <v>1248</v>
      </c>
      <c r="AA131" s="18" t="s">
        <v>1249</v>
      </c>
      <c r="AB131" s="19">
        <v>-0.6259581446647644</v>
      </c>
      <c r="AC131" s="19">
        <v>1.7530914545059204</v>
      </c>
      <c r="AD131" s="19">
        <v>-1.2469085454940796</v>
      </c>
      <c r="AE131" s="19">
        <v>1.0172791481018066</v>
      </c>
      <c r="AF131" s="19">
        <v>3.3793280124664307</v>
      </c>
      <c r="AG131" s="19">
        <v>0.1706012636423111</v>
      </c>
      <c r="AH131" s="19">
        <v>47.591999999999999</v>
      </c>
      <c r="AI131" s="20">
        <v>5949</v>
      </c>
      <c r="AJ131" s="19">
        <v>0.97700589895248413</v>
      </c>
      <c r="AK131" s="19">
        <v>3.9097511768341064</v>
      </c>
      <c r="AL131" s="20">
        <v>1</v>
      </c>
      <c r="AM131" s="20">
        <v>64</v>
      </c>
      <c r="AN131" s="19">
        <v>63.492061614990234</v>
      </c>
      <c r="AO131" s="18" t="s">
        <v>88</v>
      </c>
      <c r="AP131" s="18" t="s">
        <v>1250</v>
      </c>
      <c r="AQ131" s="21">
        <v>2</v>
      </c>
      <c r="AR131" s="21">
        <v>2</v>
      </c>
      <c r="AS131" s="21">
        <v>2</v>
      </c>
      <c r="AT131" s="18" t="s">
        <v>1251</v>
      </c>
      <c r="AU131" s="19">
        <v>0.61332080570460035</v>
      </c>
      <c r="AV131" s="19">
        <v>9.4737217163169948E-2</v>
      </c>
      <c r="AW131" s="19">
        <v>7.7267499609970081</v>
      </c>
      <c r="AX131" s="19">
        <v>0.85931638339672867</v>
      </c>
      <c r="AY131" s="19">
        <v>1.7096333044048275</v>
      </c>
      <c r="AZ131" s="19">
        <v>5.679278905857517</v>
      </c>
      <c r="BA131" s="19">
        <v>1.609996539604353</v>
      </c>
      <c r="BB131" s="19">
        <v>0.80672699114814783</v>
      </c>
      <c r="BC131" s="19">
        <v>4.3945291754928579</v>
      </c>
      <c r="BD131" s="19">
        <v>2.6474767000077813E-2</v>
      </c>
      <c r="BE131" s="19">
        <v>159.45562315027681</v>
      </c>
      <c r="BF131" s="19">
        <v>2.2592977484404034E-2</v>
      </c>
      <c r="BG131" s="19">
        <v>119.24283193391419</v>
      </c>
      <c r="BH131" s="19">
        <v>5.9245100991474425E-2</v>
      </c>
      <c r="BI131" s="19">
        <v>1036.6902599474622</v>
      </c>
      <c r="BJ131" s="19">
        <v>322.68859451993524</v>
      </c>
      <c r="BK131" s="19">
        <v>2374.1595277622005</v>
      </c>
      <c r="BL131" s="19">
        <v>0.65129239561917318</v>
      </c>
      <c r="BM131" s="19">
        <v>1.6716510898528798E-3</v>
      </c>
      <c r="BN131" s="19">
        <v>9.6906833638809114E-2</v>
      </c>
      <c r="BO131" s="19">
        <v>1.2801763049727386</v>
      </c>
      <c r="BP131" s="19">
        <v>0.60498483439327944</v>
      </c>
      <c r="BQ131" s="19">
        <v>6536.4767156862745</v>
      </c>
      <c r="BR131" s="19">
        <v>2.7943214381116844E-2</v>
      </c>
      <c r="BS131" s="19">
        <v>133.8860294117647</v>
      </c>
      <c r="BT131" s="19">
        <v>1.6620128590674802E-2</v>
      </c>
      <c r="BU131" s="19">
        <v>78.234405034156111</v>
      </c>
      <c r="BV131" s="19">
        <v>39.432179769264948</v>
      </c>
      <c r="BW131" s="19">
        <v>1792676.0882352942</v>
      </c>
      <c r="BX131" s="19">
        <v>55.406862745098039</v>
      </c>
      <c r="BY131" s="19">
        <v>279.29656862745099</v>
      </c>
      <c r="BZ131" s="19">
        <v>0.13716591023701463</v>
      </c>
    </row>
    <row r="132" spans="1:78">
      <c r="A132" s="33" t="s">
        <v>4701</v>
      </c>
      <c r="B132" s="78" t="s">
        <v>4702</v>
      </c>
      <c r="C132" s="37" t="s">
        <v>6533</v>
      </c>
      <c r="D132" s="89" t="s">
        <v>6514</v>
      </c>
      <c r="E132" s="89" t="s">
        <v>6514</v>
      </c>
      <c r="F132" s="18" t="s">
        <v>4703</v>
      </c>
      <c r="G132" s="18" t="s">
        <v>4704</v>
      </c>
      <c r="H132" s="18" t="s">
        <v>78</v>
      </c>
      <c r="I132" s="18" t="s">
        <v>79</v>
      </c>
      <c r="J132" s="18" t="s">
        <v>80</v>
      </c>
      <c r="K132" s="19">
        <v>-729.49761962890625</v>
      </c>
      <c r="L132" s="19">
        <v>-243.56817405940569</v>
      </c>
      <c r="M132" s="19">
        <v>192.97958467644409</v>
      </c>
      <c r="N132" s="19">
        <v>76.062522888183594</v>
      </c>
      <c r="O132" s="19">
        <v>-398.67971801757813</v>
      </c>
      <c r="P132" s="19">
        <v>-235.23486328125</v>
      </c>
      <c r="Q132" s="19">
        <v>-72.060050964355469</v>
      </c>
      <c r="R132" s="19">
        <v>0</v>
      </c>
      <c r="S132" s="19">
        <v>0</v>
      </c>
      <c r="T132" s="19">
        <v>-317.61289897346501</v>
      </c>
      <c r="U132" s="18" t="s">
        <v>4705</v>
      </c>
      <c r="V132" s="18" t="s">
        <v>4706</v>
      </c>
      <c r="W132" s="18" t="s">
        <v>4707</v>
      </c>
      <c r="X132" s="18" t="s">
        <v>4708</v>
      </c>
      <c r="Y132" s="18" t="s">
        <v>4709</v>
      </c>
      <c r="Z132" s="18" t="s">
        <v>4710</v>
      </c>
      <c r="AA132" s="18" t="s">
        <v>4711</v>
      </c>
      <c r="AB132" s="19">
        <v>-0.20337909460067749</v>
      </c>
      <c r="AC132" s="19">
        <v>1.9809259176254272</v>
      </c>
      <c r="AD132" s="19">
        <v>-1.0190740823745728</v>
      </c>
      <c r="AE132" s="19">
        <v>1.0450935363769531</v>
      </c>
      <c r="AF132" s="19">
        <v>3.4717254638671875</v>
      </c>
      <c r="AG132" s="19">
        <v>9.7293846309185028E-2</v>
      </c>
      <c r="AH132" s="19">
        <v>1.304</v>
      </c>
      <c r="AI132" s="20">
        <v>163</v>
      </c>
      <c r="AJ132" s="19">
        <v>0.95720231533050537</v>
      </c>
      <c r="AK132" s="19">
        <v>0.96485960483551025</v>
      </c>
      <c r="AL132" s="20">
        <v>1</v>
      </c>
      <c r="AM132" s="20">
        <v>64</v>
      </c>
      <c r="AN132" s="19">
        <v>63.492061614990234</v>
      </c>
      <c r="AO132" s="18" t="s">
        <v>88</v>
      </c>
      <c r="AP132" s="18" t="s">
        <v>412</v>
      </c>
      <c r="AQ132" s="21">
        <v>2</v>
      </c>
      <c r="AR132" s="21">
        <v>2</v>
      </c>
      <c r="AS132" s="21">
        <v>2</v>
      </c>
      <c r="AT132" s="18" t="s">
        <v>4712</v>
      </c>
      <c r="AU132" s="19">
        <v>0.41146917020543927</v>
      </c>
      <c r="AV132" s="19">
        <v>1.7154835856438209E-2</v>
      </c>
      <c r="AW132" s="19">
        <v>10.815712627726496</v>
      </c>
      <c r="AX132" s="19">
        <v>0.38826572767630779</v>
      </c>
      <c r="AY132" s="19">
        <v>1.8533355192965655</v>
      </c>
      <c r="AZ132" s="19">
        <v>6.1566473308039198</v>
      </c>
      <c r="BA132" s="19">
        <v>2.5226657503766017</v>
      </c>
      <c r="BB132" s="19">
        <v>0.92429650465204338</v>
      </c>
      <c r="BC132" s="19">
        <v>1.3481490785588979</v>
      </c>
      <c r="BD132" s="19">
        <v>7.9434084501407327E-3</v>
      </c>
      <c r="BE132" s="19">
        <v>166.35865894929879</v>
      </c>
      <c r="BF132" s="19">
        <v>7.4267776149199083E-3</v>
      </c>
      <c r="BG132" s="19">
        <v>151.93897674409502</v>
      </c>
      <c r="BH132" s="19">
        <v>1.0200365790466107E-2</v>
      </c>
      <c r="BI132" s="19">
        <v>235.47353495577437</v>
      </c>
      <c r="BJ132" s="19">
        <v>14.187606838704571</v>
      </c>
      <c r="BK132" s="19">
        <v>121.36389088579394</v>
      </c>
      <c r="BL132" s="19">
        <v>0.90325625294950451</v>
      </c>
      <c r="BM132" s="19">
        <v>4.2339235593472718E-2</v>
      </c>
      <c r="BN132" s="19">
        <v>0.16629609430885989</v>
      </c>
      <c r="BO132" s="19">
        <v>0.1608127376934842</v>
      </c>
      <c r="BP132" s="19">
        <v>0.54567526019727342</v>
      </c>
      <c r="BQ132" s="19">
        <v>30.108695652173914</v>
      </c>
      <c r="BR132" s="19">
        <v>9.9826276657765008E-3</v>
      </c>
      <c r="BS132" s="19">
        <v>137.19565217391303</v>
      </c>
      <c r="BT132" s="19">
        <v>6.0918358603677045E-3</v>
      </c>
      <c r="BU132" s="19">
        <v>69.733672461275475</v>
      </c>
      <c r="BV132" s="19">
        <v>0.1803643146055616</v>
      </c>
      <c r="BW132" s="19">
        <v>6142</v>
      </c>
      <c r="BX132" s="19">
        <v>4.4782608695652177</v>
      </c>
      <c r="BY132" s="19">
        <v>13.391304347826088</v>
      </c>
      <c r="BZ132" s="19">
        <v>0.2822085889570552</v>
      </c>
    </row>
    <row r="133" spans="1:78">
      <c r="B133" s="79" t="s">
        <v>915</v>
      </c>
      <c r="C133" s="31" t="s">
        <v>6522</v>
      </c>
      <c r="D133" s="46">
        <v>0</v>
      </c>
      <c r="E133" s="46">
        <v>0</v>
      </c>
      <c r="F133" s="18" t="s">
        <v>916</v>
      </c>
      <c r="G133" s="18" t="s">
        <v>917</v>
      </c>
      <c r="H133" s="18" t="s">
        <v>78</v>
      </c>
      <c r="I133" s="18" t="s">
        <v>79</v>
      </c>
      <c r="J133" s="18" t="s">
        <v>80</v>
      </c>
      <c r="K133" s="19">
        <v>-736.17236328125</v>
      </c>
      <c r="L133" s="19">
        <v>10.9690688281964</v>
      </c>
      <c r="M133" s="19">
        <v>65.627222308829303</v>
      </c>
      <c r="N133" s="19">
        <v>547.581787109375</v>
      </c>
      <c r="O133" s="19">
        <v>4.580187201499939</v>
      </c>
      <c r="P133" s="19">
        <v>24.169707298278809</v>
      </c>
      <c r="Q133" s="19">
        <v>35.711923599243164</v>
      </c>
      <c r="R133" s="19">
        <v>61.464035034179687</v>
      </c>
      <c r="S133" s="19">
        <v>39.656974792480469</v>
      </c>
      <c r="T133" s="19">
        <v>561.08980869990228</v>
      </c>
      <c r="U133" s="18" t="s">
        <v>918</v>
      </c>
      <c r="V133" s="18" t="s">
        <v>919</v>
      </c>
      <c r="W133" s="18" t="s">
        <v>920</v>
      </c>
      <c r="X133" s="18" t="s">
        <v>921</v>
      </c>
      <c r="Y133" s="18" t="s">
        <v>922</v>
      </c>
      <c r="Z133" s="18" t="s">
        <v>923</v>
      </c>
      <c r="AA133" s="18" t="s">
        <v>924</v>
      </c>
      <c r="AB133" s="19">
        <v>-2.4869828224182129</v>
      </c>
      <c r="AC133" s="19">
        <v>31.700653076171875</v>
      </c>
      <c r="AD133" s="19">
        <v>28.700653076171875</v>
      </c>
      <c r="AE133" s="19">
        <v>0.3745293915271759</v>
      </c>
      <c r="AF133" s="19">
        <v>1.2441596984863281</v>
      </c>
      <c r="AG133" s="19">
        <v>0.60584062337875366</v>
      </c>
      <c r="AH133" s="19">
        <v>51.152000000000001</v>
      </c>
      <c r="AI133" s="20">
        <v>6394</v>
      </c>
      <c r="AJ133" s="19">
        <v>0.88616442680358887</v>
      </c>
      <c r="AK133" s="19">
        <v>3.9485998153686523</v>
      </c>
      <c r="AL133" s="20">
        <v>1</v>
      </c>
      <c r="AM133" s="20">
        <v>64</v>
      </c>
      <c r="AN133" s="19">
        <v>63.492061614990234</v>
      </c>
      <c r="AO133" s="18" t="s">
        <v>88</v>
      </c>
      <c r="AP133" s="18" t="s">
        <v>925</v>
      </c>
      <c r="AQ133" s="21">
        <v>2</v>
      </c>
      <c r="AR133" s="21">
        <v>2</v>
      </c>
      <c r="AS133" s="21">
        <v>2</v>
      </c>
      <c r="AT133" s="18" t="s">
        <v>926</v>
      </c>
      <c r="AU133" s="19">
        <v>0.86558236769537322</v>
      </c>
      <c r="AV133" s="19">
        <v>0.51275727462722365</v>
      </c>
      <c r="AW133" s="19">
        <v>0.95607982071788367</v>
      </c>
      <c r="AX133" s="19">
        <v>0.43422350081273497</v>
      </c>
      <c r="AY133" s="19">
        <v>0.59132541911607239</v>
      </c>
      <c r="AZ133" s="19">
        <v>1.964340522982726</v>
      </c>
      <c r="BA133" s="19">
        <v>0.37663531144627582</v>
      </c>
      <c r="BB133" s="19">
        <v>0.60173539138021459</v>
      </c>
      <c r="BC133" s="19">
        <v>15.800054439645931</v>
      </c>
      <c r="BD133" s="19">
        <v>3.9358484750038466E-3</v>
      </c>
      <c r="BE133" s="19">
        <v>268.97038446359056</v>
      </c>
      <c r="BF133" s="19">
        <v>2.5191112755078762E-3</v>
      </c>
      <c r="BG133" s="19">
        <v>156.34958408497843</v>
      </c>
      <c r="BH133" s="19">
        <v>5.5515599834037685E-2</v>
      </c>
      <c r="BI133" s="19">
        <v>4520.6263646168009</v>
      </c>
      <c r="BJ133" s="19">
        <v>883.42532052846298</v>
      </c>
      <c r="BK133" s="19">
        <v>862.19532380450903</v>
      </c>
      <c r="BL133" s="19">
        <v>0.38727412718654508</v>
      </c>
      <c r="BM133" s="19">
        <v>1.434154586269632E-3</v>
      </c>
      <c r="BN133" s="19">
        <v>1.8217989671275232E-3</v>
      </c>
      <c r="BO133" s="19">
        <v>1.0976949191340444</v>
      </c>
      <c r="BP133" s="19">
        <v>0.63524246525430084</v>
      </c>
      <c r="BQ133" s="19">
        <v>80084.318936877084</v>
      </c>
      <c r="BR133" s="19">
        <v>5.1577207831310359E-3</v>
      </c>
      <c r="BS133" s="19">
        <v>249.49833887043189</v>
      </c>
      <c r="BT133" s="19">
        <v>3.3787066890837983E-3</v>
      </c>
      <c r="BU133" s="19">
        <v>162.05194669001611</v>
      </c>
      <c r="BV133" s="19">
        <v>277.978029861582</v>
      </c>
      <c r="BW133" s="19">
        <v>23080285.455149502</v>
      </c>
      <c r="BX133" s="19">
        <v>32.262458471760795</v>
      </c>
      <c r="BY133" s="19">
        <v>112.75415282392026</v>
      </c>
      <c r="BZ133" s="19">
        <v>4.7075383171723488E-2</v>
      </c>
    </row>
    <row r="134" spans="1:78">
      <c r="B134" s="79" t="s">
        <v>892</v>
      </c>
      <c r="C134" s="31" t="s">
        <v>6522</v>
      </c>
      <c r="D134" s="46">
        <v>0</v>
      </c>
      <c r="E134" s="46">
        <v>0</v>
      </c>
      <c r="F134" s="18" t="s">
        <v>893</v>
      </c>
      <c r="G134" s="18" t="s">
        <v>894</v>
      </c>
      <c r="H134" s="18" t="s">
        <v>78</v>
      </c>
      <c r="I134" s="18" t="s">
        <v>79</v>
      </c>
      <c r="J134" s="18" t="s">
        <v>80</v>
      </c>
      <c r="K134" s="19">
        <v>-252.48342895507813</v>
      </c>
      <c r="L134" s="19">
        <v>31.870958031497626</v>
      </c>
      <c r="M134" s="19">
        <v>28.553418899007109</v>
      </c>
      <c r="N134" s="19">
        <v>114.01892852783203</v>
      </c>
      <c r="O134" s="19">
        <v>25.136995315551758</v>
      </c>
      <c r="P134" s="19">
        <v>37.113132476806641</v>
      </c>
      <c r="Q134" s="19">
        <v>45.909214019775391</v>
      </c>
      <c r="R134" s="19">
        <v>0</v>
      </c>
      <c r="S134" s="19">
        <v>0</v>
      </c>
      <c r="T134" s="19">
        <v>783.00569691783369</v>
      </c>
      <c r="U134" s="18" t="s">
        <v>895</v>
      </c>
      <c r="V134" s="18" t="s">
        <v>896</v>
      </c>
      <c r="W134" s="18" t="s">
        <v>897</v>
      </c>
      <c r="X134" s="18" t="s">
        <v>898</v>
      </c>
      <c r="Y134" s="18" t="s">
        <v>899</v>
      </c>
      <c r="Z134" s="18" t="s">
        <v>900</v>
      </c>
      <c r="AA134" s="18" t="s">
        <v>901</v>
      </c>
      <c r="AB134" s="19">
        <v>-3.4411323070526123</v>
      </c>
      <c r="AC134" s="19">
        <v>22.131237030029297</v>
      </c>
      <c r="AD134" s="19">
        <v>19.131237030029297</v>
      </c>
      <c r="AE134" s="19">
        <v>0.18944989144802094</v>
      </c>
      <c r="AF134" s="19">
        <v>0.62933892011642456</v>
      </c>
      <c r="AG134" s="19">
        <v>0.8180696964263916</v>
      </c>
      <c r="AH134" s="19">
        <v>24.568000000000001</v>
      </c>
      <c r="AI134" s="20">
        <v>3071</v>
      </c>
      <c r="AJ134" s="19">
        <v>0.93852758407592773</v>
      </c>
      <c r="AK134" s="19">
        <v>3.625281810760498</v>
      </c>
      <c r="AL134" s="20">
        <v>1</v>
      </c>
      <c r="AM134" s="20">
        <v>64</v>
      </c>
      <c r="AN134" s="19">
        <v>63.492061614990234</v>
      </c>
      <c r="AO134" s="18" t="s">
        <v>88</v>
      </c>
      <c r="AP134" s="18" t="s">
        <v>272</v>
      </c>
      <c r="AQ134" s="21">
        <v>2</v>
      </c>
      <c r="AR134" s="21">
        <v>2</v>
      </c>
      <c r="AS134" s="21">
        <v>2</v>
      </c>
      <c r="AT134" s="18" t="s">
        <v>902</v>
      </c>
      <c r="AU134" s="19">
        <v>0.94463643685535004</v>
      </c>
      <c r="AV134" s="19">
        <v>0.79265254068024538</v>
      </c>
      <c r="AW134" s="19">
        <v>0.20517995652187065</v>
      </c>
      <c r="AX134" s="19">
        <v>7.3968245314845055E-2</v>
      </c>
      <c r="AY134" s="19">
        <v>0.25648938559992929</v>
      </c>
      <c r="AZ134" s="19">
        <v>0.85203929606480311</v>
      </c>
      <c r="BA134" s="19">
        <v>0.13020353473619933</v>
      </c>
      <c r="BB134" s="19">
        <v>0.62048712574924536</v>
      </c>
      <c r="BC134" s="19">
        <v>6.4053998380286243</v>
      </c>
      <c r="BD134" s="19">
        <v>3.5181315939610642E-3</v>
      </c>
      <c r="BE134" s="19">
        <v>285.86115614651845</v>
      </c>
      <c r="BF134" s="19">
        <v>2.2035033905912164E-3</v>
      </c>
      <c r="BG134" s="19">
        <v>176.26520643802013</v>
      </c>
      <c r="BH134" s="19">
        <v>2.2229489778656911E-2</v>
      </c>
      <c r="BI134" s="19">
        <v>1847.5857505255344</v>
      </c>
      <c r="BJ134" s="19">
        <v>1052.3186789799115</v>
      </c>
      <c r="BK134" s="19">
        <v>572.78165334344044</v>
      </c>
      <c r="BL134" s="19">
        <v>0.50552313202915611</v>
      </c>
      <c r="BM134" s="19">
        <v>7.0975222010391499E-3</v>
      </c>
      <c r="BN134" s="19">
        <v>1.4771329668330808E-3</v>
      </c>
      <c r="BO134" s="19">
        <v>0.73441206564991302</v>
      </c>
      <c r="BP134" s="19">
        <v>0.68837825942666608</v>
      </c>
      <c r="BQ134" s="19">
        <v>45309.99408284024</v>
      </c>
      <c r="BR134" s="19">
        <v>3.7815006959905214E-3</v>
      </c>
      <c r="BS134" s="19">
        <v>272.7869822485207</v>
      </c>
      <c r="BT134" s="19">
        <v>2.6184472709746198E-3</v>
      </c>
      <c r="BU134" s="19">
        <v>187.54286557038051</v>
      </c>
      <c r="BV134" s="19">
        <v>156.78384653034968</v>
      </c>
      <c r="BW134" s="19">
        <v>13094474.473372782</v>
      </c>
      <c r="BX134" s="19">
        <v>51.982248520710058</v>
      </c>
      <c r="BY134" s="19">
        <v>74.337278106508876</v>
      </c>
      <c r="BZ134" s="19">
        <v>5.5030934549006837E-2</v>
      </c>
    </row>
    <row r="135" spans="1:78">
      <c r="B135" s="79" t="s">
        <v>903</v>
      </c>
      <c r="C135" s="31" t="s">
        <v>6522</v>
      </c>
      <c r="D135" s="46">
        <v>0</v>
      </c>
      <c r="E135" s="46">
        <v>0</v>
      </c>
      <c r="F135" s="18" t="s">
        <v>904</v>
      </c>
      <c r="G135" s="18" t="s">
        <v>905</v>
      </c>
      <c r="H135" s="18" t="s">
        <v>78</v>
      </c>
      <c r="I135" s="18" t="s">
        <v>79</v>
      </c>
      <c r="J135" s="18" t="s">
        <v>80</v>
      </c>
      <c r="K135" s="19">
        <v>-40.088943481445312</v>
      </c>
      <c r="L135" s="19">
        <v>27.248342403526479</v>
      </c>
      <c r="M135" s="19">
        <v>18.292122718215953</v>
      </c>
      <c r="N135" s="19">
        <v>57.6070556640625</v>
      </c>
      <c r="O135" s="19">
        <v>16.891517639160156</v>
      </c>
      <c r="P135" s="19">
        <v>31.827281951904297</v>
      </c>
      <c r="Q135" s="19">
        <v>40.120756149291992</v>
      </c>
      <c r="R135" s="19">
        <v>33.636093139648438</v>
      </c>
      <c r="S135" s="19">
        <v>0</v>
      </c>
      <c r="T135" s="19">
        <v>50.790910240173361</v>
      </c>
      <c r="U135" s="18" t="s">
        <v>906</v>
      </c>
      <c r="V135" s="18" t="s">
        <v>907</v>
      </c>
      <c r="W135" s="18" t="s">
        <v>908</v>
      </c>
      <c r="X135" s="18" t="s">
        <v>909</v>
      </c>
      <c r="Y135" s="18" t="s">
        <v>910</v>
      </c>
      <c r="Z135" s="18" t="s">
        <v>911</v>
      </c>
      <c r="AA135" s="18" t="s">
        <v>912</v>
      </c>
      <c r="AB135" s="19">
        <v>-1.2993531227111816</v>
      </c>
      <c r="AC135" s="19">
        <v>5.0113592147827148</v>
      </c>
      <c r="AD135" s="19">
        <v>2.0113592147827148</v>
      </c>
      <c r="AE135" s="19">
        <v>0.12269984185695648</v>
      </c>
      <c r="AF135" s="19">
        <v>0.4076000452041626</v>
      </c>
      <c r="AG135" s="19">
        <v>0.85020905733108521</v>
      </c>
      <c r="AH135" s="19">
        <v>1.8640000000000001</v>
      </c>
      <c r="AI135" s="20">
        <v>233</v>
      </c>
      <c r="AJ135" s="19">
        <v>0.99224948883056641</v>
      </c>
      <c r="AK135" s="19">
        <v>1.2891020774841309</v>
      </c>
      <c r="AL135" s="20">
        <v>1</v>
      </c>
      <c r="AM135" s="20">
        <v>64</v>
      </c>
      <c r="AN135" s="19">
        <v>63.492061614990234</v>
      </c>
      <c r="AO135" s="18" t="s">
        <v>88</v>
      </c>
      <c r="AP135" s="18" t="s">
        <v>913</v>
      </c>
      <c r="AQ135" s="21">
        <v>2</v>
      </c>
      <c r="AR135" s="21">
        <v>2</v>
      </c>
      <c r="AS135" s="21">
        <v>2</v>
      </c>
      <c r="AT135" s="18" t="s">
        <v>914</v>
      </c>
      <c r="AU135" s="19">
        <v>0.95837990951193441</v>
      </c>
      <c r="AV135" s="19">
        <v>0.82252309602036522</v>
      </c>
      <c r="AW135" s="19">
        <v>8.3240180976131006E-2</v>
      </c>
      <c r="AX135" s="19">
        <v>0.13663148886939083</v>
      </c>
      <c r="AY135" s="19">
        <v>0.17006325079441501</v>
      </c>
      <c r="AZ135" s="19">
        <v>0.56493789072184275</v>
      </c>
      <c r="BA135" s="19">
        <v>8.3240180976131006E-2</v>
      </c>
      <c r="BB135" s="19">
        <v>0.43775523595724486</v>
      </c>
      <c r="BC135" s="19">
        <v>10.458670069838302</v>
      </c>
      <c r="BD135" s="19">
        <v>3.5434723365306954E-3</v>
      </c>
      <c r="BE135" s="19">
        <v>282.83974265411314</v>
      </c>
      <c r="BF135" s="19">
        <v>1.5904337614913772E-3</v>
      </c>
      <c r="BG135" s="19">
        <v>120.90995218652034</v>
      </c>
      <c r="BH135" s="19">
        <v>3.6335832459749202E-2</v>
      </c>
      <c r="BI135" s="19">
        <v>3011.7049593597894</v>
      </c>
      <c r="BJ135" s="19">
        <v>63.542005584279224</v>
      </c>
      <c r="BK135" s="19">
        <v>22.808203166650777</v>
      </c>
      <c r="BL135" s="19">
        <v>0.39022779795311985</v>
      </c>
      <c r="BM135" s="19">
        <v>0.10430766247450105</v>
      </c>
      <c r="BN135" s="19">
        <v>7.5501075895187909E-3</v>
      </c>
      <c r="BO135" s="19">
        <v>0.33499946762072813</v>
      </c>
      <c r="BP135" s="19">
        <v>0.42324699757912898</v>
      </c>
      <c r="BQ135" s="19">
        <v>9200.6</v>
      </c>
      <c r="BR135" s="19">
        <v>3.8170415224913498E-3</v>
      </c>
      <c r="BS135" s="19">
        <v>262.60000000000002</v>
      </c>
      <c r="BT135" s="19">
        <v>1.6533066363399937E-3</v>
      </c>
      <c r="BU135" s="19">
        <v>108.35137549764718</v>
      </c>
      <c r="BV135" s="19">
        <v>31.854452314013837</v>
      </c>
      <c r="BW135" s="19">
        <v>2657607.2000000002</v>
      </c>
      <c r="BX135" s="19">
        <v>3.4</v>
      </c>
      <c r="BY135" s="19">
        <v>1.4</v>
      </c>
      <c r="BZ135" s="19">
        <v>2.1459227467811159E-2</v>
      </c>
    </row>
    <row r="136" spans="1:78">
      <c r="B136" s="79" t="s">
        <v>1682</v>
      </c>
      <c r="C136" s="51" t="s">
        <v>7370</v>
      </c>
      <c r="D136" s="46">
        <v>50</v>
      </c>
      <c r="E136" s="46">
        <v>75</v>
      </c>
      <c r="F136" s="18" t="s">
        <v>1683</v>
      </c>
      <c r="G136" s="18" t="s">
        <v>1684</v>
      </c>
      <c r="H136" s="18" t="s">
        <v>78</v>
      </c>
      <c r="I136" s="18" t="s">
        <v>79</v>
      </c>
      <c r="J136" s="18" t="s">
        <v>80</v>
      </c>
      <c r="K136" s="19">
        <v>-130.02650451660156</v>
      </c>
      <c r="L136" s="19">
        <v>26.934297080375273</v>
      </c>
      <c r="M136" s="19">
        <v>18.875771281964166</v>
      </c>
      <c r="N136" s="19">
        <v>90.635520935058594</v>
      </c>
      <c r="O136" s="19">
        <v>15.667946338653564</v>
      </c>
      <c r="P136" s="19">
        <v>28.091083526611328</v>
      </c>
      <c r="Q136" s="19">
        <v>39.546541213989258</v>
      </c>
      <c r="R136" s="19">
        <v>0</v>
      </c>
      <c r="S136" s="19">
        <v>0</v>
      </c>
      <c r="T136" s="19">
        <v>869.0081610012279</v>
      </c>
      <c r="U136" s="18" t="s">
        <v>1685</v>
      </c>
      <c r="V136" s="18" t="s">
        <v>1686</v>
      </c>
      <c r="W136" s="18" t="s">
        <v>1687</v>
      </c>
      <c r="X136" s="18" t="s">
        <v>1688</v>
      </c>
      <c r="Y136" s="18" t="s">
        <v>1689</v>
      </c>
      <c r="Z136" s="18" t="s">
        <v>1690</v>
      </c>
      <c r="AA136" s="18" t="s">
        <v>1691</v>
      </c>
      <c r="AB136" s="19">
        <v>-1.0386810302734375</v>
      </c>
      <c r="AC136" s="19">
        <v>8.0796670913696289</v>
      </c>
      <c r="AD136" s="19">
        <v>5.0796670913696289</v>
      </c>
      <c r="AE136" s="19">
        <v>0.14286835491657257</v>
      </c>
      <c r="AF136" s="19">
        <v>0.47459840774536133</v>
      </c>
      <c r="AG136" s="19">
        <v>0.8535085916519165</v>
      </c>
      <c r="AH136" s="19">
        <v>32.264000000000003</v>
      </c>
      <c r="AI136" s="20">
        <v>4033</v>
      </c>
      <c r="AJ136" s="19">
        <v>1.0021167993545532</v>
      </c>
      <c r="AK136" s="19">
        <v>4.0795497894287109</v>
      </c>
      <c r="AL136" s="20">
        <v>1</v>
      </c>
      <c r="AM136" s="20">
        <v>64</v>
      </c>
      <c r="AN136" s="19">
        <v>63.492061614990234</v>
      </c>
      <c r="AO136" s="18" t="s">
        <v>88</v>
      </c>
      <c r="AP136" s="18" t="s">
        <v>378</v>
      </c>
      <c r="AQ136" s="21">
        <v>2</v>
      </c>
      <c r="AR136" s="21">
        <v>2</v>
      </c>
      <c r="AS136" s="21">
        <v>2</v>
      </c>
      <c r="AT136" s="18" t="s">
        <v>1692</v>
      </c>
      <c r="AU136" s="19">
        <v>0.94919254285811216</v>
      </c>
      <c r="AV136" s="19">
        <v>0.80565458235482523</v>
      </c>
      <c r="AW136" s="19">
        <v>0.11527156884847488</v>
      </c>
      <c r="AX136" s="19">
        <v>2.1402707371866177E-2</v>
      </c>
      <c r="AY136" s="19">
        <v>0.21653933567285633</v>
      </c>
      <c r="AZ136" s="19">
        <v>0.71932810281990678</v>
      </c>
      <c r="BA136" s="19">
        <v>0.10488770364340948</v>
      </c>
      <c r="BB136" s="19">
        <v>0.58230486158275341</v>
      </c>
      <c r="BC136" s="19">
        <v>8.3850781922006057</v>
      </c>
      <c r="BD136" s="19">
        <v>3.5083089912679066E-3</v>
      </c>
      <c r="BE136" s="19">
        <v>285.78962112918185</v>
      </c>
      <c r="BF136" s="19">
        <v>2.0618230738113337E-3</v>
      </c>
      <c r="BG136" s="19">
        <v>165.15678323128759</v>
      </c>
      <c r="BH136" s="19">
        <v>2.9067907408859579E-2</v>
      </c>
      <c r="BI136" s="19">
        <v>2419.6791128618183</v>
      </c>
      <c r="BJ136" s="19">
        <v>1323.3237660655848</v>
      </c>
      <c r="BK136" s="19">
        <v>613.58514579180076</v>
      </c>
      <c r="BL136" s="19">
        <v>0.45934501897804653</v>
      </c>
      <c r="BM136" s="19">
        <v>5.3569420282818169E-3</v>
      </c>
      <c r="BN136" s="19">
        <v>1.0786725113889715E-3</v>
      </c>
      <c r="BO136" s="19">
        <v>1.4487339698949184</v>
      </c>
      <c r="BP136" s="19">
        <v>0.74753846230188181</v>
      </c>
      <c r="BQ136" s="19">
        <v>66144.559808612437</v>
      </c>
      <c r="BR136" s="19">
        <v>3.7367615259455054E-3</v>
      </c>
      <c r="BS136" s="19">
        <v>271.00956937799043</v>
      </c>
      <c r="BT136" s="19">
        <v>2.7957305760983923E-3</v>
      </c>
      <c r="BU136" s="19">
        <v>202.653870815781</v>
      </c>
      <c r="BV136" s="19">
        <v>228.8749614155218</v>
      </c>
      <c r="BW136" s="19">
        <v>19115704.669856459</v>
      </c>
      <c r="BX136" s="19">
        <v>111.47846889952153</v>
      </c>
      <c r="BY136" s="19">
        <v>108.45454545454545</v>
      </c>
      <c r="BZ136" s="19">
        <v>5.1822464666501367E-2</v>
      </c>
    </row>
    <row r="137" spans="1:78">
      <c r="A137" s="74" t="s">
        <v>3652</v>
      </c>
      <c r="B137" s="78">
        <v>1777209</v>
      </c>
      <c r="C137" s="31" t="s">
        <v>6522</v>
      </c>
      <c r="D137" s="90" t="s">
        <v>6514</v>
      </c>
      <c r="E137" s="90" t="s">
        <v>6514</v>
      </c>
      <c r="F137" s="18" t="s">
        <v>3653</v>
      </c>
      <c r="G137" s="18" t="s">
        <v>3654</v>
      </c>
      <c r="H137" s="18" t="s">
        <v>78</v>
      </c>
      <c r="I137" s="18" t="s">
        <v>79</v>
      </c>
      <c r="J137" s="18" t="s">
        <v>80</v>
      </c>
      <c r="K137" s="19">
        <v>-801.6082763671875</v>
      </c>
      <c r="L137" s="19">
        <v>-90.708529745445418</v>
      </c>
      <c r="M137" s="19">
        <v>194.75161360856055</v>
      </c>
      <c r="N137" s="19">
        <v>116.66716766357422</v>
      </c>
      <c r="O137" s="19">
        <v>-168.43035888671875</v>
      </c>
      <c r="P137" s="19">
        <v>-2.0138225555419922</v>
      </c>
      <c r="Q137" s="19">
        <v>37.672748565673828</v>
      </c>
      <c r="R137" s="19">
        <v>46.735141754150391</v>
      </c>
      <c r="S137" s="19">
        <v>35.512821197509766</v>
      </c>
      <c r="T137" s="19">
        <v>-539.17150080692761</v>
      </c>
      <c r="U137" s="18" t="s">
        <v>3655</v>
      </c>
      <c r="V137" s="18" t="s">
        <v>3656</v>
      </c>
      <c r="W137" s="18" t="s">
        <v>3657</v>
      </c>
      <c r="X137" s="18" t="s">
        <v>3658</v>
      </c>
      <c r="Y137" s="18" t="s">
        <v>3659</v>
      </c>
      <c r="Z137" s="18" t="s">
        <v>3660</v>
      </c>
      <c r="AA137" s="18" t="s">
        <v>3661</v>
      </c>
      <c r="AB137" s="19">
        <v>-1.4718159437179565</v>
      </c>
      <c r="AC137" s="19">
        <v>4.1514763832092285</v>
      </c>
      <c r="AD137" s="19">
        <v>1.1514763832092285</v>
      </c>
      <c r="AE137" s="19">
        <v>0.88753253221511841</v>
      </c>
      <c r="AF137" s="19">
        <v>2.9483191967010498</v>
      </c>
      <c r="AG137" s="19">
        <v>0.20441119372844696</v>
      </c>
      <c r="AH137" s="19">
        <v>5.944</v>
      </c>
      <c r="AI137" s="20">
        <v>743</v>
      </c>
      <c r="AJ137" s="19">
        <v>0.99066066741943359</v>
      </c>
      <c r="AK137" s="19">
        <v>1.91270911693573</v>
      </c>
      <c r="AL137" s="20">
        <v>1</v>
      </c>
      <c r="AM137" s="20">
        <v>64</v>
      </c>
      <c r="AN137" s="19">
        <v>63.492061614990234</v>
      </c>
      <c r="AO137" s="18" t="s">
        <v>88</v>
      </c>
      <c r="AP137" s="18" t="s">
        <v>148</v>
      </c>
      <c r="AQ137" s="21">
        <v>2</v>
      </c>
      <c r="AR137" s="21">
        <v>2</v>
      </c>
      <c r="AS137" s="21">
        <v>2</v>
      </c>
      <c r="AT137" s="18" t="s">
        <v>3662</v>
      </c>
      <c r="AU137" s="19">
        <v>0.58981213946832589</v>
      </c>
      <c r="AV137" s="19">
        <v>8.475482590613867E-2</v>
      </c>
      <c r="AW137" s="19">
        <v>5.3899428939116527</v>
      </c>
      <c r="AX137" s="19">
        <v>0.67963549943787904</v>
      </c>
      <c r="AY137" s="19">
        <v>1.5346495270270653</v>
      </c>
      <c r="AZ137" s="19">
        <v>5.0979953796368127</v>
      </c>
      <c r="BA137" s="19">
        <v>1.4717991773392822</v>
      </c>
      <c r="BB137" s="19">
        <v>0.82465146446946591</v>
      </c>
      <c r="BC137" s="19">
        <v>2.6401566554289499</v>
      </c>
      <c r="BD137" s="19">
        <v>6.2934718283822319E-3</v>
      </c>
      <c r="BE137" s="19">
        <v>222.40082058803409</v>
      </c>
      <c r="BF137" s="19">
        <v>5.5345211411339801E-3</v>
      </c>
      <c r="BG137" s="19">
        <v>175.65651461422175</v>
      </c>
      <c r="BH137" s="19">
        <v>1.2759815362944106E-2</v>
      </c>
      <c r="BI137" s="19">
        <v>676.63554761305488</v>
      </c>
      <c r="BJ137" s="19">
        <v>77.54141912383777</v>
      </c>
      <c r="BK137" s="19">
        <v>351.70668365351787</v>
      </c>
      <c r="BL137" s="19">
        <v>0.73610104565690027</v>
      </c>
      <c r="BM137" s="19">
        <v>1.0538608235413117E-2</v>
      </c>
      <c r="BN137" s="19">
        <v>9.1864277766414745E-2</v>
      </c>
      <c r="BO137" s="19">
        <v>0.31160573963745369</v>
      </c>
      <c r="BP137" s="19">
        <v>0.5574320081886136</v>
      </c>
      <c r="BQ137" s="19">
        <v>863.45535714285711</v>
      </c>
      <c r="BR137" s="19">
        <v>9.4702770067067732E-3</v>
      </c>
      <c r="BS137" s="19">
        <v>160.61607142857142</v>
      </c>
      <c r="BT137" s="19">
        <v>5.6784504838253503E-3</v>
      </c>
      <c r="BU137" s="19">
        <v>81.418228284504451</v>
      </c>
      <c r="BV137" s="19">
        <v>3.0976848929397649</v>
      </c>
      <c r="BW137" s="19">
        <v>245592.25</v>
      </c>
      <c r="BX137" s="19">
        <v>10.553571428571429</v>
      </c>
      <c r="BY137" s="19">
        <v>32.696428571428569</v>
      </c>
      <c r="BZ137" s="19">
        <v>0.15074024226110364</v>
      </c>
    </row>
    <row r="138" spans="1:78">
      <c r="B138" s="79" t="s">
        <v>1671</v>
      </c>
      <c r="C138" s="51" t="s">
        <v>7370</v>
      </c>
      <c r="D138" s="46">
        <v>80</v>
      </c>
      <c r="E138" s="46">
        <v>240</v>
      </c>
      <c r="F138" s="18" t="s">
        <v>1672</v>
      </c>
      <c r="G138" s="18" t="s">
        <v>1673</v>
      </c>
      <c r="H138" s="18" t="s">
        <v>78</v>
      </c>
      <c r="I138" s="18" t="s">
        <v>79</v>
      </c>
      <c r="J138" s="18" t="s">
        <v>80</v>
      </c>
      <c r="K138" s="19">
        <v>-950.2918701171875</v>
      </c>
      <c r="L138" s="19">
        <v>-217.40748746615435</v>
      </c>
      <c r="M138" s="19">
        <v>317.55577477027623</v>
      </c>
      <c r="N138" s="19">
        <v>137.47323608398438</v>
      </c>
      <c r="O138" s="19">
        <v>-477.99367523193359</v>
      </c>
      <c r="P138" s="19">
        <v>-28.699727058410645</v>
      </c>
      <c r="Q138" s="19">
        <v>30.049496173858643</v>
      </c>
      <c r="R138" s="19">
        <v>45.230537414550781</v>
      </c>
      <c r="S138" s="19">
        <v>41.610137939453125</v>
      </c>
      <c r="T138" s="19">
        <v>-6863.1195643315605</v>
      </c>
      <c r="U138" s="18" t="s">
        <v>1674</v>
      </c>
      <c r="V138" s="18" t="s">
        <v>1675</v>
      </c>
      <c r="W138" s="18" t="s">
        <v>1676</v>
      </c>
      <c r="X138" s="18" t="s">
        <v>1677</v>
      </c>
      <c r="Y138" s="18" t="s">
        <v>1678</v>
      </c>
      <c r="Z138" s="18" t="s">
        <v>1679</v>
      </c>
      <c r="AA138" s="18" t="s">
        <v>1680</v>
      </c>
      <c r="AB138" s="19">
        <v>-0.88259893655776978</v>
      </c>
      <c r="AC138" s="19">
        <v>2.2058031558990479</v>
      </c>
      <c r="AD138" s="19">
        <v>-0.79419684410095215</v>
      </c>
      <c r="AE138" s="19">
        <v>1.0073908567428589</v>
      </c>
      <c r="AF138" s="19">
        <v>3.3464798927307129</v>
      </c>
      <c r="AG138" s="19">
        <v>0.17224331200122833</v>
      </c>
      <c r="AH138" s="19">
        <v>31.568000000000001</v>
      </c>
      <c r="AI138" s="20">
        <v>3946</v>
      </c>
      <c r="AJ138" s="19">
        <v>0.97255414724349976</v>
      </c>
      <c r="AK138" s="19">
        <v>3.2626636028289795</v>
      </c>
      <c r="AL138" s="20">
        <v>1</v>
      </c>
      <c r="AM138" s="20">
        <v>64</v>
      </c>
      <c r="AN138" s="19">
        <v>63.492061614990234</v>
      </c>
      <c r="AO138" s="18" t="s">
        <v>88</v>
      </c>
      <c r="AP138" s="18" t="s">
        <v>585</v>
      </c>
      <c r="AQ138" s="21">
        <v>2</v>
      </c>
      <c r="AR138" s="21">
        <v>2</v>
      </c>
      <c r="AS138" s="21">
        <v>2</v>
      </c>
      <c r="AT138" s="18" t="s">
        <v>1681</v>
      </c>
      <c r="AU138" s="19">
        <v>0.59748573517453862</v>
      </c>
      <c r="AV138" s="19">
        <v>9.3964520451487552E-2</v>
      </c>
      <c r="AW138" s="19">
        <v>7.0837541854964563</v>
      </c>
      <c r="AX138" s="19">
        <v>0.8430402190149644</v>
      </c>
      <c r="AY138" s="19">
        <v>1.6876349512508342</v>
      </c>
      <c r="AZ138" s="19">
        <v>5.6062019584740108</v>
      </c>
      <c r="BA138" s="19">
        <v>1.6156710577254823</v>
      </c>
      <c r="BB138" s="19">
        <v>0.81992990114497588</v>
      </c>
      <c r="BC138" s="19">
        <v>3.9265189641833347</v>
      </c>
      <c r="BD138" s="19">
        <v>2.2925509456986206E-2</v>
      </c>
      <c r="BE138" s="19">
        <v>166.2757025026421</v>
      </c>
      <c r="BF138" s="19">
        <v>2.0113128462130012E-2</v>
      </c>
      <c r="BG138" s="19">
        <v>124.69692059660859</v>
      </c>
      <c r="BH138" s="19">
        <v>4.7506359877783837E-2</v>
      </c>
      <c r="BI138" s="19">
        <v>948.30400255527036</v>
      </c>
      <c r="BJ138" s="19">
        <v>231.02848874506569</v>
      </c>
      <c r="BK138" s="19">
        <v>1691.2856583800253</v>
      </c>
      <c r="BL138" s="19">
        <v>0.67456820928691175</v>
      </c>
      <c r="BM138" s="19">
        <v>2.5362596146593823E-3</v>
      </c>
      <c r="BN138" s="19">
        <v>0.15049574147695413</v>
      </c>
      <c r="BO138" s="19">
        <v>1.1688862974968559</v>
      </c>
      <c r="BP138" s="19">
        <v>0.57120611633182217</v>
      </c>
      <c r="BQ138" s="19">
        <v>4160.1428571428569</v>
      </c>
      <c r="BR138" s="19">
        <v>2.5651915205565708E-2</v>
      </c>
      <c r="BS138" s="19">
        <v>116.02090592334494</v>
      </c>
      <c r="BT138" s="19">
        <v>1.3742219799924082E-2</v>
      </c>
      <c r="BU138" s="19">
        <v>62.052036813461434</v>
      </c>
      <c r="BV138" s="19">
        <v>18.155630145600519</v>
      </c>
      <c r="BW138" s="19">
        <v>1177717.9425087108</v>
      </c>
      <c r="BX138" s="19">
        <v>39.68292682926829</v>
      </c>
      <c r="BY138" s="19">
        <v>177.10104529616726</v>
      </c>
      <c r="BZ138" s="19">
        <v>0.14546376077040041</v>
      </c>
    </row>
    <row r="139" spans="1:78">
      <c r="B139" s="79">
        <v>1779765</v>
      </c>
      <c r="C139" s="51" t="s">
        <v>7370</v>
      </c>
      <c r="D139" s="46">
        <v>70</v>
      </c>
      <c r="E139" s="46">
        <v>70</v>
      </c>
      <c r="F139" s="18" t="s">
        <v>1650</v>
      </c>
      <c r="G139" s="18" t="s">
        <v>1651</v>
      </c>
      <c r="H139" s="18" t="s">
        <v>78</v>
      </c>
      <c r="I139" s="18" t="s">
        <v>79</v>
      </c>
      <c r="J139" s="18" t="s">
        <v>80</v>
      </c>
      <c r="K139" s="19">
        <v>-811.63189697265625</v>
      </c>
      <c r="L139" s="19">
        <v>-36.841627271619885</v>
      </c>
      <c r="M139" s="19">
        <v>162.4543522735093</v>
      </c>
      <c r="N139" s="19">
        <v>106.11161804199219</v>
      </c>
      <c r="O139" s="19">
        <v>-19.471477508544922</v>
      </c>
      <c r="P139" s="19">
        <v>31.827812194824219</v>
      </c>
      <c r="Q139" s="19">
        <v>46.890420913696289</v>
      </c>
      <c r="R139" s="19">
        <v>51.841339111328125</v>
      </c>
      <c r="S139" s="19">
        <v>49.580150604248047</v>
      </c>
      <c r="T139" s="19">
        <v>-2108.2252789911763</v>
      </c>
      <c r="U139" s="18" t="s">
        <v>1652</v>
      </c>
      <c r="V139" s="18" t="s">
        <v>1653</v>
      </c>
      <c r="W139" s="18" t="s">
        <v>1654</v>
      </c>
      <c r="X139" s="18" t="s">
        <v>1655</v>
      </c>
      <c r="Y139" s="18" t="s">
        <v>1656</v>
      </c>
      <c r="Z139" s="18" t="s">
        <v>1657</v>
      </c>
      <c r="AA139" s="18" t="s">
        <v>1658</v>
      </c>
      <c r="AB139" s="19">
        <v>-2.3047003746032715</v>
      </c>
      <c r="AC139" s="19">
        <v>7.7155871391296387</v>
      </c>
      <c r="AD139" s="19">
        <v>4.7155871391296387</v>
      </c>
      <c r="AE139" s="19">
        <v>0.62598830461502075</v>
      </c>
      <c r="AF139" s="19">
        <v>2.0794882774353027</v>
      </c>
      <c r="AG139" s="19">
        <v>0.44570326805114746</v>
      </c>
      <c r="AH139" s="19">
        <v>57.223999999999997</v>
      </c>
      <c r="AI139" s="20">
        <v>7153</v>
      </c>
      <c r="AJ139" s="19">
        <v>0.99688243865966797</v>
      </c>
      <c r="AK139" s="19">
        <v>4.1439118385314941</v>
      </c>
      <c r="AL139" s="20">
        <v>1</v>
      </c>
      <c r="AM139" s="20">
        <v>64</v>
      </c>
      <c r="AN139" s="19">
        <v>63.492061614990234</v>
      </c>
      <c r="AO139" s="18" t="s">
        <v>88</v>
      </c>
      <c r="AP139" s="18" t="s">
        <v>148</v>
      </c>
      <c r="AQ139" s="21">
        <v>2</v>
      </c>
      <c r="AR139" s="21">
        <v>2</v>
      </c>
      <c r="AS139" s="21">
        <v>2</v>
      </c>
      <c r="AT139" s="18" t="s">
        <v>1659</v>
      </c>
      <c r="AU139" s="19">
        <v>0.76836647627624433</v>
      </c>
      <c r="AV139" s="19">
        <v>0.35697272853494072</v>
      </c>
      <c r="AW139" s="19">
        <v>2.9646877104238962</v>
      </c>
      <c r="AX139" s="19">
        <v>0.6787220909536591</v>
      </c>
      <c r="AY139" s="19">
        <v>0.98604714289436635</v>
      </c>
      <c r="AZ139" s="19">
        <v>3.2755777068642096</v>
      </c>
      <c r="BA139" s="19">
        <v>0.82278500573628022</v>
      </c>
      <c r="BB139" s="19">
        <v>0.74323936402048174</v>
      </c>
      <c r="BC139" s="19">
        <v>13.293294245354954</v>
      </c>
      <c r="BD139" s="19">
        <v>6.333285407875055E-3</v>
      </c>
      <c r="BE139" s="19">
        <v>223.83102111219745</v>
      </c>
      <c r="BF139" s="19">
        <v>5.3343058548519229E-3</v>
      </c>
      <c r="BG139" s="19">
        <v>152.42431773713466</v>
      </c>
      <c r="BH139" s="19">
        <v>4.941349935744048E-2</v>
      </c>
      <c r="BI139" s="19">
        <v>3762.8030944315246</v>
      </c>
      <c r="BJ139" s="19">
        <v>458.85772882510753</v>
      </c>
      <c r="BK139" s="19">
        <v>1652.3653698582118</v>
      </c>
      <c r="BL139" s="19">
        <v>0.44336426889201946</v>
      </c>
      <c r="BM139" s="19">
        <v>1.2279253976683012E-3</v>
      </c>
      <c r="BN139" s="19">
        <v>3.9816998811636688E-2</v>
      </c>
      <c r="BO139" s="19">
        <v>2.1685922337853785</v>
      </c>
      <c r="BP139" s="19">
        <v>0.58825424538067528</v>
      </c>
      <c r="BQ139" s="19">
        <v>30770.558945908462</v>
      </c>
      <c r="BR139" s="19">
        <v>1.0029841752449415E-2</v>
      </c>
      <c r="BS139" s="19">
        <v>156.95145631067962</v>
      </c>
      <c r="BT139" s="19">
        <v>6.5145187394224108E-3</v>
      </c>
      <c r="BU139" s="19">
        <v>84.094896811056827</v>
      </c>
      <c r="BV139" s="19">
        <v>106.56252901347689</v>
      </c>
      <c r="BW139" s="19">
        <v>8888764.5076282937</v>
      </c>
      <c r="BX139" s="19">
        <v>60.142857142857146</v>
      </c>
      <c r="BY139" s="19">
        <v>234.14285714285714</v>
      </c>
      <c r="BZ139" s="19">
        <v>0.10079686844680553</v>
      </c>
    </row>
    <row r="140" spans="1:78">
      <c r="B140" s="79" t="s">
        <v>868</v>
      </c>
      <c r="C140" s="31" t="s">
        <v>6522</v>
      </c>
      <c r="D140" s="46">
        <v>20</v>
      </c>
      <c r="E140" s="46">
        <v>40</v>
      </c>
      <c r="F140" s="18" t="s">
        <v>869</v>
      </c>
      <c r="G140" s="18" t="s">
        <v>870</v>
      </c>
      <c r="H140" s="18" t="s">
        <v>78</v>
      </c>
      <c r="I140" s="18" t="s">
        <v>79</v>
      </c>
      <c r="J140" s="18" t="s">
        <v>80</v>
      </c>
      <c r="K140" s="19">
        <v>-757.302490234375</v>
      </c>
      <c r="L140" s="19">
        <v>-129.51553590781657</v>
      </c>
      <c r="M140" s="19">
        <v>191.74393881801819</v>
      </c>
      <c r="N140" s="19">
        <v>475.46624755859375</v>
      </c>
      <c r="O140" s="19">
        <v>-233.56673431396484</v>
      </c>
      <c r="P140" s="19">
        <v>-44.389785766601563</v>
      </c>
      <c r="Q140" s="19">
        <v>12.184410095214844</v>
      </c>
      <c r="R140" s="19">
        <v>39.104423522949219</v>
      </c>
      <c r="S140" s="19">
        <v>32.282436370849609</v>
      </c>
      <c r="T140" s="19">
        <v>-3358.0788150178682</v>
      </c>
      <c r="U140" s="18" t="s">
        <v>871</v>
      </c>
      <c r="V140" s="18" t="s">
        <v>872</v>
      </c>
      <c r="W140" s="18" t="s">
        <v>873</v>
      </c>
      <c r="X140" s="18" t="s">
        <v>874</v>
      </c>
      <c r="Y140" s="18" t="s">
        <v>875</v>
      </c>
      <c r="Z140" s="18" t="s">
        <v>876</v>
      </c>
      <c r="AA140" s="18" t="s">
        <v>877</v>
      </c>
      <c r="AB140" s="19">
        <v>-1.2528024911880493</v>
      </c>
      <c r="AC140" s="19">
        <v>3.7424383163452148</v>
      </c>
      <c r="AD140" s="19">
        <v>0.74243831634521484</v>
      </c>
      <c r="AE140" s="19">
        <v>0.93210077285766602</v>
      </c>
      <c r="AF140" s="19">
        <v>3.0963716506958008</v>
      </c>
      <c r="AG140" s="19">
        <v>0.16832950711250305</v>
      </c>
      <c r="AH140" s="19">
        <v>25.928000000000001</v>
      </c>
      <c r="AI140" s="20">
        <v>3241</v>
      </c>
      <c r="AJ140" s="19">
        <v>0.99781221151351929</v>
      </c>
      <c r="AK140" s="19">
        <v>3.1791131496429443</v>
      </c>
      <c r="AL140" s="20">
        <v>1</v>
      </c>
      <c r="AM140" s="20">
        <v>64</v>
      </c>
      <c r="AN140" s="19">
        <v>63.492061614990234</v>
      </c>
      <c r="AO140" s="18" t="s">
        <v>88</v>
      </c>
      <c r="AP140" s="18" t="s">
        <v>878</v>
      </c>
      <c r="AQ140" s="21">
        <v>2</v>
      </c>
      <c r="AR140" s="21">
        <v>2</v>
      </c>
      <c r="AS140" s="21">
        <v>2</v>
      </c>
      <c r="AT140" s="18" t="s">
        <v>879</v>
      </c>
      <c r="AU140" s="19">
        <v>0.6036970422720116</v>
      </c>
      <c r="AV140" s="19">
        <v>7.2668551725541569E-2</v>
      </c>
      <c r="AW140" s="19">
        <v>4.0433735023950623</v>
      </c>
      <c r="AX140" s="19">
        <v>0.76124469479752599</v>
      </c>
      <c r="AY140" s="19">
        <v>1.6007848069523145</v>
      </c>
      <c r="AZ140" s="19">
        <v>5.3176920240837369</v>
      </c>
      <c r="BA140" s="19">
        <v>1.3074835334790542</v>
      </c>
      <c r="BB140" s="19">
        <v>0.80537476328335578</v>
      </c>
      <c r="BC140" s="19">
        <v>3.1831028447386931</v>
      </c>
      <c r="BD140" s="19">
        <v>6.9583797135363097E-3</v>
      </c>
      <c r="BE140" s="19">
        <v>200.31640055354214</v>
      </c>
      <c r="BF140" s="19">
        <v>5.9609848837166544E-3</v>
      </c>
      <c r="BG140" s="19">
        <v>152.85030662918101</v>
      </c>
      <c r="BH140" s="19">
        <v>1.6193934927731059E-2</v>
      </c>
      <c r="BI140" s="19">
        <v>780.83485014231985</v>
      </c>
      <c r="BJ140" s="19">
        <v>275.5723082044376</v>
      </c>
      <c r="BK140" s="19">
        <v>1378.3832985315519</v>
      </c>
      <c r="BL140" s="19">
        <v>0.69881090831414805</v>
      </c>
      <c r="BM140" s="19">
        <v>2.8407427896826134E-3</v>
      </c>
      <c r="BN140" s="19">
        <v>5.4470963087139897E-2</v>
      </c>
      <c r="BO140" s="19">
        <v>0.96121663749003605</v>
      </c>
      <c r="BP140" s="19">
        <v>0.54379692506758814</v>
      </c>
      <c r="BQ140" s="19">
        <v>5124.6435643564355</v>
      </c>
      <c r="BR140" s="19">
        <v>1.0066615160120784E-2</v>
      </c>
      <c r="BS140" s="19">
        <v>152.37293729372936</v>
      </c>
      <c r="BT140" s="19">
        <v>5.4547047121364508E-3</v>
      </c>
      <c r="BU140" s="19">
        <v>86.106569054548146</v>
      </c>
      <c r="BV140" s="19">
        <v>19.199268773462588</v>
      </c>
      <c r="BW140" s="19">
        <v>1399415.5907590759</v>
      </c>
      <c r="BX140" s="19">
        <v>27.046204620462046</v>
      </c>
      <c r="BY140" s="19">
        <v>85.231023102310232</v>
      </c>
      <c r="BZ140" s="19">
        <v>9.3489663684048138E-2</v>
      </c>
    </row>
    <row r="141" spans="1:78">
      <c r="B141" s="79" t="s">
        <v>480</v>
      </c>
      <c r="C141" s="31" t="s">
        <v>6522</v>
      </c>
      <c r="D141" s="46">
        <v>100</v>
      </c>
      <c r="E141" s="46">
        <v>300</v>
      </c>
      <c r="F141" s="18" t="s">
        <v>481</v>
      </c>
      <c r="G141" s="18" t="s">
        <v>482</v>
      </c>
      <c r="H141" s="18" t="s">
        <v>78</v>
      </c>
      <c r="I141" s="18" t="s">
        <v>79</v>
      </c>
      <c r="J141" s="18" t="s">
        <v>80</v>
      </c>
      <c r="K141" s="19">
        <v>-961.5313720703125</v>
      </c>
      <c r="L141" s="19">
        <v>-15.735186628509025</v>
      </c>
      <c r="M141" s="19">
        <v>98.496593037713907</v>
      </c>
      <c r="N141" s="19">
        <v>462.62069702148437</v>
      </c>
      <c r="O141" s="19">
        <v>-44.407878875732422</v>
      </c>
      <c r="P141" s="19">
        <v>1.3364963531494141</v>
      </c>
      <c r="Q141" s="19">
        <v>38.995655059814453</v>
      </c>
      <c r="R141" s="19">
        <v>125.02033996582031</v>
      </c>
      <c r="S141" s="19">
        <v>100.07139587402344</v>
      </c>
      <c r="T141" s="19">
        <v>-2203.8072984424603</v>
      </c>
      <c r="U141" s="18" t="s">
        <v>483</v>
      </c>
      <c r="V141" s="18" t="s">
        <v>484</v>
      </c>
      <c r="W141" s="18" t="s">
        <v>485</v>
      </c>
      <c r="X141" s="18" t="s">
        <v>486</v>
      </c>
      <c r="Y141" s="18" t="s">
        <v>487</v>
      </c>
      <c r="Z141" s="18" t="s">
        <v>488</v>
      </c>
      <c r="AA141" s="18" t="s">
        <v>489</v>
      </c>
      <c r="AB141" s="19">
        <v>-2.6967546939849854</v>
      </c>
      <c r="AC141" s="19">
        <v>16.354249954223633</v>
      </c>
      <c r="AD141" s="19">
        <v>13.354249954223633</v>
      </c>
      <c r="AE141" s="19">
        <v>0.69915372133255005</v>
      </c>
      <c r="AF141" s="19">
        <v>2.3225383758544922</v>
      </c>
      <c r="AG141" s="19">
        <v>0.27074927091598511</v>
      </c>
      <c r="AH141" s="19">
        <v>140.05600000000001</v>
      </c>
      <c r="AI141" s="20">
        <v>17507</v>
      </c>
      <c r="AJ141" s="19">
        <v>0.97855937480926514</v>
      </c>
      <c r="AK141" s="19">
        <v>5.7726316452026367</v>
      </c>
      <c r="AL141" s="20">
        <v>1</v>
      </c>
      <c r="AM141" s="20">
        <v>64</v>
      </c>
      <c r="AN141" s="19">
        <v>63.492061614990234</v>
      </c>
      <c r="AO141" s="18" t="s">
        <v>88</v>
      </c>
      <c r="AP141" s="18" t="s">
        <v>490</v>
      </c>
      <c r="AQ141" s="21">
        <v>2</v>
      </c>
      <c r="AR141" s="21">
        <v>2</v>
      </c>
      <c r="AS141" s="21">
        <v>2</v>
      </c>
      <c r="AT141" s="18" t="s">
        <v>491</v>
      </c>
      <c r="AU141" s="19">
        <v>0.70269779303301272</v>
      </c>
      <c r="AV141" s="19">
        <v>0.10894429270446795</v>
      </c>
      <c r="AW141" s="19">
        <v>1.5773462528598778</v>
      </c>
      <c r="AX141" s="19">
        <v>0.62142494955744254</v>
      </c>
      <c r="AY141" s="19">
        <v>1.2264858193023491</v>
      </c>
      <c r="AZ141" s="19">
        <v>4.0742977011214183</v>
      </c>
      <c r="BA141" s="19">
        <v>0.758078738083385</v>
      </c>
      <c r="BB141" s="19">
        <v>0.7039107733282961</v>
      </c>
      <c r="BC141" s="19">
        <v>5.0583263831527265</v>
      </c>
      <c r="BD141" s="19">
        <v>4.3686538588486538E-3</v>
      </c>
      <c r="BE141" s="19">
        <v>260.80791811384285</v>
      </c>
      <c r="BF141" s="19">
        <v>3.2545551776379748E-3</v>
      </c>
      <c r="BG141" s="19">
        <v>180.19456219141742</v>
      </c>
      <c r="BH141" s="19">
        <v>1.9245014071429926E-2</v>
      </c>
      <c r="BI141" s="19">
        <v>1381.6887825197011</v>
      </c>
      <c r="BJ141" s="19">
        <v>2266.8580848781271</v>
      </c>
      <c r="BK141" s="19">
        <v>4896.1120849936005</v>
      </c>
      <c r="BL141" s="19">
        <v>0.58822185411549666</v>
      </c>
      <c r="BM141" s="19">
        <v>4.7519672449536832E-4</v>
      </c>
      <c r="BN141" s="19">
        <v>5.9744747415865045E-3</v>
      </c>
      <c r="BO141" s="19">
        <v>3.3362743849593954</v>
      </c>
      <c r="BP141" s="19">
        <v>0.57189948978924543</v>
      </c>
      <c r="BQ141" s="19">
        <v>105862.59254143646</v>
      </c>
      <c r="BR141" s="19">
        <v>8.8884291181676629E-3</v>
      </c>
      <c r="BS141" s="19">
        <v>209.6781767955801</v>
      </c>
      <c r="BT141" s="19">
        <v>6.0183303884703936E-3</v>
      </c>
      <c r="BU141" s="19">
        <v>118.33633301212782</v>
      </c>
      <c r="BV141" s="19">
        <v>384.97144775880378</v>
      </c>
      <c r="BW141" s="19">
        <v>29274897.42403315</v>
      </c>
      <c r="BX141" s="19">
        <v>54.69889502762431</v>
      </c>
      <c r="BY141" s="19">
        <v>223.52762430939225</v>
      </c>
      <c r="BZ141" s="19">
        <v>4.1354886616781862E-2</v>
      </c>
    </row>
    <row r="142" spans="1:78">
      <c r="B142" s="79" t="s">
        <v>1639</v>
      </c>
      <c r="C142" s="51" t="s">
        <v>7370</v>
      </c>
      <c r="D142" s="46">
        <v>50</v>
      </c>
      <c r="E142" s="46">
        <v>90</v>
      </c>
      <c r="F142" s="18" t="s">
        <v>1640</v>
      </c>
      <c r="G142" s="18" t="s">
        <v>1641</v>
      </c>
      <c r="H142" s="18" t="s">
        <v>78</v>
      </c>
      <c r="I142" s="18" t="s">
        <v>79</v>
      </c>
      <c r="J142" s="18" t="s">
        <v>80</v>
      </c>
      <c r="K142" s="19">
        <v>-887.004150390625</v>
      </c>
      <c r="L142" s="19">
        <v>-207.26424299610704</v>
      </c>
      <c r="M142" s="19">
        <v>274.44038270949312</v>
      </c>
      <c r="N142" s="19">
        <v>144.95344543457031</v>
      </c>
      <c r="O142" s="19">
        <v>-457.26561737060547</v>
      </c>
      <c r="P142" s="19">
        <v>-66.360809326171875</v>
      </c>
      <c r="Q142" s="19">
        <v>23.239545345306396</v>
      </c>
      <c r="R142" s="19">
        <v>63.532257080078125</v>
      </c>
      <c r="S142" s="19">
        <v>59.587844848632813</v>
      </c>
      <c r="T142" s="19">
        <v>-5833.2448548824359</v>
      </c>
      <c r="U142" s="18" t="s">
        <v>1642</v>
      </c>
      <c r="V142" s="18" t="s">
        <v>1643</v>
      </c>
      <c r="W142" s="18" t="s">
        <v>1644</v>
      </c>
      <c r="X142" s="18" t="s">
        <v>1645</v>
      </c>
      <c r="Y142" s="18" t="s">
        <v>1646</v>
      </c>
      <c r="Z142" s="18" t="s">
        <v>1647</v>
      </c>
      <c r="AA142" s="18" t="s">
        <v>1648</v>
      </c>
      <c r="AB142" s="19">
        <v>-0.68057441711425781</v>
      </c>
      <c r="AC142" s="19">
        <v>1.9649473428726196</v>
      </c>
      <c r="AD142" s="19">
        <v>-1.0350526571273804</v>
      </c>
      <c r="AE142" s="19">
        <v>1.0597634315490723</v>
      </c>
      <c r="AF142" s="19">
        <v>3.5204577445983887</v>
      </c>
      <c r="AG142" s="19">
        <v>0.1213366687297821</v>
      </c>
      <c r="AH142" s="19">
        <v>28.143999999999998</v>
      </c>
      <c r="AI142" s="20">
        <v>3518</v>
      </c>
      <c r="AJ142" s="19">
        <v>0.96418869495391846</v>
      </c>
      <c r="AK142" s="19">
        <v>3.1119623184204102</v>
      </c>
      <c r="AL142" s="20">
        <v>1</v>
      </c>
      <c r="AM142" s="20">
        <v>64</v>
      </c>
      <c r="AN142" s="19">
        <v>63.492061614990234</v>
      </c>
      <c r="AO142" s="18" t="s">
        <v>88</v>
      </c>
      <c r="AP142" s="18" t="s">
        <v>364</v>
      </c>
      <c r="AQ142" s="21">
        <v>2</v>
      </c>
      <c r="AR142" s="21">
        <v>2</v>
      </c>
      <c r="AS142" s="21">
        <v>2</v>
      </c>
      <c r="AT142" s="18" t="s">
        <v>1649</v>
      </c>
      <c r="AU142" s="19">
        <v>0.56201877278202383</v>
      </c>
      <c r="AV142" s="19">
        <v>4.5299501117400789E-2</v>
      </c>
      <c r="AW142" s="19">
        <v>6.668305235096323</v>
      </c>
      <c r="AX142" s="19">
        <v>0.80370040420589517</v>
      </c>
      <c r="AY142" s="19">
        <v>1.8161740565142499</v>
      </c>
      <c r="AZ142" s="19">
        <v>6.0331996235402308</v>
      </c>
      <c r="BA142" s="19">
        <v>1.6766009421842787</v>
      </c>
      <c r="BB142" s="19">
        <v>0.82400528895211322</v>
      </c>
      <c r="BC142" s="19">
        <v>2.7539489468190044</v>
      </c>
      <c r="BD142" s="19">
        <v>1.1998979356279582E-2</v>
      </c>
      <c r="BE142" s="19">
        <v>171.97708414084127</v>
      </c>
      <c r="BF142" s="19">
        <v>1.0680641770728879E-2</v>
      </c>
      <c r="BG142" s="19">
        <v>130.14341554412101</v>
      </c>
      <c r="BH142" s="19">
        <v>2.2124138439044434E-2</v>
      </c>
      <c r="BI142" s="19">
        <v>626.73907479848162</v>
      </c>
      <c r="BJ142" s="19">
        <v>221.63392260342852</v>
      </c>
      <c r="BK142" s="19">
        <v>1645.1787588531561</v>
      </c>
      <c r="BL142" s="19">
        <v>0.7312284077491582</v>
      </c>
      <c r="BM142" s="19">
        <v>3.0089106744003204E-3</v>
      </c>
      <c r="BN142" s="19">
        <v>0.13219957686598277</v>
      </c>
      <c r="BO142" s="19">
        <v>1.1564932886587764</v>
      </c>
      <c r="BP142" s="19">
        <v>0.55052146163385496</v>
      </c>
      <c r="BQ142" s="19">
        <v>2691.6832971800436</v>
      </c>
      <c r="BR142" s="19">
        <v>1.5436204117546884E-2</v>
      </c>
      <c r="BS142" s="19">
        <v>119.38394793926247</v>
      </c>
      <c r="BT142" s="19">
        <v>8.2289663018644005E-3</v>
      </c>
      <c r="BU142" s="19">
        <v>66.85674605706555</v>
      </c>
      <c r="BV142" s="19">
        <v>11.240300062719323</v>
      </c>
      <c r="BW142" s="19">
        <v>746359.89804772229</v>
      </c>
      <c r="BX142" s="19">
        <v>36.882863340563993</v>
      </c>
      <c r="BY142" s="19">
        <v>132.01952277657267</v>
      </c>
      <c r="BZ142" s="19">
        <v>0.13104036384309267</v>
      </c>
    </row>
    <row r="143" spans="1:78">
      <c r="B143" s="79" t="s">
        <v>435</v>
      </c>
      <c r="C143" s="31" t="s">
        <v>6522</v>
      </c>
      <c r="D143" s="46">
        <v>0</v>
      </c>
      <c r="E143" s="46">
        <v>0</v>
      </c>
      <c r="F143" s="18" t="s">
        <v>436</v>
      </c>
      <c r="G143" s="18" t="s">
        <v>437</v>
      </c>
      <c r="H143" s="18" t="s">
        <v>78</v>
      </c>
      <c r="I143" s="18" t="s">
        <v>79</v>
      </c>
      <c r="J143" s="18" t="s">
        <v>80</v>
      </c>
      <c r="K143" s="19">
        <v>-768.88250732421875</v>
      </c>
      <c r="L143" s="19">
        <v>-190.56559269501804</v>
      </c>
      <c r="M143" s="19">
        <v>233.83316857132107</v>
      </c>
      <c r="N143" s="19">
        <v>112.07928466796875</v>
      </c>
      <c r="O143" s="19">
        <v>-384.12409973144531</v>
      </c>
      <c r="P143" s="19">
        <v>-100.78377914428711</v>
      </c>
      <c r="Q143" s="19">
        <v>14.035786151885986</v>
      </c>
      <c r="R143" s="19">
        <v>22.099685668945313</v>
      </c>
      <c r="S143" s="19">
        <v>0</v>
      </c>
      <c r="T143" s="19">
        <v>-1186.0802489337923</v>
      </c>
      <c r="U143" s="18" t="s">
        <v>438</v>
      </c>
      <c r="V143" s="18" t="s">
        <v>439</v>
      </c>
      <c r="W143" s="18" t="s">
        <v>440</v>
      </c>
      <c r="X143" s="18" t="s">
        <v>441</v>
      </c>
      <c r="Y143" s="18" t="s">
        <v>442</v>
      </c>
      <c r="Z143" s="18" t="s">
        <v>443</v>
      </c>
      <c r="AA143" s="18" t="s">
        <v>444</v>
      </c>
      <c r="AB143" s="19">
        <v>-0.67645746469497681</v>
      </c>
      <c r="AC143" s="19">
        <v>2.0678389072418213</v>
      </c>
      <c r="AD143" s="19">
        <v>-0.93216109275817871</v>
      </c>
      <c r="AE143" s="19">
        <v>1.0132637023925781</v>
      </c>
      <c r="AF143" s="19">
        <v>3.3659892082214355</v>
      </c>
      <c r="AG143" s="19">
        <v>0.13632279634475708</v>
      </c>
      <c r="AH143" s="19">
        <v>6.2240000000000002</v>
      </c>
      <c r="AI143" s="20">
        <v>778</v>
      </c>
      <c r="AJ143" s="19">
        <v>0.97190862894058228</v>
      </c>
      <c r="AK143" s="19">
        <v>1.870722770690918</v>
      </c>
      <c r="AL143" s="20">
        <v>1</v>
      </c>
      <c r="AM143" s="20">
        <v>64</v>
      </c>
      <c r="AN143" s="19">
        <v>63.492061614990234</v>
      </c>
      <c r="AO143" s="18" t="s">
        <v>88</v>
      </c>
      <c r="AP143" s="18" t="s">
        <v>148</v>
      </c>
      <c r="AQ143" s="21">
        <v>2</v>
      </c>
      <c r="AR143" s="21">
        <v>2</v>
      </c>
      <c r="AS143" s="21">
        <v>2</v>
      </c>
      <c r="AT143" s="18" t="s">
        <v>445</v>
      </c>
      <c r="AU143" s="19">
        <v>0.56228676079066975</v>
      </c>
      <c r="AV143" s="19">
        <v>5.8555952180255985E-2</v>
      </c>
      <c r="AW143" s="19">
        <v>5.7529543586463054</v>
      </c>
      <c r="AX143" s="19">
        <v>0.78538435705751453</v>
      </c>
      <c r="AY143" s="19">
        <v>1.7507691462423836</v>
      </c>
      <c r="AZ143" s="19">
        <v>5.8159292145645374</v>
      </c>
      <c r="BA143" s="19">
        <v>1.6164001893637387</v>
      </c>
      <c r="BB143" s="19">
        <v>0.84275829807128244</v>
      </c>
      <c r="BC143" s="19">
        <v>2.512249677770356</v>
      </c>
      <c r="BD143" s="19">
        <v>8.7361787168962132E-3</v>
      </c>
      <c r="BE143" s="19">
        <v>178.17747462721616</v>
      </c>
      <c r="BF143" s="19">
        <v>7.7304600081343471E-3</v>
      </c>
      <c r="BG143" s="19">
        <v>142.13890893425358</v>
      </c>
      <c r="BH143" s="19">
        <v>1.6295570499160902E-2</v>
      </c>
      <c r="BI143" s="19">
        <v>567.63085194746748</v>
      </c>
      <c r="BJ143" s="19">
        <v>55.280834982769456</v>
      </c>
      <c r="BK143" s="19">
        <v>393.39787203968564</v>
      </c>
      <c r="BL143" s="19">
        <v>0.75271900336167685</v>
      </c>
      <c r="BM143" s="19">
        <v>1.3493901343660179E-2</v>
      </c>
      <c r="BN143" s="19">
        <v>0.12879955489398565</v>
      </c>
      <c r="BO143" s="19">
        <v>0.3342358012462589</v>
      </c>
      <c r="BP143" s="19">
        <v>0.55956327411644424</v>
      </c>
      <c r="BQ143" s="19">
        <v>561.89743589743591</v>
      </c>
      <c r="BR143" s="19">
        <v>9.7738625616432071E-3</v>
      </c>
      <c r="BS143" s="19">
        <v>155.10256410256412</v>
      </c>
      <c r="BT143" s="19">
        <v>5.7615321487305441E-3</v>
      </c>
      <c r="BU143" s="19">
        <v>80.563916020352522</v>
      </c>
      <c r="BV143" s="19">
        <v>2.5066707601514393</v>
      </c>
      <c r="BW143" s="19">
        <v>150491.36752136753</v>
      </c>
      <c r="BX143" s="19">
        <v>10.333333333333334</v>
      </c>
      <c r="BY143" s="19">
        <v>34.470085470085472</v>
      </c>
      <c r="BZ143" s="19">
        <v>0.15038560411311053</v>
      </c>
    </row>
    <row r="144" spans="1:78">
      <c r="A144" s="33" t="s">
        <v>3663</v>
      </c>
      <c r="B144" s="78" t="s">
        <v>3664</v>
      </c>
      <c r="C144" s="37" t="s">
        <v>6522</v>
      </c>
      <c r="D144" s="89" t="s">
        <v>6590</v>
      </c>
      <c r="E144" s="89" t="s">
        <v>6590</v>
      </c>
      <c r="F144" s="18" t="s">
        <v>3665</v>
      </c>
      <c r="G144" s="18" t="s">
        <v>3666</v>
      </c>
      <c r="H144" s="18" t="s">
        <v>78</v>
      </c>
      <c r="I144" s="18" t="s">
        <v>79</v>
      </c>
      <c r="J144" s="18" t="s">
        <v>80</v>
      </c>
      <c r="K144" s="19">
        <v>-807.343017578125</v>
      </c>
      <c r="L144" s="19">
        <v>-52.072174877272452</v>
      </c>
      <c r="M144" s="19">
        <v>136.74397493927341</v>
      </c>
      <c r="N144" s="19">
        <v>80.681358337402344</v>
      </c>
      <c r="O144" s="19">
        <v>-73.158851623535156</v>
      </c>
      <c r="P144" s="19">
        <v>-0.39155179262161255</v>
      </c>
      <c r="Q144" s="19">
        <v>29.086076736450195</v>
      </c>
      <c r="R144" s="19">
        <v>27.029956817626953</v>
      </c>
      <c r="S144" s="19">
        <v>0</v>
      </c>
      <c r="T144" s="19">
        <v>-180.37801377487176</v>
      </c>
      <c r="U144" s="18" t="s">
        <v>3667</v>
      </c>
      <c r="V144" s="18" t="s">
        <v>3668</v>
      </c>
      <c r="W144" s="18" t="s">
        <v>3669</v>
      </c>
      <c r="X144" s="18" t="s">
        <v>3670</v>
      </c>
      <c r="Y144" s="18" t="s">
        <v>3671</v>
      </c>
      <c r="Z144" s="18" t="s">
        <v>3672</v>
      </c>
      <c r="AA144" s="18" t="s">
        <v>3673</v>
      </c>
      <c r="AB144" s="19">
        <v>-2.1060917377471924</v>
      </c>
      <c r="AC144" s="19">
        <v>7.7077465057373047</v>
      </c>
      <c r="AD144" s="19">
        <v>4.7077465057373047</v>
      </c>
      <c r="AE144" s="19">
        <v>0.73756599426269531</v>
      </c>
      <c r="AF144" s="19">
        <v>2.4501411914825439</v>
      </c>
      <c r="AG144" s="19">
        <v>0.27785629034042358</v>
      </c>
      <c r="AH144" s="19">
        <v>3.464</v>
      </c>
      <c r="AI144" s="20">
        <v>433</v>
      </c>
      <c r="AJ144" s="19">
        <v>0</v>
      </c>
      <c r="AK144" s="19">
        <v>0</v>
      </c>
      <c r="AL144" s="20">
        <v>1</v>
      </c>
      <c r="AM144" s="20">
        <v>64</v>
      </c>
      <c r="AN144" s="19">
        <v>63.492061614990234</v>
      </c>
      <c r="AO144" s="18" t="s">
        <v>88</v>
      </c>
      <c r="AP144" s="18" t="s">
        <v>148</v>
      </c>
      <c r="AQ144" s="21">
        <v>2</v>
      </c>
      <c r="AR144" s="21">
        <v>2</v>
      </c>
      <c r="AS144" s="21">
        <v>2</v>
      </c>
      <c r="AT144" s="18" t="s">
        <v>3674</v>
      </c>
      <c r="AU144" s="19">
        <v>0</v>
      </c>
      <c r="AV144" s="19">
        <v>0</v>
      </c>
      <c r="AW144" s="19">
        <v>0</v>
      </c>
      <c r="AX144" s="19">
        <v>0</v>
      </c>
      <c r="AY144" s="19">
        <v>0</v>
      </c>
      <c r="AZ144" s="19">
        <v>0</v>
      </c>
      <c r="BA144" s="19">
        <v>0</v>
      </c>
      <c r="BB144" s="19">
        <v>0</v>
      </c>
      <c r="BC144" s="19">
        <v>0</v>
      </c>
      <c r="BD144" s="19">
        <v>0</v>
      </c>
      <c r="BE144" s="19">
        <v>0</v>
      </c>
      <c r="BF144" s="19">
        <v>0</v>
      </c>
      <c r="BG144" s="19">
        <v>0</v>
      </c>
      <c r="BH144" s="19">
        <v>0</v>
      </c>
      <c r="BI144" s="19">
        <v>0</v>
      </c>
      <c r="BJ144" s="19">
        <v>0</v>
      </c>
      <c r="BK144" s="19">
        <v>0</v>
      </c>
      <c r="BL144" s="19">
        <v>0</v>
      </c>
      <c r="BM144" s="19">
        <v>0</v>
      </c>
      <c r="BN144" s="19">
        <v>0</v>
      </c>
      <c r="BO144" s="19">
        <v>0</v>
      </c>
      <c r="BP144" s="19">
        <v>0</v>
      </c>
      <c r="BQ144" s="19">
        <v>0</v>
      </c>
      <c r="BR144" s="19">
        <v>0</v>
      </c>
      <c r="BS144" s="19">
        <v>0</v>
      </c>
      <c r="BT144" s="19">
        <v>0</v>
      </c>
      <c r="BU144" s="19">
        <v>0</v>
      </c>
      <c r="BV144" s="19">
        <v>0</v>
      </c>
      <c r="BW144" s="19">
        <v>0</v>
      </c>
      <c r="BX144" s="19">
        <v>0</v>
      </c>
      <c r="BY144" s="19">
        <v>0</v>
      </c>
      <c r="BZ144" s="19">
        <v>0</v>
      </c>
    </row>
    <row r="145" spans="1:78">
      <c r="B145" s="79" t="s">
        <v>1617</v>
      </c>
      <c r="C145" s="51" t="s">
        <v>7370</v>
      </c>
      <c r="D145" s="46">
        <v>0</v>
      </c>
      <c r="E145" s="46">
        <v>0</v>
      </c>
      <c r="F145" s="18" t="s">
        <v>1618</v>
      </c>
      <c r="G145" s="18" t="s">
        <v>1619</v>
      </c>
      <c r="H145" s="18" t="s">
        <v>78</v>
      </c>
      <c r="I145" s="18" t="s">
        <v>79</v>
      </c>
      <c r="J145" s="18" t="s">
        <v>80</v>
      </c>
      <c r="K145" s="19">
        <v>-829.9163818359375</v>
      </c>
      <c r="L145" s="19">
        <v>-134.64630183894587</v>
      </c>
      <c r="M145" s="19">
        <v>242.24473553074759</v>
      </c>
      <c r="N145" s="19">
        <v>646.97918701171875</v>
      </c>
      <c r="O145" s="19">
        <v>-311.77906036376953</v>
      </c>
      <c r="P145" s="19">
        <v>-2.6181489229202271</v>
      </c>
      <c r="Q145" s="19">
        <v>36.435825347900391</v>
      </c>
      <c r="R145" s="19">
        <v>46.287487030029297</v>
      </c>
      <c r="S145" s="19">
        <v>42.994007110595703</v>
      </c>
      <c r="T145" s="19">
        <v>-4153.569119127802</v>
      </c>
      <c r="U145" s="18" t="s">
        <v>1620</v>
      </c>
      <c r="V145" s="18" t="s">
        <v>1621</v>
      </c>
      <c r="W145" s="18" t="s">
        <v>1622</v>
      </c>
      <c r="X145" s="18" t="s">
        <v>1623</v>
      </c>
      <c r="Y145" s="18" t="s">
        <v>1624</v>
      </c>
      <c r="Z145" s="18" t="s">
        <v>1625</v>
      </c>
      <c r="AA145" s="18" t="s">
        <v>1626</v>
      </c>
      <c r="AB145" s="19">
        <v>-0.99624508619308472</v>
      </c>
      <c r="AC145" s="19">
        <v>2.8187952041625977</v>
      </c>
      <c r="AD145" s="19">
        <v>-0.18120479583740234</v>
      </c>
      <c r="AE145" s="19">
        <v>0.94802546501159668</v>
      </c>
      <c r="AF145" s="19">
        <v>3.1492724418640137</v>
      </c>
      <c r="AG145" s="19">
        <v>0.20401908457279205</v>
      </c>
      <c r="AH145" s="19">
        <v>30.847999999999999</v>
      </c>
      <c r="AI145" s="20">
        <v>3856</v>
      </c>
      <c r="AJ145" s="19">
        <v>0.98520457744598389</v>
      </c>
      <c r="AK145" s="19">
        <v>3.3745017051696777</v>
      </c>
      <c r="AL145" s="20">
        <v>1</v>
      </c>
      <c r="AM145" s="20">
        <v>64</v>
      </c>
      <c r="AN145" s="19">
        <v>63.492061614990234</v>
      </c>
      <c r="AO145" s="18" t="s">
        <v>88</v>
      </c>
      <c r="AP145" s="18" t="s">
        <v>720</v>
      </c>
      <c r="AQ145" s="21">
        <v>2</v>
      </c>
      <c r="AR145" s="21">
        <v>2</v>
      </c>
      <c r="AS145" s="21">
        <v>2</v>
      </c>
      <c r="AT145" s="18" t="s">
        <v>1627</v>
      </c>
      <c r="AU145" s="19">
        <v>0.64512723077775513</v>
      </c>
      <c r="AV145" s="19">
        <v>0.11874111910581046</v>
      </c>
      <c r="AW145" s="19">
        <v>3.8408891456029841</v>
      </c>
      <c r="AX145" s="19">
        <v>0.85782418506685354</v>
      </c>
      <c r="AY145" s="19">
        <v>1.5493861701626377</v>
      </c>
      <c r="AZ145" s="19">
        <v>5.1469494484931984</v>
      </c>
      <c r="BA145" s="19">
        <v>1.1935257141095816</v>
      </c>
      <c r="BB145" s="19">
        <v>0.79652040338955676</v>
      </c>
      <c r="BC145" s="19">
        <v>4.664278253060874</v>
      </c>
      <c r="BD145" s="19">
        <v>8.773230226396549E-3</v>
      </c>
      <c r="BE145" s="19">
        <v>197.6442208388286</v>
      </c>
      <c r="BF145" s="19">
        <v>7.4476027664690586E-3</v>
      </c>
      <c r="BG145" s="19">
        <v>148.96538469552192</v>
      </c>
      <c r="BH145" s="19">
        <v>2.5204320421660431E-2</v>
      </c>
      <c r="BI145" s="19">
        <v>1195.2972661367146</v>
      </c>
      <c r="BJ145" s="19">
        <v>247.88006923647669</v>
      </c>
      <c r="BK145" s="19">
        <v>1467.0176166541985</v>
      </c>
      <c r="BL145" s="19">
        <v>0.63515400574529202</v>
      </c>
      <c r="BM145" s="19">
        <v>3.2646619981318522E-3</v>
      </c>
      <c r="BN145" s="19">
        <v>4.2943028879804376E-2</v>
      </c>
      <c r="BO145" s="19">
        <v>0.62539340489317352</v>
      </c>
      <c r="BP145" s="19">
        <v>0.52799839589874742</v>
      </c>
      <c r="BQ145" s="19">
        <v>8296.8614457831318</v>
      </c>
      <c r="BR145" s="19">
        <v>9.6509924269410612E-3</v>
      </c>
      <c r="BS145" s="19">
        <v>185.53614457831324</v>
      </c>
      <c r="BT145" s="19">
        <v>4.3413098088271387E-3</v>
      </c>
      <c r="BU145" s="19">
        <v>99.987687389806254</v>
      </c>
      <c r="BV145" s="19">
        <v>30.892513299878566</v>
      </c>
      <c r="BW145" s="19">
        <v>2348773.4246987952</v>
      </c>
      <c r="BX145" s="19">
        <v>24.162650602409638</v>
      </c>
      <c r="BY145" s="19">
        <v>87.295180722891573</v>
      </c>
      <c r="BZ145" s="19">
        <v>8.6099585062240663E-2</v>
      </c>
    </row>
    <row r="146" spans="1:78">
      <c r="A146" s="33" t="s">
        <v>4713</v>
      </c>
      <c r="B146" s="78" t="s">
        <v>4714</v>
      </c>
      <c r="C146" s="37" t="s">
        <v>6533</v>
      </c>
      <c r="D146" s="89" t="s">
        <v>6528</v>
      </c>
      <c r="E146" s="89" t="s">
        <v>6621</v>
      </c>
      <c r="F146" s="18" t="s">
        <v>4715</v>
      </c>
      <c r="G146" s="18" t="s">
        <v>4716</v>
      </c>
      <c r="H146" s="18" t="s">
        <v>78</v>
      </c>
      <c r="I146" s="18" t="s">
        <v>79</v>
      </c>
      <c r="J146" s="18" t="s">
        <v>80</v>
      </c>
      <c r="K146" s="19">
        <v>-966.3109130859375</v>
      </c>
      <c r="L146" s="19">
        <v>-204.19576079349096</v>
      </c>
      <c r="M146" s="19">
        <v>272.04987007049124</v>
      </c>
      <c r="N146" s="19">
        <v>116.87730407714844</v>
      </c>
      <c r="O146" s="19">
        <v>-430.98653411865234</v>
      </c>
      <c r="P146" s="19">
        <v>-75.623939514160156</v>
      </c>
      <c r="Q146" s="19">
        <v>32.599062919616699</v>
      </c>
      <c r="R146" s="19">
        <v>47.237686157226562</v>
      </c>
      <c r="S146" s="19">
        <v>41.741683959960938</v>
      </c>
      <c r="T146" s="19">
        <v>-3035.16578843445</v>
      </c>
      <c r="U146" s="18" t="s">
        <v>4717</v>
      </c>
      <c r="V146" s="18" t="s">
        <v>4718</v>
      </c>
      <c r="W146" s="18" t="s">
        <v>4719</v>
      </c>
      <c r="X146" s="18" t="s">
        <v>4720</v>
      </c>
      <c r="Y146" s="18" t="s">
        <v>4721</v>
      </c>
      <c r="Z146" s="18" t="s">
        <v>4722</v>
      </c>
      <c r="AA146" s="18" t="s">
        <v>4723</v>
      </c>
      <c r="AB146" s="19">
        <v>-0.73623377084732056</v>
      </c>
      <c r="AC146" s="19">
        <v>2.1362175941467285</v>
      </c>
      <c r="AD146" s="19">
        <v>-0.86378240585327148</v>
      </c>
      <c r="AE146" s="19">
        <v>1.0195003747940063</v>
      </c>
      <c r="AF146" s="19">
        <v>3.3867068290710449</v>
      </c>
      <c r="AG146" s="19">
        <v>0.15663103759288788</v>
      </c>
      <c r="AH146" s="19">
        <v>14.864000000000001</v>
      </c>
      <c r="AI146" s="20">
        <v>1858</v>
      </c>
      <c r="AJ146" s="19">
        <v>0.91997772455215454</v>
      </c>
      <c r="AK146" s="19">
        <v>2.4946446418762207</v>
      </c>
      <c r="AL146" s="20">
        <v>1</v>
      </c>
      <c r="AM146" s="20">
        <v>64</v>
      </c>
      <c r="AN146" s="19">
        <v>63.492061614990234</v>
      </c>
      <c r="AO146" s="18" t="s">
        <v>88</v>
      </c>
      <c r="AP146" s="18" t="s">
        <v>101</v>
      </c>
      <c r="AQ146" s="21">
        <v>2</v>
      </c>
      <c r="AR146" s="21">
        <v>2</v>
      </c>
      <c r="AS146" s="21">
        <v>2</v>
      </c>
      <c r="AT146" s="18" t="s">
        <v>4724</v>
      </c>
      <c r="AU146" s="19">
        <v>0.565360988480066</v>
      </c>
      <c r="AV146" s="19">
        <v>8.6256121143199804E-2</v>
      </c>
      <c r="AW146" s="19">
        <v>8.4875015902929576</v>
      </c>
      <c r="AX146" s="19">
        <v>0.74994059580530426</v>
      </c>
      <c r="AY146" s="19">
        <v>1.7451712460342432</v>
      </c>
      <c r="AZ146" s="19">
        <v>5.7973333925907404</v>
      </c>
      <c r="BA146" s="19">
        <v>1.8881193700312124</v>
      </c>
      <c r="BB146" s="19">
        <v>0.84088738393336526</v>
      </c>
      <c r="BC146" s="19">
        <v>3.3746742378614458</v>
      </c>
      <c r="BD146" s="19">
        <v>1.3866938614728146E-2</v>
      </c>
      <c r="BE146" s="19">
        <v>165.67763659153823</v>
      </c>
      <c r="BF146" s="19">
        <v>1.2537252724836308E-2</v>
      </c>
      <c r="BG146" s="19">
        <v>128.07068293970909</v>
      </c>
      <c r="BH146" s="19">
        <v>2.6240589371164372E-2</v>
      </c>
      <c r="BI146" s="19">
        <v>808.3177354796569</v>
      </c>
      <c r="BJ146" s="19">
        <v>110.02504711757061</v>
      </c>
      <c r="BK146" s="19">
        <v>883.45035520479837</v>
      </c>
      <c r="BL146" s="19">
        <v>0.70890949739173637</v>
      </c>
      <c r="BM146" s="19">
        <v>4.3760280763792065E-3</v>
      </c>
      <c r="BN146" s="19">
        <v>0.15222987450595077</v>
      </c>
      <c r="BO146" s="19">
        <v>0.76800872098268624</v>
      </c>
      <c r="BP146" s="19">
        <v>0.54866458684979458</v>
      </c>
      <c r="BQ146" s="19">
        <v>1345.1524390243903</v>
      </c>
      <c r="BR146" s="19">
        <v>1.6753580621620856E-2</v>
      </c>
      <c r="BS146" s="19">
        <v>132.77439024390245</v>
      </c>
      <c r="BT146" s="19">
        <v>8.4463813876839381E-3</v>
      </c>
      <c r="BU146" s="19">
        <v>70.646083749465035</v>
      </c>
      <c r="BV146" s="19">
        <v>5.2241501345948622</v>
      </c>
      <c r="BW146" s="19">
        <v>381365.68902439025</v>
      </c>
      <c r="BX146" s="19">
        <v>25.536585365853657</v>
      </c>
      <c r="BY146" s="19">
        <v>93.780487804878049</v>
      </c>
      <c r="BZ146" s="19">
        <v>0.17653390742734124</v>
      </c>
    </row>
    <row r="147" spans="1:78">
      <c r="A147" s="74" t="s">
        <v>4725</v>
      </c>
      <c r="B147" s="78" t="s">
        <v>4726</v>
      </c>
      <c r="C147" s="31" t="s">
        <v>6533</v>
      </c>
      <c r="D147" s="90" t="s">
        <v>6571</v>
      </c>
      <c r="E147" s="90" t="s">
        <v>6571</v>
      </c>
      <c r="F147" s="18" t="s">
        <v>4727</v>
      </c>
      <c r="G147" s="18" t="s">
        <v>4728</v>
      </c>
      <c r="H147" s="18" t="s">
        <v>78</v>
      </c>
      <c r="I147" s="18" t="s">
        <v>79</v>
      </c>
      <c r="J147" s="18" t="s">
        <v>80</v>
      </c>
      <c r="K147" s="19">
        <v>-777.99627685546875</v>
      </c>
      <c r="L147" s="19">
        <v>-59.716753614438431</v>
      </c>
      <c r="M147" s="19">
        <v>179.09089194825719</v>
      </c>
      <c r="N147" s="19">
        <v>116.71172332763672</v>
      </c>
      <c r="O147" s="19">
        <v>-87.695655822753906</v>
      </c>
      <c r="P147" s="19">
        <v>19.621015548706055</v>
      </c>
      <c r="Q147" s="19">
        <v>47.821136474609375</v>
      </c>
      <c r="R147" s="19">
        <v>55.837589263916016</v>
      </c>
      <c r="S147" s="19">
        <v>48.983921051025391</v>
      </c>
      <c r="T147" s="19">
        <v>-3032.1778815267262</v>
      </c>
      <c r="U147" s="18" t="s">
        <v>4729</v>
      </c>
      <c r="V147" s="18" t="s">
        <v>4730</v>
      </c>
      <c r="W147" s="18" t="s">
        <v>4731</v>
      </c>
      <c r="X147" s="18" t="s">
        <v>4732</v>
      </c>
      <c r="Y147" s="18" t="s">
        <v>4733</v>
      </c>
      <c r="Z147" s="18" t="s">
        <v>4734</v>
      </c>
      <c r="AA147" s="18" t="s">
        <v>4735</v>
      </c>
      <c r="AB147" s="19">
        <v>-1.8221105337142944</v>
      </c>
      <c r="AC147" s="19">
        <v>5.5755329132080078</v>
      </c>
      <c r="AD147" s="19">
        <v>2.5755329132080078</v>
      </c>
      <c r="AE147" s="19">
        <v>0.7977527379989624</v>
      </c>
      <c r="AF147" s="19">
        <v>2.6500773429870605</v>
      </c>
      <c r="AG147" s="19">
        <v>0.27330058813095093</v>
      </c>
      <c r="AH147" s="19">
        <v>50.776000000000003</v>
      </c>
      <c r="AI147" s="20">
        <v>6347</v>
      </c>
      <c r="AJ147" s="19">
        <v>0.99648129940032959</v>
      </c>
      <c r="AK147" s="19">
        <v>4.0231938362121582</v>
      </c>
      <c r="AL147" s="20">
        <v>1</v>
      </c>
      <c r="AM147" s="20">
        <v>64</v>
      </c>
      <c r="AN147" s="19">
        <v>63.492061614990234</v>
      </c>
      <c r="AO147" s="18" t="s">
        <v>88</v>
      </c>
      <c r="AP147" s="18" t="s">
        <v>148</v>
      </c>
      <c r="AQ147" s="21">
        <v>2</v>
      </c>
      <c r="AR147" s="21">
        <v>2</v>
      </c>
      <c r="AS147" s="21">
        <v>2</v>
      </c>
      <c r="AT147" s="18" t="s">
        <v>4736</v>
      </c>
      <c r="AU147" s="19">
        <v>0.66781207743526205</v>
      </c>
      <c r="AV147" s="19">
        <v>0.14696795017865447</v>
      </c>
      <c r="AW147" s="19">
        <v>3.0229521025677175</v>
      </c>
      <c r="AX147" s="19">
        <v>0.765144189308953</v>
      </c>
      <c r="AY147" s="19">
        <v>1.3364611290881105</v>
      </c>
      <c r="AZ147" s="19">
        <v>4.4396277724426803</v>
      </c>
      <c r="BA147" s="19">
        <v>1.0315176421922891</v>
      </c>
      <c r="BB147" s="19">
        <v>0.76367948727998147</v>
      </c>
      <c r="BC147" s="19">
        <v>4.8717166822039095</v>
      </c>
      <c r="BD147" s="19">
        <v>6.0235948683623041E-3</v>
      </c>
      <c r="BE147" s="19">
        <v>229.94319594973433</v>
      </c>
      <c r="BF147" s="19">
        <v>5.0028988769495282E-3</v>
      </c>
      <c r="BG147" s="19">
        <v>165.75058078773642</v>
      </c>
      <c r="BH147" s="19">
        <v>2.0415167177662785E-2</v>
      </c>
      <c r="BI147" s="19">
        <v>1329.668220273664</v>
      </c>
      <c r="BJ147" s="19">
        <v>584.09870424518681</v>
      </c>
      <c r="BK147" s="19">
        <v>2131.7986200275195</v>
      </c>
      <c r="BL147" s="19">
        <v>0.6132152076692805</v>
      </c>
      <c r="BM147" s="19">
        <v>1.5096624074339999E-3</v>
      </c>
      <c r="BN147" s="19">
        <v>5.6166712367107262E-2</v>
      </c>
      <c r="BO147" s="19">
        <v>1.9573009891675883</v>
      </c>
      <c r="BP147" s="19">
        <v>0.55865259307503734</v>
      </c>
      <c r="BQ147" s="19">
        <v>21094.739754098362</v>
      </c>
      <c r="BR147" s="19">
        <v>1.0342276399426292E-2</v>
      </c>
      <c r="BS147" s="19">
        <v>146.15163934426229</v>
      </c>
      <c r="BT147" s="19">
        <v>5.8865796505524993E-3</v>
      </c>
      <c r="BU147" s="19">
        <v>78.572131203000382</v>
      </c>
      <c r="BV147" s="19">
        <v>73.460051121650281</v>
      </c>
      <c r="BW147" s="19">
        <v>6083646.3032786883</v>
      </c>
      <c r="BX147" s="19">
        <v>40.971311475409834</v>
      </c>
      <c r="BY147" s="19">
        <v>142.8360655737705</v>
      </c>
      <c r="BZ147" s="19">
        <v>7.6886718134551751E-2</v>
      </c>
    </row>
    <row r="148" spans="1:78">
      <c r="B148" s="79" t="s">
        <v>834</v>
      </c>
      <c r="C148" s="31" t="s">
        <v>6522</v>
      </c>
      <c r="D148" s="46">
        <v>0</v>
      </c>
      <c r="E148" s="46">
        <v>0</v>
      </c>
      <c r="F148" s="18" t="s">
        <v>835</v>
      </c>
      <c r="G148" s="18" t="s">
        <v>836</v>
      </c>
      <c r="H148" s="18" t="s">
        <v>78</v>
      </c>
      <c r="I148" s="18" t="s">
        <v>79</v>
      </c>
      <c r="J148" s="18" t="s">
        <v>80</v>
      </c>
      <c r="K148" s="19">
        <v>-835.84954833984375</v>
      </c>
      <c r="L148" s="19">
        <v>-131.42278701289536</v>
      </c>
      <c r="M148" s="19">
        <v>250.77209346038953</v>
      </c>
      <c r="N148" s="19">
        <v>892.8868408203125</v>
      </c>
      <c r="O148" s="19">
        <v>-272.40617370605469</v>
      </c>
      <c r="P148" s="19">
        <v>-50.038719177246094</v>
      </c>
      <c r="Q148" s="19">
        <v>29.265239715576172</v>
      </c>
      <c r="R148" s="19">
        <v>52.552913665771484</v>
      </c>
      <c r="S148" s="19">
        <v>40.534988403320312</v>
      </c>
      <c r="T148" s="19">
        <v>-1133.3901151992097</v>
      </c>
      <c r="U148" s="18" t="s">
        <v>837</v>
      </c>
      <c r="V148" s="18" t="s">
        <v>838</v>
      </c>
      <c r="W148" s="18" t="s">
        <v>839</v>
      </c>
      <c r="X148" s="18" t="s">
        <v>840</v>
      </c>
      <c r="Y148" s="18" t="s">
        <v>841</v>
      </c>
      <c r="Z148" s="18" t="s">
        <v>842</v>
      </c>
      <c r="AA148" s="18" t="s">
        <v>843</v>
      </c>
      <c r="AB148" s="19">
        <v>-0.25826951861381531</v>
      </c>
      <c r="AC148" s="19">
        <v>4.2453980445861816</v>
      </c>
      <c r="AD148" s="19">
        <v>1.2453980445861816</v>
      </c>
      <c r="AE148" s="19">
        <v>1.0730438232421875</v>
      </c>
      <c r="AF148" s="19">
        <v>3.5645744800567627</v>
      </c>
      <c r="AG148" s="19">
        <v>0.12879106402397156</v>
      </c>
      <c r="AH148" s="19">
        <v>8.6240000000000006</v>
      </c>
      <c r="AI148" s="20">
        <v>1078</v>
      </c>
      <c r="AJ148" s="19">
        <v>1.0307421684265137</v>
      </c>
      <c r="AK148" s="19">
        <v>2.2748734951019287</v>
      </c>
      <c r="AL148" s="20">
        <v>1</v>
      </c>
      <c r="AM148" s="20">
        <v>64</v>
      </c>
      <c r="AN148" s="19">
        <v>63.492061614990234</v>
      </c>
      <c r="AO148" s="18" t="s">
        <v>88</v>
      </c>
      <c r="AP148" s="18" t="s">
        <v>844</v>
      </c>
      <c r="AQ148" s="21">
        <v>2</v>
      </c>
      <c r="AR148" s="21">
        <v>2</v>
      </c>
      <c r="AS148" s="21">
        <v>2</v>
      </c>
      <c r="AT148" s="18" t="s">
        <v>845</v>
      </c>
      <c r="AU148" s="19">
        <v>0.52635095383293806</v>
      </c>
      <c r="AV148" s="19">
        <v>4.7915302580292543E-2</v>
      </c>
      <c r="AW148" s="19">
        <v>10.66701924662727</v>
      </c>
      <c r="AX148" s="19">
        <v>0.57263041448386098</v>
      </c>
      <c r="AY148" s="19">
        <v>1.8037721751970985</v>
      </c>
      <c r="AZ148" s="19">
        <v>5.9920014655633294</v>
      </c>
      <c r="BA148" s="19">
        <v>2.0471230311604129</v>
      </c>
      <c r="BB148" s="19">
        <v>0.85740047346266146</v>
      </c>
      <c r="BC148" s="19">
        <v>2.2797652060914619</v>
      </c>
      <c r="BD148" s="19">
        <v>8.008257775178022E-3</v>
      </c>
      <c r="BE148" s="19">
        <v>211.65472621023062</v>
      </c>
      <c r="BF148" s="19">
        <v>7.2929880888558309E-3</v>
      </c>
      <c r="BG148" s="19">
        <v>175.19761106759694</v>
      </c>
      <c r="BH148" s="19">
        <v>1.3628036285624647E-2</v>
      </c>
      <c r="BI148" s="19">
        <v>556.41377116836429</v>
      </c>
      <c r="BJ148" s="19">
        <v>77.502648310207505</v>
      </c>
      <c r="BK148" s="19">
        <v>582.52574538683189</v>
      </c>
      <c r="BL148" s="19">
        <v>0.77636649065220498</v>
      </c>
      <c r="BM148" s="19">
        <v>8.1708108573133043E-3</v>
      </c>
      <c r="BN148" s="19">
        <v>5.7085741818902344E-2</v>
      </c>
      <c r="BO148" s="19">
        <v>0.20241339417128296</v>
      </c>
      <c r="BP148" s="19">
        <v>0.61482934667668232</v>
      </c>
      <c r="BQ148" s="19">
        <v>588.3047619047619</v>
      </c>
      <c r="BR148" s="19">
        <v>1.1087461310906904E-2</v>
      </c>
      <c r="BS148" s="19">
        <v>188.39523809523808</v>
      </c>
      <c r="BT148" s="19">
        <v>7.032684230686142E-3</v>
      </c>
      <c r="BU148" s="19">
        <v>121.82566053585658</v>
      </c>
      <c r="BV148" s="19">
        <v>2.2171741967445513</v>
      </c>
      <c r="BW148" s="19">
        <v>163263.76666666666</v>
      </c>
      <c r="BX148" s="19">
        <v>14.123809523809523</v>
      </c>
      <c r="BY148" s="19">
        <v>73.838095238095235</v>
      </c>
      <c r="BZ148" s="19">
        <v>0.19480519480519481</v>
      </c>
    </row>
    <row r="149" spans="1:78">
      <c r="B149" s="79" t="s">
        <v>1604</v>
      </c>
      <c r="C149" s="51" t="s">
        <v>7370</v>
      </c>
      <c r="D149" s="46">
        <v>0</v>
      </c>
      <c r="E149" s="46">
        <v>0</v>
      </c>
      <c r="F149" s="18" t="s">
        <v>1605</v>
      </c>
      <c r="G149" s="18" t="s">
        <v>1606</v>
      </c>
      <c r="H149" s="18" t="s">
        <v>78</v>
      </c>
      <c r="I149" s="18" t="s">
        <v>79</v>
      </c>
      <c r="J149" s="18" t="s">
        <v>80</v>
      </c>
      <c r="K149" s="19">
        <v>-732.25347900390625</v>
      </c>
      <c r="L149" s="19">
        <v>-115.83553917495756</v>
      </c>
      <c r="M149" s="19">
        <v>207.03513329288711</v>
      </c>
      <c r="N149" s="19">
        <v>765.06195068359375</v>
      </c>
      <c r="O149" s="19">
        <v>-247.4654426574707</v>
      </c>
      <c r="P149" s="19">
        <v>-21.153488159179688</v>
      </c>
      <c r="Q149" s="19">
        <v>26.05551290512085</v>
      </c>
      <c r="R149" s="19">
        <v>48.227630615234375</v>
      </c>
      <c r="S149" s="19">
        <v>41.470108032226562</v>
      </c>
      <c r="T149" s="19">
        <v>-2073.9194933884401</v>
      </c>
      <c r="U149" s="18" t="s">
        <v>1607</v>
      </c>
      <c r="V149" s="18" t="s">
        <v>1608</v>
      </c>
      <c r="W149" s="18" t="s">
        <v>1609</v>
      </c>
      <c r="X149" s="18" t="s">
        <v>1610</v>
      </c>
      <c r="Y149" s="18" t="s">
        <v>1611</v>
      </c>
      <c r="Z149" s="18" t="s">
        <v>1612</v>
      </c>
      <c r="AA149" s="18" t="s">
        <v>1613</v>
      </c>
      <c r="AB149" s="19">
        <v>-0.76431280374526978</v>
      </c>
      <c r="AC149" s="19">
        <v>3.4918394088745117</v>
      </c>
      <c r="AD149" s="19">
        <v>0.49183940887451172</v>
      </c>
      <c r="AE149" s="19">
        <v>0.97118359804153442</v>
      </c>
      <c r="AF149" s="19">
        <v>3.2262022495269775</v>
      </c>
      <c r="AG149" s="19">
        <v>0.16522754728794098</v>
      </c>
      <c r="AH149" s="19">
        <v>17.904</v>
      </c>
      <c r="AI149" s="20">
        <v>2238</v>
      </c>
      <c r="AJ149" s="19">
        <v>1.0190674066543579</v>
      </c>
      <c r="AK149" s="19">
        <v>2.9022064208984375</v>
      </c>
      <c r="AL149" s="20">
        <v>1</v>
      </c>
      <c r="AM149" s="20">
        <v>64</v>
      </c>
      <c r="AN149" s="19">
        <v>63.492061614990234</v>
      </c>
      <c r="AO149" s="18" t="s">
        <v>88</v>
      </c>
      <c r="AP149" s="18" t="s">
        <v>1614</v>
      </c>
      <c r="AQ149" s="21">
        <v>2</v>
      </c>
      <c r="AR149" s="21">
        <v>2</v>
      </c>
      <c r="AS149" s="21">
        <v>2</v>
      </c>
      <c r="AT149" s="18" t="s">
        <v>1615</v>
      </c>
      <c r="AU149" s="19">
        <v>0.61889274880032363</v>
      </c>
      <c r="AV149" s="19">
        <v>7.7296920799241539E-2</v>
      </c>
      <c r="AW149" s="19">
        <v>4.2718846957476542</v>
      </c>
      <c r="AX149" s="19">
        <v>0.76767691764491575</v>
      </c>
      <c r="AY149" s="19">
        <v>1.6105492544077487</v>
      </c>
      <c r="AZ149" s="19">
        <v>5.3501288164169898</v>
      </c>
      <c r="BA149" s="19">
        <v>1.2943758732081383</v>
      </c>
      <c r="BB149" s="19">
        <v>0.80426868013425135</v>
      </c>
      <c r="BC149" s="19">
        <v>3.5075712862091804</v>
      </c>
      <c r="BD149" s="19">
        <v>6.7359523899847996E-3</v>
      </c>
      <c r="BE149" s="19">
        <v>208.12453244711676</v>
      </c>
      <c r="BF149" s="19">
        <v>5.7740347082486159E-3</v>
      </c>
      <c r="BG149" s="19">
        <v>159.52346318801042</v>
      </c>
      <c r="BH149" s="19">
        <v>1.6978506341414935E-2</v>
      </c>
      <c r="BI149" s="19">
        <v>883.58296430565542</v>
      </c>
      <c r="BJ149" s="19">
        <v>160.44158757743679</v>
      </c>
      <c r="BK149" s="19">
        <v>924.75260256574961</v>
      </c>
      <c r="BL149" s="19">
        <v>0.67941843679109093</v>
      </c>
      <c r="BM149" s="19">
        <v>4.8666451516283481E-3</v>
      </c>
      <c r="BN149" s="19">
        <v>3.2262530073205863E-2</v>
      </c>
      <c r="BO149" s="19">
        <v>0.37568218312138585</v>
      </c>
      <c r="BP149" s="19">
        <v>0.50563826416945867</v>
      </c>
      <c r="BQ149" s="19">
        <v>3089.5304347826086</v>
      </c>
      <c r="BR149" s="19">
        <v>8.9801204551788107E-3</v>
      </c>
      <c r="BS149" s="19">
        <v>191.31304347826088</v>
      </c>
      <c r="BT149" s="19">
        <v>4.3368281263269793E-3</v>
      </c>
      <c r="BU149" s="19">
        <v>107.13364930691843</v>
      </c>
      <c r="BV149" s="19">
        <v>11.549999215400861</v>
      </c>
      <c r="BW149" s="19">
        <v>856490.40869565215</v>
      </c>
      <c r="BX149" s="19">
        <v>16.921739130434784</v>
      </c>
      <c r="BY149" s="19">
        <v>57.156521739130433</v>
      </c>
      <c r="BZ149" s="19">
        <v>0.10277033065236818</v>
      </c>
    </row>
    <row r="150" spans="1:78">
      <c r="B150" s="79" t="s">
        <v>1572</v>
      </c>
      <c r="C150" s="51" t="s">
        <v>7370</v>
      </c>
      <c r="D150" s="46">
        <v>40</v>
      </c>
      <c r="E150" s="46">
        <v>120</v>
      </c>
      <c r="F150" s="18" t="s">
        <v>1573</v>
      </c>
      <c r="G150" s="18" t="s">
        <v>1574</v>
      </c>
      <c r="H150" s="18" t="s">
        <v>78</v>
      </c>
      <c r="I150" s="18" t="s">
        <v>79</v>
      </c>
      <c r="J150" s="18" t="s">
        <v>80</v>
      </c>
      <c r="K150" s="19">
        <v>-944.37548828125</v>
      </c>
      <c r="L150" s="19">
        <v>-262.87629535102758</v>
      </c>
      <c r="M150" s="19">
        <v>326.1795518754958</v>
      </c>
      <c r="N150" s="19">
        <v>126.70054626464844</v>
      </c>
      <c r="O150" s="19">
        <v>-562.20883178710937</v>
      </c>
      <c r="P150" s="19">
        <v>-142.73088073730469</v>
      </c>
      <c r="Q150" s="19">
        <v>37.053554534912109</v>
      </c>
      <c r="R150" s="19">
        <v>67.294044494628906</v>
      </c>
      <c r="S150" s="19">
        <v>59.235263824462891</v>
      </c>
      <c r="T150" s="19">
        <v>-3190.2667203800706</v>
      </c>
      <c r="U150" s="18" t="s">
        <v>1575</v>
      </c>
      <c r="V150" s="18" t="s">
        <v>1576</v>
      </c>
      <c r="W150" s="18" t="s">
        <v>1577</v>
      </c>
      <c r="X150" s="18" t="s">
        <v>1578</v>
      </c>
      <c r="Y150" s="18" t="s">
        <v>1579</v>
      </c>
      <c r="Z150" s="18" t="s">
        <v>1580</v>
      </c>
      <c r="AA150" s="18" t="s">
        <v>1581</v>
      </c>
      <c r="AB150" s="19">
        <v>-0.52034866809844971</v>
      </c>
      <c r="AC150" s="19">
        <v>1.7424527406692505</v>
      </c>
      <c r="AD150" s="19">
        <v>-1.2575472593307495</v>
      </c>
      <c r="AE150" s="19">
        <v>1.1034715175628662</v>
      </c>
      <c r="AF150" s="19">
        <v>3.6656529903411865</v>
      </c>
      <c r="AG150" s="19">
        <v>0.11847663670778275</v>
      </c>
      <c r="AH150" s="19">
        <v>12.135999999999999</v>
      </c>
      <c r="AI150" s="20">
        <v>1517</v>
      </c>
      <c r="AJ150" s="19">
        <v>1.0003637075424194</v>
      </c>
      <c r="AK150" s="19">
        <v>2.4792680740356445</v>
      </c>
      <c r="AL150" s="20">
        <v>1</v>
      </c>
      <c r="AM150" s="20">
        <v>64</v>
      </c>
      <c r="AN150" s="19">
        <v>63.492061614990234</v>
      </c>
      <c r="AO150" s="18" t="s">
        <v>88</v>
      </c>
      <c r="AP150" s="18" t="s">
        <v>585</v>
      </c>
      <c r="AQ150" s="21">
        <v>2</v>
      </c>
      <c r="AR150" s="21">
        <v>2</v>
      </c>
      <c r="AS150" s="21">
        <v>2</v>
      </c>
      <c r="AT150" s="18" t="s">
        <v>1582</v>
      </c>
      <c r="AU150" s="19">
        <v>0.53668173486974469</v>
      </c>
      <c r="AV150" s="19">
        <v>5.4902882937538165E-2</v>
      </c>
      <c r="AW150" s="19">
        <v>11.123467556749095</v>
      </c>
      <c r="AX150" s="19">
        <v>0.7730463548598514</v>
      </c>
      <c r="AY150" s="19">
        <v>1.8950617216557282</v>
      </c>
      <c r="AZ150" s="19">
        <v>6.2952587747137763</v>
      </c>
      <c r="BA150" s="19">
        <v>2.1741525735660407</v>
      </c>
      <c r="BB150" s="19">
        <v>0.84673929560234107</v>
      </c>
      <c r="BC150" s="19">
        <v>2.8542215162158135</v>
      </c>
      <c r="BD150" s="19">
        <v>2.5485698532547587E-2</v>
      </c>
      <c r="BE150" s="19">
        <v>150.0953742077354</v>
      </c>
      <c r="BF150" s="19">
        <v>2.3035719994423706E-2</v>
      </c>
      <c r="BG150" s="19">
        <v>114.08873686804068</v>
      </c>
      <c r="BH150" s="19">
        <v>4.150197320140174E-2</v>
      </c>
      <c r="BI150" s="19">
        <v>649.1711161688678</v>
      </c>
      <c r="BJ150" s="19">
        <v>79.935332031007903</v>
      </c>
      <c r="BK150" s="19">
        <v>757.35721682524661</v>
      </c>
      <c r="BL150" s="19">
        <v>0.73540895492114999</v>
      </c>
      <c r="BM150" s="19">
        <v>6.0601219316606452E-3</v>
      </c>
      <c r="BN150" s="19">
        <v>0.2134046129400958</v>
      </c>
      <c r="BO150" s="19">
        <v>0.58529815257878637</v>
      </c>
      <c r="BP150" s="19">
        <v>0.59160072243570616</v>
      </c>
      <c r="BQ150" s="19">
        <v>693.86392405063293</v>
      </c>
      <c r="BR150" s="19">
        <v>2.8693340485042011E-2</v>
      </c>
      <c r="BS150" s="19">
        <v>109.59493670886076</v>
      </c>
      <c r="BT150" s="19">
        <v>1.687771518012832E-2</v>
      </c>
      <c r="BU150" s="19">
        <v>62.420660571289453</v>
      </c>
      <c r="BV150" s="19">
        <v>4.0207385199182397</v>
      </c>
      <c r="BW150" s="19">
        <v>195347.18987341772</v>
      </c>
      <c r="BX150" s="19">
        <v>21.632911392405063</v>
      </c>
      <c r="BY150" s="19">
        <v>103.15189873417721</v>
      </c>
      <c r="BZ150" s="19">
        <v>0.2083058668424522</v>
      </c>
    </row>
    <row r="151" spans="1:78">
      <c r="B151" s="79" t="s">
        <v>1593</v>
      </c>
      <c r="C151" s="51" t="s">
        <v>7370</v>
      </c>
      <c r="D151" s="46">
        <v>2</v>
      </c>
      <c r="E151" s="46">
        <v>2</v>
      </c>
      <c r="F151" s="18" t="s">
        <v>1594</v>
      </c>
      <c r="G151" s="18" t="s">
        <v>1595</v>
      </c>
      <c r="H151" s="18" t="s">
        <v>78</v>
      </c>
      <c r="I151" s="18" t="s">
        <v>79</v>
      </c>
      <c r="J151" s="18" t="s">
        <v>80</v>
      </c>
      <c r="K151" s="19">
        <v>-896.34259033203125</v>
      </c>
      <c r="L151" s="19">
        <v>-260.41840914105711</v>
      </c>
      <c r="M151" s="19">
        <v>306.81703116116341</v>
      </c>
      <c r="N151" s="19">
        <v>79.523590087890625</v>
      </c>
      <c r="O151" s="19">
        <v>-555.492919921875</v>
      </c>
      <c r="P151" s="19">
        <v>-158.87142944335937</v>
      </c>
      <c r="Q151" s="19">
        <v>20.623355865478516</v>
      </c>
      <c r="R151" s="19">
        <v>17.560787200927734</v>
      </c>
      <c r="S151" s="19">
        <v>0</v>
      </c>
      <c r="T151" s="19">
        <v>-856.2557292557957</v>
      </c>
      <c r="U151" s="18" t="s">
        <v>1596</v>
      </c>
      <c r="V151" s="18" t="s">
        <v>1597</v>
      </c>
      <c r="W151" s="18" t="s">
        <v>1598</v>
      </c>
      <c r="X151" s="18" t="s">
        <v>1599</v>
      </c>
      <c r="Y151" s="18" t="s">
        <v>1600</v>
      </c>
      <c r="Z151" s="18" t="s">
        <v>1601</v>
      </c>
      <c r="AA151" s="18" t="s">
        <v>1602</v>
      </c>
      <c r="AB151" s="19">
        <v>-0.5051882266998291</v>
      </c>
      <c r="AC151" s="19">
        <v>1.702794075012207</v>
      </c>
      <c r="AD151" s="19">
        <v>-1.297205924987793</v>
      </c>
      <c r="AE151" s="19">
        <v>1.0673558712005615</v>
      </c>
      <c r="AF151" s="19">
        <v>3.5456793308258057</v>
      </c>
      <c r="AG151" s="19">
        <v>0.13215053081512451</v>
      </c>
      <c r="AH151" s="19">
        <v>3.2879999999999998</v>
      </c>
      <c r="AI151" s="20">
        <v>411</v>
      </c>
      <c r="AJ151" s="19">
        <v>0</v>
      </c>
      <c r="AK151" s="19">
        <v>0</v>
      </c>
      <c r="AL151" s="20">
        <v>1</v>
      </c>
      <c r="AM151" s="20">
        <v>64</v>
      </c>
      <c r="AN151" s="19">
        <v>63.492061614990234</v>
      </c>
      <c r="AO151" s="18" t="s">
        <v>88</v>
      </c>
      <c r="AP151" s="18" t="s">
        <v>124</v>
      </c>
      <c r="AQ151" s="21">
        <v>2</v>
      </c>
      <c r="AR151" s="21">
        <v>2</v>
      </c>
      <c r="AS151" s="21">
        <v>2</v>
      </c>
      <c r="AT151" s="18" t="s">
        <v>1603</v>
      </c>
      <c r="AU151" s="19">
        <v>0</v>
      </c>
      <c r="AV151" s="19">
        <v>0</v>
      </c>
      <c r="AW151" s="19">
        <v>0</v>
      </c>
      <c r="AX151" s="19">
        <v>0</v>
      </c>
      <c r="AY151" s="19">
        <v>0</v>
      </c>
      <c r="AZ151" s="19">
        <v>0</v>
      </c>
      <c r="BA151" s="19">
        <v>0</v>
      </c>
      <c r="BB151" s="19">
        <v>0</v>
      </c>
      <c r="BC151" s="19">
        <v>0</v>
      </c>
      <c r="BD151" s="19">
        <v>0</v>
      </c>
      <c r="BE151" s="19">
        <v>0</v>
      </c>
      <c r="BF151" s="19">
        <v>0</v>
      </c>
      <c r="BG151" s="19">
        <v>0</v>
      </c>
      <c r="BH151" s="19">
        <v>0</v>
      </c>
      <c r="BI151" s="19">
        <v>0</v>
      </c>
      <c r="BJ151" s="19">
        <v>0</v>
      </c>
      <c r="BK151" s="19">
        <v>0</v>
      </c>
      <c r="BL151" s="19">
        <v>0</v>
      </c>
      <c r="BM151" s="19">
        <v>0</v>
      </c>
      <c r="BN151" s="19">
        <v>0</v>
      </c>
      <c r="BO151" s="19">
        <v>0</v>
      </c>
      <c r="BP151" s="19">
        <v>0</v>
      </c>
      <c r="BQ151" s="19">
        <v>0</v>
      </c>
      <c r="BR151" s="19">
        <v>0</v>
      </c>
      <c r="BS151" s="19">
        <v>0</v>
      </c>
      <c r="BT151" s="19">
        <v>0</v>
      </c>
      <c r="BU151" s="19">
        <v>0</v>
      </c>
      <c r="BV151" s="19">
        <v>0</v>
      </c>
      <c r="BW151" s="19">
        <v>0</v>
      </c>
      <c r="BX151" s="19">
        <v>0</v>
      </c>
      <c r="BY151" s="19">
        <v>0</v>
      </c>
      <c r="BZ151" s="19">
        <v>0</v>
      </c>
    </row>
    <row r="152" spans="1:78">
      <c r="A152" s="24"/>
      <c r="B152" s="81" t="s">
        <v>710</v>
      </c>
      <c r="C152" s="31" t="s">
        <v>6522</v>
      </c>
      <c r="D152" s="46">
        <v>20</v>
      </c>
      <c r="E152" s="46">
        <v>40</v>
      </c>
      <c r="F152" s="18" t="s">
        <v>711</v>
      </c>
      <c r="G152" s="18" t="s">
        <v>712</v>
      </c>
      <c r="H152" s="18" t="s">
        <v>78</v>
      </c>
      <c r="I152" s="18" t="s">
        <v>79</v>
      </c>
      <c r="J152" s="18" t="s">
        <v>80</v>
      </c>
      <c r="K152" s="19">
        <v>-816.232666015625</v>
      </c>
      <c r="L152" s="19">
        <v>6.1491926782638782</v>
      </c>
      <c r="M152" s="19">
        <v>88.786289936103969</v>
      </c>
      <c r="N152" s="19">
        <v>656.976806640625</v>
      </c>
      <c r="O152" s="19">
        <v>-5.6001644134521484</v>
      </c>
      <c r="P152" s="19">
        <v>25.392723083496094</v>
      </c>
      <c r="Q152" s="19">
        <v>47.829639434814453</v>
      </c>
      <c r="R152" s="19">
        <v>56.869033813476562</v>
      </c>
      <c r="S152" s="19">
        <v>52.291881561279297</v>
      </c>
      <c r="T152" s="19">
        <v>312.03463326582221</v>
      </c>
      <c r="U152" s="18" t="s">
        <v>713</v>
      </c>
      <c r="V152" s="18" t="s">
        <v>714</v>
      </c>
      <c r="W152" s="18" t="s">
        <v>715</v>
      </c>
      <c r="X152" s="18" t="s">
        <v>716</v>
      </c>
      <c r="Y152" s="18" t="s">
        <v>717</v>
      </c>
      <c r="Z152" s="18" t="s">
        <v>718</v>
      </c>
      <c r="AA152" s="18" t="s">
        <v>719</v>
      </c>
      <c r="AB152" s="19">
        <v>-2.3811993598937988</v>
      </c>
      <c r="AC152" s="19">
        <v>16.852899551391602</v>
      </c>
      <c r="AD152" s="19">
        <v>13.852899551391602</v>
      </c>
      <c r="AE152" s="19">
        <v>0.57509756088256836</v>
      </c>
      <c r="AF152" s="19">
        <v>1.9104326963424683</v>
      </c>
      <c r="AG152" s="19">
        <v>0.40295237302780151</v>
      </c>
      <c r="AH152" s="19">
        <v>50.744</v>
      </c>
      <c r="AI152" s="20">
        <v>6343</v>
      </c>
      <c r="AJ152" s="19">
        <v>0.96682357788085938</v>
      </c>
      <c r="AK152" s="19">
        <v>4.0203900337219238</v>
      </c>
      <c r="AL152" s="20">
        <v>1</v>
      </c>
      <c r="AM152" s="20">
        <v>64</v>
      </c>
      <c r="AN152" s="19">
        <v>63.492061614990234</v>
      </c>
      <c r="AO152" s="18" t="s">
        <v>88</v>
      </c>
      <c r="AP152" s="18" t="s">
        <v>720</v>
      </c>
      <c r="AQ152" s="21">
        <v>2</v>
      </c>
      <c r="AR152" s="21">
        <v>2</v>
      </c>
      <c r="AS152" s="21">
        <v>2</v>
      </c>
      <c r="AT152" s="18" t="s">
        <v>721</v>
      </c>
      <c r="AU152" s="19">
        <v>0.7535835765007538</v>
      </c>
      <c r="AV152" s="19">
        <v>0.2291111000154632</v>
      </c>
      <c r="AW152" s="19">
        <v>1.2375345099017108</v>
      </c>
      <c r="AX152" s="19">
        <v>0.5764013677292088</v>
      </c>
      <c r="AY152" s="19">
        <v>0.97708201419996632</v>
      </c>
      <c r="AZ152" s="19">
        <v>3.2457961939799995</v>
      </c>
      <c r="BA152" s="19">
        <v>0.61876050032327568</v>
      </c>
      <c r="BB152" s="19">
        <v>0.67685247945659099</v>
      </c>
      <c r="BC152" s="19">
        <v>7.4235213582917385</v>
      </c>
      <c r="BD152" s="19">
        <v>4.0184653947794901E-3</v>
      </c>
      <c r="BE152" s="19">
        <v>270.04471930983016</v>
      </c>
      <c r="BF152" s="19">
        <v>2.8563665444363488E-3</v>
      </c>
      <c r="BG152" s="19">
        <v>178.87623303340871</v>
      </c>
      <c r="BH152" s="19">
        <v>2.6593915784072695E-2</v>
      </c>
      <c r="BI152" s="19">
        <v>2106.4643186497915</v>
      </c>
      <c r="BJ152" s="19">
        <v>846.92582482581327</v>
      </c>
      <c r="BK152" s="19">
        <v>1463.6877500423454</v>
      </c>
      <c r="BL152" s="19">
        <v>0.52170169417528711</v>
      </c>
      <c r="BM152" s="19">
        <v>1.3170743867261939E-3</v>
      </c>
      <c r="BN152" s="19">
        <v>4.1032711046670228E-3</v>
      </c>
      <c r="BO152" s="19">
        <v>1.1332883957647968</v>
      </c>
      <c r="BP152" s="19">
        <v>0.55983047262308716</v>
      </c>
      <c r="BQ152" s="19">
        <v>55486.989285714284</v>
      </c>
      <c r="BR152" s="19">
        <v>5.9999329328045796E-3</v>
      </c>
      <c r="BS152" s="19">
        <v>236.25357142857143</v>
      </c>
      <c r="BT152" s="19">
        <v>3.6012386575135034E-3</v>
      </c>
      <c r="BU152" s="19">
        <v>137.21468188737589</v>
      </c>
      <c r="BV152" s="19">
        <v>193.78639812911291</v>
      </c>
      <c r="BW152" s="19">
        <v>15909022.753571428</v>
      </c>
      <c r="BX152" s="19">
        <v>26.721428571428572</v>
      </c>
      <c r="BY152" s="19">
        <v>82.507142857142853</v>
      </c>
      <c r="BZ152" s="19">
        <v>4.4143149929055651E-2</v>
      </c>
    </row>
    <row r="153" spans="1:78">
      <c r="A153" s="24"/>
      <c r="B153" s="81" t="s">
        <v>457</v>
      </c>
      <c r="C153" s="31" t="s">
        <v>6522</v>
      </c>
      <c r="D153" s="46">
        <v>10</v>
      </c>
      <c r="E153" s="46">
        <v>10</v>
      </c>
      <c r="F153" s="18" t="s">
        <v>458</v>
      </c>
      <c r="G153" s="18" t="s">
        <v>459</v>
      </c>
      <c r="H153" s="18" t="s">
        <v>78</v>
      </c>
      <c r="I153" s="18" t="s">
        <v>79</v>
      </c>
      <c r="J153" s="18" t="s">
        <v>80</v>
      </c>
      <c r="K153" s="19">
        <v>-914.6114501953125</v>
      </c>
      <c r="L153" s="19">
        <v>-78.49216762125981</v>
      </c>
      <c r="M153" s="19">
        <v>193.09293269565342</v>
      </c>
      <c r="N153" s="19">
        <v>120.02590179443359</v>
      </c>
      <c r="O153" s="19">
        <v>-118.24105834960937</v>
      </c>
      <c r="P153" s="19">
        <v>8.3178863525390625</v>
      </c>
      <c r="Q153" s="19">
        <v>36.754013061523438</v>
      </c>
      <c r="R153" s="19">
        <v>38.741382598876953</v>
      </c>
      <c r="S153" s="19">
        <v>32.418453216552734</v>
      </c>
      <c r="T153" s="19">
        <v>-3608.7558985550409</v>
      </c>
      <c r="U153" s="18" t="s">
        <v>460</v>
      </c>
      <c r="V153" s="18" t="s">
        <v>461</v>
      </c>
      <c r="W153" s="18" t="s">
        <v>462</v>
      </c>
      <c r="X153" s="18" t="s">
        <v>463</v>
      </c>
      <c r="Y153" s="18" t="s">
        <v>464</v>
      </c>
      <c r="Z153" s="18" t="s">
        <v>465</v>
      </c>
      <c r="AA153" s="18" t="s">
        <v>466</v>
      </c>
      <c r="AB153" s="19">
        <v>-1.9890071153640747</v>
      </c>
      <c r="AC153" s="19">
        <v>6.4963102340698242</v>
      </c>
      <c r="AD153" s="19">
        <v>3.4963102340698242</v>
      </c>
      <c r="AE153" s="19">
        <v>0.81987160444259644</v>
      </c>
      <c r="AF153" s="19">
        <v>2.7235546112060547</v>
      </c>
      <c r="AG153" s="19">
        <v>0.26901453733444214</v>
      </c>
      <c r="AH153" s="19">
        <v>45.975999999999999</v>
      </c>
      <c r="AI153" s="20">
        <v>5747</v>
      </c>
      <c r="AJ153" s="19">
        <v>0.92444783449172974</v>
      </c>
      <c r="AK153" s="19">
        <v>4.1909780502319336</v>
      </c>
      <c r="AL153" s="20">
        <v>1</v>
      </c>
      <c r="AM153" s="20">
        <v>64</v>
      </c>
      <c r="AN153" s="19">
        <v>63.492061614990234</v>
      </c>
      <c r="AO153" s="18" t="s">
        <v>88</v>
      </c>
      <c r="AP153" s="18" t="s">
        <v>124</v>
      </c>
      <c r="AQ153" s="21">
        <v>2</v>
      </c>
      <c r="AR153" s="21">
        <v>2</v>
      </c>
      <c r="AS153" s="21">
        <v>2</v>
      </c>
      <c r="AT153" s="18" t="s">
        <v>467</v>
      </c>
      <c r="AU153" s="19">
        <v>0.66348657610446993</v>
      </c>
      <c r="AV153" s="19">
        <v>0.15274974023051896</v>
      </c>
      <c r="AW153" s="19">
        <v>3.702724030655169</v>
      </c>
      <c r="AX153" s="19">
        <v>0.76678173136688743</v>
      </c>
      <c r="AY153" s="19">
        <v>1.3876904102653411</v>
      </c>
      <c r="AZ153" s="19">
        <v>4.6098077608662056</v>
      </c>
      <c r="BA153" s="19">
        <v>1.1351104366635507</v>
      </c>
      <c r="BB153" s="19">
        <v>0.78373813131649628</v>
      </c>
      <c r="BC153" s="19">
        <v>4.9398907080071259</v>
      </c>
      <c r="BD153" s="19">
        <v>7.7805641932189784E-3</v>
      </c>
      <c r="BE153" s="19">
        <v>220.52608225499532</v>
      </c>
      <c r="BF153" s="19">
        <v>6.7556739595705517E-3</v>
      </c>
      <c r="BG153" s="19">
        <v>162.87643140689806</v>
      </c>
      <c r="BH153" s="19">
        <v>2.3085597949298008E-2</v>
      </c>
      <c r="BI153" s="19">
        <v>1331.3268047211038</v>
      </c>
      <c r="BJ153" s="19">
        <v>515.42618596782461</v>
      </c>
      <c r="BK153" s="19">
        <v>2076.2060587069614</v>
      </c>
      <c r="BL153" s="19">
        <v>0.62366987458339473</v>
      </c>
      <c r="BM153" s="19">
        <v>1.7174889957722881E-3</v>
      </c>
      <c r="BN153" s="19">
        <v>5.1468736850326463E-2</v>
      </c>
      <c r="BO153" s="19">
        <v>1.4910780725452535</v>
      </c>
      <c r="BP153" s="19">
        <v>0.55682804970529043</v>
      </c>
      <c r="BQ153" s="19">
        <v>14685.67027027027</v>
      </c>
      <c r="BR153" s="19">
        <v>1.1990940719821579E-2</v>
      </c>
      <c r="BS153" s="19">
        <v>156.22522522522522</v>
      </c>
      <c r="BT153" s="19">
        <v>6.7885697274251639E-3</v>
      </c>
      <c r="BU153" s="19">
        <v>84.121455765247049</v>
      </c>
      <c r="BV153" s="19">
        <v>51.592350778627235</v>
      </c>
      <c r="BW153" s="19">
        <v>4210865.9495495493</v>
      </c>
      <c r="BX153" s="19">
        <v>44.747747747747745</v>
      </c>
      <c r="BY153" s="19">
        <v>161.37477477477478</v>
      </c>
      <c r="BZ153" s="19">
        <v>9.6572124586740915E-2</v>
      </c>
    </row>
    <row r="154" spans="1:78">
      <c r="A154" s="24"/>
      <c r="B154" s="81" t="s">
        <v>789</v>
      </c>
      <c r="C154" s="31" t="s">
        <v>6522</v>
      </c>
      <c r="D154" s="46">
        <v>10</v>
      </c>
      <c r="E154" s="46">
        <v>20</v>
      </c>
      <c r="F154" s="18" t="s">
        <v>790</v>
      </c>
      <c r="G154" s="18" t="s">
        <v>791</v>
      </c>
      <c r="H154" s="18" t="s">
        <v>78</v>
      </c>
      <c r="I154" s="18" t="s">
        <v>79</v>
      </c>
      <c r="J154" s="18" t="s">
        <v>80</v>
      </c>
      <c r="K154" s="19">
        <v>-799.0269775390625</v>
      </c>
      <c r="L154" s="19">
        <v>-148.96550374516369</v>
      </c>
      <c r="M154" s="19">
        <v>236.8630507142253</v>
      </c>
      <c r="N154" s="19">
        <v>629.76995849609375</v>
      </c>
      <c r="O154" s="19">
        <v>-301.75841522216797</v>
      </c>
      <c r="P154" s="19">
        <v>-27.841693878173828</v>
      </c>
      <c r="Q154" s="19">
        <v>22.815231323242187</v>
      </c>
      <c r="R154" s="19">
        <v>49.914325714111328</v>
      </c>
      <c r="S154" s="19">
        <v>47.226787567138672</v>
      </c>
      <c r="T154" s="19">
        <v>-5310.3222775075956</v>
      </c>
      <c r="U154" s="18" t="s">
        <v>792</v>
      </c>
      <c r="V154" s="18" t="s">
        <v>793</v>
      </c>
      <c r="W154" s="18" t="s">
        <v>794</v>
      </c>
      <c r="X154" s="18" t="s">
        <v>795</v>
      </c>
      <c r="Y154" s="18" t="s">
        <v>796</v>
      </c>
      <c r="Z154" s="18" t="s">
        <v>797</v>
      </c>
      <c r="AA154" s="18" t="s">
        <v>798</v>
      </c>
      <c r="AB154" s="19">
        <v>-1.0102653503417969</v>
      </c>
      <c r="AC154" s="19">
        <v>2.8466284275054932</v>
      </c>
      <c r="AD154" s="19">
        <v>-0.15337157249450684</v>
      </c>
      <c r="AE154" s="19">
        <v>0.97383016347885132</v>
      </c>
      <c r="AF154" s="19">
        <v>3.2349936962127686</v>
      </c>
      <c r="AG154" s="19">
        <v>0.16914142668247223</v>
      </c>
      <c r="AH154" s="19">
        <v>35.648000000000003</v>
      </c>
      <c r="AI154" s="20">
        <v>4456</v>
      </c>
      <c r="AJ154" s="19">
        <v>0.98405671119689941</v>
      </c>
      <c r="AK154" s="19">
        <v>3.5780906677246094</v>
      </c>
      <c r="AL154" s="20">
        <v>1</v>
      </c>
      <c r="AM154" s="20">
        <v>64</v>
      </c>
      <c r="AN154" s="19">
        <v>63.492061614990234</v>
      </c>
      <c r="AO154" s="18" t="s">
        <v>88</v>
      </c>
      <c r="AP154" s="18" t="s">
        <v>743</v>
      </c>
      <c r="AQ154" s="21">
        <v>2</v>
      </c>
      <c r="AR154" s="21">
        <v>2</v>
      </c>
      <c r="AS154" s="21">
        <v>2</v>
      </c>
      <c r="AT154" s="18" t="s">
        <v>799</v>
      </c>
      <c r="AU154" s="19">
        <v>0.60671374915369047</v>
      </c>
      <c r="AV154" s="19">
        <v>7.8994487510876357E-2</v>
      </c>
      <c r="AW154" s="19">
        <v>4.5654278545879494</v>
      </c>
      <c r="AX154" s="19">
        <v>0.81292961912865913</v>
      </c>
      <c r="AY154" s="19">
        <v>1.6281694043132524</v>
      </c>
      <c r="AZ154" s="19">
        <v>5.4086616874242175</v>
      </c>
      <c r="BA154" s="19">
        <v>1.3598049691898106</v>
      </c>
      <c r="BB154" s="19">
        <v>0.80704803249874657</v>
      </c>
      <c r="BC154" s="19">
        <v>3.4616000045567423</v>
      </c>
      <c r="BD154" s="19">
        <v>8.7576133019156305E-3</v>
      </c>
      <c r="BE154" s="19">
        <v>192.71036279764036</v>
      </c>
      <c r="BF154" s="19">
        <v>7.6643003644641609E-3</v>
      </c>
      <c r="BG154" s="19">
        <v>145.21130963563817</v>
      </c>
      <c r="BH154" s="19">
        <v>1.9780633521558504E-2</v>
      </c>
      <c r="BI154" s="19">
        <v>853.32388110943384</v>
      </c>
      <c r="BJ154" s="19">
        <v>322.33232907461962</v>
      </c>
      <c r="BK154" s="19">
        <v>1870.6223711943617</v>
      </c>
      <c r="BL154" s="19">
        <v>0.68605855544814254</v>
      </c>
      <c r="BM154" s="19">
        <v>2.3265946110389568E-3</v>
      </c>
      <c r="BN154" s="19">
        <v>4.9278785499243298E-2</v>
      </c>
      <c r="BO154" s="19">
        <v>0.89820137041552806</v>
      </c>
      <c r="BP154" s="19">
        <v>0.50244867919083946</v>
      </c>
      <c r="BQ154" s="19">
        <v>6649.4035087719294</v>
      </c>
      <c r="BR154" s="19">
        <v>1.2131464165030975E-2</v>
      </c>
      <c r="BS154" s="19">
        <v>152.78070175438597</v>
      </c>
      <c r="BT154" s="19">
        <v>6.1425235764862186E-3</v>
      </c>
      <c r="BU154" s="19">
        <v>81.661205392751427</v>
      </c>
      <c r="BV154" s="19">
        <v>25.11601637528527</v>
      </c>
      <c r="BW154" s="19">
        <v>1848554.5811403508</v>
      </c>
      <c r="BX154" s="19">
        <v>33.60526315789474</v>
      </c>
      <c r="BY154" s="19">
        <v>112.62280701754386</v>
      </c>
      <c r="BZ154" s="19">
        <v>0.10233393177737882</v>
      </c>
    </row>
    <row r="155" spans="1:78">
      <c r="A155" s="24"/>
      <c r="B155" s="82" t="s">
        <v>971</v>
      </c>
      <c r="C155" s="51" t="s">
        <v>7370</v>
      </c>
      <c r="D155" s="45" t="s">
        <v>6644</v>
      </c>
      <c r="E155" s="45" t="s">
        <v>6792</v>
      </c>
      <c r="F155" s="18" t="s">
        <v>972</v>
      </c>
      <c r="G155" s="18" t="s">
        <v>152</v>
      </c>
      <c r="H155" s="18" t="s">
        <v>78</v>
      </c>
      <c r="I155" s="18" t="s">
        <v>79</v>
      </c>
      <c r="J155" s="18" t="s">
        <v>80</v>
      </c>
      <c r="K155" s="19">
        <v>-230.18754577636719</v>
      </c>
      <c r="L155" s="19">
        <v>26.377322013803695</v>
      </c>
      <c r="M155" s="19">
        <v>37.485839086698796</v>
      </c>
      <c r="N155" s="19">
        <v>107.60638427734375</v>
      </c>
      <c r="O155" s="19">
        <v>17.738801956176758</v>
      </c>
      <c r="P155" s="19">
        <v>33.393142700195313</v>
      </c>
      <c r="Q155" s="19">
        <v>46.497325897216797</v>
      </c>
      <c r="R155" s="19">
        <v>0</v>
      </c>
      <c r="S155" s="19">
        <v>0</v>
      </c>
      <c r="T155" s="19">
        <v>194.77014574992648</v>
      </c>
      <c r="U155" s="18" t="s">
        <v>963</v>
      </c>
      <c r="V155" s="18" t="s">
        <v>973</v>
      </c>
      <c r="W155" s="18" t="s">
        <v>974</v>
      </c>
      <c r="X155" s="18" t="s">
        <v>966</v>
      </c>
      <c r="Y155" s="18" t="s">
        <v>975</v>
      </c>
      <c r="Z155" s="18" t="s">
        <v>976</v>
      </c>
      <c r="AA155" s="18" t="s">
        <v>977</v>
      </c>
      <c r="AB155" s="19">
        <v>-2.7800774574279785</v>
      </c>
      <c r="AC155" s="19">
        <v>14.405411720275879</v>
      </c>
      <c r="AD155" s="19">
        <v>11.405411720275879</v>
      </c>
      <c r="AE155" s="19">
        <v>0.30498775839805603</v>
      </c>
      <c r="AF155" s="19">
        <v>1.0131473541259766</v>
      </c>
      <c r="AG155" s="19">
        <v>0.67878305912017822</v>
      </c>
      <c r="AH155" s="19">
        <v>7.3840000000000003</v>
      </c>
      <c r="AI155" s="20">
        <v>923</v>
      </c>
      <c r="AJ155" s="19">
        <v>0.90632027387619019</v>
      </c>
      <c r="AK155" s="19">
        <v>2.4434826374053955</v>
      </c>
      <c r="AL155" s="20">
        <v>1</v>
      </c>
      <c r="AM155" s="20">
        <v>64</v>
      </c>
      <c r="AN155" s="19">
        <v>63.492061614990234</v>
      </c>
      <c r="AO155" s="18" t="s">
        <v>88</v>
      </c>
      <c r="AP155" s="18" t="s">
        <v>136</v>
      </c>
      <c r="AQ155" s="21">
        <v>2</v>
      </c>
      <c r="AR155" s="21">
        <v>2</v>
      </c>
      <c r="AS155" s="21">
        <v>2</v>
      </c>
      <c r="AT155" s="18" t="s">
        <v>978</v>
      </c>
      <c r="AU155" s="19">
        <v>0.87664272431314738</v>
      </c>
      <c r="AV155" s="19">
        <v>0.58120325191831257</v>
      </c>
      <c r="AW155" s="19">
        <v>0.48885100820923283</v>
      </c>
      <c r="AX155" s="19">
        <v>6.1641116114425368E-2</v>
      </c>
      <c r="AY155" s="19">
        <v>0.47240185322878941</v>
      </c>
      <c r="AZ155" s="19">
        <v>1.5692849883175712</v>
      </c>
      <c r="BA155" s="19">
        <v>0.29440122687623493</v>
      </c>
      <c r="BB155" s="19">
        <v>0.72814944568960283</v>
      </c>
      <c r="BC155" s="19">
        <v>3.6199972252737571</v>
      </c>
      <c r="BD155" s="19">
        <v>3.5525797848447588E-3</v>
      </c>
      <c r="BE155" s="19">
        <v>284.10734037628475</v>
      </c>
      <c r="BF155" s="19">
        <v>2.6107912372380086E-3</v>
      </c>
      <c r="BG155" s="19">
        <v>205.57061807900905</v>
      </c>
      <c r="BH155" s="19">
        <v>1.2620905922481487E-2</v>
      </c>
      <c r="BI155" s="19">
        <v>1041.3762818978796</v>
      </c>
      <c r="BJ155" s="19">
        <v>325.3084975894505</v>
      </c>
      <c r="BK155" s="19">
        <v>294.34932188233455</v>
      </c>
      <c r="BL155" s="19">
        <v>0.63896991415951332</v>
      </c>
      <c r="BM155" s="19">
        <v>1.4231936471872458E-2</v>
      </c>
      <c r="BN155" s="19">
        <v>7.9633929979933404E-3</v>
      </c>
      <c r="BO155" s="19">
        <v>0.47872726445785757</v>
      </c>
      <c r="BP155" s="19">
        <v>0.74656123036523325</v>
      </c>
      <c r="BQ155" s="19">
        <v>5240.6018518518522</v>
      </c>
      <c r="BR155" s="19">
        <v>3.8441102154971813E-3</v>
      </c>
      <c r="BS155" s="19">
        <v>267.31481481481484</v>
      </c>
      <c r="BT155" s="19">
        <v>2.872411083761065E-3</v>
      </c>
      <c r="BU155" s="19">
        <v>199.11914053440015</v>
      </c>
      <c r="BV155" s="19">
        <v>18.133990017216586</v>
      </c>
      <c r="BW155" s="19">
        <v>1514533.2037037036</v>
      </c>
      <c r="BX155" s="19">
        <v>35.518518518518519</v>
      </c>
      <c r="BY155" s="19">
        <v>55.777777777777779</v>
      </c>
      <c r="BZ155" s="19">
        <v>0.11700975081256772</v>
      </c>
    </row>
    <row r="156" spans="1:78">
      <c r="A156" s="24"/>
      <c r="B156" s="81" t="s">
        <v>778</v>
      </c>
      <c r="C156" s="31" t="s">
        <v>6522</v>
      </c>
      <c r="D156" s="46">
        <v>0</v>
      </c>
      <c r="E156" s="46">
        <v>0</v>
      </c>
      <c r="F156" s="18" t="s">
        <v>779</v>
      </c>
      <c r="G156" s="18" t="s">
        <v>780</v>
      </c>
      <c r="H156" s="18" t="s">
        <v>78</v>
      </c>
      <c r="I156" s="18" t="s">
        <v>79</v>
      </c>
      <c r="J156" s="18" t="s">
        <v>80</v>
      </c>
      <c r="K156" s="19">
        <v>-370.10736083984375</v>
      </c>
      <c r="L156" s="19">
        <v>1.1643229722976685</v>
      </c>
      <c r="M156" s="19">
        <v>94.8647187527895</v>
      </c>
      <c r="N156" s="19">
        <v>92.387130737304688</v>
      </c>
      <c r="O156" s="19">
        <v>-22.815795421600342</v>
      </c>
      <c r="P156" s="19">
        <v>36.788778305053711</v>
      </c>
      <c r="Q156" s="19">
        <v>52.776806831359863</v>
      </c>
      <c r="R156" s="19">
        <v>0</v>
      </c>
      <c r="S156" s="19">
        <v>0</v>
      </c>
      <c r="T156" s="19">
        <v>0.33532501602172848</v>
      </c>
      <c r="U156" s="18" t="s">
        <v>781</v>
      </c>
      <c r="V156" s="18" t="s">
        <v>782</v>
      </c>
      <c r="W156" s="18" t="s">
        <v>783</v>
      </c>
      <c r="X156" s="18" t="s">
        <v>784</v>
      </c>
      <c r="Y156" s="18" t="s">
        <v>785</v>
      </c>
      <c r="Z156" s="18" t="s">
        <v>786</v>
      </c>
      <c r="AA156" s="18" t="s">
        <v>787</v>
      </c>
      <c r="AB156" s="19">
        <v>-2.2992990016937256</v>
      </c>
      <c r="AC156" s="19">
        <v>8.5957012176513672</v>
      </c>
      <c r="AD156" s="19">
        <v>5.5957012176513672</v>
      </c>
      <c r="AE156" s="19">
        <v>0.61434513330459595</v>
      </c>
      <c r="AF156" s="19">
        <v>2.0408103466033936</v>
      </c>
      <c r="AG156" s="19">
        <v>0.3024691641330719</v>
      </c>
      <c r="AH156" s="19">
        <v>0.28799999999999998</v>
      </c>
      <c r="AI156" s="20">
        <v>36</v>
      </c>
      <c r="AJ156" s="19">
        <v>0</v>
      </c>
      <c r="AK156" s="19">
        <v>0</v>
      </c>
      <c r="AL156" s="20">
        <v>1</v>
      </c>
      <c r="AM156" s="20">
        <v>64</v>
      </c>
      <c r="AN156" s="19">
        <v>63.492061614990234</v>
      </c>
      <c r="AO156" s="18" t="s">
        <v>88</v>
      </c>
      <c r="AP156" s="18" t="s">
        <v>296</v>
      </c>
      <c r="AQ156" s="21">
        <v>2</v>
      </c>
      <c r="AR156" s="21">
        <v>2</v>
      </c>
      <c r="AS156" s="21">
        <v>2</v>
      </c>
      <c r="AT156" s="103" t="s">
        <v>788</v>
      </c>
      <c r="AU156" s="19">
        <v>0</v>
      </c>
      <c r="AV156" s="19">
        <v>0</v>
      </c>
      <c r="AW156" s="19">
        <v>0</v>
      </c>
      <c r="AX156" s="19">
        <v>0</v>
      </c>
      <c r="AY156" s="19">
        <v>0</v>
      </c>
      <c r="AZ156" s="19">
        <v>0</v>
      </c>
      <c r="BA156" s="19">
        <v>0</v>
      </c>
      <c r="BB156" s="19">
        <v>0</v>
      </c>
      <c r="BC156" s="19">
        <v>0</v>
      </c>
      <c r="BD156" s="19">
        <v>0</v>
      </c>
      <c r="BE156" s="19">
        <v>0</v>
      </c>
      <c r="BF156" s="19">
        <v>0</v>
      </c>
      <c r="BG156" s="19">
        <v>0</v>
      </c>
      <c r="BH156" s="19">
        <v>0</v>
      </c>
      <c r="BI156" s="19">
        <v>0</v>
      </c>
      <c r="BJ156" s="19">
        <v>0</v>
      </c>
      <c r="BK156" s="19">
        <v>0</v>
      </c>
      <c r="BL156" s="19">
        <v>0</v>
      </c>
      <c r="BM156" s="19">
        <v>0</v>
      </c>
      <c r="BN156" s="19">
        <v>0</v>
      </c>
      <c r="BO156" s="19">
        <v>0</v>
      </c>
      <c r="BP156" s="19">
        <v>0</v>
      </c>
      <c r="BQ156" s="19">
        <v>0</v>
      </c>
      <c r="BR156" s="19">
        <v>0</v>
      </c>
      <c r="BS156" s="19">
        <v>0</v>
      </c>
      <c r="BT156" s="19">
        <v>0</v>
      </c>
      <c r="BU156" s="19">
        <v>0</v>
      </c>
      <c r="BV156" s="19">
        <v>0</v>
      </c>
      <c r="BW156" s="19">
        <v>0</v>
      </c>
      <c r="BX156" s="19">
        <v>0</v>
      </c>
      <c r="BY156" s="19">
        <v>0</v>
      </c>
      <c r="BZ156" s="19">
        <v>0</v>
      </c>
    </row>
    <row r="157" spans="1:78">
      <c r="A157" s="24"/>
      <c r="B157" s="81" t="s">
        <v>1583</v>
      </c>
      <c r="C157" s="51" t="s">
        <v>7370</v>
      </c>
      <c r="D157" s="46">
        <v>0</v>
      </c>
      <c r="E157" s="46">
        <v>0</v>
      </c>
      <c r="F157" s="18" t="s">
        <v>1584</v>
      </c>
      <c r="G157" s="18" t="s">
        <v>802</v>
      </c>
      <c r="H157" s="18" t="s">
        <v>78</v>
      </c>
      <c r="I157" s="18" t="s">
        <v>79</v>
      </c>
      <c r="J157" s="18" t="s">
        <v>80</v>
      </c>
      <c r="K157" s="19">
        <v>-170.61163330078125</v>
      </c>
      <c r="L157" s="19">
        <v>28.467300576248231</v>
      </c>
      <c r="M157" s="19">
        <v>32.519304190134534</v>
      </c>
      <c r="N157" s="19">
        <v>116.28014373779297</v>
      </c>
      <c r="O157" s="19">
        <v>21.439563751220703</v>
      </c>
      <c r="P157" s="19">
        <v>35.590879440307617</v>
      </c>
      <c r="Q157" s="19">
        <v>45.320036888122559</v>
      </c>
      <c r="R157" s="19">
        <v>0</v>
      </c>
      <c r="S157" s="19">
        <v>0</v>
      </c>
      <c r="T157" s="19">
        <v>244.13556974190485</v>
      </c>
      <c r="U157" s="18" t="s">
        <v>1585</v>
      </c>
      <c r="V157" s="18" t="s">
        <v>1586</v>
      </c>
      <c r="W157" s="18" t="s">
        <v>1587</v>
      </c>
      <c r="X157" s="18" t="s">
        <v>1588</v>
      </c>
      <c r="Y157" s="18" t="s">
        <v>1589</v>
      </c>
      <c r="Z157" s="18" t="s">
        <v>1590</v>
      </c>
      <c r="AA157" s="18" t="s">
        <v>1591</v>
      </c>
      <c r="AB157" s="19">
        <v>-2.2529518604278564</v>
      </c>
      <c r="AC157" s="19">
        <v>10.685175895690918</v>
      </c>
      <c r="AD157" s="19">
        <v>7.685175895690918</v>
      </c>
      <c r="AE157" s="19">
        <v>0.26520130038261414</v>
      </c>
      <c r="AF157" s="19">
        <v>0.88097965717315674</v>
      </c>
      <c r="AG157" s="19">
        <v>0.7212178111076355</v>
      </c>
      <c r="AH157" s="19">
        <v>8.5760000000000005</v>
      </c>
      <c r="AI157" s="20">
        <v>1072</v>
      </c>
      <c r="AJ157" s="19">
        <v>0.99764180183410645</v>
      </c>
      <c r="AK157" s="19">
        <v>2.8599762916564941</v>
      </c>
      <c r="AL157" s="20">
        <v>1</v>
      </c>
      <c r="AM157" s="20">
        <v>64</v>
      </c>
      <c r="AN157" s="19">
        <v>63.492061614990234</v>
      </c>
      <c r="AO157" s="18" t="s">
        <v>88</v>
      </c>
      <c r="AP157" s="18" t="s">
        <v>378</v>
      </c>
      <c r="AQ157" s="21">
        <v>2</v>
      </c>
      <c r="AR157" s="21">
        <v>2</v>
      </c>
      <c r="AS157" s="21">
        <v>2</v>
      </c>
      <c r="AT157" s="18" t="s">
        <v>1592</v>
      </c>
      <c r="AU157" s="19">
        <v>0.91017414949549347</v>
      </c>
      <c r="AV157" s="19">
        <v>0.68139932527144842</v>
      </c>
      <c r="AW157" s="19">
        <v>0.31050095410426359</v>
      </c>
      <c r="AX157" s="19">
        <v>6.1634199631641594E-2</v>
      </c>
      <c r="AY157" s="19">
        <v>0.36864769528508473</v>
      </c>
      <c r="AZ157" s="19">
        <v>1.2246211360829984</v>
      </c>
      <c r="BA157" s="19">
        <v>0.20894353862702408</v>
      </c>
      <c r="BB157" s="19">
        <v>0.68873417202618092</v>
      </c>
      <c r="BC157" s="19">
        <v>4.4507222230641625</v>
      </c>
      <c r="BD157" s="19">
        <v>3.545510145346163E-3</v>
      </c>
      <c r="BE157" s="19">
        <v>283.94445559323407</v>
      </c>
      <c r="BF157" s="19">
        <v>2.4674564834069224E-3</v>
      </c>
      <c r="BG157" s="19">
        <v>194.03354347971455</v>
      </c>
      <c r="BH157" s="19">
        <v>1.5490134865850852E-2</v>
      </c>
      <c r="BI157" s="19">
        <v>1281.031394563716</v>
      </c>
      <c r="BJ157" s="19">
        <v>365.70015263124264</v>
      </c>
      <c r="BK157" s="19">
        <v>283.12531449534248</v>
      </c>
      <c r="BL157" s="19">
        <v>0.58983926521239949</v>
      </c>
      <c r="BM157" s="19">
        <v>1.2550696149651614E-2</v>
      </c>
      <c r="BN157" s="19">
        <v>7.1473892014207851E-3</v>
      </c>
      <c r="BO157" s="19">
        <v>0.68043455478952086</v>
      </c>
      <c r="BP157" s="19">
        <v>0.77629494285808986</v>
      </c>
      <c r="BQ157" s="19">
        <v>7587.3518518518522</v>
      </c>
      <c r="BR157" s="19">
        <v>3.8610497303496563E-3</v>
      </c>
      <c r="BS157" s="19">
        <v>264.19444444444446</v>
      </c>
      <c r="BT157" s="19">
        <v>3.0331296187001613E-3</v>
      </c>
      <c r="BU157" s="19">
        <v>202.44376140317951</v>
      </c>
      <c r="BV157" s="19">
        <v>26.254615832084617</v>
      </c>
      <c r="BW157" s="19">
        <v>2192703.0648148148</v>
      </c>
      <c r="BX157" s="19">
        <v>37.277777777777779</v>
      </c>
      <c r="BY157" s="19">
        <v>61.166666666666664</v>
      </c>
      <c r="BZ157" s="19">
        <v>0.10074626865671642</v>
      </c>
    </row>
    <row r="158" spans="1:78">
      <c r="A158" s="24"/>
      <c r="B158" s="81" t="s">
        <v>767</v>
      </c>
      <c r="C158" s="31" t="s">
        <v>6522</v>
      </c>
      <c r="D158" s="46">
        <v>5</v>
      </c>
      <c r="E158" s="46">
        <v>5</v>
      </c>
      <c r="F158" s="18" t="s">
        <v>768</v>
      </c>
      <c r="G158" s="18" t="s">
        <v>769</v>
      </c>
      <c r="H158" s="18" t="s">
        <v>78</v>
      </c>
      <c r="I158" s="18" t="s">
        <v>79</v>
      </c>
      <c r="J158" s="18" t="s">
        <v>80</v>
      </c>
      <c r="K158" s="19">
        <v>-802.27978515625</v>
      </c>
      <c r="L158" s="19">
        <v>-84.031141308916091</v>
      </c>
      <c r="M158" s="19">
        <v>210.60802698838106</v>
      </c>
      <c r="N158" s="19">
        <v>97.803840637207031</v>
      </c>
      <c r="O158" s="19">
        <v>-135.96781921386719</v>
      </c>
      <c r="P158" s="19">
        <v>21.770925521850586</v>
      </c>
      <c r="Q158" s="19">
        <v>47.889280319213867</v>
      </c>
      <c r="R158" s="19">
        <v>53.447338104248047</v>
      </c>
      <c r="S158" s="19">
        <v>49.64154052734375</v>
      </c>
      <c r="T158" s="19">
        <v>-917.62006309336368</v>
      </c>
      <c r="U158" s="18" t="s">
        <v>770</v>
      </c>
      <c r="V158" s="18" t="s">
        <v>771</v>
      </c>
      <c r="W158" s="18" t="s">
        <v>772</v>
      </c>
      <c r="X158" s="18" t="s">
        <v>773</v>
      </c>
      <c r="Y158" s="18" t="s">
        <v>774</v>
      </c>
      <c r="Z158" s="18" t="s">
        <v>775</v>
      </c>
      <c r="AA158" s="18" t="s">
        <v>776</v>
      </c>
      <c r="AB158" s="19">
        <v>-1.7261515855789185</v>
      </c>
      <c r="AC158" s="19">
        <v>4.9743080139160156</v>
      </c>
      <c r="AD158" s="19">
        <v>1.9743080139160156</v>
      </c>
      <c r="AE158" s="19">
        <v>0.83023405075073242</v>
      </c>
      <c r="AF158" s="19">
        <v>2.7579777240753174</v>
      </c>
      <c r="AG158" s="19">
        <v>0.26978117227554321</v>
      </c>
      <c r="AH158" s="19">
        <v>10.92</v>
      </c>
      <c r="AI158" s="20">
        <v>1365</v>
      </c>
      <c r="AJ158" s="19">
        <v>0.99046945571899414</v>
      </c>
      <c r="AK158" s="19">
        <v>2.3749501705169678</v>
      </c>
      <c r="AL158" s="20">
        <v>1</v>
      </c>
      <c r="AM158" s="20">
        <v>64</v>
      </c>
      <c r="AN158" s="19">
        <v>63.492061614990234</v>
      </c>
      <c r="AO158" s="18" t="s">
        <v>88</v>
      </c>
      <c r="AP158" s="18" t="s">
        <v>148</v>
      </c>
      <c r="AQ158" s="21">
        <v>2</v>
      </c>
      <c r="AR158" s="21">
        <v>2</v>
      </c>
      <c r="AS158" s="21">
        <v>2</v>
      </c>
      <c r="AT158" s="18" t="s">
        <v>777</v>
      </c>
      <c r="AU158" s="19">
        <v>0.6476250597495643</v>
      </c>
      <c r="AV158" s="19">
        <v>0.1611772981769764</v>
      </c>
      <c r="AW158" s="19">
        <v>5.798310934152175</v>
      </c>
      <c r="AX158" s="19">
        <v>0.6769844016430332</v>
      </c>
      <c r="AY158" s="19">
        <v>1.3937804619971286</v>
      </c>
      <c r="AZ158" s="19">
        <v>4.6300384748133503</v>
      </c>
      <c r="BA158" s="19">
        <v>1.3768872959826945</v>
      </c>
      <c r="BB158" s="19">
        <v>0.79070605376797509</v>
      </c>
      <c r="BC158" s="19">
        <v>4.2307842324316756</v>
      </c>
      <c r="BD158" s="19">
        <v>7.6996843565087436E-3</v>
      </c>
      <c r="BE158" s="19">
        <v>216.32775204162505</v>
      </c>
      <c r="BF158" s="19">
        <v>6.746156880779253E-3</v>
      </c>
      <c r="BG158" s="19">
        <v>159.16181317693935</v>
      </c>
      <c r="BH158" s="19">
        <v>1.9941482407356985E-2</v>
      </c>
      <c r="BI158" s="19">
        <v>1135.2176150350197</v>
      </c>
      <c r="BJ158" s="19">
        <v>118.504779478269</v>
      </c>
      <c r="BK158" s="19">
        <v>512.94407210517522</v>
      </c>
      <c r="BL158" s="19">
        <v>0.63995491687799377</v>
      </c>
      <c r="BM158" s="19">
        <v>5.7841039210829188E-3</v>
      </c>
      <c r="BN158" s="19">
        <v>0.1011220266062428</v>
      </c>
      <c r="BO158" s="19">
        <v>0.53816454410136749</v>
      </c>
      <c r="BP158" s="19">
        <v>0.60006753595405748</v>
      </c>
      <c r="BQ158" s="19">
        <v>2123.1290322580644</v>
      </c>
      <c r="BR158" s="19">
        <v>1.1011611204558543E-2</v>
      </c>
      <c r="BS158" s="19">
        <v>155.58525345622121</v>
      </c>
      <c r="BT158" s="19">
        <v>6.1401211951893336E-3</v>
      </c>
      <c r="BU158" s="19">
        <v>91.600693594576654</v>
      </c>
      <c r="BV158" s="19">
        <v>7.4416373504892919</v>
      </c>
      <c r="BW158" s="19">
        <v>611476.48847926268</v>
      </c>
      <c r="BX158" s="19">
        <v>17.396313364055299</v>
      </c>
      <c r="BY158" s="19">
        <v>74.188940092165893</v>
      </c>
      <c r="BZ158" s="19">
        <v>0.15897435897435896</v>
      </c>
    </row>
    <row r="159" spans="1:78">
      <c r="A159" s="24"/>
      <c r="B159" s="82" t="s">
        <v>298</v>
      </c>
      <c r="C159" s="31" t="s">
        <v>6522</v>
      </c>
      <c r="D159" s="45" t="s">
        <v>6514</v>
      </c>
      <c r="E159" s="45" t="s">
        <v>6514</v>
      </c>
      <c r="F159" s="18" t="s">
        <v>299</v>
      </c>
      <c r="G159" s="18" t="s">
        <v>300</v>
      </c>
      <c r="H159" s="18" t="s">
        <v>78</v>
      </c>
      <c r="I159" s="18" t="s">
        <v>79</v>
      </c>
      <c r="J159" s="18" t="s">
        <v>80</v>
      </c>
      <c r="K159" s="19">
        <v>-768.01422119140625</v>
      </c>
      <c r="L159" s="19">
        <v>-70.113404600285463</v>
      </c>
      <c r="M159" s="19">
        <v>131.16191573624374</v>
      </c>
      <c r="N159" s="19">
        <v>103.18911743164062</v>
      </c>
      <c r="O159" s="19">
        <v>-96.045497894287109</v>
      </c>
      <c r="P159" s="19">
        <v>-27.010381698608398</v>
      </c>
      <c r="Q159" s="19">
        <v>10.666343688964844</v>
      </c>
      <c r="R159" s="19">
        <v>0</v>
      </c>
      <c r="S159" s="19">
        <v>0</v>
      </c>
      <c r="T159" s="19">
        <v>-341.59250721259076</v>
      </c>
      <c r="U159" s="18" t="s">
        <v>301</v>
      </c>
      <c r="V159" s="18" t="s">
        <v>302</v>
      </c>
      <c r="W159" s="18" t="s">
        <v>303</v>
      </c>
      <c r="X159" s="18" t="s">
        <v>304</v>
      </c>
      <c r="Y159" s="18" t="s">
        <v>305</v>
      </c>
      <c r="Z159" s="18" t="s">
        <v>306</v>
      </c>
      <c r="AA159" s="18" t="s">
        <v>307</v>
      </c>
      <c r="AB159" s="19">
        <v>-1.9606547355651855</v>
      </c>
      <c r="AC159" s="19">
        <v>7.2213759422302246</v>
      </c>
      <c r="AD159" s="19">
        <v>4.2213759422302246</v>
      </c>
      <c r="AE159" s="19">
        <v>0.79238474369049072</v>
      </c>
      <c r="AF159" s="19">
        <v>2.6322453022003174</v>
      </c>
      <c r="AG159" s="19">
        <v>0.22042380273342133</v>
      </c>
      <c r="AH159" s="19">
        <v>4.8719999999999999</v>
      </c>
      <c r="AI159" s="20">
        <v>609</v>
      </c>
      <c r="AJ159" s="19">
        <v>0</v>
      </c>
      <c r="AK159" s="19">
        <v>0</v>
      </c>
      <c r="AL159" s="20">
        <v>1</v>
      </c>
      <c r="AM159" s="20">
        <v>64</v>
      </c>
      <c r="AN159" s="19">
        <v>63.492061614990234</v>
      </c>
      <c r="AO159" s="18" t="s">
        <v>88</v>
      </c>
      <c r="AP159" s="18" t="s">
        <v>148</v>
      </c>
      <c r="AQ159" s="21">
        <v>2</v>
      </c>
      <c r="AR159" s="21">
        <v>2</v>
      </c>
      <c r="AS159" s="21">
        <v>2</v>
      </c>
      <c r="AT159" s="18" t="s">
        <v>308</v>
      </c>
      <c r="AU159" s="19">
        <v>0</v>
      </c>
      <c r="AV159" s="19">
        <v>0</v>
      </c>
      <c r="AW159" s="19">
        <v>0</v>
      </c>
      <c r="AX159" s="19">
        <v>0</v>
      </c>
      <c r="AY159" s="19">
        <v>0</v>
      </c>
      <c r="AZ159" s="19">
        <v>0</v>
      </c>
      <c r="BA159" s="19">
        <v>0</v>
      </c>
      <c r="BB159" s="19">
        <v>0</v>
      </c>
      <c r="BC159" s="19">
        <v>0</v>
      </c>
      <c r="BD159" s="19">
        <v>0</v>
      </c>
      <c r="BE159" s="19">
        <v>0</v>
      </c>
      <c r="BF159" s="19">
        <v>0</v>
      </c>
      <c r="BG159" s="19">
        <v>0</v>
      </c>
      <c r="BH159" s="19">
        <v>0</v>
      </c>
      <c r="BI159" s="19">
        <v>0</v>
      </c>
      <c r="BJ159" s="19">
        <v>0</v>
      </c>
      <c r="BK159" s="19">
        <v>0</v>
      </c>
      <c r="BL159" s="19">
        <v>0</v>
      </c>
      <c r="BM159" s="19">
        <v>0</v>
      </c>
      <c r="BN159" s="19">
        <v>0</v>
      </c>
      <c r="BO159" s="19">
        <v>0</v>
      </c>
      <c r="BP159" s="19">
        <v>0</v>
      </c>
      <c r="BQ159" s="19">
        <v>0</v>
      </c>
      <c r="BR159" s="19">
        <v>0</v>
      </c>
      <c r="BS159" s="19">
        <v>0</v>
      </c>
      <c r="BT159" s="19">
        <v>0</v>
      </c>
      <c r="BU159" s="19">
        <v>0</v>
      </c>
      <c r="BV159" s="19">
        <v>0</v>
      </c>
      <c r="BW159" s="19">
        <v>0</v>
      </c>
      <c r="BX159" s="19">
        <v>0</v>
      </c>
      <c r="BY159" s="19">
        <v>0</v>
      </c>
      <c r="BZ159" s="19">
        <v>0</v>
      </c>
    </row>
    <row r="160" spans="1:78">
      <c r="A160" s="24"/>
      <c r="B160" s="81" t="s">
        <v>1561</v>
      </c>
      <c r="C160" s="51" t="s">
        <v>7370</v>
      </c>
      <c r="D160" s="46">
        <v>1</v>
      </c>
      <c r="E160" s="46">
        <v>1</v>
      </c>
      <c r="F160" s="18" t="s">
        <v>1562</v>
      </c>
      <c r="G160" s="18" t="s">
        <v>1563</v>
      </c>
      <c r="H160" s="18" t="s">
        <v>78</v>
      </c>
      <c r="I160" s="18" t="s">
        <v>79</v>
      </c>
      <c r="J160" s="18" t="s">
        <v>80</v>
      </c>
      <c r="K160" s="19">
        <v>-1031.7445068359375</v>
      </c>
      <c r="L160" s="19">
        <v>-105.01804070884668</v>
      </c>
      <c r="M160" s="19">
        <v>258.79452654444196</v>
      </c>
      <c r="N160" s="19">
        <v>135.66227722167969</v>
      </c>
      <c r="O160" s="19">
        <v>-149.42185211181641</v>
      </c>
      <c r="P160" s="19">
        <v>20.598909378051758</v>
      </c>
      <c r="Q160" s="19">
        <v>48.495138168334961</v>
      </c>
      <c r="R160" s="19">
        <v>55.325859069824219</v>
      </c>
      <c r="S160" s="19">
        <v>20.276191711425781</v>
      </c>
      <c r="T160" s="19">
        <v>-1052.700840065479</v>
      </c>
      <c r="U160" s="18" t="s">
        <v>1564</v>
      </c>
      <c r="V160" s="18" t="s">
        <v>1565</v>
      </c>
      <c r="W160" s="18" t="s">
        <v>1566</v>
      </c>
      <c r="X160" s="18" t="s">
        <v>1567</v>
      </c>
      <c r="Y160" s="18" t="s">
        <v>1568</v>
      </c>
      <c r="Z160" s="18" t="s">
        <v>1569</v>
      </c>
      <c r="AA160" s="18" t="s">
        <v>1570</v>
      </c>
      <c r="AB160" s="19">
        <v>-1.7459397315979004</v>
      </c>
      <c r="AC160" s="19">
        <v>4.8765811920166016</v>
      </c>
      <c r="AD160" s="19">
        <v>1.8765811920166016</v>
      </c>
      <c r="AE160" s="19">
        <v>0.87227088212966919</v>
      </c>
      <c r="AF160" s="19">
        <v>2.8976211547851562</v>
      </c>
      <c r="AG160" s="19">
        <v>0.25275585055351257</v>
      </c>
      <c r="AH160" s="19">
        <v>10.023999999999999</v>
      </c>
      <c r="AI160" s="20">
        <v>1253</v>
      </c>
      <c r="AJ160" s="19">
        <v>1.0009533166885376</v>
      </c>
      <c r="AK160" s="19">
        <v>2.3798205852508545</v>
      </c>
      <c r="AL160" s="20">
        <v>1</v>
      </c>
      <c r="AM160" s="20">
        <v>64</v>
      </c>
      <c r="AN160" s="19">
        <v>63.492061614990234</v>
      </c>
      <c r="AO160" s="18" t="s">
        <v>88</v>
      </c>
      <c r="AP160" s="18" t="s">
        <v>585</v>
      </c>
      <c r="AQ160" s="21">
        <v>2</v>
      </c>
      <c r="AR160" s="21">
        <v>2</v>
      </c>
      <c r="AS160" s="21">
        <v>2</v>
      </c>
      <c r="AT160" s="18" t="s">
        <v>1571</v>
      </c>
      <c r="AU160" s="19">
        <v>0.61038280393825206</v>
      </c>
      <c r="AV160" s="19">
        <v>0.11750283269919647</v>
      </c>
      <c r="AW160" s="19">
        <v>9.8861401087958019</v>
      </c>
      <c r="AX160" s="19">
        <v>0.67946434231766983</v>
      </c>
      <c r="AY160" s="19">
        <v>1.541272642502298</v>
      </c>
      <c r="AZ160" s="19">
        <v>5.1199968930096702</v>
      </c>
      <c r="BA160" s="19">
        <v>1.7880024671891708</v>
      </c>
      <c r="BB160" s="19">
        <v>0.78940049186303374</v>
      </c>
      <c r="BC160" s="19">
        <v>3.4224455439217292</v>
      </c>
      <c r="BD160" s="19">
        <v>1.7389622988127747E-2</v>
      </c>
      <c r="BE160" s="19">
        <v>214.4297872260307</v>
      </c>
      <c r="BF160" s="19">
        <v>1.5715834588963282E-2</v>
      </c>
      <c r="BG160" s="19">
        <v>156.64988646403228</v>
      </c>
      <c r="BH160" s="19">
        <v>3.0347970926028887E-2</v>
      </c>
      <c r="BI160" s="19">
        <v>901.46569593677827</v>
      </c>
      <c r="BJ160" s="19">
        <v>127.26191976379491</v>
      </c>
      <c r="BK160" s="19">
        <v>498.29524794151013</v>
      </c>
      <c r="BL160" s="19">
        <v>0.67738964945668856</v>
      </c>
      <c r="BM160" s="19">
        <v>5.3876780467147769E-3</v>
      </c>
      <c r="BN160" s="19">
        <v>0.11630324391595447</v>
      </c>
      <c r="BO160" s="19">
        <v>0.42887017796697247</v>
      </c>
      <c r="BP160" s="19">
        <v>0.60897626887825851</v>
      </c>
      <c r="BQ160" s="19">
        <v>1787.585</v>
      </c>
      <c r="BR160" s="19">
        <v>2.4031080944680639E-2</v>
      </c>
      <c r="BS160" s="19">
        <v>138.71</v>
      </c>
      <c r="BT160" s="19">
        <v>1.0857745023448155E-2</v>
      </c>
      <c r="BU160" s="19">
        <v>81.413213781961261</v>
      </c>
      <c r="BV160" s="19">
        <v>6.5867984916649336</v>
      </c>
      <c r="BW160" s="19">
        <v>515026.32</v>
      </c>
      <c r="BX160" s="19">
        <v>13.55</v>
      </c>
      <c r="BY160" s="19">
        <v>70.31</v>
      </c>
      <c r="BZ160" s="19">
        <v>0.15961691939345571</v>
      </c>
    </row>
    <row r="161" spans="1:78">
      <c r="A161" s="24"/>
      <c r="B161" s="81" t="s">
        <v>698</v>
      </c>
      <c r="C161" s="31" t="s">
        <v>6522</v>
      </c>
      <c r="D161" s="46">
        <v>0</v>
      </c>
      <c r="E161" s="46">
        <v>0</v>
      </c>
      <c r="F161" s="18" t="s">
        <v>699</v>
      </c>
      <c r="G161" s="18" t="s">
        <v>700</v>
      </c>
      <c r="H161" s="18" t="s">
        <v>78</v>
      </c>
      <c r="I161" s="18" t="s">
        <v>79</v>
      </c>
      <c r="J161" s="18" t="s">
        <v>80</v>
      </c>
      <c r="K161" s="19">
        <v>-655.87896728515625</v>
      </c>
      <c r="L161" s="19">
        <v>-130.20006372492566</v>
      </c>
      <c r="M161" s="19">
        <v>196.61923855669215</v>
      </c>
      <c r="N161" s="19">
        <v>94.429847717285156</v>
      </c>
      <c r="O161" s="19">
        <v>-281.22866821289062</v>
      </c>
      <c r="P161" s="19">
        <v>-48.658500671386719</v>
      </c>
      <c r="Q161" s="19">
        <v>25.42405891418457</v>
      </c>
      <c r="R161" s="19">
        <v>36.008502960205078</v>
      </c>
      <c r="S161" s="19">
        <v>0</v>
      </c>
      <c r="T161" s="19">
        <v>-494.76024215471745</v>
      </c>
      <c r="U161" s="18" t="s">
        <v>701</v>
      </c>
      <c r="V161" s="18" t="s">
        <v>702</v>
      </c>
      <c r="W161" s="18" t="s">
        <v>703</v>
      </c>
      <c r="X161" s="18" t="s">
        <v>704</v>
      </c>
      <c r="Y161" s="18" t="s">
        <v>705</v>
      </c>
      <c r="Z161" s="18" t="s">
        <v>706</v>
      </c>
      <c r="AA161" s="18" t="s">
        <v>707</v>
      </c>
      <c r="AB161" s="19">
        <v>-0.93598973751068115</v>
      </c>
      <c r="AC161" s="19">
        <v>2.6380119323730469</v>
      </c>
      <c r="AD161" s="19">
        <v>-0.36198806762695313</v>
      </c>
      <c r="AE161" s="19">
        <v>0.95982486009597778</v>
      </c>
      <c r="AF161" s="19">
        <v>3.1884691715240479</v>
      </c>
      <c r="AG161" s="19">
        <v>0.15107810497283936</v>
      </c>
      <c r="AH161" s="19">
        <v>3.8</v>
      </c>
      <c r="AI161" s="20">
        <v>475</v>
      </c>
      <c r="AJ161" s="19">
        <v>0</v>
      </c>
      <c r="AK161" s="19">
        <v>0</v>
      </c>
      <c r="AL161" s="20">
        <v>1</v>
      </c>
      <c r="AM161" s="20">
        <v>64</v>
      </c>
      <c r="AN161" s="19">
        <v>63.492061614990234</v>
      </c>
      <c r="AO161" s="18" t="s">
        <v>88</v>
      </c>
      <c r="AP161" s="18" t="s">
        <v>708</v>
      </c>
      <c r="AQ161" s="21">
        <v>2</v>
      </c>
      <c r="AR161" s="21">
        <v>2</v>
      </c>
      <c r="AS161" s="21">
        <v>2</v>
      </c>
      <c r="AT161" s="18" t="s">
        <v>709</v>
      </c>
      <c r="AU161" s="19">
        <v>0</v>
      </c>
      <c r="AV161" s="19">
        <v>0</v>
      </c>
      <c r="AW161" s="19">
        <v>0</v>
      </c>
      <c r="AX161" s="19">
        <v>0</v>
      </c>
      <c r="AY161" s="19">
        <v>0</v>
      </c>
      <c r="AZ161" s="19">
        <v>0</v>
      </c>
      <c r="BA161" s="19">
        <v>0</v>
      </c>
      <c r="BB161" s="19">
        <v>0</v>
      </c>
      <c r="BC161" s="19">
        <v>0</v>
      </c>
      <c r="BD161" s="19">
        <v>0</v>
      </c>
      <c r="BE161" s="19">
        <v>0</v>
      </c>
      <c r="BF161" s="19">
        <v>0</v>
      </c>
      <c r="BG161" s="19">
        <v>0</v>
      </c>
      <c r="BH161" s="19">
        <v>0</v>
      </c>
      <c r="BI161" s="19">
        <v>0</v>
      </c>
      <c r="BJ161" s="19">
        <v>0</v>
      </c>
      <c r="BK161" s="19">
        <v>0</v>
      </c>
      <c r="BL161" s="19">
        <v>0</v>
      </c>
      <c r="BM161" s="19">
        <v>0</v>
      </c>
      <c r="BN161" s="19">
        <v>0</v>
      </c>
      <c r="BO161" s="19">
        <v>0</v>
      </c>
      <c r="BP161" s="19">
        <v>0</v>
      </c>
      <c r="BQ161" s="19">
        <v>0</v>
      </c>
      <c r="BR161" s="19">
        <v>0</v>
      </c>
      <c r="BS161" s="19">
        <v>0</v>
      </c>
      <c r="BT161" s="19">
        <v>0</v>
      </c>
      <c r="BU161" s="19">
        <v>0</v>
      </c>
      <c r="BV161" s="19">
        <v>0</v>
      </c>
      <c r="BW161" s="19">
        <v>0</v>
      </c>
      <c r="BX161" s="19">
        <v>0</v>
      </c>
      <c r="BY161" s="19">
        <v>0</v>
      </c>
      <c r="BZ161" s="19">
        <v>0</v>
      </c>
    </row>
    <row r="162" spans="1:78">
      <c r="A162" s="24"/>
      <c r="B162" s="81" t="s">
        <v>675</v>
      </c>
      <c r="C162" s="31" t="s">
        <v>6522</v>
      </c>
      <c r="D162" s="46">
        <v>0</v>
      </c>
      <c r="E162" s="46">
        <v>0</v>
      </c>
      <c r="F162" s="18" t="s">
        <v>676</v>
      </c>
      <c r="G162" s="18" t="s">
        <v>677</v>
      </c>
      <c r="H162" s="18" t="s">
        <v>78</v>
      </c>
      <c r="I162" s="18" t="s">
        <v>79</v>
      </c>
      <c r="J162" s="18" t="s">
        <v>80</v>
      </c>
      <c r="K162" s="19">
        <v>-817.91082763671875</v>
      </c>
      <c r="L162" s="19">
        <v>-57.762729999068753</v>
      </c>
      <c r="M162" s="19">
        <v>194.45688398793422</v>
      </c>
      <c r="N162" s="19">
        <v>389.240966796875</v>
      </c>
      <c r="O162" s="19">
        <v>-45.615200042724609</v>
      </c>
      <c r="P162" s="19">
        <v>29.584537506103516</v>
      </c>
      <c r="Q162" s="19">
        <v>47.704238891601563</v>
      </c>
      <c r="R162" s="19">
        <v>81.526252746582031</v>
      </c>
      <c r="S162" s="19">
        <v>61.992897033691406</v>
      </c>
      <c r="T162" s="19">
        <v>-10581.670033989403</v>
      </c>
      <c r="U162" s="18" t="s">
        <v>678</v>
      </c>
      <c r="V162" s="18" t="s">
        <v>679</v>
      </c>
      <c r="W162" s="18" t="s">
        <v>680</v>
      </c>
      <c r="X162" s="18" t="s">
        <v>681</v>
      </c>
      <c r="Y162" s="18" t="s">
        <v>682</v>
      </c>
      <c r="Z162" s="18" t="s">
        <v>683</v>
      </c>
      <c r="AA162" s="18" t="s">
        <v>684</v>
      </c>
      <c r="AB162" s="19">
        <v>-1.916618824005127</v>
      </c>
      <c r="AC162" s="19">
        <v>5.6365432739257812</v>
      </c>
      <c r="AD162" s="19">
        <v>2.6365432739257812</v>
      </c>
      <c r="AE162" s="19">
        <v>0.6997150182723999</v>
      </c>
      <c r="AF162" s="19">
        <v>2.3244028091430664</v>
      </c>
      <c r="AG162" s="19">
        <v>0.39337608218193054</v>
      </c>
      <c r="AH162" s="19">
        <v>183.19200000000001</v>
      </c>
      <c r="AI162" s="20">
        <v>22899</v>
      </c>
      <c r="AJ162" s="19">
        <v>0.99409830570220947</v>
      </c>
      <c r="AK162" s="19">
        <v>6.141423225402832</v>
      </c>
      <c r="AL162" s="20">
        <v>1</v>
      </c>
      <c r="AM162" s="20">
        <v>64</v>
      </c>
      <c r="AN162" s="19">
        <v>63.492061614990234</v>
      </c>
      <c r="AO162" s="18" t="s">
        <v>88</v>
      </c>
      <c r="AP162" s="18" t="s">
        <v>685</v>
      </c>
      <c r="AQ162" s="21">
        <v>2</v>
      </c>
      <c r="AR162" s="21">
        <v>2</v>
      </c>
      <c r="AS162" s="21">
        <v>2</v>
      </c>
      <c r="AT162" s="18" t="s">
        <v>686</v>
      </c>
      <c r="AU162" s="19">
        <v>0.75300460758532239</v>
      </c>
      <c r="AV162" s="19">
        <v>0.29093295749344361</v>
      </c>
      <c r="AW162" s="19">
        <v>2.3225879061514245</v>
      </c>
      <c r="AX162" s="19">
        <v>0.8587280240185462</v>
      </c>
      <c r="AY162" s="19">
        <v>1.1234728311997264</v>
      </c>
      <c r="AZ162" s="19">
        <v>3.7320959618050202</v>
      </c>
      <c r="BA162" s="19">
        <v>0.78297701310005308</v>
      </c>
      <c r="BB162" s="19">
        <v>0.73919930167749126</v>
      </c>
      <c r="BC162" s="19">
        <v>13.258322613420955</v>
      </c>
      <c r="BD162" s="19">
        <v>7.3083665985125383E-3</v>
      </c>
      <c r="BE162" s="19">
        <v>217.18528613045697</v>
      </c>
      <c r="BF162" s="19">
        <v>6.02074171345482E-3</v>
      </c>
      <c r="BG162" s="19">
        <v>148.51582257587549</v>
      </c>
      <c r="BH162" s="19">
        <v>5.1835128227846444E-2</v>
      </c>
      <c r="BI162" s="19">
        <v>3723.9226604056962</v>
      </c>
      <c r="BJ162" s="19">
        <v>1402.6315021873436</v>
      </c>
      <c r="BK162" s="19">
        <v>5424.9772134968598</v>
      </c>
      <c r="BL162" s="19">
        <v>0.46110512047889224</v>
      </c>
      <c r="BM162" s="19">
        <v>5.1887995385002119E-4</v>
      </c>
      <c r="BN162" s="19">
        <v>2.3658637403206905E-2</v>
      </c>
      <c r="BO162" s="19">
        <v>3.5771716322519445</v>
      </c>
      <c r="BP162" s="19">
        <v>0.49724583797075872</v>
      </c>
      <c r="BQ162" s="19">
        <v>170660.14285714287</v>
      </c>
      <c r="BR162" s="19">
        <v>9.8677571613541987E-3</v>
      </c>
      <c r="BS162" s="19">
        <v>174.90675791274595</v>
      </c>
      <c r="BT162" s="19">
        <v>4.8949358869346694E-3</v>
      </c>
      <c r="BU162" s="19">
        <v>86.510859379583678</v>
      </c>
      <c r="BV162" s="19">
        <v>593.37102143387119</v>
      </c>
      <c r="BW162" s="19">
        <v>49266493.955517538</v>
      </c>
      <c r="BX162" s="19">
        <v>97.583404619332768</v>
      </c>
      <c r="BY162" s="19">
        <v>278.52609067579129</v>
      </c>
      <c r="BZ162" s="19">
        <v>5.1050264203677018E-2</v>
      </c>
    </row>
    <row r="163" spans="1:78">
      <c r="A163" s="24"/>
      <c r="B163" s="81" t="s">
        <v>1516</v>
      </c>
      <c r="C163" s="51" t="s">
        <v>7370</v>
      </c>
      <c r="D163" s="46">
        <v>0</v>
      </c>
      <c r="E163" s="46">
        <v>0</v>
      </c>
      <c r="F163" s="18" t="s">
        <v>1517</v>
      </c>
      <c r="G163" s="18" t="s">
        <v>1518</v>
      </c>
      <c r="H163" s="18" t="s">
        <v>78</v>
      </c>
      <c r="I163" s="18" t="s">
        <v>79</v>
      </c>
      <c r="J163" s="18" t="s">
        <v>80</v>
      </c>
      <c r="K163" s="19">
        <v>-980.981201171875</v>
      </c>
      <c r="L163" s="19">
        <v>-213.30085094373618</v>
      </c>
      <c r="M163" s="19">
        <v>292.92813614432663</v>
      </c>
      <c r="N163" s="19">
        <v>151.062744140625</v>
      </c>
      <c r="O163" s="19">
        <v>-497.0994873046875</v>
      </c>
      <c r="P163" s="19">
        <v>-48.310832977294922</v>
      </c>
      <c r="Q163" s="19">
        <v>29.859964370727539</v>
      </c>
      <c r="R163" s="19">
        <v>74.492698669433594</v>
      </c>
      <c r="S163" s="19">
        <v>67.368156433105469</v>
      </c>
      <c r="T163" s="19">
        <v>-12489.19142445764</v>
      </c>
      <c r="U163" s="18" t="s">
        <v>1519</v>
      </c>
      <c r="V163" s="18" t="s">
        <v>1520</v>
      </c>
      <c r="W163" s="18" t="s">
        <v>1521</v>
      </c>
      <c r="X163" s="18" t="s">
        <v>1522</v>
      </c>
      <c r="Y163" s="18" t="s">
        <v>1523</v>
      </c>
      <c r="Z163" s="18" t="s">
        <v>1524</v>
      </c>
      <c r="AA163" s="18" t="s">
        <v>1525</v>
      </c>
      <c r="AB163" s="19">
        <v>-0.68943321704864502</v>
      </c>
      <c r="AC163" s="19">
        <v>1.9103652238845825</v>
      </c>
      <c r="AD163" s="19">
        <v>-1.0896347761154175</v>
      </c>
      <c r="AE163" s="19">
        <v>1.0373916625976562</v>
      </c>
      <c r="AF163" s="19">
        <v>3.4461405277252197</v>
      </c>
      <c r="AG163" s="19">
        <v>0.14197993278503418</v>
      </c>
      <c r="AH163" s="19">
        <v>58.552</v>
      </c>
      <c r="AI163" s="20">
        <v>7319</v>
      </c>
      <c r="AJ163" s="19">
        <v>0.97944706678390503</v>
      </c>
      <c r="AK163" s="19">
        <v>4.2096652984619141</v>
      </c>
      <c r="AL163" s="20">
        <v>1</v>
      </c>
      <c r="AM163" s="20">
        <v>64</v>
      </c>
      <c r="AN163" s="19">
        <v>63.492061614990234</v>
      </c>
      <c r="AO163" s="18" t="s">
        <v>88</v>
      </c>
      <c r="AP163" s="18" t="s">
        <v>585</v>
      </c>
      <c r="AQ163" s="21">
        <v>2</v>
      </c>
      <c r="AR163" s="21">
        <v>2</v>
      </c>
      <c r="AS163" s="21">
        <v>2</v>
      </c>
      <c r="AT163" s="18" t="s">
        <v>1526</v>
      </c>
      <c r="AU163" s="19">
        <v>0.60009219301374017</v>
      </c>
      <c r="AV163" s="19">
        <v>6.0060106738001315E-2</v>
      </c>
      <c r="AW163" s="19">
        <v>5.4459068014143952</v>
      </c>
      <c r="AX163" s="19">
        <v>0.8745269283526601</v>
      </c>
      <c r="AY163" s="19">
        <v>1.7708232896856424</v>
      </c>
      <c r="AZ163" s="19">
        <v>5.8825476370875993</v>
      </c>
      <c r="BA163" s="19">
        <v>1.445909265659066</v>
      </c>
      <c r="BB163" s="19">
        <v>0.79961954848472716</v>
      </c>
      <c r="BC163" s="19">
        <v>3.4530627138648535</v>
      </c>
      <c r="BD163" s="19">
        <v>1.5010023244392672E-2</v>
      </c>
      <c r="BE163" s="19">
        <v>173.19648597909665</v>
      </c>
      <c r="BF163" s="19">
        <v>1.2683747283196574E-2</v>
      </c>
      <c r="BG163" s="19">
        <v>129.89742413002506</v>
      </c>
      <c r="BH163" s="19">
        <v>3.3899623390051314E-2</v>
      </c>
      <c r="BI163" s="19">
        <v>790.21092797376525</v>
      </c>
      <c r="BJ163" s="19">
        <v>447.95642743460297</v>
      </c>
      <c r="BK163" s="19">
        <v>3008.9824467372532</v>
      </c>
      <c r="BL163" s="19">
        <v>0.68447770292284571</v>
      </c>
      <c r="BM163" s="19">
        <v>1.7174101893106402E-3</v>
      </c>
      <c r="BN163" s="19">
        <v>0.11516718310181177</v>
      </c>
      <c r="BO163" s="19">
        <v>1.8194138034620413</v>
      </c>
      <c r="BP163" s="19">
        <v>0.5308456006286143</v>
      </c>
      <c r="BQ163" s="19">
        <v>9204.1552706552702</v>
      </c>
      <c r="BR163" s="19">
        <v>1.8281389008393031E-2</v>
      </c>
      <c r="BS163" s="19">
        <v>137.57264957264957</v>
      </c>
      <c r="BT163" s="19">
        <v>8.6371103844717495E-3</v>
      </c>
      <c r="BU163" s="19">
        <v>72.248048929336193</v>
      </c>
      <c r="BV163" s="19">
        <v>49.184606989854267</v>
      </c>
      <c r="BW163" s="19">
        <v>2483916.8062678063</v>
      </c>
      <c r="BX163" s="19">
        <v>54.780626780626783</v>
      </c>
      <c r="BY163" s="19">
        <v>190.87749287749287</v>
      </c>
      <c r="BZ163" s="19">
        <v>9.5914742451154528E-2</v>
      </c>
    </row>
    <row r="164" spans="1:78">
      <c r="A164" s="24"/>
      <c r="B164" s="81" t="s">
        <v>1539</v>
      </c>
      <c r="C164" s="51" t="s">
        <v>7370</v>
      </c>
      <c r="D164" s="46">
        <v>1</v>
      </c>
      <c r="E164" s="46">
        <v>1</v>
      </c>
      <c r="F164" s="18" t="s">
        <v>1540</v>
      </c>
      <c r="G164" s="18" t="s">
        <v>1541</v>
      </c>
      <c r="H164" s="18" t="s">
        <v>78</v>
      </c>
      <c r="I164" s="18" t="s">
        <v>79</v>
      </c>
      <c r="J164" s="18" t="s">
        <v>80</v>
      </c>
      <c r="K164" s="19">
        <v>-1035.0821533203125</v>
      </c>
      <c r="L164" s="19">
        <v>-79.472040354402353</v>
      </c>
      <c r="M164" s="19">
        <v>235.63165617258471</v>
      </c>
      <c r="N164" s="19">
        <v>637.68157958984375</v>
      </c>
      <c r="O164" s="19">
        <v>-87.682159423828125</v>
      </c>
      <c r="P164" s="19">
        <v>28.792170524597168</v>
      </c>
      <c r="Q164" s="19">
        <v>49.915033340454102</v>
      </c>
      <c r="R164" s="19">
        <v>145.1500244140625</v>
      </c>
      <c r="S164" s="19">
        <v>102.35958099365234</v>
      </c>
      <c r="T164" s="19">
        <v>-3433.192143310182</v>
      </c>
      <c r="U164" s="18" t="s">
        <v>1542</v>
      </c>
      <c r="V164" s="18" t="s">
        <v>1543</v>
      </c>
      <c r="W164" s="18" t="s">
        <v>1544</v>
      </c>
      <c r="X164" s="18" t="s">
        <v>1545</v>
      </c>
      <c r="Y164" s="18" t="s">
        <v>1546</v>
      </c>
      <c r="Z164" s="18" t="s">
        <v>1547</v>
      </c>
      <c r="AA164" s="18" t="s">
        <v>1548</v>
      </c>
      <c r="AB164" s="19">
        <v>-1.8037947416305542</v>
      </c>
      <c r="AC164" s="19">
        <v>5.3488173484802246</v>
      </c>
      <c r="AD164" s="19">
        <v>2.3488173484802246</v>
      </c>
      <c r="AE164" s="19">
        <v>0.81864064931869507</v>
      </c>
      <c r="AF164" s="19">
        <v>2.7194652557373047</v>
      </c>
      <c r="AG164" s="19">
        <v>0.29912948608398438</v>
      </c>
      <c r="AH164" s="19">
        <v>43.2</v>
      </c>
      <c r="AI164" s="20">
        <v>5400</v>
      </c>
      <c r="AJ164" s="19">
        <v>0.98434615135192871</v>
      </c>
      <c r="AK164" s="19">
        <v>3.7564115524291992</v>
      </c>
      <c r="AL164" s="20">
        <v>1</v>
      </c>
      <c r="AM164" s="20">
        <v>64</v>
      </c>
      <c r="AN164" s="19">
        <v>63.492061614990234</v>
      </c>
      <c r="AO164" s="18" t="s">
        <v>88</v>
      </c>
      <c r="AP164" s="18" t="s">
        <v>549</v>
      </c>
      <c r="AQ164" s="21">
        <v>2</v>
      </c>
      <c r="AR164" s="21">
        <v>2</v>
      </c>
      <c r="AS164" s="21">
        <v>2</v>
      </c>
      <c r="AT164" s="18" t="s">
        <v>1549</v>
      </c>
      <c r="AU164" s="19">
        <v>0.66238483921065439</v>
      </c>
      <c r="AV164" s="19">
        <v>0.17306123185856703</v>
      </c>
      <c r="AW164" s="19">
        <v>6.9697361854760738</v>
      </c>
      <c r="AX164" s="19">
        <v>0.70933047088652523</v>
      </c>
      <c r="AY164" s="19">
        <v>1.4182544688739513</v>
      </c>
      <c r="AZ164" s="19">
        <v>4.7113393658519325</v>
      </c>
      <c r="BA164" s="19">
        <v>1.423297727579218</v>
      </c>
      <c r="BB164" s="19">
        <v>0.76078248106320345</v>
      </c>
      <c r="BC164" s="19">
        <v>5.6110989153461377</v>
      </c>
      <c r="BD164" s="19">
        <v>1.4302329282072717E-2</v>
      </c>
      <c r="BE164" s="19">
        <v>219.27657662599736</v>
      </c>
      <c r="BF164" s="19">
        <v>1.1736935659846225E-2</v>
      </c>
      <c r="BG164" s="19">
        <v>153.52975988302981</v>
      </c>
      <c r="BH164" s="19">
        <v>4.1038167847312505E-2</v>
      </c>
      <c r="BI164" s="19">
        <v>1535.7261331647753</v>
      </c>
      <c r="BJ164" s="19">
        <v>442.84796767681303</v>
      </c>
      <c r="BK164" s="19">
        <v>1713.9319943242683</v>
      </c>
      <c r="BL164" s="19">
        <v>0.58575498575498575</v>
      </c>
      <c r="BM164" s="19">
        <v>1.3309519344018546E-3</v>
      </c>
      <c r="BN164" s="19">
        <v>3.8204313009559267E-2</v>
      </c>
      <c r="BO164" s="19">
        <v>1.0907069033644148</v>
      </c>
      <c r="BP164" s="19">
        <v>0.57786171995981817</v>
      </c>
      <c r="BQ164" s="19">
        <v>12555.20606060606</v>
      </c>
      <c r="BR164" s="19">
        <v>1.3776655487474572E-2</v>
      </c>
      <c r="BS164" s="19">
        <v>154.94242424242424</v>
      </c>
      <c r="BT164" s="19">
        <v>6.9289072614215561E-3</v>
      </c>
      <c r="BU164" s="19">
        <v>87.727457350643448</v>
      </c>
      <c r="BV164" s="19">
        <v>44.536550081509006</v>
      </c>
      <c r="BW164" s="19">
        <v>3642924.0984848486</v>
      </c>
      <c r="BX164" s="19">
        <v>48.869696969696967</v>
      </c>
      <c r="BY164" s="19">
        <v>207.46666666666667</v>
      </c>
      <c r="BZ164" s="19">
        <v>0.12222222222222222</v>
      </c>
    </row>
    <row r="165" spans="1:78">
      <c r="A165" s="24"/>
      <c r="B165" s="82" t="s">
        <v>172</v>
      </c>
      <c r="C165" s="31" t="s">
        <v>6522</v>
      </c>
      <c r="D165" s="45" t="s">
        <v>6590</v>
      </c>
      <c r="E165" s="45" t="s">
        <v>6590</v>
      </c>
      <c r="F165" s="18" t="s">
        <v>173</v>
      </c>
      <c r="G165" s="18" t="s">
        <v>174</v>
      </c>
      <c r="H165" s="18" t="s">
        <v>78</v>
      </c>
      <c r="I165" s="18" t="s">
        <v>79</v>
      </c>
      <c r="J165" s="18" t="s">
        <v>80</v>
      </c>
      <c r="K165" s="19">
        <v>-730.046875</v>
      </c>
      <c r="L165" s="19">
        <v>20.479060900878874</v>
      </c>
      <c r="M165" s="19">
        <v>75.307435016995996</v>
      </c>
      <c r="N165" s="19">
        <v>738.64093017578125</v>
      </c>
      <c r="O165" s="19">
        <v>5.9802207946777344</v>
      </c>
      <c r="P165" s="19">
        <v>28.605325698852539</v>
      </c>
      <c r="Q165" s="19">
        <v>49.725471496582031</v>
      </c>
      <c r="R165" s="19">
        <v>45.615970611572266</v>
      </c>
      <c r="S165" s="19">
        <v>0</v>
      </c>
      <c r="T165" s="19">
        <v>1014.6145932731429</v>
      </c>
      <c r="U165" s="18" t="s">
        <v>175</v>
      </c>
      <c r="V165" s="18" t="s">
        <v>176</v>
      </c>
      <c r="W165" s="18" t="s">
        <v>177</v>
      </c>
      <c r="X165" s="18" t="s">
        <v>178</v>
      </c>
      <c r="Y165" s="18" t="s">
        <v>179</v>
      </c>
      <c r="Z165" s="18" t="s">
        <v>180</v>
      </c>
      <c r="AA165" s="18" t="s">
        <v>181</v>
      </c>
      <c r="AB165" s="19">
        <v>-1.2809834480285645</v>
      </c>
      <c r="AC165" s="19">
        <v>31.025531768798828</v>
      </c>
      <c r="AD165" s="19">
        <v>28.025531768798828</v>
      </c>
      <c r="AE165" s="19">
        <v>0.49379736185073853</v>
      </c>
      <c r="AF165" s="19">
        <v>1.6403594017028809</v>
      </c>
      <c r="AG165" s="19">
        <v>0.4725087583065033</v>
      </c>
      <c r="AH165" s="19">
        <v>49.543999999999997</v>
      </c>
      <c r="AI165" s="20">
        <v>6193</v>
      </c>
      <c r="AJ165" s="19">
        <v>0.98127180337905884</v>
      </c>
      <c r="AK165" s="19">
        <v>4.3916225433349609</v>
      </c>
      <c r="AL165" s="20">
        <v>1</v>
      </c>
      <c r="AM165" s="20">
        <v>64</v>
      </c>
      <c r="AN165" s="19">
        <v>63.492061614990234</v>
      </c>
      <c r="AO165" s="18" t="s">
        <v>88</v>
      </c>
      <c r="AP165" s="18" t="s">
        <v>182</v>
      </c>
      <c r="AQ165" s="21">
        <v>2</v>
      </c>
      <c r="AR165" s="21">
        <v>2</v>
      </c>
      <c r="AS165" s="21">
        <v>2</v>
      </c>
      <c r="AT165" s="18" t="s">
        <v>183</v>
      </c>
      <c r="AU165" s="19">
        <v>0.75847261089853157</v>
      </c>
      <c r="AV165" s="19">
        <v>0.27640424275059722</v>
      </c>
      <c r="AW165" s="19">
        <v>1.288635898078643</v>
      </c>
      <c r="AX165" s="19">
        <v>0.32196026138801481</v>
      </c>
      <c r="AY165" s="19">
        <v>0.85281241302379618</v>
      </c>
      <c r="AZ165" s="19">
        <v>2.8329815144924337</v>
      </c>
      <c r="BA165" s="19">
        <v>0.60649539717965628</v>
      </c>
      <c r="BB165" s="19">
        <v>0.70592069320088169</v>
      </c>
      <c r="BC165" s="19">
        <v>5.1825157423413861</v>
      </c>
      <c r="BD165" s="19">
        <v>3.728555128320907E-3</v>
      </c>
      <c r="BE165" s="19">
        <v>281.90334551837276</v>
      </c>
      <c r="BF165" s="19">
        <v>2.7017478281655483E-3</v>
      </c>
      <c r="BG165" s="19">
        <v>197.27179476427591</v>
      </c>
      <c r="BH165" s="19">
        <v>1.8257317926452649E-2</v>
      </c>
      <c r="BI165" s="19">
        <v>1488.2807461935192</v>
      </c>
      <c r="BJ165" s="19">
        <v>1167.8799629864045</v>
      </c>
      <c r="BK165" s="19">
        <v>1705.8567642671514</v>
      </c>
      <c r="BL165" s="19">
        <v>0.57858127662745784</v>
      </c>
      <c r="BM165" s="19">
        <v>1.3070400741396608E-3</v>
      </c>
      <c r="BN165" s="19">
        <v>2.8702606954908345E-3</v>
      </c>
      <c r="BO165" s="19">
        <v>1.0581988146837349</v>
      </c>
      <c r="BP165" s="19">
        <v>0.59177103400735298</v>
      </c>
      <c r="BQ165" s="19">
        <v>38423.321917808222</v>
      </c>
      <c r="BR165" s="19">
        <v>4.8888599821944522E-3</v>
      </c>
      <c r="BS165" s="19">
        <v>259.26484018264841</v>
      </c>
      <c r="BT165" s="19">
        <v>3.2113133781523848E-3</v>
      </c>
      <c r="BU165" s="19">
        <v>149.6016599011094</v>
      </c>
      <c r="BV165" s="19">
        <v>133.12993448183056</v>
      </c>
      <c r="BW165" s="19">
        <v>11092275.643835617</v>
      </c>
      <c r="BX165" s="19">
        <v>60.621004566210047</v>
      </c>
      <c r="BY165" s="19">
        <v>146.5296803652968</v>
      </c>
      <c r="BZ165" s="19">
        <v>7.072501211044728E-2</v>
      </c>
    </row>
    <row r="166" spans="1:78">
      <c r="A166" s="24"/>
      <c r="B166" s="81" t="s">
        <v>1452</v>
      </c>
      <c r="C166" s="51" t="s">
        <v>7370</v>
      </c>
      <c r="D166" s="46">
        <v>0</v>
      </c>
      <c r="E166" s="46">
        <v>0</v>
      </c>
      <c r="F166" s="18" t="s">
        <v>1453</v>
      </c>
      <c r="G166" s="18" t="s">
        <v>1454</v>
      </c>
      <c r="H166" s="18" t="s">
        <v>78</v>
      </c>
      <c r="I166" s="18" t="s">
        <v>79</v>
      </c>
      <c r="J166" s="18" t="s">
        <v>80</v>
      </c>
      <c r="K166" s="19">
        <v>-151.77926635742187</v>
      </c>
      <c r="L166" s="19">
        <v>26.60321925677399</v>
      </c>
      <c r="M166" s="19">
        <v>24.859829648977243</v>
      </c>
      <c r="N166" s="19">
        <v>94.525466918945313</v>
      </c>
      <c r="O166" s="19">
        <v>15.495630264282227</v>
      </c>
      <c r="P166" s="19">
        <v>29.399019241333008</v>
      </c>
      <c r="Q166" s="19">
        <v>42.235031127929688</v>
      </c>
      <c r="R166" s="19">
        <v>0</v>
      </c>
      <c r="S166" s="19">
        <v>0</v>
      </c>
      <c r="T166" s="19">
        <v>121.09785405683519</v>
      </c>
      <c r="U166" s="18" t="s">
        <v>1455</v>
      </c>
      <c r="V166" s="18" t="s">
        <v>1456</v>
      </c>
      <c r="W166" s="18" t="s">
        <v>1457</v>
      </c>
      <c r="X166" s="18" t="s">
        <v>1458</v>
      </c>
      <c r="Y166" s="18" t="s">
        <v>1459</v>
      </c>
      <c r="Z166" s="18" t="s">
        <v>1460</v>
      </c>
      <c r="AA166" s="18" t="s">
        <v>1461</v>
      </c>
      <c r="AB166" s="19">
        <v>-1.6809563636779785</v>
      </c>
      <c r="AC166" s="19">
        <v>10.424415588378906</v>
      </c>
      <c r="AD166" s="19">
        <v>7.4244155883789062</v>
      </c>
      <c r="AE166" s="19">
        <v>0.23699066042900085</v>
      </c>
      <c r="AF166" s="19">
        <v>0.78726595640182495</v>
      </c>
      <c r="AG166" s="19">
        <v>0.7325558066368103</v>
      </c>
      <c r="AH166" s="19">
        <v>4.5519999999999996</v>
      </c>
      <c r="AI166" s="20">
        <v>569</v>
      </c>
      <c r="AJ166" s="19">
        <v>0.94046378135681152</v>
      </c>
      <c r="AK166" s="19">
        <v>1.93669593334198</v>
      </c>
      <c r="AL166" s="20">
        <v>1</v>
      </c>
      <c r="AM166" s="20">
        <v>64</v>
      </c>
      <c r="AN166" s="19">
        <v>63.492061614990234</v>
      </c>
      <c r="AO166" s="18" t="s">
        <v>88</v>
      </c>
      <c r="AP166" s="18" t="s">
        <v>378</v>
      </c>
      <c r="AQ166" s="21">
        <v>2</v>
      </c>
      <c r="AR166" s="21">
        <v>2</v>
      </c>
      <c r="AS166" s="21">
        <v>2</v>
      </c>
      <c r="AT166" s="18" t="s">
        <v>1462</v>
      </c>
      <c r="AU166" s="19">
        <v>0.89034015963252788</v>
      </c>
      <c r="AV166" s="19">
        <v>0.60680057949072053</v>
      </c>
      <c r="AW166" s="19">
        <v>0.27595544297394486</v>
      </c>
      <c r="AX166" s="19">
        <v>1.8125553593977901E-2</v>
      </c>
      <c r="AY166" s="19">
        <v>0.4064362961888025</v>
      </c>
      <c r="AZ166" s="19">
        <v>1.3501521510915446</v>
      </c>
      <c r="BA166" s="19">
        <v>0.23183089371439783</v>
      </c>
      <c r="BB166" s="19">
        <v>0.7232370323081736</v>
      </c>
      <c r="BC166" s="19">
        <v>3.5712895904362725</v>
      </c>
      <c r="BD166" s="19">
        <v>3.5139963798978312E-3</v>
      </c>
      <c r="BE166" s="19">
        <v>285.67010885252364</v>
      </c>
      <c r="BF166" s="19">
        <v>2.5539072770897437E-3</v>
      </c>
      <c r="BG166" s="19">
        <v>205.85525884177542</v>
      </c>
      <c r="BH166" s="19">
        <v>1.2424228615300971E-2</v>
      </c>
      <c r="BI166" s="19">
        <v>1027.8570766465598</v>
      </c>
      <c r="BJ166" s="19">
        <v>226.15382103496771</v>
      </c>
      <c r="BK166" s="19">
        <v>178.51223684156355</v>
      </c>
      <c r="BL166" s="19">
        <v>0.63606867649046905</v>
      </c>
      <c r="BM166" s="19">
        <v>2.278779952193484E-2</v>
      </c>
      <c r="BN166" s="19">
        <v>4.0086770718903248E-3</v>
      </c>
      <c r="BO166" s="19">
        <v>0.36164622194795215</v>
      </c>
      <c r="BP166" s="19">
        <v>0.72149272792886254</v>
      </c>
      <c r="BQ166" s="19">
        <v>4767.8163265306121</v>
      </c>
      <c r="BR166" s="19">
        <v>3.6423559770046481E-3</v>
      </c>
      <c r="BS166" s="19">
        <v>279.16326530612247</v>
      </c>
      <c r="BT166" s="19">
        <v>2.6109567182593125E-3</v>
      </c>
      <c r="BU166" s="19">
        <v>203.05021379899296</v>
      </c>
      <c r="BV166" s="19">
        <v>16.499967672323589</v>
      </c>
      <c r="BW166" s="19">
        <v>1377734.8163265307</v>
      </c>
      <c r="BX166" s="19">
        <v>21.612244897959183</v>
      </c>
      <c r="BY166" s="19">
        <v>23.693877551020407</v>
      </c>
      <c r="BZ166" s="19">
        <v>8.6115992970123026E-2</v>
      </c>
    </row>
    <row r="167" spans="1:78">
      <c r="A167" s="23" t="s">
        <v>3675</v>
      </c>
      <c r="B167" s="83" t="s">
        <v>3676</v>
      </c>
      <c r="C167" s="31" t="s">
        <v>6522</v>
      </c>
      <c r="D167" s="90" t="s">
        <v>6514</v>
      </c>
      <c r="E167" s="90" t="s">
        <v>6514</v>
      </c>
      <c r="F167" s="18" t="s">
        <v>3677</v>
      </c>
      <c r="G167" s="18" t="s">
        <v>3678</v>
      </c>
      <c r="H167" s="18" t="s">
        <v>78</v>
      </c>
      <c r="I167" s="18" t="s">
        <v>79</v>
      </c>
      <c r="J167" s="18" t="s">
        <v>80</v>
      </c>
      <c r="K167" s="19">
        <v>-867.71759033203125</v>
      </c>
      <c r="L167" s="19">
        <v>-187.21397010431625</v>
      </c>
      <c r="M167" s="19">
        <v>254.05727295012198</v>
      </c>
      <c r="N167" s="19">
        <v>124.98421478271484</v>
      </c>
      <c r="O167" s="19">
        <v>-336.76284027099609</v>
      </c>
      <c r="P167" s="19">
        <v>-86.552940368652344</v>
      </c>
      <c r="Q167" s="19">
        <v>21.917339324951172</v>
      </c>
      <c r="R167" s="19">
        <v>0</v>
      </c>
      <c r="S167" s="19">
        <v>0</v>
      </c>
      <c r="T167" s="19">
        <v>-931.57671523907766</v>
      </c>
      <c r="U167" s="18" t="s">
        <v>3679</v>
      </c>
      <c r="V167" s="18" t="s">
        <v>3680</v>
      </c>
      <c r="W167" s="18" t="s">
        <v>3681</v>
      </c>
      <c r="X167" s="18" t="s">
        <v>3682</v>
      </c>
      <c r="Y167" s="18" t="s">
        <v>3683</v>
      </c>
      <c r="Z167" s="18" t="s">
        <v>3684</v>
      </c>
      <c r="AA167" s="18" t="s">
        <v>3685</v>
      </c>
      <c r="AB167" s="19">
        <v>-0.9532238245010376</v>
      </c>
      <c r="AC167" s="19">
        <v>2.7510006427764893</v>
      </c>
      <c r="AD167" s="19">
        <v>-0.24899935722351074</v>
      </c>
      <c r="AE167" s="19">
        <v>1.0675677061080933</v>
      </c>
      <c r="AF167" s="19">
        <v>3.5463831424713135</v>
      </c>
      <c r="AG167" s="19">
        <v>0.11524901539087296</v>
      </c>
      <c r="AH167" s="19">
        <v>4.976</v>
      </c>
      <c r="AI167" s="20">
        <v>622</v>
      </c>
      <c r="AJ167" s="19">
        <v>0</v>
      </c>
      <c r="AK167" s="19">
        <v>0</v>
      </c>
      <c r="AL167" s="20">
        <v>1</v>
      </c>
      <c r="AM167" s="20">
        <v>64</v>
      </c>
      <c r="AN167" s="19">
        <v>63.492061614990234</v>
      </c>
      <c r="AO167" s="18" t="s">
        <v>88</v>
      </c>
      <c r="AP167" s="18" t="s">
        <v>573</v>
      </c>
      <c r="AQ167" s="21">
        <v>2</v>
      </c>
      <c r="AR167" s="21">
        <v>2</v>
      </c>
      <c r="AS167" s="21">
        <v>2</v>
      </c>
      <c r="AT167" s="18" t="s">
        <v>3686</v>
      </c>
      <c r="AU167" s="19">
        <v>0</v>
      </c>
      <c r="AV167" s="19">
        <v>0</v>
      </c>
      <c r="AW167" s="19">
        <v>0</v>
      </c>
      <c r="AX167" s="19">
        <v>0</v>
      </c>
      <c r="AY167" s="19">
        <v>0</v>
      </c>
      <c r="AZ167" s="19">
        <v>0</v>
      </c>
      <c r="BA167" s="19">
        <v>0</v>
      </c>
      <c r="BB167" s="19">
        <v>0</v>
      </c>
      <c r="BC167" s="19">
        <v>0</v>
      </c>
      <c r="BD167" s="19">
        <v>0</v>
      </c>
      <c r="BE167" s="19">
        <v>0</v>
      </c>
      <c r="BF167" s="19">
        <v>0</v>
      </c>
      <c r="BG167" s="19">
        <v>0</v>
      </c>
      <c r="BH167" s="19">
        <v>0</v>
      </c>
      <c r="BI167" s="19">
        <v>0</v>
      </c>
      <c r="BJ167" s="19">
        <v>0</v>
      </c>
      <c r="BK167" s="19">
        <v>0</v>
      </c>
      <c r="BL167" s="19">
        <v>0</v>
      </c>
      <c r="BM167" s="19">
        <v>0</v>
      </c>
      <c r="BN167" s="19">
        <v>0</v>
      </c>
      <c r="BO167" s="19">
        <v>0</v>
      </c>
      <c r="BP167" s="19">
        <v>0</v>
      </c>
      <c r="BQ167" s="19">
        <v>0</v>
      </c>
      <c r="BR167" s="19">
        <v>0</v>
      </c>
      <c r="BS167" s="19">
        <v>0</v>
      </c>
      <c r="BT167" s="19">
        <v>0</v>
      </c>
      <c r="BU167" s="19">
        <v>0</v>
      </c>
      <c r="BV167" s="19">
        <v>0</v>
      </c>
      <c r="BW167" s="19">
        <v>0</v>
      </c>
      <c r="BX167" s="19">
        <v>0</v>
      </c>
      <c r="BY167" s="19">
        <v>0</v>
      </c>
      <c r="BZ167" s="19">
        <v>0</v>
      </c>
    </row>
    <row r="168" spans="1:78">
      <c r="A168" s="23" t="s">
        <v>4737</v>
      </c>
      <c r="B168" s="83" t="s">
        <v>4738</v>
      </c>
      <c r="C168" s="31" t="s">
        <v>6533</v>
      </c>
      <c r="D168" s="90" t="s">
        <v>6706</v>
      </c>
      <c r="E168" s="90" t="s">
        <v>6611</v>
      </c>
      <c r="F168" s="18" t="s">
        <v>4739</v>
      </c>
      <c r="G168" s="18" t="s">
        <v>4740</v>
      </c>
      <c r="H168" s="18" t="s">
        <v>78</v>
      </c>
      <c r="I168" s="18" t="s">
        <v>79</v>
      </c>
      <c r="J168" s="18" t="s">
        <v>80</v>
      </c>
      <c r="K168" s="19">
        <v>-873.1453857421875</v>
      </c>
      <c r="L168" s="19">
        <v>-103.02381368245514</v>
      </c>
      <c r="M168" s="19">
        <v>241.76589024580849</v>
      </c>
      <c r="N168" s="19">
        <v>127.42307281494141</v>
      </c>
      <c r="O168" s="19">
        <v>-170.1038932800293</v>
      </c>
      <c r="P168" s="19">
        <v>22.718401908874512</v>
      </c>
      <c r="Q168" s="19">
        <v>49.34470272064209</v>
      </c>
      <c r="R168" s="19">
        <v>59.267684936523438</v>
      </c>
      <c r="S168" s="19">
        <v>56.324565887451172</v>
      </c>
      <c r="T168" s="19">
        <v>-1432.4431054408562</v>
      </c>
      <c r="U168" s="18" t="s">
        <v>4741</v>
      </c>
      <c r="V168" s="18" t="s">
        <v>4742</v>
      </c>
      <c r="W168" s="18" t="s">
        <v>4743</v>
      </c>
      <c r="X168" s="18" t="s">
        <v>4744</v>
      </c>
      <c r="Y168" s="18" t="s">
        <v>4745</v>
      </c>
      <c r="Z168" s="18" t="s">
        <v>4746</v>
      </c>
      <c r="AA168" s="18" t="s">
        <v>4747</v>
      </c>
      <c r="AB168" s="19">
        <v>-1.5081686973571777</v>
      </c>
      <c r="AC168" s="19">
        <v>3.9592721462249756</v>
      </c>
      <c r="AD168" s="19">
        <v>0.95927214622497559</v>
      </c>
      <c r="AE168" s="19">
        <v>0.8624383807182312</v>
      </c>
      <c r="AF168" s="19">
        <v>2.8649582862854004</v>
      </c>
      <c r="AG168" s="19">
        <v>0.25324597954750061</v>
      </c>
      <c r="AH168" s="19">
        <v>13.904</v>
      </c>
      <c r="AI168" s="20">
        <v>1738</v>
      </c>
      <c r="AJ168" s="19">
        <v>0.96528291702270508</v>
      </c>
      <c r="AK168" s="19">
        <v>2.532686710357666</v>
      </c>
      <c r="AL168" s="20">
        <v>1</v>
      </c>
      <c r="AM168" s="20">
        <v>64</v>
      </c>
      <c r="AN168" s="19">
        <v>63.492061614990234</v>
      </c>
      <c r="AO168" s="18" t="s">
        <v>88</v>
      </c>
      <c r="AP168" s="18" t="s">
        <v>113</v>
      </c>
      <c r="AQ168" s="21">
        <v>2</v>
      </c>
      <c r="AR168" s="21">
        <v>2</v>
      </c>
      <c r="AS168" s="21">
        <v>2</v>
      </c>
      <c r="AT168" s="18" t="s">
        <v>4748</v>
      </c>
      <c r="AU168" s="19">
        <v>0.63611231694992809</v>
      </c>
      <c r="AV168" s="19">
        <v>0.13600719121550359</v>
      </c>
      <c r="AW168" s="19">
        <v>5.7605861263264639</v>
      </c>
      <c r="AX168" s="19">
        <v>0.77389657779484189</v>
      </c>
      <c r="AY168" s="19">
        <v>1.4687534203990384</v>
      </c>
      <c r="AZ168" s="19">
        <v>4.8790932516854744</v>
      </c>
      <c r="BA168" s="19">
        <v>1.387083148493937</v>
      </c>
      <c r="BB168" s="19">
        <v>0.78452697183985154</v>
      </c>
      <c r="BC168" s="19">
        <v>3.8203817717550423</v>
      </c>
      <c r="BD168" s="19">
        <v>9.2985192147299438E-3</v>
      </c>
      <c r="BE168" s="19">
        <v>212.2541008167486</v>
      </c>
      <c r="BF168" s="19">
        <v>8.1288597837102915E-3</v>
      </c>
      <c r="BG168" s="19">
        <v>154.63568607434544</v>
      </c>
      <c r="BH168" s="19">
        <v>2.1278036441273664E-2</v>
      </c>
      <c r="BI168" s="19">
        <v>1005.3107871881286</v>
      </c>
      <c r="BJ168" s="19">
        <v>157.18695679192498</v>
      </c>
      <c r="BK168" s="19">
        <v>658.29565203203674</v>
      </c>
      <c r="BL168" s="19">
        <v>0.65628042843232715</v>
      </c>
      <c r="BM168" s="19">
        <v>4.9113211475965181E-3</v>
      </c>
      <c r="BN168" s="19">
        <v>0.10100701954477043</v>
      </c>
      <c r="BO168" s="19">
        <v>0.55305264944307975</v>
      </c>
      <c r="BP168" s="19">
        <v>0.55415750835216437</v>
      </c>
      <c r="BQ168" s="19">
        <v>3065.7424892703862</v>
      </c>
      <c r="BR168" s="19">
        <v>1.3238391307678392E-2</v>
      </c>
      <c r="BS168" s="19">
        <v>148.81545064377681</v>
      </c>
      <c r="BT168" s="19">
        <v>6.5605953284276425E-3</v>
      </c>
      <c r="BU168" s="19">
        <v>83.726542682982554</v>
      </c>
      <c r="BV168" s="19">
        <v>10.819033120533344</v>
      </c>
      <c r="BW168" s="19">
        <v>887343.09012875531</v>
      </c>
      <c r="BX168" s="19">
        <v>17.789699570815451</v>
      </c>
      <c r="BY168" s="19">
        <v>69.626609442060087</v>
      </c>
      <c r="BZ168" s="19">
        <v>0.1340621403912543</v>
      </c>
    </row>
    <row r="169" spans="1:78">
      <c r="A169" s="24"/>
      <c r="B169" s="81">
        <v>1900822</v>
      </c>
      <c r="C169" s="51" t="s">
        <v>7370</v>
      </c>
      <c r="D169" s="46">
        <v>0</v>
      </c>
      <c r="E169" s="46">
        <v>0</v>
      </c>
      <c r="F169" s="18" t="s">
        <v>1496</v>
      </c>
      <c r="G169" s="18" t="s">
        <v>1497</v>
      </c>
      <c r="H169" s="18" t="s">
        <v>78</v>
      </c>
      <c r="I169" s="18" t="s">
        <v>79</v>
      </c>
      <c r="J169" s="18" t="s">
        <v>80</v>
      </c>
      <c r="K169" s="19">
        <v>-1036.9688720703125</v>
      </c>
      <c r="L169" s="19">
        <v>-103.13697178152533</v>
      </c>
      <c r="M169" s="19">
        <v>266.50705432343864</v>
      </c>
      <c r="N169" s="19">
        <v>466.13018798828125</v>
      </c>
      <c r="O169" s="19">
        <v>-123.7548713684082</v>
      </c>
      <c r="P169" s="19">
        <v>29.543987274169922</v>
      </c>
      <c r="Q169" s="19">
        <v>51.083002090454102</v>
      </c>
      <c r="R169" s="19">
        <v>57.9210205078125</v>
      </c>
      <c r="S169" s="19">
        <v>54.318618774414063</v>
      </c>
      <c r="T169" s="19">
        <v>-5730.2901521815475</v>
      </c>
      <c r="U169" s="18" t="s">
        <v>1498</v>
      </c>
      <c r="V169" s="18" t="s">
        <v>1499</v>
      </c>
      <c r="W169" s="18" t="s">
        <v>1500</v>
      </c>
      <c r="X169" s="18" t="s">
        <v>1501</v>
      </c>
      <c r="Y169" s="18" t="s">
        <v>1502</v>
      </c>
      <c r="Z169" s="18" t="s">
        <v>1503</v>
      </c>
      <c r="AA169" s="18" t="s">
        <v>1504</v>
      </c>
      <c r="AB169" s="19">
        <v>-1.5726915597915649</v>
      </c>
      <c r="AC169" s="19">
        <v>4.2302451133728027</v>
      </c>
      <c r="AD169" s="19">
        <v>1.2302451133728027</v>
      </c>
      <c r="AE169" s="19">
        <v>0.82870829105377197</v>
      </c>
      <c r="AF169" s="19">
        <v>2.7529094219207764</v>
      </c>
      <c r="AG169" s="19">
        <v>0.29793307185173035</v>
      </c>
      <c r="AH169" s="19">
        <v>55.56</v>
      </c>
      <c r="AI169" s="20">
        <v>6945</v>
      </c>
      <c r="AJ169" s="19">
        <v>0.98759037256240845</v>
      </c>
      <c r="AK169" s="19">
        <v>4.1322016716003418</v>
      </c>
      <c r="AL169" s="20">
        <v>1</v>
      </c>
      <c r="AM169" s="20">
        <v>64</v>
      </c>
      <c r="AN169" s="19">
        <v>63.492061614990234</v>
      </c>
      <c r="AO169" s="18" t="s">
        <v>88</v>
      </c>
      <c r="AP169" s="18" t="s">
        <v>490</v>
      </c>
      <c r="AQ169" s="21">
        <v>2</v>
      </c>
      <c r="AR169" s="21">
        <v>2</v>
      </c>
      <c r="AS169" s="21">
        <v>2</v>
      </c>
      <c r="AT169" s="18" t="s">
        <v>1505</v>
      </c>
      <c r="AU169" s="19">
        <v>0.67667026322398105</v>
      </c>
      <c r="AV169" s="19">
        <v>0.17151437794105109</v>
      </c>
      <c r="AW169" s="19">
        <v>5.7616661802519724</v>
      </c>
      <c r="AX169" s="19">
        <v>0.83149906997810419</v>
      </c>
      <c r="AY169" s="19">
        <v>1.3997957920841082</v>
      </c>
      <c r="AZ169" s="19">
        <v>4.6500209688293106</v>
      </c>
      <c r="BA169" s="19">
        <v>1.248064060402188</v>
      </c>
      <c r="BB169" s="19">
        <v>0.74889849013898779</v>
      </c>
      <c r="BC169" s="19">
        <v>5.9765990625771979</v>
      </c>
      <c r="BD169" s="19">
        <v>1.8895150222882205E-2</v>
      </c>
      <c r="BE169" s="19">
        <v>214.60084667783173</v>
      </c>
      <c r="BF169" s="19">
        <v>1.3627839627493945E-2</v>
      </c>
      <c r="BG169" s="19">
        <v>150.72004495843154</v>
      </c>
      <c r="BH169" s="19">
        <v>6.9230712143206016E-2</v>
      </c>
      <c r="BI169" s="19">
        <v>1596.6160107993057</v>
      </c>
      <c r="BJ169" s="19">
        <v>594.42614585836668</v>
      </c>
      <c r="BK169" s="19">
        <v>2134.8931567521213</v>
      </c>
      <c r="BL169" s="19">
        <v>0.58049509885363015</v>
      </c>
      <c r="BM169" s="19">
        <v>1.1572118949579927E-3</v>
      </c>
      <c r="BN169" s="19">
        <v>5.3450538579300495E-2</v>
      </c>
      <c r="BO169" s="19">
        <v>1.4884642447955647</v>
      </c>
      <c r="BP169" s="19">
        <v>0.55745340163209045</v>
      </c>
      <c r="BQ169" s="19">
        <v>23329.579037800686</v>
      </c>
      <c r="BR169" s="19">
        <v>1.628349173423678E-2</v>
      </c>
      <c r="BS169" s="19">
        <v>156.5721649484536</v>
      </c>
      <c r="BT169" s="19">
        <v>8.3247421784807107E-3</v>
      </c>
      <c r="BU169" s="19">
        <v>85.077648044026404</v>
      </c>
      <c r="BV169" s="19">
        <v>90.435166184724778</v>
      </c>
      <c r="BW169" s="19">
        <v>6729338.9278350519</v>
      </c>
      <c r="BX169" s="19">
        <v>39.694158075601372</v>
      </c>
      <c r="BY169" s="19">
        <v>170.63573883161513</v>
      </c>
      <c r="BZ169" s="19">
        <v>8.3801295896328287E-2</v>
      </c>
    </row>
    <row r="170" spans="1:78">
      <c r="A170" s="23" t="s">
        <v>3687</v>
      </c>
      <c r="B170" s="83" t="s">
        <v>3688</v>
      </c>
      <c r="C170" s="31" t="s">
        <v>6522</v>
      </c>
      <c r="D170" s="90" t="s">
        <v>6529</v>
      </c>
      <c r="E170" s="90" t="s">
        <v>6529</v>
      </c>
      <c r="F170" s="18" t="s">
        <v>3689</v>
      </c>
      <c r="G170" s="18" t="s">
        <v>3690</v>
      </c>
      <c r="H170" s="18" t="s">
        <v>78</v>
      </c>
      <c r="I170" s="18" t="s">
        <v>79</v>
      </c>
      <c r="J170" s="18" t="s">
        <v>80</v>
      </c>
      <c r="K170" s="19">
        <v>-674.7745361328125</v>
      </c>
      <c r="L170" s="19">
        <v>-60.733217251391466</v>
      </c>
      <c r="M170" s="19">
        <v>156.46780721061876</v>
      </c>
      <c r="N170" s="19">
        <v>85.225021362304687</v>
      </c>
      <c r="O170" s="19">
        <v>-111.23432922363281</v>
      </c>
      <c r="P170" s="19">
        <v>13.524873733520508</v>
      </c>
      <c r="Q170" s="19">
        <v>44.083908081054688</v>
      </c>
      <c r="R170" s="19">
        <v>38.242561340332031</v>
      </c>
      <c r="S170" s="19">
        <v>0</v>
      </c>
      <c r="T170" s="19">
        <v>-127.78268909692765</v>
      </c>
      <c r="U170" s="18" t="s">
        <v>3691</v>
      </c>
      <c r="V170" s="18" t="s">
        <v>3692</v>
      </c>
      <c r="W170" s="18" t="s">
        <v>3693</v>
      </c>
      <c r="X170" s="18" t="s">
        <v>3694</v>
      </c>
      <c r="Y170" s="18" t="s">
        <v>3695</v>
      </c>
      <c r="Z170" s="18" t="s">
        <v>3696</v>
      </c>
      <c r="AA170" s="18" t="s">
        <v>3697</v>
      </c>
      <c r="AB170" s="19">
        <v>-1.5957776308059692</v>
      </c>
      <c r="AC170" s="19">
        <v>4.8845090866088867</v>
      </c>
      <c r="AD170" s="19">
        <v>1.8845090866088867</v>
      </c>
      <c r="AE170" s="19">
        <v>0.78728455305099487</v>
      </c>
      <c r="AF170" s="19">
        <v>2.615302562713623</v>
      </c>
      <c r="AG170" s="19">
        <v>0.26984632015228271</v>
      </c>
      <c r="AH170" s="19">
        <v>2.1040000000000001</v>
      </c>
      <c r="AI170" s="20">
        <v>263</v>
      </c>
      <c r="AJ170" s="19">
        <v>0</v>
      </c>
      <c r="AK170" s="19">
        <v>0</v>
      </c>
      <c r="AL170" s="20">
        <v>1</v>
      </c>
      <c r="AM170" s="20">
        <v>64</v>
      </c>
      <c r="AN170" s="19">
        <v>63.492061614990234</v>
      </c>
      <c r="AO170" s="18" t="s">
        <v>88</v>
      </c>
      <c r="AP170" s="18" t="s">
        <v>708</v>
      </c>
      <c r="AQ170" s="21">
        <v>2</v>
      </c>
      <c r="AR170" s="21">
        <v>2</v>
      </c>
      <c r="AS170" s="21">
        <v>2</v>
      </c>
      <c r="AT170" s="18" t="s">
        <v>3698</v>
      </c>
      <c r="AU170" s="19">
        <v>0</v>
      </c>
      <c r="AV170" s="19">
        <v>0</v>
      </c>
      <c r="AW170" s="19">
        <v>0</v>
      </c>
      <c r="AX170" s="19">
        <v>0</v>
      </c>
      <c r="AY170" s="19">
        <v>0</v>
      </c>
      <c r="AZ170" s="19">
        <v>0</v>
      </c>
      <c r="BA170" s="19">
        <v>0</v>
      </c>
      <c r="BB170" s="19">
        <v>0</v>
      </c>
      <c r="BC170" s="19">
        <v>0</v>
      </c>
      <c r="BD170" s="19">
        <v>0</v>
      </c>
      <c r="BE170" s="19">
        <v>0</v>
      </c>
      <c r="BF170" s="19">
        <v>0</v>
      </c>
      <c r="BG170" s="19">
        <v>0</v>
      </c>
      <c r="BH170" s="19">
        <v>0</v>
      </c>
      <c r="BI170" s="19">
        <v>0</v>
      </c>
      <c r="BJ170" s="19">
        <v>0</v>
      </c>
      <c r="BK170" s="19">
        <v>0</v>
      </c>
      <c r="BL170" s="19">
        <v>0</v>
      </c>
      <c r="BM170" s="19">
        <v>0</v>
      </c>
      <c r="BN170" s="19">
        <v>0</v>
      </c>
      <c r="BO170" s="19">
        <v>0</v>
      </c>
      <c r="BP170" s="19">
        <v>0</v>
      </c>
      <c r="BQ170" s="19">
        <v>0</v>
      </c>
      <c r="BR170" s="19">
        <v>0</v>
      </c>
      <c r="BS170" s="19">
        <v>0</v>
      </c>
      <c r="BT170" s="19">
        <v>0</v>
      </c>
      <c r="BU170" s="19">
        <v>0</v>
      </c>
      <c r="BV170" s="19">
        <v>0</v>
      </c>
      <c r="BW170" s="19">
        <v>0</v>
      </c>
      <c r="BX170" s="19">
        <v>0</v>
      </c>
      <c r="BY170" s="19">
        <v>0</v>
      </c>
      <c r="BZ170" s="19">
        <v>0</v>
      </c>
    </row>
    <row r="171" spans="1:78">
      <c r="A171" s="24"/>
      <c r="B171" s="84">
        <v>1914384</v>
      </c>
      <c r="C171" s="51" t="s">
        <v>7370</v>
      </c>
      <c r="D171" s="46">
        <v>0</v>
      </c>
      <c r="E171" s="46">
        <v>0</v>
      </c>
      <c r="F171" s="18" t="s">
        <v>1475</v>
      </c>
      <c r="G171" s="18" t="s">
        <v>1476</v>
      </c>
      <c r="H171" s="18" t="s">
        <v>78</v>
      </c>
      <c r="I171" s="18" t="s">
        <v>79</v>
      </c>
      <c r="J171" s="18" t="s">
        <v>80</v>
      </c>
      <c r="K171" s="19">
        <v>-1020.7853393554687</v>
      </c>
      <c r="L171" s="19">
        <v>-42.554255735527839</v>
      </c>
      <c r="M171" s="19">
        <v>215.84313522904378</v>
      </c>
      <c r="N171" s="19">
        <v>560.58087158203125</v>
      </c>
      <c r="O171" s="19">
        <v>-18.677653312683105</v>
      </c>
      <c r="P171" s="19">
        <v>36.553508758544922</v>
      </c>
      <c r="Q171" s="19">
        <v>49.201067924499512</v>
      </c>
      <c r="R171" s="19">
        <v>244.03811645507812</v>
      </c>
      <c r="S171" s="19">
        <v>202.52076721191406</v>
      </c>
      <c r="T171" s="19">
        <v>-4237.7230031668041</v>
      </c>
      <c r="U171" s="18" t="s">
        <v>1477</v>
      </c>
      <c r="V171" s="18" t="s">
        <v>1478</v>
      </c>
      <c r="W171" s="18" t="s">
        <v>1479</v>
      </c>
      <c r="X171" s="18" t="s">
        <v>1480</v>
      </c>
      <c r="Y171" s="18" t="s">
        <v>1481</v>
      </c>
      <c r="Z171" s="18" t="s">
        <v>1482</v>
      </c>
      <c r="AA171" s="18" t="s">
        <v>1483</v>
      </c>
      <c r="AB171" s="19">
        <v>-1.8847981691360474</v>
      </c>
      <c r="AC171" s="19">
        <v>6.5833134651184082</v>
      </c>
      <c r="AD171" s="19">
        <v>3.5833134651184082</v>
      </c>
      <c r="AE171" s="19">
        <v>0.77146822214126587</v>
      </c>
      <c r="AF171" s="19">
        <v>2.5627620220184326</v>
      </c>
      <c r="AG171" s="19">
        <v>0.38079652190208435</v>
      </c>
      <c r="AH171" s="19">
        <v>99.584000000000003</v>
      </c>
      <c r="AI171" s="20">
        <v>12448</v>
      </c>
      <c r="AJ171" s="19">
        <v>0.98894387483596802</v>
      </c>
      <c r="AK171" s="19">
        <v>5.0421590805053711</v>
      </c>
      <c r="AL171" s="20">
        <v>1</v>
      </c>
      <c r="AM171" s="20">
        <v>64</v>
      </c>
      <c r="AN171" s="19">
        <v>63.492061614990234</v>
      </c>
      <c r="AO171" s="18" t="s">
        <v>88</v>
      </c>
      <c r="AP171" s="18" t="s">
        <v>1484</v>
      </c>
      <c r="AQ171" s="21">
        <v>2</v>
      </c>
      <c r="AR171" s="21">
        <v>2</v>
      </c>
      <c r="AS171" s="21">
        <v>2</v>
      </c>
      <c r="AT171" s="18" t="s">
        <v>1485</v>
      </c>
      <c r="AU171" s="19">
        <v>0.74945517478691082</v>
      </c>
      <c r="AV171" s="19">
        <v>0.30355393197695818</v>
      </c>
      <c r="AW171" s="19">
        <v>3.879681364180656</v>
      </c>
      <c r="AX171" s="19">
        <v>0.81473764919631597</v>
      </c>
      <c r="AY171" s="19">
        <v>1.2400835166701787</v>
      </c>
      <c r="AZ171" s="19">
        <v>4.1194682740333874</v>
      </c>
      <c r="BA171" s="19">
        <v>0.95399785125675673</v>
      </c>
      <c r="BB171" s="19">
        <v>0.75187522564540543</v>
      </c>
      <c r="BC171" s="19">
        <v>14.300261582540145</v>
      </c>
      <c r="BD171" s="19">
        <v>1.4161751067660719E-2</v>
      </c>
      <c r="BE171" s="19">
        <v>230.00518864523519</v>
      </c>
      <c r="BF171" s="19">
        <v>1.140428685339624E-2</v>
      </c>
      <c r="BG171" s="19">
        <v>162.14357860852425</v>
      </c>
      <c r="BH171" s="19">
        <v>7.1748548168268783E-2</v>
      </c>
      <c r="BI171" s="19">
        <v>4054.2320650384459</v>
      </c>
      <c r="BJ171" s="19">
        <v>594.97466069493942</v>
      </c>
      <c r="BK171" s="19">
        <v>3007.561654537843</v>
      </c>
      <c r="BL171" s="19">
        <v>0.45503139212972116</v>
      </c>
      <c r="BM171" s="19">
        <v>8.0667710301098809E-4</v>
      </c>
      <c r="BN171" s="19">
        <v>2.3943651489124716E-2</v>
      </c>
      <c r="BO171" s="19">
        <v>1.9695280898951815</v>
      </c>
      <c r="BP171" s="19">
        <v>0.55399386674056905</v>
      </c>
      <c r="BQ171" s="19">
        <v>65436.036281179142</v>
      </c>
      <c r="BR171" s="19">
        <v>1.5824143370065425E-2</v>
      </c>
      <c r="BS171" s="19">
        <v>178.20748299319729</v>
      </c>
      <c r="BT171" s="19">
        <v>7.3453557542088148E-3</v>
      </c>
      <c r="BU171" s="19">
        <v>97.596755538992525</v>
      </c>
      <c r="BV171" s="19">
        <v>228.44441638202099</v>
      </c>
      <c r="BW171" s="19">
        <v>18908169.397959184</v>
      </c>
      <c r="BX171" s="19">
        <v>54.963718820861679</v>
      </c>
      <c r="BY171" s="19">
        <v>254.5124716553288</v>
      </c>
      <c r="BZ171" s="19">
        <v>7.0854755784061696E-2</v>
      </c>
    </row>
    <row r="172" spans="1:78">
      <c r="A172" s="24"/>
      <c r="B172" s="81" t="s">
        <v>1463</v>
      </c>
      <c r="C172" s="51" t="s">
        <v>7370</v>
      </c>
      <c r="D172" s="46">
        <v>0</v>
      </c>
      <c r="E172" s="46">
        <v>0</v>
      </c>
      <c r="F172" s="18" t="s">
        <v>1464</v>
      </c>
      <c r="G172" s="18" t="s">
        <v>1465</v>
      </c>
      <c r="H172" s="18" t="s">
        <v>78</v>
      </c>
      <c r="I172" s="18" t="s">
        <v>79</v>
      </c>
      <c r="J172" s="18" t="s">
        <v>80</v>
      </c>
      <c r="K172" s="19">
        <v>-892.4541015625</v>
      </c>
      <c r="L172" s="19">
        <v>-72.938426253435949</v>
      </c>
      <c r="M172" s="19">
        <v>198.71647504974354</v>
      </c>
      <c r="N172" s="19">
        <v>363.10101318359375</v>
      </c>
      <c r="O172" s="19">
        <v>-81.309955596923828</v>
      </c>
      <c r="P172" s="19">
        <v>14.006291389465332</v>
      </c>
      <c r="Q172" s="19">
        <v>39.716821670532227</v>
      </c>
      <c r="R172" s="19">
        <v>61.326335906982422</v>
      </c>
      <c r="S172" s="19">
        <v>55.450038909912109</v>
      </c>
      <c r="T172" s="19">
        <v>-13178.514855470808</v>
      </c>
      <c r="U172" s="18" t="s">
        <v>1466</v>
      </c>
      <c r="V172" s="18" t="s">
        <v>1467</v>
      </c>
      <c r="W172" s="18" t="s">
        <v>1468</v>
      </c>
      <c r="X172" s="18" t="s">
        <v>1469</v>
      </c>
      <c r="Y172" s="18" t="s">
        <v>1470</v>
      </c>
      <c r="Z172" s="18" t="s">
        <v>1471</v>
      </c>
      <c r="AA172" s="18" t="s">
        <v>1472</v>
      </c>
      <c r="AB172" s="19">
        <v>-1.980332612991333</v>
      </c>
      <c r="AC172" s="19">
        <v>6.1179332733154297</v>
      </c>
      <c r="AD172" s="19">
        <v>3.1179332733154297</v>
      </c>
      <c r="AE172" s="19">
        <v>0.78486955165863037</v>
      </c>
      <c r="AF172" s="19">
        <v>2.6072802543640137</v>
      </c>
      <c r="AG172" s="19">
        <v>0.30228561162948608</v>
      </c>
      <c r="AH172" s="19">
        <v>180.68</v>
      </c>
      <c r="AI172" s="20">
        <v>22585</v>
      </c>
      <c r="AJ172" s="19">
        <v>0.97133815288543701</v>
      </c>
      <c r="AK172" s="19">
        <v>5.9605512619018555</v>
      </c>
      <c r="AL172" s="20">
        <v>1</v>
      </c>
      <c r="AM172" s="20">
        <v>64</v>
      </c>
      <c r="AN172" s="19">
        <v>63.492061614990234</v>
      </c>
      <c r="AO172" s="18" t="s">
        <v>88</v>
      </c>
      <c r="AP172" s="18" t="s">
        <v>1473</v>
      </c>
      <c r="AQ172" s="21">
        <v>2</v>
      </c>
      <c r="AR172" s="21">
        <v>2</v>
      </c>
      <c r="AS172" s="21">
        <v>2</v>
      </c>
      <c r="AT172" s="18" t="s">
        <v>1474</v>
      </c>
      <c r="AU172" s="19">
        <v>0.69584994294321223</v>
      </c>
      <c r="AV172" s="19">
        <v>0.180667526763027</v>
      </c>
      <c r="AW172" s="19">
        <v>2.965476399054948</v>
      </c>
      <c r="AX172" s="19">
        <v>0.82277021741275935</v>
      </c>
      <c r="AY172" s="19">
        <v>1.298984326528043</v>
      </c>
      <c r="AZ172" s="19">
        <v>4.3151325291118452</v>
      </c>
      <c r="BA172" s="19">
        <v>0.96265886752006247</v>
      </c>
      <c r="BB172" s="19">
        <v>0.74941804416202618</v>
      </c>
      <c r="BC172" s="19">
        <v>7.1943056039135538</v>
      </c>
      <c r="BD172" s="19">
        <v>7.8338299294953076E-3</v>
      </c>
      <c r="BE172" s="19">
        <v>218.96566802709302</v>
      </c>
      <c r="BF172" s="19">
        <v>6.5379381324410894E-3</v>
      </c>
      <c r="BG172" s="19">
        <v>152.73008539697383</v>
      </c>
      <c r="BH172" s="19">
        <v>3.1637202308499951E-2</v>
      </c>
      <c r="BI172" s="19">
        <v>1973.7696021004083</v>
      </c>
      <c r="BJ172" s="19">
        <v>1759.5468002192824</v>
      </c>
      <c r="BK172" s="19">
        <v>6574.9263941847403</v>
      </c>
      <c r="BL172" s="19">
        <v>0.55302532313822994</v>
      </c>
      <c r="BM172" s="19">
        <v>4.3092927214832404E-4</v>
      </c>
      <c r="BN172" s="19">
        <v>3.4559254446831507E-2</v>
      </c>
      <c r="BO172" s="19">
        <v>4.7147026671648442</v>
      </c>
      <c r="BP172" s="19">
        <v>0.51346720188721728</v>
      </c>
      <c r="BQ172" s="19">
        <v>99606.849898580127</v>
      </c>
      <c r="BR172" s="19">
        <v>1.2019302808161056E-2</v>
      </c>
      <c r="BS172" s="19">
        <v>152.30561189993239</v>
      </c>
      <c r="BT172" s="19">
        <v>6.6160405292871689E-3</v>
      </c>
      <c r="BU172" s="19">
        <v>76.052062554605854</v>
      </c>
      <c r="BV172" s="19">
        <v>348.24326594884053</v>
      </c>
      <c r="BW172" s="19">
        <v>28611842.374577418</v>
      </c>
      <c r="BX172" s="19">
        <v>116.58891142663963</v>
      </c>
      <c r="BY172" s="19">
        <v>375.11899932386746</v>
      </c>
      <c r="BZ172" s="19">
        <v>6.5485941996900596E-2</v>
      </c>
    </row>
    <row r="173" spans="1:78">
      <c r="A173" s="24"/>
      <c r="B173" s="81" t="s">
        <v>653</v>
      </c>
      <c r="C173" s="31" t="s">
        <v>6522</v>
      </c>
      <c r="D173" s="46">
        <v>0</v>
      </c>
      <c r="E173" s="46">
        <v>0</v>
      </c>
      <c r="F173" s="18" t="s">
        <v>654</v>
      </c>
      <c r="G173" s="18" t="s">
        <v>655</v>
      </c>
      <c r="H173" s="18" t="s">
        <v>78</v>
      </c>
      <c r="I173" s="18" t="s">
        <v>79</v>
      </c>
      <c r="J173" s="18" t="s">
        <v>80</v>
      </c>
      <c r="K173" s="19">
        <v>-185.0118408203125</v>
      </c>
      <c r="L173" s="19">
        <v>26.180813807924267</v>
      </c>
      <c r="M173" s="19">
        <v>26.866926138032646</v>
      </c>
      <c r="N173" s="19">
        <v>102.44770812988281</v>
      </c>
      <c r="O173" s="19">
        <v>14.917800426483154</v>
      </c>
      <c r="P173" s="19">
        <v>28.425603866577148</v>
      </c>
      <c r="Q173" s="19">
        <v>41.43756103515625</v>
      </c>
      <c r="R173" s="19">
        <v>0</v>
      </c>
      <c r="S173" s="19">
        <v>0</v>
      </c>
      <c r="T173" s="19">
        <v>268.09153339314452</v>
      </c>
      <c r="U173" s="18" t="s">
        <v>656</v>
      </c>
      <c r="V173" s="18" t="s">
        <v>657</v>
      </c>
      <c r="W173" s="18" t="s">
        <v>658</v>
      </c>
      <c r="X173" s="18" t="s">
        <v>659</v>
      </c>
      <c r="Y173" s="18" t="s">
        <v>660</v>
      </c>
      <c r="Z173" s="18" t="s">
        <v>661</v>
      </c>
      <c r="AA173" s="18" t="s">
        <v>662</v>
      </c>
      <c r="AB173" s="19">
        <v>-2.1355905532836914</v>
      </c>
      <c r="AC173" s="19">
        <v>13.574164390563965</v>
      </c>
      <c r="AD173" s="19">
        <v>10.574164390563965</v>
      </c>
      <c r="AE173" s="19">
        <v>0.23723047971725464</v>
      </c>
      <c r="AF173" s="19">
        <v>0.78806257247924805</v>
      </c>
      <c r="AG173" s="19">
        <v>0.74388426542282104</v>
      </c>
      <c r="AH173" s="19">
        <v>10.24</v>
      </c>
      <c r="AI173" s="20">
        <v>1280</v>
      </c>
      <c r="AJ173" s="19">
        <v>0.95699644088745117</v>
      </c>
      <c r="AK173" s="19">
        <v>3.0332901477813721</v>
      </c>
      <c r="AL173" s="20">
        <v>1</v>
      </c>
      <c r="AM173" s="20">
        <v>64</v>
      </c>
      <c r="AN173" s="19">
        <v>63.492061614990234</v>
      </c>
      <c r="AO173" s="18" t="s">
        <v>88</v>
      </c>
      <c r="AP173" s="18" t="s">
        <v>378</v>
      </c>
      <c r="AQ173" s="21">
        <v>2</v>
      </c>
      <c r="AR173" s="21">
        <v>2</v>
      </c>
      <c r="AS173" s="21">
        <v>2</v>
      </c>
      <c r="AT173" s="18" t="s">
        <v>663</v>
      </c>
      <c r="AU173" s="19">
        <v>0.91110236317695648</v>
      </c>
      <c r="AV173" s="19">
        <v>0.67379423264983385</v>
      </c>
      <c r="AW173" s="19">
        <v>0.236111981215478</v>
      </c>
      <c r="AX173" s="19">
        <v>3.8552868386337709E-2</v>
      </c>
      <c r="AY173" s="19">
        <v>0.35538236891890862</v>
      </c>
      <c r="AZ173" s="19">
        <v>1.1805546757393477</v>
      </c>
      <c r="BA173" s="19">
        <v>0.19155548210300569</v>
      </c>
      <c r="BB173" s="19">
        <v>0.74026280729133265</v>
      </c>
      <c r="BC173" s="19">
        <v>3.6127519432587762</v>
      </c>
      <c r="BD173" s="19">
        <v>3.5205627994692934E-3</v>
      </c>
      <c r="BE173" s="19">
        <v>285.28956926879079</v>
      </c>
      <c r="BF173" s="19">
        <v>2.6204162554149448E-3</v>
      </c>
      <c r="BG173" s="19">
        <v>210.31368483068971</v>
      </c>
      <c r="BH173" s="19">
        <v>1.2567691601316544E-2</v>
      </c>
      <c r="BI173" s="19">
        <v>1039.9652703387333</v>
      </c>
      <c r="BJ173" s="19">
        <v>531.45906191423478</v>
      </c>
      <c r="BK173" s="19">
        <v>429.45930254646339</v>
      </c>
      <c r="BL173" s="19">
        <v>0.64759615384615388</v>
      </c>
      <c r="BM173" s="19">
        <v>1.0979549451024686E-2</v>
      </c>
      <c r="BN173" s="19">
        <v>4.3801158062966852E-3</v>
      </c>
      <c r="BO173" s="19">
        <v>0.75238386877168251</v>
      </c>
      <c r="BP173" s="19">
        <v>0.70776902886945692</v>
      </c>
      <c r="BQ173" s="19">
        <v>10535.5</v>
      </c>
      <c r="BR173" s="19">
        <v>3.7637731195905855E-3</v>
      </c>
      <c r="BS173" s="19">
        <v>270.53571428571428</v>
      </c>
      <c r="BT173" s="19">
        <v>2.7078500766581142E-3</v>
      </c>
      <c r="BU173" s="19">
        <v>188.52846737453314</v>
      </c>
      <c r="BV173" s="19">
        <v>36.45633968971989</v>
      </c>
      <c r="BW173" s="19">
        <v>3044672.8214285714</v>
      </c>
      <c r="BX173" s="19">
        <v>43.375</v>
      </c>
      <c r="BY173" s="19">
        <v>51.946428571428569</v>
      </c>
      <c r="BZ173" s="19">
        <v>8.7499999999999994E-2</v>
      </c>
    </row>
    <row r="174" spans="1:78">
      <c r="A174" s="23" t="s">
        <v>3699</v>
      </c>
      <c r="B174" s="83" t="s">
        <v>3700</v>
      </c>
      <c r="C174" s="31" t="s">
        <v>6522</v>
      </c>
      <c r="D174" s="90" t="s">
        <v>6590</v>
      </c>
      <c r="E174" s="90" t="s">
        <v>6590</v>
      </c>
      <c r="F174" s="18" t="s">
        <v>3701</v>
      </c>
      <c r="G174" s="18" t="s">
        <v>3702</v>
      </c>
      <c r="H174" s="18" t="s">
        <v>78</v>
      </c>
      <c r="I174" s="18" t="s">
        <v>79</v>
      </c>
      <c r="J174" s="18" t="s">
        <v>80</v>
      </c>
      <c r="K174" s="19">
        <v>-155.91130065917969</v>
      </c>
      <c r="L174" s="19">
        <v>18.624840537373505</v>
      </c>
      <c r="M174" s="19">
        <v>28.170424054049036</v>
      </c>
      <c r="N174" s="19">
        <v>70.320770263671875</v>
      </c>
      <c r="O174" s="19">
        <v>8.617304801940918</v>
      </c>
      <c r="P174" s="19">
        <v>22.298816680908203</v>
      </c>
      <c r="Q174" s="19">
        <v>33.870269775390625</v>
      </c>
      <c r="R174" s="19">
        <v>0</v>
      </c>
      <c r="S174" s="19">
        <v>0</v>
      </c>
      <c r="T174" s="19">
        <v>26.074776752322904</v>
      </c>
      <c r="U174" s="18" t="s">
        <v>3703</v>
      </c>
      <c r="V174" s="18" t="s">
        <v>3704</v>
      </c>
      <c r="W174" s="18" t="s">
        <v>3705</v>
      </c>
      <c r="X174" s="18" t="s">
        <v>3706</v>
      </c>
      <c r="Y174" s="18" t="s">
        <v>3707</v>
      </c>
      <c r="Z174" s="18" t="s">
        <v>3708</v>
      </c>
      <c r="AA174" s="18" t="s">
        <v>3709</v>
      </c>
      <c r="AB174" s="19">
        <v>-2.3688759803771973</v>
      </c>
      <c r="AC174" s="19">
        <v>13.329103469848633</v>
      </c>
      <c r="AD174" s="19">
        <v>10.329103469848633</v>
      </c>
      <c r="AE174" s="19">
        <v>0.23668734729290009</v>
      </c>
      <c r="AF174" s="19">
        <v>0.78625833988189697</v>
      </c>
      <c r="AG174" s="19">
        <v>0.73740404844284058</v>
      </c>
      <c r="AH174" s="19">
        <v>1.4</v>
      </c>
      <c r="AI174" s="20">
        <v>175</v>
      </c>
      <c r="AJ174" s="19">
        <v>0.94739651679992676</v>
      </c>
      <c r="AK174" s="19">
        <v>1.3006848096847534</v>
      </c>
      <c r="AL174" s="20">
        <v>1</v>
      </c>
      <c r="AM174" s="20">
        <v>64</v>
      </c>
      <c r="AN174" s="19">
        <v>63.492061614990234</v>
      </c>
      <c r="AO174" s="18" t="s">
        <v>88</v>
      </c>
      <c r="AP174" s="18" t="s">
        <v>378</v>
      </c>
      <c r="AQ174" s="21">
        <v>2</v>
      </c>
      <c r="AR174" s="21">
        <v>2</v>
      </c>
      <c r="AS174" s="21">
        <v>2</v>
      </c>
      <c r="AT174" s="18" t="s">
        <v>3710</v>
      </c>
      <c r="AU174" s="19">
        <v>0.9176143542534464</v>
      </c>
      <c r="AV174" s="19">
        <v>0.6950823549470232</v>
      </c>
      <c r="AW174" s="19">
        <v>0.20306635190410335</v>
      </c>
      <c r="AX174" s="19">
        <v>0.18433111945076625</v>
      </c>
      <c r="AY174" s="19">
        <v>0.29701164349225967</v>
      </c>
      <c r="AZ174" s="19">
        <v>0.98665132302560665</v>
      </c>
      <c r="BA174" s="19">
        <v>0.17395524370604337</v>
      </c>
      <c r="BB174" s="19">
        <v>0.6938083744687733</v>
      </c>
      <c r="BC174" s="19">
        <v>3.8221063870304111</v>
      </c>
      <c r="BD174" s="19">
        <v>3.5792846671951323E-3</v>
      </c>
      <c r="BE174" s="19">
        <v>280.90601144005416</v>
      </c>
      <c r="BF174" s="19">
        <v>2.5157898101614774E-3</v>
      </c>
      <c r="BG174" s="19">
        <v>192.69849759917773</v>
      </c>
      <c r="BH174" s="19">
        <v>1.3362228991314134E-2</v>
      </c>
      <c r="BI174" s="19">
        <v>1095.2313652125515</v>
      </c>
      <c r="BJ174" s="19">
        <v>67.367518610933132</v>
      </c>
      <c r="BK174" s="19">
        <v>49.945588305117226</v>
      </c>
      <c r="BL174" s="19">
        <v>0.61846153846153851</v>
      </c>
      <c r="BM174" s="19">
        <v>6.460023217997285E-2</v>
      </c>
      <c r="BN174" s="19">
        <v>5.4541668312437742E-3</v>
      </c>
      <c r="BO174" s="19">
        <v>0.12763704258493649</v>
      </c>
      <c r="BP174" s="19">
        <v>0.75000253632010383</v>
      </c>
      <c r="BQ174" s="19">
        <v>1220.8333333333333</v>
      </c>
      <c r="BR174" s="19">
        <v>3.8918296909056533E-3</v>
      </c>
      <c r="BS174" s="19">
        <v>260.44444444444446</v>
      </c>
      <c r="BT174" s="19">
        <v>2.9134785963117206E-3</v>
      </c>
      <c r="BU174" s="19">
        <v>196.14270830515201</v>
      </c>
      <c r="BV174" s="19">
        <v>4.2263457403128895</v>
      </c>
      <c r="BW174" s="19">
        <v>352679.5</v>
      </c>
      <c r="BX174" s="19">
        <v>7.4444444444444446</v>
      </c>
      <c r="BY174" s="19">
        <v>9.7777777777777786</v>
      </c>
      <c r="BZ174" s="19">
        <v>0.10285714285714286</v>
      </c>
    </row>
    <row r="175" spans="1:78">
      <c r="A175" s="24"/>
      <c r="B175" s="81" t="s">
        <v>632</v>
      </c>
      <c r="C175" s="31" t="s">
        <v>6522</v>
      </c>
      <c r="D175" s="46">
        <v>0</v>
      </c>
      <c r="E175" s="46">
        <v>0</v>
      </c>
      <c r="F175" s="18" t="s">
        <v>633</v>
      </c>
      <c r="G175" s="18" t="s">
        <v>634</v>
      </c>
      <c r="H175" s="18" t="s">
        <v>78</v>
      </c>
      <c r="I175" s="18" t="s">
        <v>79</v>
      </c>
      <c r="J175" s="18" t="s">
        <v>80</v>
      </c>
      <c r="K175" s="19">
        <v>-860.8271484375</v>
      </c>
      <c r="L175" s="19">
        <v>-93.059030529726584</v>
      </c>
      <c r="M175" s="19">
        <v>225.64242038851208</v>
      </c>
      <c r="N175" s="19">
        <v>98.502395629882813</v>
      </c>
      <c r="O175" s="19">
        <v>-152.62982940673828</v>
      </c>
      <c r="P175" s="19">
        <v>24.268703460693359</v>
      </c>
      <c r="Q175" s="19">
        <v>44.592216491699219</v>
      </c>
      <c r="R175" s="19">
        <v>53.112758636474609</v>
      </c>
      <c r="S175" s="19">
        <v>47.788665771484375</v>
      </c>
      <c r="T175" s="19">
        <v>-5366.9004087103913</v>
      </c>
      <c r="U175" s="18" t="s">
        <v>635</v>
      </c>
      <c r="V175" s="18" t="s">
        <v>636</v>
      </c>
      <c r="W175" s="18" t="s">
        <v>637</v>
      </c>
      <c r="X175" s="18" t="s">
        <v>638</v>
      </c>
      <c r="Y175" s="18" t="s">
        <v>639</v>
      </c>
      <c r="Z175" s="18" t="s">
        <v>640</v>
      </c>
      <c r="AA175" s="18" t="s">
        <v>641</v>
      </c>
      <c r="AB175" s="19">
        <v>-1.6760058403015137</v>
      </c>
      <c r="AC175" s="19">
        <v>4.7013769149780273</v>
      </c>
      <c r="AD175" s="19">
        <v>1.7013769149780273</v>
      </c>
      <c r="AE175" s="19">
        <v>0.79449295997619629</v>
      </c>
      <c r="AF175" s="19">
        <v>2.6392486095428467</v>
      </c>
      <c r="AG175" s="19">
        <v>0.31946289539337158</v>
      </c>
      <c r="AH175" s="19">
        <v>57.671999999999997</v>
      </c>
      <c r="AI175" s="20">
        <v>7209</v>
      </c>
      <c r="AJ175" s="19">
        <v>1.007099986076355</v>
      </c>
      <c r="AK175" s="19">
        <v>4.1940722465515137</v>
      </c>
      <c r="AL175" s="20">
        <v>1</v>
      </c>
      <c r="AM175" s="20">
        <v>64</v>
      </c>
      <c r="AN175" s="19">
        <v>63.492061614990234</v>
      </c>
      <c r="AO175" s="18" t="s">
        <v>88</v>
      </c>
      <c r="AP175" s="18" t="s">
        <v>573</v>
      </c>
      <c r="AQ175" s="21">
        <v>2</v>
      </c>
      <c r="AR175" s="21">
        <v>2</v>
      </c>
      <c r="AS175" s="21">
        <v>2</v>
      </c>
      <c r="AT175" s="18" t="s">
        <v>642</v>
      </c>
      <c r="AU175" s="19">
        <v>0.71600937239309559</v>
      </c>
      <c r="AV175" s="19">
        <v>0.24465758496958109</v>
      </c>
      <c r="AW175" s="19">
        <v>3.8479820895115373</v>
      </c>
      <c r="AX175" s="19">
        <v>0.8138693020609935</v>
      </c>
      <c r="AY175" s="19">
        <v>1.2540364915618876</v>
      </c>
      <c r="AZ175" s="19">
        <v>4.1658190533334141</v>
      </c>
      <c r="BA175" s="19">
        <v>1.0316113850246746</v>
      </c>
      <c r="BB175" s="19">
        <v>0.78468163731161045</v>
      </c>
      <c r="BC175" s="19">
        <v>9.9322295623722461</v>
      </c>
      <c r="BD175" s="19">
        <v>9.6462411825473E-3</v>
      </c>
      <c r="BE175" s="19">
        <v>198.65950722036422</v>
      </c>
      <c r="BF175" s="19">
        <v>8.2401925706931198E-3</v>
      </c>
      <c r="BG175" s="19">
        <v>143.06105134623618</v>
      </c>
      <c r="BH175" s="19">
        <v>4.4545301881290404E-2</v>
      </c>
      <c r="BI175" s="19">
        <v>2742.1035053333085</v>
      </c>
      <c r="BJ175" s="19">
        <v>389.14326823164618</v>
      </c>
      <c r="BK175" s="19">
        <v>2160.2240122780477</v>
      </c>
      <c r="BL175" s="19">
        <v>0.51419699734306479</v>
      </c>
      <c r="BM175" s="19">
        <v>1.5032958094279483E-3</v>
      </c>
      <c r="BN175" s="19">
        <v>7.408483036423115E-2</v>
      </c>
      <c r="BO175" s="19">
        <v>1.8866466562667357</v>
      </c>
      <c r="BP175" s="19">
        <v>0.56697977116924447</v>
      </c>
      <c r="BQ175" s="19">
        <v>23092.192753623189</v>
      </c>
      <c r="BR175" s="19">
        <v>1.2312944903605379E-2</v>
      </c>
      <c r="BS175" s="19">
        <v>135.46231884057971</v>
      </c>
      <c r="BT175" s="19">
        <v>7.53453496251099E-3</v>
      </c>
      <c r="BU175" s="19">
        <v>72.557888927833702</v>
      </c>
      <c r="BV175" s="19">
        <v>82.401093733736204</v>
      </c>
      <c r="BW175" s="19">
        <v>6649243.6028985512</v>
      </c>
      <c r="BX175" s="19">
        <v>55.721739130434784</v>
      </c>
      <c r="BY175" s="19">
        <v>213.47246376811594</v>
      </c>
      <c r="BZ175" s="19">
        <v>9.5713691219309199E-2</v>
      </c>
    </row>
    <row r="176" spans="1:78">
      <c r="A176" s="24"/>
      <c r="B176" s="81" t="s">
        <v>1440</v>
      </c>
      <c r="C176" s="51" t="s">
        <v>7370</v>
      </c>
      <c r="D176" s="46">
        <v>0</v>
      </c>
      <c r="E176" s="46">
        <v>0</v>
      </c>
      <c r="F176" s="18" t="s">
        <v>1441</v>
      </c>
      <c r="G176" s="18" t="s">
        <v>1442</v>
      </c>
      <c r="H176" s="18" t="s">
        <v>78</v>
      </c>
      <c r="I176" s="18" t="s">
        <v>79</v>
      </c>
      <c r="J176" s="18" t="s">
        <v>80</v>
      </c>
      <c r="K176" s="19">
        <v>-879.5819091796875</v>
      </c>
      <c r="L176" s="19">
        <v>-46.334460409380632</v>
      </c>
      <c r="M176" s="19">
        <v>187.14299997136541</v>
      </c>
      <c r="N176" s="19">
        <v>850.18634033203125</v>
      </c>
      <c r="O176" s="19">
        <v>-25.540321350097656</v>
      </c>
      <c r="P176" s="19">
        <v>19.799274444580078</v>
      </c>
      <c r="Q176" s="19">
        <v>43.720005035400391</v>
      </c>
      <c r="R176" s="19">
        <v>164.76756286621094</v>
      </c>
      <c r="S176" s="19">
        <v>91.39239501953125</v>
      </c>
      <c r="T176" s="19">
        <v>-9150.8705930110373</v>
      </c>
      <c r="U176" s="18" t="s">
        <v>1443</v>
      </c>
      <c r="V176" s="18" t="s">
        <v>1444</v>
      </c>
      <c r="W176" s="18" t="s">
        <v>1445</v>
      </c>
      <c r="X176" s="18" t="s">
        <v>1446</v>
      </c>
      <c r="Y176" s="18" t="s">
        <v>1447</v>
      </c>
      <c r="Z176" s="18" t="s">
        <v>1448</v>
      </c>
      <c r="AA176" s="18" t="s">
        <v>1449</v>
      </c>
      <c r="AB176" s="19">
        <v>-2.2574210166931152</v>
      </c>
      <c r="AC176" s="19">
        <v>8.0905351638793945</v>
      </c>
      <c r="AD176" s="19">
        <v>5.0905351638793945</v>
      </c>
      <c r="AE176" s="19">
        <v>0.73202419281005859</v>
      </c>
      <c r="AF176" s="19">
        <v>2.4317317008972168</v>
      </c>
      <c r="AG176" s="19">
        <v>0.34671410918235779</v>
      </c>
      <c r="AH176" s="19">
        <v>197.49600000000001</v>
      </c>
      <c r="AI176" s="20">
        <v>24687</v>
      </c>
      <c r="AJ176" s="19">
        <v>0.98582309484481812</v>
      </c>
      <c r="AK176" s="19">
        <v>6.6224021911621094</v>
      </c>
      <c r="AL176" s="20">
        <v>1</v>
      </c>
      <c r="AM176" s="20">
        <v>64</v>
      </c>
      <c r="AN176" s="19">
        <v>63.492061614990234</v>
      </c>
      <c r="AO176" s="18" t="s">
        <v>88</v>
      </c>
      <c r="AP176" s="18" t="s">
        <v>1450</v>
      </c>
      <c r="AQ176" s="21">
        <v>2</v>
      </c>
      <c r="AR176" s="21">
        <v>2</v>
      </c>
      <c r="AS176" s="21">
        <v>2</v>
      </c>
      <c r="AT176" s="18" t="s">
        <v>1451</v>
      </c>
      <c r="AU176" s="19">
        <v>0.72053444968817482</v>
      </c>
      <c r="AV176" s="19">
        <v>0.20910755776597731</v>
      </c>
      <c r="AW176" s="19">
        <v>2.3777623912449766</v>
      </c>
      <c r="AX176" s="19">
        <v>0.84916196072098304</v>
      </c>
      <c r="AY176" s="19">
        <v>1.2185000162625561</v>
      </c>
      <c r="AZ176" s="19">
        <v>4.0477694376432911</v>
      </c>
      <c r="BA176" s="19">
        <v>0.8391227879172215</v>
      </c>
      <c r="BB176" s="19">
        <v>0.73485217230364797</v>
      </c>
      <c r="BC176" s="19">
        <v>7.9762786625002553</v>
      </c>
      <c r="BD176" s="19">
        <v>6.9959829966236209E-3</v>
      </c>
      <c r="BE176" s="19">
        <v>237.17873159964071</v>
      </c>
      <c r="BF176" s="19">
        <v>5.6551166908464946E-3</v>
      </c>
      <c r="BG176" s="19">
        <v>165.65405000020149</v>
      </c>
      <c r="BH176" s="19">
        <v>3.3745995298800541E-2</v>
      </c>
      <c r="BI176" s="19">
        <v>2222.2507746498723</v>
      </c>
      <c r="BJ176" s="19">
        <v>2259.5694973853756</v>
      </c>
      <c r="BK176" s="19">
        <v>6666.2847835039975</v>
      </c>
      <c r="BL176" s="19">
        <v>0.53285597215600866</v>
      </c>
      <c r="BM176" s="19">
        <v>4.0540988401820398E-4</v>
      </c>
      <c r="BN176" s="19">
        <v>1.2831104772850621E-2</v>
      </c>
      <c r="BO176" s="19">
        <v>3.1107748210881945</v>
      </c>
      <c r="BP176" s="19">
        <v>0.56482766415178254</v>
      </c>
      <c r="BQ176" s="19">
        <v>135670.48153122902</v>
      </c>
      <c r="BR176" s="19">
        <v>9.9168008792532378E-3</v>
      </c>
      <c r="BS176" s="19">
        <v>193.9818670248489</v>
      </c>
      <c r="BT176" s="19">
        <v>5.5699815103163524E-3</v>
      </c>
      <c r="BU176" s="19">
        <v>109.03192388970101</v>
      </c>
      <c r="BV176" s="19">
        <v>474.53438785063764</v>
      </c>
      <c r="BW176" s="19">
        <v>38958815.867696442</v>
      </c>
      <c r="BX176" s="19">
        <v>112.89791806581599</v>
      </c>
      <c r="BY176" s="19">
        <v>446.10141034251177</v>
      </c>
      <c r="BZ176" s="19">
        <v>6.0315145623202497E-2</v>
      </c>
    </row>
    <row r="177" spans="1:78">
      <c r="A177" s="22" t="s">
        <v>4749</v>
      </c>
      <c r="B177" s="83" t="s">
        <v>4750</v>
      </c>
      <c r="C177" s="37" t="s">
        <v>6533</v>
      </c>
      <c r="D177" s="89" t="s">
        <v>6581</v>
      </c>
      <c r="E177" s="89" t="s">
        <v>6556</v>
      </c>
      <c r="F177" s="18" t="s">
        <v>4751</v>
      </c>
      <c r="G177" s="18" t="s">
        <v>4752</v>
      </c>
      <c r="H177" s="18" t="s">
        <v>78</v>
      </c>
      <c r="I177" s="18" t="s">
        <v>79</v>
      </c>
      <c r="J177" s="18" t="s">
        <v>80</v>
      </c>
      <c r="K177" s="19">
        <v>-835.48883056640625</v>
      </c>
      <c r="L177" s="19">
        <v>-327.79099860575957</v>
      </c>
      <c r="M177" s="19">
        <v>312.34951856897737</v>
      </c>
      <c r="N177" s="19">
        <v>91.966789245605469</v>
      </c>
      <c r="O177" s="19">
        <v>-672.55850219726562</v>
      </c>
      <c r="P177" s="19">
        <v>-252.89585876464844</v>
      </c>
      <c r="Q177" s="19">
        <v>-16.851726531982422</v>
      </c>
      <c r="R177" s="19">
        <v>3.1910004615783691</v>
      </c>
      <c r="S177" s="19">
        <v>0</v>
      </c>
      <c r="T177" s="19">
        <v>-1589.1307612407224</v>
      </c>
      <c r="U177" s="18" t="s">
        <v>4753</v>
      </c>
      <c r="V177" s="18" t="s">
        <v>4754</v>
      </c>
      <c r="W177" s="18" t="s">
        <v>4755</v>
      </c>
      <c r="X177" s="18" t="s">
        <v>4756</v>
      </c>
      <c r="Y177" s="18" t="s">
        <v>4757</v>
      </c>
      <c r="Z177" s="18" t="s">
        <v>4758</v>
      </c>
      <c r="AA177" s="18" t="s">
        <v>4759</v>
      </c>
      <c r="AB177" s="19">
        <v>-0.21917286515235901</v>
      </c>
      <c r="AC177" s="19">
        <v>1.3964892625808716</v>
      </c>
      <c r="AD177" s="19">
        <v>-1.6035107374191284</v>
      </c>
      <c r="AE177" s="19">
        <v>1.0942152738571167</v>
      </c>
      <c r="AF177" s="19">
        <v>3.6349043846130371</v>
      </c>
      <c r="AG177" s="19">
        <v>9.7844436764717102E-2</v>
      </c>
      <c r="AH177" s="19">
        <v>4.8479999999999999</v>
      </c>
      <c r="AI177" s="20">
        <v>606</v>
      </c>
      <c r="AJ177" s="19">
        <v>0.99197190999984741</v>
      </c>
      <c r="AK177" s="19">
        <v>1.786375880241394</v>
      </c>
      <c r="AL177" s="20">
        <v>1</v>
      </c>
      <c r="AM177" s="20">
        <v>64</v>
      </c>
      <c r="AN177" s="19">
        <v>63.492061614990234</v>
      </c>
      <c r="AO177" s="18" t="s">
        <v>88</v>
      </c>
      <c r="AP177" s="18" t="s">
        <v>573</v>
      </c>
      <c r="AQ177" s="21">
        <v>2</v>
      </c>
      <c r="AR177" s="21">
        <v>2</v>
      </c>
      <c r="AS177" s="21">
        <v>2</v>
      </c>
      <c r="AT177" s="18" t="s">
        <v>4760</v>
      </c>
      <c r="AU177" s="19">
        <v>0.50259438715815619</v>
      </c>
      <c r="AV177" s="19">
        <v>2.7927165582612767E-2</v>
      </c>
      <c r="AW177" s="19">
        <v>9.0878287086086491</v>
      </c>
      <c r="AX177" s="19">
        <v>0.80890550024016106</v>
      </c>
      <c r="AY177" s="19">
        <v>1.8838022220387918</v>
      </c>
      <c r="AZ177" s="19">
        <v>6.2578555266019009</v>
      </c>
      <c r="BA177" s="19">
        <v>2.0713871991074759</v>
      </c>
      <c r="BB177" s="19">
        <v>0.86487633781491335</v>
      </c>
      <c r="BC177" s="19">
        <v>1.9038386010094472</v>
      </c>
      <c r="BD177" s="19">
        <v>1.8821275458028107E-2</v>
      </c>
      <c r="BE177" s="19">
        <v>143.81499365546046</v>
      </c>
      <c r="BF177" s="19">
        <v>1.6221363109138985E-2</v>
      </c>
      <c r="BG177" s="19">
        <v>119.95571428149289</v>
      </c>
      <c r="BH177" s="19">
        <v>3.4381874432003412E-2</v>
      </c>
      <c r="BI177" s="19">
        <v>316.60286077459835</v>
      </c>
      <c r="BJ177" s="19">
        <v>42.052491832955852</v>
      </c>
      <c r="BK177" s="19">
        <v>351.82076925458563</v>
      </c>
      <c r="BL177" s="19">
        <v>0.81441990352881444</v>
      </c>
      <c r="BM177" s="19">
        <v>1.5565229724118749E-2</v>
      </c>
      <c r="BN177" s="19">
        <v>0.24193432924104177</v>
      </c>
      <c r="BO177" s="19">
        <v>0.36340405516513885</v>
      </c>
      <c r="BP177" s="19">
        <v>0.55397545367345757</v>
      </c>
      <c r="BQ177" s="19">
        <v>234.67796610169492</v>
      </c>
      <c r="BR177" s="19">
        <v>1.8544382113139794E-2</v>
      </c>
      <c r="BS177" s="19">
        <v>111.13559322033899</v>
      </c>
      <c r="BT177" s="19">
        <v>9.386688669263123E-3</v>
      </c>
      <c r="BU177" s="19">
        <v>61.898425626999085</v>
      </c>
      <c r="BV177" s="19">
        <v>3.2855358061172351</v>
      </c>
      <c r="BW177" s="19">
        <v>49069.9406779661</v>
      </c>
      <c r="BX177" s="19">
        <v>9.3728813559322042</v>
      </c>
      <c r="BY177" s="19">
        <v>34.525423728813557</v>
      </c>
      <c r="BZ177" s="19">
        <v>0.19471947194719472</v>
      </c>
    </row>
    <row r="178" spans="1:78">
      <c r="A178" s="24"/>
      <c r="B178" s="81" t="s">
        <v>1408</v>
      </c>
      <c r="C178" s="51" t="s">
        <v>7370</v>
      </c>
      <c r="D178" s="46">
        <v>40</v>
      </c>
      <c r="E178" s="46">
        <v>100</v>
      </c>
      <c r="F178" s="18" t="s">
        <v>1409</v>
      </c>
      <c r="G178" s="18" t="s">
        <v>1410</v>
      </c>
      <c r="H178" s="18" t="s">
        <v>78</v>
      </c>
      <c r="I178" s="18" t="s">
        <v>79</v>
      </c>
      <c r="J178" s="18" t="s">
        <v>80</v>
      </c>
      <c r="K178" s="19">
        <v>-989.50103759765625</v>
      </c>
      <c r="L178" s="19">
        <v>-206.34114227022823</v>
      </c>
      <c r="M178" s="19">
        <v>275.1226459883913</v>
      </c>
      <c r="N178" s="19">
        <v>156.65016174316406</v>
      </c>
      <c r="O178" s="19">
        <v>-405.87910461425781</v>
      </c>
      <c r="P178" s="19">
        <v>-90.232093811035156</v>
      </c>
      <c r="Q178" s="19">
        <v>19.772889137268066</v>
      </c>
      <c r="R178" s="19">
        <v>48.549598693847656</v>
      </c>
      <c r="S178" s="19">
        <v>41.5196533203125</v>
      </c>
      <c r="T178" s="19">
        <v>-2543.7736019073736</v>
      </c>
      <c r="U178" s="18" t="s">
        <v>1411</v>
      </c>
      <c r="V178" s="18" t="s">
        <v>1412</v>
      </c>
      <c r="W178" s="18" t="s">
        <v>1413</v>
      </c>
      <c r="X178" s="18" t="s">
        <v>1414</v>
      </c>
      <c r="Y178" s="18" t="s">
        <v>1415</v>
      </c>
      <c r="Z178" s="18" t="s">
        <v>1416</v>
      </c>
      <c r="AA178" s="18" t="s">
        <v>1417</v>
      </c>
      <c r="AB178" s="19">
        <v>-0.88890165090560913</v>
      </c>
      <c r="AC178" s="19">
        <v>2.5074670314788818</v>
      </c>
      <c r="AD178" s="19">
        <v>-0.49253296852111816</v>
      </c>
      <c r="AE178" s="19">
        <v>1.0731598138809204</v>
      </c>
      <c r="AF178" s="19">
        <v>3.5649597644805908</v>
      </c>
      <c r="AG178" s="19">
        <v>0.12758554518222809</v>
      </c>
      <c r="AH178" s="19">
        <v>12.327999999999999</v>
      </c>
      <c r="AI178" s="20">
        <v>1541</v>
      </c>
      <c r="AJ178" s="19">
        <v>0.95671451091766357</v>
      </c>
      <c r="AK178" s="19">
        <v>2.3708598613739014</v>
      </c>
      <c r="AL178" s="20">
        <v>1</v>
      </c>
      <c r="AM178" s="20">
        <v>64</v>
      </c>
      <c r="AN178" s="19">
        <v>63.492061614990234</v>
      </c>
      <c r="AO178" s="18" t="s">
        <v>88</v>
      </c>
      <c r="AP178" s="18" t="s">
        <v>585</v>
      </c>
      <c r="AQ178" s="21">
        <v>2</v>
      </c>
      <c r="AR178" s="21">
        <v>2</v>
      </c>
      <c r="AS178" s="21">
        <v>2</v>
      </c>
      <c r="AT178" s="18" t="s">
        <v>1418</v>
      </c>
      <c r="AU178" s="19">
        <v>0.52675088471203868</v>
      </c>
      <c r="AV178" s="19">
        <v>5.4073319703405794E-2</v>
      </c>
      <c r="AW178" s="19">
        <v>9.8370877529502927</v>
      </c>
      <c r="AX178" s="19">
        <v>0.71078917019340793</v>
      </c>
      <c r="AY178" s="19">
        <v>1.8587321500719445</v>
      </c>
      <c r="AZ178" s="19">
        <v>6.1745745501943867</v>
      </c>
      <c r="BA178" s="19">
        <v>2.0817312845175655</v>
      </c>
      <c r="BB178" s="19">
        <v>0.85846819832248533</v>
      </c>
      <c r="BC178" s="19">
        <v>2.560217858202507</v>
      </c>
      <c r="BD178" s="19">
        <v>1.7553489317049378E-2</v>
      </c>
      <c r="BE178" s="19">
        <v>171.76850057715714</v>
      </c>
      <c r="BF178" s="19">
        <v>1.6309200280060561E-2</v>
      </c>
      <c r="BG178" s="19">
        <v>136.85779133495944</v>
      </c>
      <c r="BH178" s="19">
        <v>2.6752445450030634E-2</v>
      </c>
      <c r="BI178" s="19">
        <v>592.05870134222187</v>
      </c>
      <c r="BJ178" s="19">
        <v>95.856418509085017</v>
      </c>
      <c r="BK178" s="19">
        <v>817.74487398856922</v>
      </c>
      <c r="BL178" s="19">
        <v>0.75824888933260126</v>
      </c>
      <c r="BM178" s="19">
        <v>5.73816101624739E-3</v>
      </c>
      <c r="BN178" s="19">
        <v>0.1480967632475288</v>
      </c>
      <c r="BO178" s="19">
        <v>0.54599022913737938</v>
      </c>
      <c r="BP178" s="19">
        <v>0.57710314360235926</v>
      </c>
      <c r="BQ178" s="19">
        <v>726.71147540983611</v>
      </c>
      <c r="BR178" s="19">
        <v>2.4250223894050245E-2</v>
      </c>
      <c r="BS178" s="19">
        <v>113.8</v>
      </c>
      <c r="BT178" s="19">
        <v>1.196781119621302E-2</v>
      </c>
      <c r="BU178" s="19">
        <v>64.33083572540032</v>
      </c>
      <c r="BV178" s="19">
        <v>2.8707952812073962</v>
      </c>
      <c r="BW178" s="19">
        <v>202491.02295081966</v>
      </c>
      <c r="BX178" s="19">
        <v>22.757377049180327</v>
      </c>
      <c r="BY178" s="19">
        <v>95.4</v>
      </c>
      <c r="BZ178" s="19">
        <v>0.19792342634652824</v>
      </c>
    </row>
    <row r="179" spans="1:78">
      <c r="A179" s="24"/>
      <c r="B179" s="81" t="s">
        <v>1419</v>
      </c>
      <c r="C179" s="51" t="s">
        <v>7370</v>
      </c>
      <c r="D179" s="46">
        <v>1</v>
      </c>
      <c r="E179" s="46">
        <v>1</v>
      </c>
      <c r="F179" s="18" t="s">
        <v>1420</v>
      </c>
      <c r="G179" s="18" t="s">
        <v>577</v>
      </c>
      <c r="H179" s="18" t="s">
        <v>78</v>
      </c>
      <c r="I179" s="18" t="s">
        <v>79</v>
      </c>
      <c r="J179" s="18" t="s">
        <v>80</v>
      </c>
      <c r="K179" s="19">
        <v>-813.0552978515625</v>
      </c>
      <c r="L179" s="19">
        <v>-185.94488260625195</v>
      </c>
      <c r="M179" s="19">
        <v>218.56036038375649</v>
      </c>
      <c r="N179" s="19">
        <v>116.31005859375</v>
      </c>
      <c r="O179" s="19">
        <v>-337.19837951660156</v>
      </c>
      <c r="P179" s="19">
        <v>-120.41232299804687</v>
      </c>
      <c r="Q179" s="19">
        <v>-0.2764165848493576</v>
      </c>
      <c r="R179" s="19">
        <v>0</v>
      </c>
      <c r="S179" s="19">
        <v>0</v>
      </c>
      <c r="T179" s="19">
        <v>-1084.4305553596614</v>
      </c>
      <c r="U179" s="18" t="s">
        <v>1421</v>
      </c>
      <c r="V179" s="18" t="s">
        <v>1422</v>
      </c>
      <c r="W179" s="18" t="s">
        <v>1423</v>
      </c>
      <c r="X179" s="18" t="s">
        <v>1424</v>
      </c>
      <c r="Y179" s="18" t="s">
        <v>1425</v>
      </c>
      <c r="Z179" s="18" t="s">
        <v>1426</v>
      </c>
      <c r="AA179" s="18" t="s">
        <v>1427</v>
      </c>
      <c r="AB179" s="19">
        <v>-0.85804873704910278</v>
      </c>
      <c r="AC179" s="19">
        <v>2.6924901008605957</v>
      </c>
      <c r="AD179" s="19">
        <v>-0.3075098991394043</v>
      </c>
      <c r="AE179" s="19">
        <v>1.0456005334854126</v>
      </c>
      <c r="AF179" s="19">
        <v>3.4734096527099609</v>
      </c>
      <c r="AG179" s="19">
        <v>0.11481424421072006</v>
      </c>
      <c r="AH179" s="19">
        <v>5.8319999999999999</v>
      </c>
      <c r="AI179" s="20">
        <v>729</v>
      </c>
      <c r="AJ179" s="19">
        <v>0.91118574142456055</v>
      </c>
      <c r="AK179" s="19">
        <v>1.7060395479202271</v>
      </c>
      <c r="AL179" s="20">
        <v>1</v>
      </c>
      <c r="AM179" s="20">
        <v>64</v>
      </c>
      <c r="AN179" s="19">
        <v>63.492061614990234</v>
      </c>
      <c r="AO179" s="18" t="s">
        <v>88</v>
      </c>
      <c r="AP179" s="18" t="s">
        <v>573</v>
      </c>
      <c r="AQ179" s="21">
        <v>2</v>
      </c>
      <c r="AR179" s="21">
        <v>2</v>
      </c>
      <c r="AS179" s="21">
        <v>2</v>
      </c>
      <c r="AT179" s="18" t="s">
        <v>1428</v>
      </c>
      <c r="AU179" s="19">
        <v>0.47426093172912898</v>
      </c>
      <c r="AV179" s="19">
        <v>2.8624507122093593E-2</v>
      </c>
      <c r="AW179" s="19">
        <v>8.4990335340822547</v>
      </c>
      <c r="AX179" s="19">
        <v>0.6132426568545758</v>
      </c>
      <c r="AY179" s="19">
        <v>1.8693903810158854</v>
      </c>
      <c r="AZ179" s="19">
        <v>6.2099804270088583</v>
      </c>
      <c r="BA179" s="19">
        <v>2.1273967385805559</v>
      </c>
      <c r="BB179" s="19">
        <v>0.88758326818676914</v>
      </c>
      <c r="BC179" s="19">
        <v>1.7550648802787114</v>
      </c>
      <c r="BD179" s="19">
        <v>8.5252879172825896E-3</v>
      </c>
      <c r="BE179" s="19">
        <v>185.29437964107777</v>
      </c>
      <c r="BF179" s="19">
        <v>7.894419925012084E-3</v>
      </c>
      <c r="BG179" s="19">
        <v>158.51290566713305</v>
      </c>
      <c r="BH179" s="19">
        <v>1.220647339884613E-2</v>
      </c>
      <c r="BI179" s="19">
        <v>376.85386864657318</v>
      </c>
      <c r="BJ179" s="19">
        <v>59.621454961916889</v>
      </c>
      <c r="BK179" s="19">
        <v>457.62911177059482</v>
      </c>
      <c r="BL179" s="19">
        <v>0.83697372586261476</v>
      </c>
      <c r="BM179" s="19">
        <v>1.0601526165038917E-2</v>
      </c>
      <c r="BN179" s="19">
        <v>0.14202388284719708</v>
      </c>
      <c r="BO179" s="19">
        <v>0.38059113805554501</v>
      </c>
      <c r="BP179" s="19">
        <v>0.57521382612265526</v>
      </c>
      <c r="BQ179" s="19">
        <v>283.76729559748429</v>
      </c>
      <c r="BR179" s="19">
        <v>1.2038640763091697E-2</v>
      </c>
      <c r="BS179" s="19">
        <v>134.93081761006289</v>
      </c>
      <c r="BT179" s="19">
        <v>7.4716219537614495E-3</v>
      </c>
      <c r="BU179" s="19">
        <v>74.786867628868492</v>
      </c>
      <c r="BV179" s="19">
        <v>1.136325498504229</v>
      </c>
      <c r="BW179" s="19">
        <v>75822.77987421384</v>
      </c>
      <c r="BX179" s="19">
        <v>13.842767295597485</v>
      </c>
      <c r="BY179" s="19">
        <v>49.716981132075475</v>
      </c>
      <c r="BZ179" s="19">
        <v>0.21810699588477367</v>
      </c>
    </row>
    <row r="180" spans="1:78">
      <c r="A180" s="22" t="s">
        <v>3711</v>
      </c>
      <c r="B180" s="83" t="s">
        <v>3712</v>
      </c>
      <c r="C180" s="37" t="s">
        <v>6522</v>
      </c>
      <c r="D180" s="89" t="s">
        <v>6640</v>
      </c>
      <c r="E180" s="89" t="s">
        <v>6726</v>
      </c>
      <c r="F180" s="18" t="s">
        <v>3713</v>
      </c>
      <c r="G180" s="18" t="s">
        <v>3714</v>
      </c>
      <c r="H180" s="18" t="s">
        <v>78</v>
      </c>
      <c r="I180" s="18" t="s">
        <v>79</v>
      </c>
      <c r="J180" s="18" t="s">
        <v>80</v>
      </c>
      <c r="K180" s="19">
        <v>-762.36090087890625</v>
      </c>
      <c r="L180" s="19">
        <v>-126.25290316041912</v>
      </c>
      <c r="M180" s="19">
        <v>221.49965719264094</v>
      </c>
      <c r="N180" s="19">
        <v>132.43984985351562</v>
      </c>
      <c r="O180" s="19">
        <v>-271.27264404296875</v>
      </c>
      <c r="P180" s="19">
        <v>-11.366459846496582</v>
      </c>
      <c r="Q180" s="19">
        <v>33.170917510986328</v>
      </c>
      <c r="R180" s="19">
        <v>50.183460235595703</v>
      </c>
      <c r="S180" s="19">
        <v>45.93145751953125</v>
      </c>
      <c r="T180" s="19">
        <v>-2172.5599575844922</v>
      </c>
      <c r="U180" s="18" t="s">
        <v>3715</v>
      </c>
      <c r="V180" s="18" t="s">
        <v>3716</v>
      </c>
      <c r="W180" s="18" t="s">
        <v>3717</v>
      </c>
      <c r="X180" s="18" t="s">
        <v>3718</v>
      </c>
      <c r="Y180" s="18" t="s">
        <v>3719</v>
      </c>
      <c r="Z180" s="18" t="s">
        <v>3720</v>
      </c>
      <c r="AA180" s="18" t="s">
        <v>3721</v>
      </c>
      <c r="AB180" s="19">
        <v>-1.0587599277496338</v>
      </c>
      <c r="AC180" s="19">
        <v>2.7185053825378418</v>
      </c>
      <c r="AD180" s="19">
        <v>-0.2814946174621582</v>
      </c>
      <c r="AE180" s="19">
        <v>0.94157487154006958</v>
      </c>
      <c r="AF180" s="19">
        <v>3.1278440952301025</v>
      </c>
      <c r="AG180" s="19">
        <v>0.17613011598587036</v>
      </c>
      <c r="AH180" s="19">
        <v>17.207999999999998</v>
      </c>
      <c r="AI180" s="20">
        <v>2151</v>
      </c>
      <c r="AJ180" s="19">
        <v>0.98495900630950928</v>
      </c>
      <c r="AK180" s="19">
        <v>2.7568187713623047</v>
      </c>
      <c r="AL180" s="20">
        <v>1</v>
      </c>
      <c r="AM180" s="20">
        <v>64</v>
      </c>
      <c r="AN180" s="19">
        <v>63.492061614990234</v>
      </c>
      <c r="AO180" s="18" t="s">
        <v>88</v>
      </c>
      <c r="AP180" s="18" t="s">
        <v>215</v>
      </c>
      <c r="AQ180" s="21">
        <v>2</v>
      </c>
      <c r="AR180" s="21">
        <v>2</v>
      </c>
      <c r="AS180" s="21">
        <v>2</v>
      </c>
      <c r="AT180" s="18" t="s">
        <v>3722</v>
      </c>
      <c r="AU180" s="19">
        <v>0.60007416445761863</v>
      </c>
      <c r="AV180" s="19">
        <v>7.8987107850237687E-2</v>
      </c>
      <c r="AW180" s="19">
        <v>4.8495982435407168</v>
      </c>
      <c r="AX180" s="19">
        <v>0.78637066174037595</v>
      </c>
      <c r="AY180" s="19">
        <v>1.6008038439269667</v>
      </c>
      <c r="AZ180" s="19">
        <v>5.3177552635446768</v>
      </c>
      <c r="BA180" s="19">
        <v>1.4002845366709973</v>
      </c>
      <c r="BB180" s="19">
        <v>0.81102681154431899</v>
      </c>
      <c r="BC180" s="19">
        <v>3.162179503745437</v>
      </c>
      <c r="BD180" s="19">
        <v>7.2996248899310162E-3</v>
      </c>
      <c r="BE180" s="19">
        <v>204.62295485467004</v>
      </c>
      <c r="BF180" s="19">
        <v>6.3140259967251634E-3</v>
      </c>
      <c r="BG180" s="19">
        <v>156.89852268451662</v>
      </c>
      <c r="BH180" s="19">
        <v>1.6687370884970191E-2</v>
      </c>
      <c r="BI180" s="19">
        <v>789.4232723640132</v>
      </c>
      <c r="BJ180" s="19">
        <v>172.63536028226787</v>
      </c>
      <c r="BK180" s="19">
        <v>949.96013597334672</v>
      </c>
      <c r="BL180" s="19">
        <v>0.70482423202088473</v>
      </c>
      <c r="BM180" s="19">
        <v>4.8983641396919504E-3</v>
      </c>
      <c r="BN180" s="19">
        <v>9.5421902702679445E-2</v>
      </c>
      <c r="BO180" s="19">
        <v>0.68149412856830927</v>
      </c>
      <c r="BP180" s="19">
        <v>0.51667059944642435</v>
      </c>
      <c r="BQ180" s="19">
        <v>3017.7004219409282</v>
      </c>
      <c r="BR180" s="19">
        <v>1.0018744993041931E-2</v>
      </c>
      <c r="BS180" s="19">
        <v>146.54430379746836</v>
      </c>
      <c r="BT180" s="19">
        <v>5.4435382728190785E-3</v>
      </c>
      <c r="BU180" s="19">
        <v>74.871633347659781</v>
      </c>
      <c r="BV180" s="19">
        <v>11.193270915362126</v>
      </c>
      <c r="BW180" s="19">
        <v>850988.55274261604</v>
      </c>
      <c r="BX180" s="19">
        <v>21.177215189873419</v>
      </c>
      <c r="BY180" s="19">
        <v>60.974683544303801</v>
      </c>
      <c r="BZ180" s="19">
        <v>0.1101813110181311</v>
      </c>
    </row>
    <row r="181" spans="1:78">
      <c r="A181" s="24"/>
      <c r="B181" s="81" t="s">
        <v>1384</v>
      </c>
      <c r="C181" s="51" t="s">
        <v>7370</v>
      </c>
      <c r="D181" s="46">
        <v>15</v>
      </c>
      <c r="E181" s="46">
        <v>15</v>
      </c>
      <c r="F181" s="18" t="s">
        <v>1385</v>
      </c>
      <c r="G181" s="18" t="s">
        <v>1386</v>
      </c>
      <c r="H181" s="18" t="s">
        <v>78</v>
      </c>
      <c r="I181" s="18" t="s">
        <v>79</v>
      </c>
      <c r="J181" s="18" t="s">
        <v>80</v>
      </c>
      <c r="K181" s="19">
        <v>-841.7293701171875</v>
      </c>
      <c r="L181" s="19">
        <v>-6.8503633374648425</v>
      </c>
      <c r="M181" s="19">
        <v>165.48480887564102</v>
      </c>
      <c r="N181" s="19">
        <v>618.1783447265625</v>
      </c>
      <c r="O181" s="19">
        <v>16.103816986083984</v>
      </c>
      <c r="P181" s="19">
        <v>35.748859405517578</v>
      </c>
      <c r="Q181" s="19">
        <v>51.962135314941406</v>
      </c>
      <c r="R181" s="19">
        <v>123.11727142333984</v>
      </c>
      <c r="S181" s="19">
        <v>76.493667602539062</v>
      </c>
      <c r="T181" s="19">
        <v>-474.31915748606565</v>
      </c>
      <c r="U181" s="18" t="s">
        <v>1387</v>
      </c>
      <c r="V181" s="18" t="s">
        <v>1388</v>
      </c>
      <c r="W181" s="18" t="s">
        <v>1389</v>
      </c>
      <c r="X181" s="18" t="s">
        <v>1390</v>
      </c>
      <c r="Y181" s="18" t="s">
        <v>1391</v>
      </c>
      <c r="Z181" s="18" t="s">
        <v>1392</v>
      </c>
      <c r="AA181" s="18" t="s">
        <v>1393</v>
      </c>
      <c r="AB181" s="19">
        <v>-2.9374656677246094</v>
      </c>
      <c r="AC181" s="19">
        <v>12.630084991455078</v>
      </c>
      <c r="AD181" s="19">
        <v>9.6300849914550781</v>
      </c>
      <c r="AE181" s="19">
        <v>0.54015958309173584</v>
      </c>
      <c r="AF181" s="19">
        <v>1.7943712472915649</v>
      </c>
      <c r="AG181" s="19">
        <v>0.51793897151947021</v>
      </c>
      <c r="AH181" s="19">
        <v>69.239999999999995</v>
      </c>
      <c r="AI181" s="20">
        <v>8655</v>
      </c>
      <c r="AJ181" s="19">
        <v>0.9701417088508606</v>
      </c>
      <c r="AK181" s="19">
        <v>4.5201997756958008</v>
      </c>
      <c r="AL181" s="20">
        <v>1</v>
      </c>
      <c r="AM181" s="20">
        <v>64</v>
      </c>
      <c r="AN181" s="19">
        <v>63.492061614990234</v>
      </c>
      <c r="AO181" s="18" t="s">
        <v>88</v>
      </c>
      <c r="AP181" s="18" t="s">
        <v>1394</v>
      </c>
      <c r="AQ181" s="21">
        <v>2</v>
      </c>
      <c r="AR181" s="21">
        <v>2</v>
      </c>
      <c r="AS181" s="21">
        <v>2</v>
      </c>
      <c r="AT181" s="18" t="s">
        <v>1395</v>
      </c>
      <c r="AU181" s="19">
        <v>0.78980318644410552</v>
      </c>
      <c r="AV181" s="19">
        <v>0.37079536215741454</v>
      </c>
      <c r="AW181" s="19">
        <v>2.4151782426552337</v>
      </c>
      <c r="AX181" s="19">
        <v>0.77059168356351038</v>
      </c>
      <c r="AY181" s="19">
        <v>0.88078236363184703</v>
      </c>
      <c r="AZ181" s="19">
        <v>2.9258956792299298</v>
      </c>
      <c r="BA181" s="19">
        <v>0.67875800818270193</v>
      </c>
      <c r="BB181" s="19">
        <v>0.67439841054793825</v>
      </c>
      <c r="BC181" s="19">
        <v>12.190011784740935</v>
      </c>
      <c r="BD181" s="19">
        <v>6.6118518581952893E-3</v>
      </c>
      <c r="BE181" s="19">
        <v>257.87455263699633</v>
      </c>
      <c r="BF181" s="19">
        <v>5.266595757397385E-3</v>
      </c>
      <c r="BG181" s="19">
        <v>165.17057153551701</v>
      </c>
      <c r="BH181" s="19">
        <v>4.6419595575086299E-2</v>
      </c>
      <c r="BI181" s="19">
        <v>3486.7046443908457</v>
      </c>
      <c r="BJ181" s="19">
        <v>920.53444742880652</v>
      </c>
      <c r="BK181" s="19">
        <v>1639.1257987450858</v>
      </c>
      <c r="BL181" s="19">
        <v>0.43883926587566102</v>
      </c>
      <c r="BM181" s="19">
        <v>1.0225921321560796E-3</v>
      </c>
      <c r="BN181" s="19">
        <v>1.2950485145842098E-2</v>
      </c>
      <c r="BO181" s="19">
        <v>1.4211291966887327</v>
      </c>
      <c r="BP181" s="19">
        <v>0.51018101255671422</v>
      </c>
      <c r="BQ181" s="19">
        <v>72958.472972972973</v>
      </c>
      <c r="BR181" s="19">
        <v>1.0923581373731259E-2</v>
      </c>
      <c r="BS181" s="19">
        <v>205.01158301158301</v>
      </c>
      <c r="BT181" s="19">
        <v>5.4775311557741296E-3</v>
      </c>
      <c r="BU181" s="19">
        <v>105.20534533455816</v>
      </c>
      <c r="BV181" s="19">
        <v>252.5250684958597</v>
      </c>
      <c r="BW181" s="19">
        <v>21103187.235521235</v>
      </c>
      <c r="BX181" s="19">
        <v>38.359073359073356</v>
      </c>
      <c r="BY181" s="19">
        <v>132.15830115830116</v>
      </c>
      <c r="BZ181" s="19">
        <v>5.9849797804737148E-2</v>
      </c>
    </row>
    <row r="182" spans="1:78">
      <c r="A182" s="24"/>
      <c r="B182" s="81" t="s">
        <v>539</v>
      </c>
      <c r="C182" s="31" t="s">
        <v>6522</v>
      </c>
      <c r="D182" s="46">
        <v>0</v>
      </c>
      <c r="E182" s="46">
        <v>0</v>
      </c>
      <c r="F182" s="18" t="s">
        <v>540</v>
      </c>
      <c r="G182" s="18" t="s">
        <v>541</v>
      </c>
      <c r="H182" s="18" t="s">
        <v>78</v>
      </c>
      <c r="I182" s="18" t="s">
        <v>79</v>
      </c>
      <c r="J182" s="18" t="s">
        <v>80</v>
      </c>
      <c r="K182" s="19">
        <v>-1032.6751708984375</v>
      </c>
      <c r="L182" s="19">
        <v>-115.18652436247341</v>
      </c>
      <c r="M182" s="19">
        <v>259.33505984174002</v>
      </c>
      <c r="N182" s="19">
        <v>656.1514892578125</v>
      </c>
      <c r="O182" s="19">
        <v>-149.41574096679687</v>
      </c>
      <c r="P182" s="19">
        <v>-11.199215888977051</v>
      </c>
      <c r="Q182" s="19">
        <v>38.594738006591797</v>
      </c>
      <c r="R182" s="19">
        <v>53.563198089599609</v>
      </c>
      <c r="S182" s="19">
        <v>0</v>
      </c>
      <c r="T182" s="19">
        <v>-4523.6051847630551</v>
      </c>
      <c r="U182" s="18" t="s">
        <v>542</v>
      </c>
      <c r="V182" s="18" t="s">
        <v>543</v>
      </c>
      <c r="W182" s="18" t="s">
        <v>544</v>
      </c>
      <c r="X182" s="18" t="s">
        <v>545</v>
      </c>
      <c r="Y182" s="18" t="s">
        <v>546</v>
      </c>
      <c r="Z182" s="18" t="s">
        <v>547</v>
      </c>
      <c r="AA182" s="18" t="s">
        <v>548</v>
      </c>
      <c r="AB182" s="19">
        <v>-1.9398804903030396</v>
      </c>
      <c r="AC182" s="19">
        <v>6.1288952827453613</v>
      </c>
      <c r="AD182" s="19">
        <v>3.1288952827453613</v>
      </c>
      <c r="AE182" s="19">
        <v>0.96232151985168457</v>
      </c>
      <c r="AF182" s="19">
        <v>3.1967628002166748</v>
      </c>
      <c r="AG182" s="19">
        <v>0.17432874441146851</v>
      </c>
      <c r="AH182" s="19">
        <v>39.271999999999998</v>
      </c>
      <c r="AI182" s="20">
        <v>4909</v>
      </c>
      <c r="AJ182" s="19">
        <v>0.76257956027984619</v>
      </c>
      <c r="AK182" s="19">
        <v>3.6929500102996826</v>
      </c>
      <c r="AL182" s="20">
        <v>1</v>
      </c>
      <c r="AM182" s="20">
        <v>64</v>
      </c>
      <c r="AN182" s="19">
        <v>63.492061614990234</v>
      </c>
      <c r="AO182" s="18" t="s">
        <v>88</v>
      </c>
      <c r="AP182" s="18" t="s">
        <v>549</v>
      </c>
      <c r="AQ182" s="21">
        <v>2</v>
      </c>
      <c r="AR182" s="21">
        <v>2</v>
      </c>
      <c r="AS182" s="21">
        <v>2</v>
      </c>
      <c r="AT182" s="18" t="s">
        <v>550</v>
      </c>
      <c r="AU182" s="19">
        <v>0.56055149761761591</v>
      </c>
      <c r="AV182" s="19">
        <v>5.4293465707661276E-2</v>
      </c>
      <c r="AW182" s="19">
        <v>8.0810118949101515</v>
      </c>
      <c r="AX182" s="19">
        <v>0.76077729648543624</v>
      </c>
      <c r="AY182" s="19">
        <v>1.7388481264821911</v>
      </c>
      <c r="AZ182" s="19">
        <v>5.776328444103445</v>
      </c>
      <c r="BA182" s="19">
        <v>1.7401118047955206</v>
      </c>
      <c r="BB182" s="19">
        <v>0.83220547232641873</v>
      </c>
      <c r="BC182" s="19">
        <v>2.2861515426360448</v>
      </c>
      <c r="BD182" s="19">
        <v>3.1934608430255647E-2</v>
      </c>
      <c r="BE182" s="19">
        <v>222.61657312126727</v>
      </c>
      <c r="BF182" s="19">
        <v>2.6029517676437748E-2</v>
      </c>
      <c r="BG182" s="19">
        <v>179.21907184198855</v>
      </c>
      <c r="BH182" s="19">
        <v>7.2798514373851278E-2</v>
      </c>
      <c r="BI182" s="19">
        <v>563.97628093443996</v>
      </c>
      <c r="BJ182" s="19">
        <v>516.15729146850776</v>
      </c>
      <c r="BK182" s="19">
        <v>2457.8098483614581</v>
      </c>
      <c r="BL182" s="19">
        <v>0.76495291223341744</v>
      </c>
      <c r="BM182" s="19">
        <v>1.5932007686980912E-3</v>
      </c>
      <c r="BN182" s="19">
        <v>5.8508401755472637E-2</v>
      </c>
      <c r="BO182" s="19">
        <v>1.0282965726354427</v>
      </c>
      <c r="BP182" s="19">
        <v>0.58978353647384962</v>
      </c>
      <c r="BQ182" s="19">
        <v>4284.9086892488958</v>
      </c>
      <c r="BR182" s="19">
        <v>2.2567357246178747E-2</v>
      </c>
      <c r="BS182" s="19">
        <v>163.87481590574373</v>
      </c>
      <c r="BT182" s="19">
        <v>1.1182638820592637E-2</v>
      </c>
      <c r="BU182" s="19">
        <v>93.94669497949495</v>
      </c>
      <c r="BV182" s="19">
        <v>26.644734006733515</v>
      </c>
      <c r="BW182" s="19">
        <v>1204498.6377025037</v>
      </c>
      <c r="BX182" s="19">
        <v>50.899852724594993</v>
      </c>
      <c r="BY182" s="19">
        <v>220.86745213549338</v>
      </c>
      <c r="BZ182" s="19">
        <v>0.13831737624770829</v>
      </c>
    </row>
    <row r="183" spans="1:78">
      <c r="A183" s="24"/>
      <c r="B183" s="81">
        <v>1977922</v>
      </c>
      <c r="C183" s="51" t="s">
        <v>7370</v>
      </c>
      <c r="D183" s="46">
        <v>100</v>
      </c>
      <c r="E183" s="46">
        <v>300</v>
      </c>
      <c r="F183" s="18" t="s">
        <v>1341</v>
      </c>
      <c r="G183" s="18" t="s">
        <v>553</v>
      </c>
      <c r="H183" s="18" t="s">
        <v>78</v>
      </c>
      <c r="I183" s="18" t="s">
        <v>79</v>
      </c>
      <c r="J183" s="18" t="s">
        <v>80</v>
      </c>
      <c r="K183" s="19">
        <v>-1035.98779296875</v>
      </c>
      <c r="L183" s="19">
        <v>-205.38310663079966</v>
      </c>
      <c r="M183" s="19">
        <v>348.2663657804863</v>
      </c>
      <c r="N183" s="19">
        <v>105.03021240234375</v>
      </c>
      <c r="O183" s="19">
        <v>-432.66165161132812</v>
      </c>
      <c r="P183" s="19">
        <v>10.29893684387207</v>
      </c>
      <c r="Q183" s="19">
        <v>41.437660217285156</v>
      </c>
      <c r="R183" s="19">
        <v>51.324665069580078</v>
      </c>
      <c r="S183" s="19">
        <v>46.467350006103516</v>
      </c>
      <c r="T183" s="19">
        <v>-9853.4599237192451</v>
      </c>
      <c r="U183" s="18" t="s">
        <v>1342</v>
      </c>
      <c r="V183" s="18" t="s">
        <v>1343</v>
      </c>
      <c r="W183" s="18" t="s">
        <v>1344</v>
      </c>
      <c r="X183" s="18" t="s">
        <v>1345</v>
      </c>
      <c r="Y183" s="18" t="s">
        <v>1346</v>
      </c>
      <c r="Z183" s="18" t="s">
        <v>1347</v>
      </c>
      <c r="AA183" s="18" t="s">
        <v>1348</v>
      </c>
      <c r="AB183" s="19">
        <v>-1.0805563926696777</v>
      </c>
      <c r="AC183" s="19">
        <v>2.5287919044494629</v>
      </c>
      <c r="AD183" s="19">
        <v>-0.47120809555053711</v>
      </c>
      <c r="AE183" s="19">
        <v>0.90577584505081177</v>
      </c>
      <c r="AF183" s="19">
        <v>3.0089221000671387</v>
      </c>
      <c r="AG183" s="19">
        <v>0.25135684013366699</v>
      </c>
      <c r="AH183" s="19">
        <v>47.975999999999999</v>
      </c>
      <c r="AI183" s="20">
        <v>5997</v>
      </c>
      <c r="AJ183" s="19">
        <v>0.97435414791107178</v>
      </c>
      <c r="AK183" s="19">
        <v>3.9072222709655762</v>
      </c>
      <c r="AL183" s="20">
        <v>1</v>
      </c>
      <c r="AM183" s="20">
        <v>64</v>
      </c>
      <c r="AN183" s="19">
        <v>63.492061614990234</v>
      </c>
      <c r="AO183" s="18" t="s">
        <v>88</v>
      </c>
      <c r="AP183" s="18" t="s">
        <v>101</v>
      </c>
      <c r="AQ183" s="21">
        <v>2</v>
      </c>
      <c r="AR183" s="21">
        <v>2</v>
      </c>
      <c r="AS183" s="21">
        <v>2</v>
      </c>
      <c r="AT183" s="18" t="s">
        <v>1349</v>
      </c>
      <c r="AU183" s="19">
        <v>0.66272785118615074</v>
      </c>
      <c r="AV183" s="19">
        <v>0.17394017482301682</v>
      </c>
      <c r="AW183" s="19">
        <v>9.6821837709027694</v>
      </c>
      <c r="AX183" s="19">
        <v>0.82801909551198483</v>
      </c>
      <c r="AY183" s="19">
        <v>1.5257454332313118</v>
      </c>
      <c r="AZ183" s="19">
        <v>5.0684166202971834</v>
      </c>
      <c r="BA183" s="19">
        <v>1.6530073697168111</v>
      </c>
      <c r="BB183" s="19">
        <v>0.78477793409840924</v>
      </c>
      <c r="BC183" s="19">
        <v>7.3921578641233578</v>
      </c>
      <c r="BD183" s="19">
        <v>5.1881050733096443E-2</v>
      </c>
      <c r="BE183" s="19">
        <v>163.50115888539904</v>
      </c>
      <c r="BF183" s="19">
        <v>3.9990545836653797E-2</v>
      </c>
      <c r="BG183" s="19">
        <v>115.42812701389742</v>
      </c>
      <c r="BH183" s="19">
        <v>0.16555031496247585</v>
      </c>
      <c r="BI183" s="19">
        <v>1904.6441024137932</v>
      </c>
      <c r="BJ183" s="19">
        <v>309.87487316776526</v>
      </c>
      <c r="BK183" s="19">
        <v>1951.6006205548003</v>
      </c>
      <c r="BL183" s="19">
        <v>0.56133194802529474</v>
      </c>
      <c r="BM183" s="19">
        <v>1.3329750876324941E-3</v>
      </c>
      <c r="BN183" s="19">
        <v>0.20739207354246164</v>
      </c>
      <c r="BO183" s="19">
        <v>2.1504429023196354</v>
      </c>
      <c r="BP183" s="19">
        <v>0.61554829378190146</v>
      </c>
      <c r="BQ183" s="19">
        <v>10717.390703517587</v>
      </c>
      <c r="BR183" s="19">
        <v>3.2775583826504057E-2</v>
      </c>
      <c r="BS183" s="19">
        <v>119.12688442211055</v>
      </c>
      <c r="BT183" s="19">
        <v>2.0636768256686002E-2</v>
      </c>
      <c r="BU183" s="19">
        <v>66.838745527083418</v>
      </c>
      <c r="BV183" s="19">
        <v>95.918465276315132</v>
      </c>
      <c r="BW183" s="19">
        <v>3016959.6859296481</v>
      </c>
      <c r="BX183" s="19">
        <v>52.688442211055275</v>
      </c>
      <c r="BY183" s="19">
        <v>281.47236180904525</v>
      </c>
      <c r="BZ183" s="19">
        <v>0.1327330331832583</v>
      </c>
    </row>
    <row r="184" spans="1:78">
      <c r="A184" s="24"/>
      <c r="B184" s="81" t="s">
        <v>1330</v>
      </c>
      <c r="C184" s="51" t="s">
        <v>7370</v>
      </c>
      <c r="D184" s="46">
        <v>20</v>
      </c>
      <c r="E184" s="46">
        <v>30</v>
      </c>
      <c r="F184" s="18" t="s">
        <v>1331</v>
      </c>
      <c r="G184" s="18" t="s">
        <v>1332</v>
      </c>
      <c r="H184" s="18" t="s">
        <v>78</v>
      </c>
      <c r="I184" s="18" t="s">
        <v>79</v>
      </c>
      <c r="J184" s="18" t="s">
        <v>80</v>
      </c>
      <c r="K184" s="19">
        <v>-1022.5652465820312</v>
      </c>
      <c r="L184" s="19">
        <v>-62.610524723451853</v>
      </c>
      <c r="M184" s="19">
        <v>200.03813111407831</v>
      </c>
      <c r="N184" s="19">
        <v>462.63751220703125</v>
      </c>
      <c r="O184" s="19">
        <v>-40.07713794708252</v>
      </c>
      <c r="P184" s="19">
        <v>24.905905723571777</v>
      </c>
      <c r="Q184" s="19">
        <v>44.133587837219238</v>
      </c>
      <c r="R184" s="19">
        <v>71.944351196289062</v>
      </c>
      <c r="S184" s="19">
        <v>50.57781982421875</v>
      </c>
      <c r="T184" s="19">
        <v>-3476.1363326460469</v>
      </c>
      <c r="U184" s="18" t="s">
        <v>1333</v>
      </c>
      <c r="V184" s="18" t="s">
        <v>1334</v>
      </c>
      <c r="W184" s="18" t="s">
        <v>1335</v>
      </c>
      <c r="X184" s="18" t="s">
        <v>1336</v>
      </c>
      <c r="Y184" s="18" t="s">
        <v>1337</v>
      </c>
      <c r="Z184" s="18" t="s">
        <v>1338</v>
      </c>
      <c r="AA184" s="18" t="s">
        <v>1339</v>
      </c>
      <c r="AB184" s="19">
        <v>-2.0014064311981201</v>
      </c>
      <c r="AC184" s="19">
        <v>6.0919041633605957</v>
      </c>
      <c r="AD184" s="19">
        <v>3.0919041633605957</v>
      </c>
      <c r="AE184" s="19">
        <v>0.71772795915603638</v>
      </c>
      <c r="AF184" s="19">
        <v>2.3842406272888184</v>
      </c>
      <c r="AG184" s="19">
        <v>0.37730491161346436</v>
      </c>
      <c r="AH184" s="19">
        <v>55.52</v>
      </c>
      <c r="AI184" s="20">
        <v>6940</v>
      </c>
      <c r="AJ184" s="19">
        <v>0.99865037202835083</v>
      </c>
      <c r="AK184" s="19">
        <v>4.1652383804321289</v>
      </c>
      <c r="AL184" s="20">
        <v>1</v>
      </c>
      <c r="AM184" s="20">
        <v>64</v>
      </c>
      <c r="AN184" s="19">
        <v>63.492061614990234</v>
      </c>
      <c r="AO184" s="18" t="s">
        <v>88</v>
      </c>
      <c r="AP184" s="18" t="s">
        <v>490</v>
      </c>
      <c r="AQ184" s="21">
        <v>2</v>
      </c>
      <c r="AR184" s="21">
        <v>2</v>
      </c>
      <c r="AS184" s="21">
        <v>2</v>
      </c>
      <c r="AT184" s="18" t="s">
        <v>1340</v>
      </c>
      <c r="AU184" s="19">
        <v>0.73644249833286612</v>
      </c>
      <c r="AV184" s="19">
        <v>0.27396869751803965</v>
      </c>
      <c r="AW184" s="19">
        <v>3.7477037245010241</v>
      </c>
      <c r="AX184" s="19">
        <v>0.77586180583723174</v>
      </c>
      <c r="AY184" s="19">
        <v>1.1747011425326894</v>
      </c>
      <c r="AZ184" s="19">
        <v>3.9022727284756233</v>
      </c>
      <c r="BA184" s="19">
        <v>0.96593087948114076</v>
      </c>
      <c r="BB184" s="19">
        <v>0.74819659894727242</v>
      </c>
      <c r="BC184" s="19">
        <v>10.624583584586695</v>
      </c>
      <c r="BD184" s="19">
        <v>9.4864292262467134E-3</v>
      </c>
      <c r="BE184" s="19">
        <v>215.31866656804684</v>
      </c>
      <c r="BF184" s="19">
        <v>8.2917897136712583E-3</v>
      </c>
      <c r="BG184" s="19">
        <v>147.08337593803228</v>
      </c>
      <c r="BH184" s="19">
        <v>4.4416179184168597E-2</v>
      </c>
      <c r="BI184" s="19">
        <v>2973.0690351420512</v>
      </c>
      <c r="BJ184" s="19">
        <v>475.22127989066121</v>
      </c>
      <c r="BK184" s="19">
        <v>1791.7835630765537</v>
      </c>
      <c r="BL184" s="19">
        <v>0.49092219020172911</v>
      </c>
      <c r="BM184" s="19">
        <v>1.3570839026926904E-3</v>
      </c>
      <c r="BN184" s="19">
        <v>2.6662895460379341E-2</v>
      </c>
      <c r="BO184" s="19">
        <v>1.2342294635415951</v>
      </c>
      <c r="BP184" s="19">
        <v>0.55756342212146504</v>
      </c>
      <c r="BQ184" s="19">
        <v>28779.464696223316</v>
      </c>
      <c r="BR184" s="19">
        <v>1.6652889693086665E-2</v>
      </c>
      <c r="BS184" s="19">
        <v>153.17241379310346</v>
      </c>
      <c r="BT184" s="19">
        <v>8.400383672025032E-3</v>
      </c>
      <c r="BU184" s="19">
        <v>85.263360582023381</v>
      </c>
      <c r="BV184" s="19">
        <v>99.973285738212041</v>
      </c>
      <c r="BW184" s="19">
        <v>8304075.4581280788</v>
      </c>
      <c r="BX184" s="19">
        <v>44.195402298850574</v>
      </c>
      <c r="BY184" s="19">
        <v>178.12643678160919</v>
      </c>
      <c r="BZ184" s="19">
        <v>8.7752161383285301E-2</v>
      </c>
    </row>
    <row r="185" spans="1:78">
      <c r="A185" s="23" t="s">
        <v>3723</v>
      </c>
      <c r="B185" s="83" t="s">
        <v>3724</v>
      </c>
      <c r="C185" s="31" t="s">
        <v>6522</v>
      </c>
      <c r="D185" s="90" t="s">
        <v>6640</v>
      </c>
      <c r="E185" s="90" t="s">
        <v>6796</v>
      </c>
      <c r="F185" s="18" t="s">
        <v>3725</v>
      </c>
      <c r="G185" s="18" t="s">
        <v>3726</v>
      </c>
      <c r="H185" s="18" t="s">
        <v>78</v>
      </c>
      <c r="I185" s="18" t="s">
        <v>79</v>
      </c>
      <c r="J185" s="18" t="s">
        <v>80</v>
      </c>
      <c r="K185" s="19">
        <v>-1080.14111328125</v>
      </c>
      <c r="L185" s="19">
        <v>-13.063306061192609</v>
      </c>
      <c r="M185" s="19">
        <v>160.16135160674139</v>
      </c>
      <c r="N185" s="19">
        <v>156.14067077636719</v>
      </c>
      <c r="O185" s="19">
        <v>1.2621873021125793</v>
      </c>
      <c r="P185" s="19">
        <v>29.384998321533203</v>
      </c>
      <c r="Q185" s="19">
        <v>49.313126564025879</v>
      </c>
      <c r="R185" s="19">
        <v>75.074859619140625</v>
      </c>
      <c r="S185" s="19">
        <v>71.033111572265625</v>
      </c>
      <c r="T185" s="19">
        <v>-1652.6649764135993</v>
      </c>
      <c r="U185" s="18" t="s">
        <v>3727</v>
      </c>
      <c r="V185" s="18" t="s">
        <v>3728</v>
      </c>
      <c r="W185" s="18" t="s">
        <v>3729</v>
      </c>
      <c r="X185" s="18" t="s">
        <v>3730</v>
      </c>
      <c r="Y185" s="18" t="s">
        <v>3731</v>
      </c>
      <c r="Z185" s="18" t="s">
        <v>3732</v>
      </c>
      <c r="AA185" s="18" t="s">
        <v>3733</v>
      </c>
      <c r="AB185" s="19">
        <v>-4.0586352348327637</v>
      </c>
      <c r="AC185" s="19">
        <v>20.647138595581055</v>
      </c>
      <c r="AD185" s="19">
        <v>17.647138595581055</v>
      </c>
      <c r="AE185" s="19">
        <v>0.57588577270507813</v>
      </c>
      <c r="AF185" s="19">
        <v>1.9130511283874512</v>
      </c>
      <c r="AG185" s="19">
        <v>0.44012787938117981</v>
      </c>
      <c r="AH185" s="19">
        <v>126.512</v>
      </c>
      <c r="AI185" s="20">
        <v>15814</v>
      </c>
      <c r="AJ185" s="19">
        <v>0.97191804647445679</v>
      </c>
      <c r="AK185" s="19">
        <v>5.4515538215637207</v>
      </c>
      <c r="AL185" s="20">
        <v>1</v>
      </c>
      <c r="AM185" s="20">
        <v>64</v>
      </c>
      <c r="AN185" s="19">
        <v>63.492061614990234</v>
      </c>
      <c r="AO185" s="18" t="s">
        <v>88</v>
      </c>
      <c r="AP185" s="18" t="s">
        <v>585</v>
      </c>
      <c r="AQ185" s="21">
        <v>2</v>
      </c>
      <c r="AR185" s="21">
        <v>2</v>
      </c>
      <c r="AS185" s="21">
        <v>2</v>
      </c>
      <c r="AT185" s="18" t="s">
        <v>3734</v>
      </c>
      <c r="AU185" s="19">
        <v>0.77049177287503745</v>
      </c>
      <c r="AV185" s="19">
        <v>0.27725185496860416</v>
      </c>
      <c r="AW185" s="19">
        <v>3.2074865159406332</v>
      </c>
      <c r="AX185" s="19">
        <v>0.64545979127309883</v>
      </c>
      <c r="AY185" s="19">
        <v>0.97756140872543418</v>
      </c>
      <c r="AZ185" s="19">
        <v>3.247388708122688</v>
      </c>
      <c r="BA185" s="19">
        <v>0.74580638002393584</v>
      </c>
      <c r="BB185" s="19">
        <v>0.66714942977230407</v>
      </c>
      <c r="BC185" s="19">
        <v>10.467530290839617</v>
      </c>
      <c r="BD185" s="19">
        <v>1.9361886071041608E-2</v>
      </c>
      <c r="BE185" s="19">
        <v>253.7253223826645</v>
      </c>
      <c r="BF185" s="19">
        <v>1.6472893945776095E-2</v>
      </c>
      <c r="BG185" s="19">
        <v>159.23827680885339</v>
      </c>
      <c r="BH185" s="19">
        <v>6.6932769467580255E-2</v>
      </c>
      <c r="BI185" s="19">
        <v>2977.915646262225</v>
      </c>
      <c r="BJ185" s="19">
        <v>1741.9066347180872</v>
      </c>
      <c r="BK185" s="19">
        <v>3084.229537798506</v>
      </c>
      <c r="BL185" s="19">
        <v>0.46396085260382719</v>
      </c>
      <c r="BM185" s="19">
        <v>5.0662097798188769E-4</v>
      </c>
      <c r="BN185" s="19">
        <v>2.3209089851711981E-2</v>
      </c>
      <c r="BO185" s="19">
        <v>3.6961820841206436</v>
      </c>
      <c r="BP185" s="19">
        <v>0.67825613521459738</v>
      </c>
      <c r="BQ185" s="19">
        <v>107377.03469387755</v>
      </c>
      <c r="BR185" s="19">
        <v>3.2294284425648613E-2</v>
      </c>
      <c r="BS185" s="19">
        <v>155.50204081632654</v>
      </c>
      <c r="BT185" s="19">
        <v>1.9799017557776806E-2</v>
      </c>
      <c r="BU185" s="19">
        <v>99.070229388436289</v>
      </c>
      <c r="BV185" s="19">
        <v>376.88441122678307</v>
      </c>
      <c r="BW185" s="19">
        <v>30968187.6877551</v>
      </c>
      <c r="BX185" s="19">
        <v>71.344897959183669</v>
      </c>
      <c r="BY185" s="19">
        <v>417.0204081632653</v>
      </c>
      <c r="BZ185" s="19">
        <v>6.197040596939421E-2</v>
      </c>
    </row>
    <row r="186" spans="1:78">
      <c r="A186" s="24"/>
      <c r="B186" s="81" t="s">
        <v>551</v>
      </c>
      <c r="C186" s="31" t="s">
        <v>6522</v>
      </c>
      <c r="D186" s="46">
        <v>0</v>
      </c>
      <c r="E186" s="46">
        <v>0</v>
      </c>
      <c r="F186" s="18" t="s">
        <v>552</v>
      </c>
      <c r="G186" s="18" t="s">
        <v>553</v>
      </c>
      <c r="H186" s="18" t="s">
        <v>78</v>
      </c>
      <c r="I186" s="18" t="s">
        <v>79</v>
      </c>
      <c r="J186" s="18" t="s">
        <v>80</v>
      </c>
      <c r="K186" s="19">
        <v>-547.26348876953125</v>
      </c>
      <c r="L186" s="19">
        <v>-58.420944200142429</v>
      </c>
      <c r="M186" s="19">
        <v>148.48544417168347</v>
      </c>
      <c r="N186" s="19">
        <v>122.38217926025391</v>
      </c>
      <c r="O186" s="19">
        <v>-73.401716232299805</v>
      </c>
      <c r="P186" s="19">
        <v>-3.3678191900253296</v>
      </c>
      <c r="Q186" s="19">
        <v>28.86764669418335</v>
      </c>
      <c r="R186" s="19">
        <v>0</v>
      </c>
      <c r="S186" s="19">
        <v>0</v>
      </c>
      <c r="T186" s="19">
        <v>-35.519934073686599</v>
      </c>
      <c r="U186" s="18" t="s">
        <v>554</v>
      </c>
      <c r="V186" s="18" t="s">
        <v>555</v>
      </c>
      <c r="W186" s="18" t="s">
        <v>556</v>
      </c>
      <c r="X186" s="18" t="s">
        <v>557</v>
      </c>
      <c r="Y186" s="18" t="s">
        <v>558</v>
      </c>
      <c r="Z186" s="18" t="s">
        <v>559</v>
      </c>
      <c r="AA186" s="18" t="s">
        <v>560</v>
      </c>
      <c r="AB186" s="19">
        <v>-1.8952853679656982</v>
      </c>
      <c r="AC186" s="19">
        <v>5.8147192001342773</v>
      </c>
      <c r="AD186" s="19">
        <v>2.8147192001342773</v>
      </c>
      <c r="AE186" s="19">
        <v>0.74726420640945435</v>
      </c>
      <c r="AF186" s="19">
        <v>2.4823579788208008</v>
      </c>
      <c r="AG186" s="19">
        <v>0.25692522525787354</v>
      </c>
      <c r="AH186" s="19">
        <v>0.60799999999999998</v>
      </c>
      <c r="AI186" s="20">
        <v>76</v>
      </c>
      <c r="AJ186" s="19">
        <v>0</v>
      </c>
      <c r="AK186" s="19">
        <v>0</v>
      </c>
      <c r="AL186" s="20">
        <v>1</v>
      </c>
      <c r="AM186" s="20">
        <v>64</v>
      </c>
      <c r="AN186" s="19">
        <v>63.492061614990234</v>
      </c>
      <c r="AO186" s="18" t="s">
        <v>88</v>
      </c>
      <c r="AP186" s="18" t="s">
        <v>561</v>
      </c>
      <c r="AQ186" s="21">
        <v>2</v>
      </c>
      <c r="AR186" s="21">
        <v>2</v>
      </c>
      <c r="AS186" s="21">
        <v>2</v>
      </c>
      <c r="AT186" s="18" t="s">
        <v>562</v>
      </c>
      <c r="AU186" s="19">
        <v>0</v>
      </c>
      <c r="AV186" s="19">
        <v>0</v>
      </c>
      <c r="AW186" s="19">
        <v>0</v>
      </c>
      <c r="AX186" s="19">
        <v>0</v>
      </c>
      <c r="AY186" s="19">
        <v>0</v>
      </c>
      <c r="AZ186" s="19">
        <v>0</v>
      </c>
      <c r="BA186" s="19">
        <v>0</v>
      </c>
      <c r="BB186" s="19">
        <v>0</v>
      </c>
      <c r="BC186" s="19">
        <v>0</v>
      </c>
      <c r="BD186" s="19">
        <v>0</v>
      </c>
      <c r="BE186" s="19">
        <v>0</v>
      </c>
      <c r="BF186" s="19">
        <v>0</v>
      </c>
      <c r="BG186" s="19">
        <v>0</v>
      </c>
      <c r="BH186" s="19">
        <v>0</v>
      </c>
      <c r="BI186" s="19">
        <v>0</v>
      </c>
      <c r="BJ186" s="19">
        <v>0</v>
      </c>
      <c r="BK186" s="19">
        <v>0</v>
      </c>
      <c r="BL186" s="19">
        <v>0</v>
      </c>
      <c r="BM186" s="19">
        <v>0</v>
      </c>
      <c r="BN186" s="19">
        <v>0</v>
      </c>
      <c r="BO186" s="19">
        <v>0</v>
      </c>
      <c r="BP186" s="19">
        <v>0</v>
      </c>
      <c r="BQ186" s="19">
        <v>0</v>
      </c>
      <c r="BR186" s="19">
        <v>0</v>
      </c>
      <c r="BS186" s="19">
        <v>0</v>
      </c>
      <c r="BT186" s="19">
        <v>0</v>
      </c>
      <c r="BU186" s="19">
        <v>0</v>
      </c>
      <c r="BV186" s="19">
        <v>0</v>
      </c>
      <c r="BW186" s="19">
        <v>0</v>
      </c>
      <c r="BX186" s="19">
        <v>0</v>
      </c>
      <c r="BY186" s="19">
        <v>0</v>
      </c>
      <c r="BZ186" s="19">
        <v>0</v>
      </c>
    </row>
    <row r="187" spans="1:78">
      <c r="A187" s="22" t="s">
        <v>4761</v>
      </c>
      <c r="B187" s="83" t="s">
        <v>4762</v>
      </c>
      <c r="C187" s="37" t="s">
        <v>6533</v>
      </c>
      <c r="D187" s="89" t="s">
        <v>6644</v>
      </c>
      <c r="E187" s="89" t="s">
        <v>6792</v>
      </c>
      <c r="F187" s="18" t="s">
        <v>4763</v>
      </c>
      <c r="G187" s="18" t="s">
        <v>3379</v>
      </c>
      <c r="H187" s="18" t="s">
        <v>78</v>
      </c>
      <c r="I187" s="18" t="s">
        <v>79</v>
      </c>
      <c r="J187" s="18" t="s">
        <v>80</v>
      </c>
      <c r="K187" s="19">
        <v>-865.111572265625</v>
      </c>
      <c r="L187" s="19">
        <v>-14.205923370114238</v>
      </c>
      <c r="M187" s="19">
        <v>161.08442833746807</v>
      </c>
      <c r="N187" s="19">
        <v>305.87966918945312</v>
      </c>
      <c r="O187" s="19">
        <v>18.231318473815918</v>
      </c>
      <c r="P187" s="19">
        <v>40.491941452026367</v>
      </c>
      <c r="Q187" s="19">
        <v>53.964498519897461</v>
      </c>
      <c r="R187" s="19">
        <v>59.748630523681641</v>
      </c>
      <c r="S187" s="19">
        <v>56.696128845214844</v>
      </c>
      <c r="T187" s="19">
        <v>-592.78477038812696</v>
      </c>
      <c r="U187" s="18" t="s">
        <v>4764</v>
      </c>
      <c r="V187" s="18" t="s">
        <v>4765</v>
      </c>
      <c r="W187" s="18" t="s">
        <v>4766</v>
      </c>
      <c r="X187" s="18" t="s">
        <v>4767</v>
      </c>
      <c r="Y187" s="18" t="s">
        <v>4768</v>
      </c>
      <c r="Z187" s="18" t="s">
        <v>4769</v>
      </c>
      <c r="AA187" s="18" t="s">
        <v>4770</v>
      </c>
      <c r="AB187" s="19">
        <v>-3.0304920673370361</v>
      </c>
      <c r="AC187" s="19">
        <v>12.080425262451172</v>
      </c>
      <c r="AD187" s="19">
        <v>9.0804252624511719</v>
      </c>
      <c r="AE187" s="19">
        <v>0.57521992921829224</v>
      </c>
      <c r="AF187" s="19">
        <v>1.910839319229126</v>
      </c>
      <c r="AG187" s="19">
        <v>0.4754146933555603</v>
      </c>
      <c r="AH187" s="19">
        <v>41.728000000000002</v>
      </c>
      <c r="AI187" s="20">
        <v>5216</v>
      </c>
      <c r="AJ187" s="19">
        <v>0.99122565984725952</v>
      </c>
      <c r="AK187" s="19">
        <v>3.7557594776153564</v>
      </c>
      <c r="AL187" s="20">
        <v>1</v>
      </c>
      <c r="AM187" s="20">
        <v>64</v>
      </c>
      <c r="AN187" s="19">
        <v>63.492061614990234</v>
      </c>
      <c r="AO187" s="18" t="s">
        <v>88</v>
      </c>
      <c r="AP187" s="18" t="s">
        <v>1703</v>
      </c>
      <c r="AQ187" s="21">
        <v>2</v>
      </c>
      <c r="AR187" s="21">
        <v>2</v>
      </c>
      <c r="AS187" s="21">
        <v>2</v>
      </c>
      <c r="AT187" s="18" t="s">
        <v>4771</v>
      </c>
      <c r="AU187" s="19">
        <v>0.76512882881498534</v>
      </c>
      <c r="AV187" s="19">
        <v>0.32863264304689416</v>
      </c>
      <c r="AW187" s="19">
        <v>2.9953507886228463</v>
      </c>
      <c r="AX187" s="19">
        <v>0.71207487692193649</v>
      </c>
      <c r="AY187" s="19">
        <v>0.95937955052576329</v>
      </c>
      <c r="AZ187" s="19">
        <v>3.1869898825519432</v>
      </c>
      <c r="BA187" s="19">
        <v>0.79110672711762919</v>
      </c>
      <c r="BB187" s="19">
        <v>0.69691920530187201</v>
      </c>
      <c r="BC187" s="19">
        <v>9.5874924329165108</v>
      </c>
      <c r="BD187" s="19">
        <v>6.4307791522295555E-3</v>
      </c>
      <c r="BE187" s="19">
        <v>249.7239627473796</v>
      </c>
      <c r="BF187" s="19">
        <v>5.1892909426311954E-3</v>
      </c>
      <c r="BG187" s="19">
        <v>163.68855609157589</v>
      </c>
      <c r="BH187" s="19">
        <v>3.723099383527554E-2</v>
      </c>
      <c r="BI187" s="19">
        <v>2724.6577739816298</v>
      </c>
      <c r="BJ187" s="19">
        <v>561.5519814381355</v>
      </c>
      <c r="BK187" s="19">
        <v>1125.7387704481396</v>
      </c>
      <c r="BL187" s="19">
        <v>0.47572557810287874</v>
      </c>
      <c r="BM187" s="19">
        <v>1.4606069721333562E-3</v>
      </c>
      <c r="BN187" s="19">
        <v>2.2963926435525812E-2</v>
      </c>
      <c r="BO187" s="19">
        <v>1.2986809617360853</v>
      </c>
      <c r="BP187" s="19">
        <v>0.56632785079074954</v>
      </c>
      <c r="BQ187" s="19">
        <v>33135.894736842107</v>
      </c>
      <c r="BR187" s="19">
        <v>1.0274182602712328E-2</v>
      </c>
      <c r="BS187" s="19">
        <v>173.52631578947367</v>
      </c>
      <c r="BT187" s="19">
        <v>5.7872324778437609E-3</v>
      </c>
      <c r="BU187" s="19">
        <v>95.964368403439167</v>
      </c>
      <c r="BV187" s="19">
        <v>114.70325553722603</v>
      </c>
      <c r="BW187" s="19">
        <v>9592354.097368421</v>
      </c>
      <c r="BX187" s="19">
        <v>32.131578947368418</v>
      </c>
      <c r="BY187" s="19">
        <v>116.1421052631579</v>
      </c>
      <c r="BZ187" s="19">
        <v>7.2852760736196315E-2</v>
      </c>
    </row>
    <row r="188" spans="1:78">
      <c r="A188" s="24"/>
      <c r="B188" s="81" t="s">
        <v>1319</v>
      </c>
      <c r="C188" s="51" t="s">
        <v>7370</v>
      </c>
      <c r="D188" s="46">
        <v>0</v>
      </c>
      <c r="E188" s="46">
        <v>0</v>
      </c>
      <c r="F188" s="18" t="s">
        <v>1320</v>
      </c>
      <c r="G188" s="18" t="s">
        <v>1321</v>
      </c>
      <c r="H188" s="18" t="s">
        <v>78</v>
      </c>
      <c r="I188" s="18" t="s">
        <v>79</v>
      </c>
      <c r="J188" s="18" t="s">
        <v>80</v>
      </c>
      <c r="K188" s="19">
        <v>-1006.953369140625</v>
      </c>
      <c r="L188" s="19">
        <v>-103.61047563009336</v>
      </c>
      <c r="M188" s="19">
        <v>222.75560157028747</v>
      </c>
      <c r="N188" s="19">
        <v>149.12452697753906</v>
      </c>
      <c r="O188" s="19">
        <v>-166.10689544677734</v>
      </c>
      <c r="P188" s="19">
        <v>13.545648574829102</v>
      </c>
      <c r="Q188" s="19">
        <v>37.634784698486328</v>
      </c>
      <c r="R188" s="19">
        <v>55.898342132568359</v>
      </c>
      <c r="S188" s="19">
        <v>52.929752349853516</v>
      </c>
      <c r="T188" s="19">
        <v>-8239.9339059100657</v>
      </c>
      <c r="U188" s="18" t="s">
        <v>1322</v>
      </c>
      <c r="V188" s="18" t="s">
        <v>1323</v>
      </c>
      <c r="W188" s="18" t="s">
        <v>1324</v>
      </c>
      <c r="X188" s="18" t="s">
        <v>1325</v>
      </c>
      <c r="Y188" s="18" t="s">
        <v>1326</v>
      </c>
      <c r="Z188" s="18" t="s">
        <v>1327</v>
      </c>
      <c r="AA188" s="18" t="s">
        <v>1328</v>
      </c>
      <c r="AB188" s="19">
        <v>-1.7050372362136841</v>
      </c>
      <c r="AC188" s="19">
        <v>4.9562983512878418</v>
      </c>
      <c r="AD188" s="19">
        <v>1.9562983512878418</v>
      </c>
      <c r="AE188" s="19">
        <v>0.81647622585296631</v>
      </c>
      <c r="AF188" s="19">
        <v>2.7122752666473389</v>
      </c>
      <c r="AG188" s="19">
        <v>0.29722362756729126</v>
      </c>
      <c r="AH188" s="19">
        <v>79.528000000000006</v>
      </c>
      <c r="AI188" s="20">
        <v>9941</v>
      </c>
      <c r="AJ188" s="19">
        <v>0.9748346209526062</v>
      </c>
      <c r="AK188" s="19">
        <v>4.6133561134338379</v>
      </c>
      <c r="AL188" s="20">
        <v>1</v>
      </c>
      <c r="AM188" s="20">
        <v>64</v>
      </c>
      <c r="AN188" s="19">
        <v>63.492061614990234</v>
      </c>
      <c r="AO188" s="18" t="s">
        <v>88</v>
      </c>
      <c r="AP188" s="18" t="s">
        <v>585</v>
      </c>
      <c r="AQ188" s="21">
        <v>2</v>
      </c>
      <c r="AR188" s="21">
        <v>2</v>
      </c>
      <c r="AS188" s="21">
        <v>2</v>
      </c>
      <c r="AT188" s="18" t="s">
        <v>1329</v>
      </c>
      <c r="AU188" s="19">
        <v>0.70133620313356404</v>
      </c>
      <c r="AV188" s="19">
        <v>0.21912270568947137</v>
      </c>
      <c r="AW188" s="19">
        <v>5.2127873596459864</v>
      </c>
      <c r="AX188" s="19">
        <v>0.76701774248449217</v>
      </c>
      <c r="AY188" s="19">
        <v>1.3628816977455522</v>
      </c>
      <c r="AZ188" s="19">
        <v>4.5273950017487348</v>
      </c>
      <c r="BA188" s="19">
        <v>1.1918996955647154</v>
      </c>
      <c r="BB188" s="19">
        <v>0.77691348079662781</v>
      </c>
      <c r="BC188" s="19">
        <v>9.6957137006586418</v>
      </c>
      <c r="BD188" s="19">
        <v>1.1445138618985386E-2</v>
      </c>
      <c r="BE188" s="19">
        <v>192.67651719693907</v>
      </c>
      <c r="BF188" s="19">
        <v>9.9694172352871382E-3</v>
      </c>
      <c r="BG188" s="19">
        <v>136.42214399185619</v>
      </c>
      <c r="BH188" s="19">
        <v>4.563978020062124E-2</v>
      </c>
      <c r="BI188" s="19">
        <v>2657.5808760216241</v>
      </c>
      <c r="BJ188" s="19">
        <v>545.31640590903612</v>
      </c>
      <c r="BK188" s="19">
        <v>2938.6146188506746</v>
      </c>
      <c r="BL188" s="19">
        <v>0.52041661185610488</v>
      </c>
      <c r="BM188" s="19">
        <v>9.1162413246143276E-4</v>
      </c>
      <c r="BN188" s="19">
        <v>5.6724588176117273E-2</v>
      </c>
      <c r="BO188" s="19">
        <v>2.5151683321160867</v>
      </c>
      <c r="BP188" s="19">
        <v>0.54639950423790518</v>
      </c>
      <c r="BQ188" s="19">
        <v>28923.60062240664</v>
      </c>
      <c r="BR188" s="19">
        <v>1.6111631594321333E-2</v>
      </c>
      <c r="BS188" s="19">
        <v>139.95954356846474</v>
      </c>
      <c r="BT188" s="19">
        <v>7.9317066006030987E-3</v>
      </c>
      <c r="BU188" s="19">
        <v>75.595569441246894</v>
      </c>
      <c r="BV188" s="19">
        <v>101.544269922041</v>
      </c>
      <c r="BW188" s="19">
        <v>8315231.2116182577</v>
      </c>
      <c r="BX188" s="19">
        <v>74.371369294605813</v>
      </c>
      <c r="BY188" s="19">
        <v>276.76348547717845</v>
      </c>
      <c r="BZ188" s="19">
        <v>9.6972135600040241E-2</v>
      </c>
    </row>
    <row r="189" spans="1:78">
      <c r="A189" s="24"/>
      <c r="B189" s="81" t="s">
        <v>1307</v>
      </c>
      <c r="C189" s="51" t="s">
        <v>7370</v>
      </c>
      <c r="D189" s="46">
        <v>50</v>
      </c>
      <c r="E189" s="46">
        <v>90</v>
      </c>
      <c r="F189" s="18" t="s">
        <v>1308</v>
      </c>
      <c r="G189" s="18" t="s">
        <v>1309</v>
      </c>
      <c r="H189" s="18" t="s">
        <v>78</v>
      </c>
      <c r="I189" s="18" t="s">
        <v>79</v>
      </c>
      <c r="J189" s="18" t="s">
        <v>80</v>
      </c>
      <c r="K189" s="19">
        <v>-545.02801513671875</v>
      </c>
      <c r="L189" s="19">
        <v>-45.918231106338744</v>
      </c>
      <c r="M189" s="19">
        <v>140.8206549865306</v>
      </c>
      <c r="N189" s="19">
        <v>628.09722900390625</v>
      </c>
      <c r="O189" s="19">
        <v>-118.65132904052734</v>
      </c>
      <c r="P189" s="19">
        <v>8.0005781650543213</v>
      </c>
      <c r="Q189" s="19">
        <v>32.390423774719238</v>
      </c>
      <c r="R189" s="19">
        <v>0</v>
      </c>
      <c r="S189" s="19">
        <v>0</v>
      </c>
      <c r="T189" s="19">
        <v>-223.34627610123164</v>
      </c>
      <c r="U189" s="18" t="s">
        <v>1310</v>
      </c>
      <c r="V189" s="18" t="s">
        <v>1311</v>
      </c>
      <c r="W189" s="18" t="s">
        <v>1312</v>
      </c>
      <c r="X189" s="18" t="s">
        <v>1313</v>
      </c>
      <c r="Y189" s="18" t="s">
        <v>1314</v>
      </c>
      <c r="Z189" s="18" t="s">
        <v>1315</v>
      </c>
      <c r="AA189" s="18" t="s">
        <v>1316</v>
      </c>
      <c r="AB189" s="19">
        <v>-0.5144956111907959</v>
      </c>
      <c r="AC189" s="19">
        <v>5.3676614761352539</v>
      </c>
      <c r="AD189" s="19">
        <v>2.3676614761352539</v>
      </c>
      <c r="AE189" s="19">
        <v>0.7879301905632019</v>
      </c>
      <c r="AF189" s="19">
        <v>2.6174473762512207</v>
      </c>
      <c r="AG189" s="19">
        <v>0.273053377866745</v>
      </c>
      <c r="AH189" s="19">
        <v>4.8639999999999999</v>
      </c>
      <c r="AI189" s="20">
        <v>608</v>
      </c>
      <c r="AJ189" s="19">
        <v>0.93505579233169556</v>
      </c>
      <c r="AK189" s="19">
        <v>1.6568199396133423</v>
      </c>
      <c r="AL189" s="20">
        <v>1</v>
      </c>
      <c r="AM189" s="20">
        <v>64</v>
      </c>
      <c r="AN189" s="19">
        <v>63.492061614990234</v>
      </c>
      <c r="AO189" s="18" t="s">
        <v>88</v>
      </c>
      <c r="AP189" s="18" t="s">
        <v>1317</v>
      </c>
      <c r="AQ189" s="21">
        <v>2</v>
      </c>
      <c r="AR189" s="21">
        <v>2</v>
      </c>
      <c r="AS189" s="21">
        <v>2</v>
      </c>
      <c r="AT189" s="18" t="s">
        <v>1318</v>
      </c>
      <c r="AU189" s="19">
        <v>0.66720424383416577</v>
      </c>
      <c r="AV189" s="19">
        <v>0.14788721098872165</v>
      </c>
      <c r="AW189" s="19">
        <v>3.5057725395864199</v>
      </c>
      <c r="AX189" s="19">
        <v>0.60380937754608466</v>
      </c>
      <c r="AY189" s="19">
        <v>1.3317168186722013</v>
      </c>
      <c r="AZ189" s="19">
        <v>4.4238675143812056</v>
      </c>
      <c r="BA189" s="19">
        <v>1.1024834720708963</v>
      </c>
      <c r="BB189" s="19">
        <v>0.76621678408729343</v>
      </c>
      <c r="BC189" s="19">
        <v>3.6459919072800093</v>
      </c>
      <c r="BD189" s="19">
        <v>4.6511958942883382E-3</v>
      </c>
      <c r="BE189" s="19">
        <v>243.69311248374495</v>
      </c>
      <c r="BF189" s="19">
        <v>3.7235384728089636E-3</v>
      </c>
      <c r="BG189" s="19">
        <v>181.65525602999645</v>
      </c>
      <c r="BH189" s="19">
        <v>1.4485234806307477E-2</v>
      </c>
      <c r="BI189" s="19">
        <v>976.74390070858931</v>
      </c>
      <c r="BJ189" s="19">
        <v>66.663495241669921</v>
      </c>
      <c r="BK189" s="19">
        <v>222.66682806501947</v>
      </c>
      <c r="BL189" s="19">
        <v>0.65574392712550611</v>
      </c>
      <c r="BM189" s="19">
        <v>1.4997751210739403E-2</v>
      </c>
      <c r="BN189" s="19">
        <v>2.1766950090433092E-2</v>
      </c>
      <c r="BO189" s="19">
        <v>0.14757703302803699</v>
      </c>
      <c r="BP189" s="19">
        <v>0.44551975301796126</v>
      </c>
      <c r="BQ189" s="19">
        <v>1338.9411764705883</v>
      </c>
      <c r="BR189" s="19">
        <v>5.2544673728544987E-3</v>
      </c>
      <c r="BS189" s="19">
        <v>248.36764705882354</v>
      </c>
      <c r="BT189" s="19">
        <v>2.1971391579072895E-3</v>
      </c>
      <c r="BU189" s="19">
        <v>126.57483494016181</v>
      </c>
      <c r="BV189" s="19">
        <v>4.7395992571285319</v>
      </c>
      <c r="BW189" s="19">
        <v>381403.5588235294</v>
      </c>
      <c r="BX189" s="19">
        <v>6.0294117647058822</v>
      </c>
      <c r="BY189" s="19">
        <v>14.352941176470589</v>
      </c>
      <c r="BZ189" s="19">
        <v>0.1118421052631579</v>
      </c>
    </row>
    <row r="190" spans="1:78">
      <c r="A190" s="24"/>
      <c r="B190" s="81" t="s">
        <v>1738</v>
      </c>
      <c r="C190" s="51" t="s">
        <v>7370</v>
      </c>
      <c r="D190" s="46">
        <v>1</v>
      </c>
      <c r="E190" s="46">
        <v>1</v>
      </c>
      <c r="F190" s="18" t="s">
        <v>1739</v>
      </c>
      <c r="G190" s="18" t="s">
        <v>1740</v>
      </c>
      <c r="H190" s="18" t="s">
        <v>78</v>
      </c>
      <c r="I190" s="18" t="s">
        <v>79</v>
      </c>
      <c r="J190" s="18" t="s">
        <v>80</v>
      </c>
      <c r="K190" s="19">
        <v>-729.21881103515625</v>
      </c>
      <c r="L190" s="19">
        <v>7.3403316243920198</v>
      </c>
      <c r="M190" s="19">
        <v>108.04980200866667</v>
      </c>
      <c r="N190" s="19">
        <v>115.96865081787109</v>
      </c>
      <c r="O190" s="19">
        <v>13.383012771606445</v>
      </c>
      <c r="P190" s="19">
        <v>36.085586547851563</v>
      </c>
      <c r="Q190" s="19">
        <v>54.159757614135742</v>
      </c>
      <c r="R190" s="19">
        <v>47.311161041259766</v>
      </c>
      <c r="S190" s="19">
        <v>40.656017303466797</v>
      </c>
      <c r="T190" s="19">
        <v>35.762095674037923</v>
      </c>
      <c r="U190" s="18" t="s">
        <v>1741</v>
      </c>
      <c r="V190" s="18" t="s">
        <v>1742</v>
      </c>
      <c r="W190" s="18" t="s">
        <v>1743</v>
      </c>
      <c r="X190" s="18" t="s">
        <v>1744</v>
      </c>
      <c r="Y190" s="18" t="s">
        <v>1745</v>
      </c>
      <c r="Z190" s="18" t="s">
        <v>1746</v>
      </c>
      <c r="AA190" s="18" t="s">
        <v>1747</v>
      </c>
      <c r="AB190" s="19">
        <v>-3.6418001651763916</v>
      </c>
      <c r="AC190" s="19">
        <v>17.986988067626953</v>
      </c>
      <c r="AD190" s="19">
        <v>14.986988067626953</v>
      </c>
      <c r="AE190" s="19">
        <v>0.53550249338150024</v>
      </c>
      <c r="AF190" s="19">
        <v>1.7789007425308228</v>
      </c>
      <c r="AG190" s="19">
        <v>0.45457977056503296</v>
      </c>
      <c r="AH190" s="19">
        <v>4.8719999999999999</v>
      </c>
      <c r="AI190" s="20">
        <v>609</v>
      </c>
      <c r="AJ190" s="19">
        <v>0</v>
      </c>
      <c r="AK190" s="19">
        <v>0</v>
      </c>
      <c r="AL190" s="20">
        <v>1</v>
      </c>
      <c r="AM190" s="20">
        <v>64</v>
      </c>
      <c r="AN190" s="19">
        <v>63.492061614990234</v>
      </c>
      <c r="AO190" s="18" t="s">
        <v>88</v>
      </c>
      <c r="AP190" s="18" t="s">
        <v>412</v>
      </c>
      <c r="AQ190" s="21">
        <v>2</v>
      </c>
      <c r="AR190" s="21">
        <v>2</v>
      </c>
      <c r="AS190" s="21">
        <v>2</v>
      </c>
      <c r="AT190" s="18" t="s">
        <v>308</v>
      </c>
      <c r="AU190" s="19">
        <v>0</v>
      </c>
      <c r="AV190" s="19">
        <v>0</v>
      </c>
      <c r="AW190" s="19">
        <v>0</v>
      </c>
      <c r="AX190" s="19">
        <v>0</v>
      </c>
      <c r="AY190" s="19">
        <v>0</v>
      </c>
      <c r="AZ190" s="19">
        <v>0</v>
      </c>
      <c r="BA190" s="19">
        <v>0</v>
      </c>
      <c r="BB190" s="19">
        <v>0</v>
      </c>
      <c r="BC190" s="19">
        <v>0</v>
      </c>
      <c r="BD190" s="19">
        <v>0</v>
      </c>
      <c r="BE190" s="19">
        <v>0</v>
      </c>
      <c r="BF190" s="19">
        <v>0</v>
      </c>
      <c r="BG190" s="19">
        <v>0</v>
      </c>
      <c r="BH190" s="19">
        <v>0</v>
      </c>
      <c r="BI190" s="19">
        <v>0</v>
      </c>
      <c r="BJ190" s="19">
        <v>0</v>
      </c>
      <c r="BK190" s="19">
        <v>0</v>
      </c>
      <c r="BL190" s="19">
        <v>0</v>
      </c>
      <c r="BM190" s="19">
        <v>0</v>
      </c>
      <c r="BN190" s="19">
        <v>0</v>
      </c>
      <c r="BO190" s="19">
        <v>0</v>
      </c>
      <c r="BP190" s="19">
        <v>0</v>
      </c>
      <c r="BQ190" s="19">
        <v>0</v>
      </c>
      <c r="BR190" s="19">
        <v>0</v>
      </c>
      <c r="BS190" s="19">
        <v>0</v>
      </c>
      <c r="BT190" s="19">
        <v>0</v>
      </c>
      <c r="BU190" s="19">
        <v>0</v>
      </c>
      <c r="BV190" s="19">
        <v>0</v>
      </c>
      <c r="BW190" s="19">
        <v>0</v>
      </c>
      <c r="BX190" s="19">
        <v>0</v>
      </c>
      <c r="BY190" s="19">
        <v>0</v>
      </c>
      <c r="BZ190" s="19">
        <v>0</v>
      </c>
    </row>
    <row r="191" spans="1:78">
      <c r="A191" s="24"/>
      <c r="B191" s="81" t="s">
        <v>492</v>
      </c>
      <c r="C191" s="31" t="s">
        <v>6522</v>
      </c>
      <c r="D191" s="46">
        <v>5</v>
      </c>
      <c r="E191" s="46">
        <v>5</v>
      </c>
      <c r="F191" s="18" t="s">
        <v>493</v>
      </c>
      <c r="G191" s="18" t="s">
        <v>494</v>
      </c>
      <c r="H191" s="18" t="s">
        <v>78</v>
      </c>
      <c r="I191" s="18" t="s">
        <v>79</v>
      </c>
      <c r="J191" s="18" t="s">
        <v>80</v>
      </c>
      <c r="K191" s="19">
        <v>-689.37176513671875</v>
      </c>
      <c r="L191" s="19">
        <v>-19.250911193903079</v>
      </c>
      <c r="M191" s="19">
        <v>155.00663411068186</v>
      </c>
      <c r="N191" s="19">
        <v>853.81866455078125</v>
      </c>
      <c r="O191" s="19">
        <v>-75.907005310058594</v>
      </c>
      <c r="P191" s="19">
        <v>17.716638565063477</v>
      </c>
      <c r="Q191" s="19">
        <v>51.210884094238281</v>
      </c>
      <c r="R191" s="19">
        <v>59.15032958984375</v>
      </c>
      <c r="S191" s="19">
        <v>44.861225128173828</v>
      </c>
      <c r="T191" s="19">
        <v>-130.44417424988725</v>
      </c>
      <c r="U191" s="18" t="s">
        <v>495</v>
      </c>
      <c r="V191" s="18" t="s">
        <v>496</v>
      </c>
      <c r="W191" s="18" t="s">
        <v>497</v>
      </c>
      <c r="X191" s="18" t="s">
        <v>498</v>
      </c>
      <c r="Y191" s="18" t="s">
        <v>499</v>
      </c>
      <c r="Z191" s="18" t="s">
        <v>500</v>
      </c>
      <c r="AA191" s="18" t="s">
        <v>501</v>
      </c>
      <c r="AB191" s="19">
        <v>0.5190393328666687</v>
      </c>
      <c r="AC191" s="19">
        <v>10.109814643859863</v>
      </c>
      <c r="AD191" s="19">
        <v>7.1098146438598633</v>
      </c>
      <c r="AE191" s="19">
        <v>0.84995770454406738</v>
      </c>
      <c r="AF191" s="19">
        <v>2.8234982490539551</v>
      </c>
      <c r="AG191" s="19">
        <v>0.21451500058174133</v>
      </c>
      <c r="AH191" s="19">
        <v>6.7759999999999998</v>
      </c>
      <c r="AI191" s="20">
        <v>847</v>
      </c>
      <c r="AJ191" s="19">
        <v>0.96824628114700317</v>
      </c>
      <c r="AK191" s="19">
        <v>1.9603736400604248</v>
      </c>
      <c r="AL191" s="20">
        <v>1</v>
      </c>
      <c r="AM191" s="20">
        <v>64</v>
      </c>
      <c r="AN191" s="19">
        <v>63.492061614990234</v>
      </c>
      <c r="AO191" s="18" t="s">
        <v>88</v>
      </c>
      <c r="AP191" s="18" t="s">
        <v>502</v>
      </c>
      <c r="AQ191" s="21">
        <v>2</v>
      </c>
      <c r="AR191" s="21">
        <v>2</v>
      </c>
      <c r="AS191" s="21">
        <v>2</v>
      </c>
      <c r="AT191" s="18" t="s">
        <v>503</v>
      </c>
      <c r="AU191" s="19">
        <v>0.60688466427987875</v>
      </c>
      <c r="AV191" s="19">
        <v>8.7897767334057603E-2</v>
      </c>
      <c r="AW191" s="19">
        <v>6.5471713444197013</v>
      </c>
      <c r="AX191" s="19">
        <v>0.35919270575160211</v>
      </c>
      <c r="AY191" s="19">
        <v>1.467010584392721</v>
      </c>
      <c r="AZ191" s="19">
        <v>4.8733036757913055</v>
      </c>
      <c r="BA191" s="19">
        <v>1.4582583154270403</v>
      </c>
      <c r="BB191" s="19">
        <v>0.80774403128327776</v>
      </c>
      <c r="BC191" s="19">
        <v>2.8807149361930771</v>
      </c>
      <c r="BD191" s="19">
        <v>4.4265458125308434E-3</v>
      </c>
      <c r="BE191" s="19">
        <v>261.85812801738405</v>
      </c>
      <c r="BF191" s="19">
        <v>3.7205454435952959E-3</v>
      </c>
      <c r="BG191" s="19">
        <v>207.91923209179487</v>
      </c>
      <c r="BH191" s="19">
        <v>1.1103144806638453E-2</v>
      </c>
      <c r="BI191" s="19">
        <v>800.71758056450926</v>
      </c>
      <c r="BJ191" s="19">
        <v>95.443289141061769</v>
      </c>
      <c r="BK191" s="19">
        <v>373.54498631726688</v>
      </c>
      <c r="BL191" s="19">
        <v>0.71483062392153296</v>
      </c>
      <c r="BM191" s="19">
        <v>9.3884797006742078E-3</v>
      </c>
      <c r="BN191" s="19">
        <v>2.4547192815773229E-2</v>
      </c>
      <c r="BO191" s="19">
        <v>0.17548180273194283</v>
      </c>
      <c r="BP191" s="19">
        <v>0.60885246415473004</v>
      </c>
      <c r="BQ191" s="19">
        <v>1011.6341463414634</v>
      </c>
      <c r="BR191" s="19">
        <v>5.6987102002859233E-3</v>
      </c>
      <c r="BS191" s="19">
        <v>266.88617886178861</v>
      </c>
      <c r="BT191" s="19">
        <v>3.6108911086234394E-3</v>
      </c>
      <c r="BU191" s="19">
        <v>179.6955334978243</v>
      </c>
      <c r="BV191" s="19">
        <v>3.5160165509873207</v>
      </c>
      <c r="BW191" s="19">
        <v>292593.09756097558</v>
      </c>
      <c r="BX191" s="19">
        <v>8.9349593495934965</v>
      </c>
      <c r="BY191" s="19">
        <v>43.113821138211385</v>
      </c>
      <c r="BZ191" s="19">
        <v>0.14521841794569068</v>
      </c>
    </row>
    <row r="192" spans="1:78">
      <c r="A192" s="24"/>
      <c r="B192" s="81" t="s">
        <v>1296</v>
      </c>
      <c r="C192" s="51" t="s">
        <v>7370</v>
      </c>
      <c r="D192" s="46">
        <v>0</v>
      </c>
      <c r="E192" s="46">
        <v>0</v>
      </c>
      <c r="F192" s="18" t="s">
        <v>1297</v>
      </c>
      <c r="G192" s="18" t="s">
        <v>1298</v>
      </c>
      <c r="H192" s="18" t="s">
        <v>78</v>
      </c>
      <c r="I192" s="18" t="s">
        <v>79</v>
      </c>
      <c r="J192" s="18" t="s">
        <v>80</v>
      </c>
      <c r="K192" s="19">
        <v>-95.034866333007813</v>
      </c>
      <c r="L192" s="19">
        <v>13.9968743027349</v>
      </c>
      <c r="M192" s="19">
        <v>23.122520014282614</v>
      </c>
      <c r="N192" s="19">
        <v>73.151947021484375</v>
      </c>
      <c r="O192" s="19">
        <v>2.2636537551879883</v>
      </c>
      <c r="P192" s="19">
        <v>15.463665962219238</v>
      </c>
      <c r="Q192" s="19">
        <v>26.751992225646973</v>
      </c>
      <c r="R192" s="19">
        <v>0</v>
      </c>
      <c r="S192" s="19">
        <v>0</v>
      </c>
      <c r="T192" s="19">
        <v>38.183473097860812</v>
      </c>
      <c r="U192" s="18" t="s">
        <v>1299</v>
      </c>
      <c r="V192" s="18" t="s">
        <v>1300</v>
      </c>
      <c r="W192" s="18" t="s">
        <v>1301</v>
      </c>
      <c r="X192" s="18" t="s">
        <v>1302</v>
      </c>
      <c r="Y192" s="18" t="s">
        <v>1303</v>
      </c>
      <c r="Z192" s="18" t="s">
        <v>1304</v>
      </c>
      <c r="AA192" s="18" t="s">
        <v>1305</v>
      </c>
      <c r="AB192" s="19">
        <v>-0.82675457000732422</v>
      </c>
      <c r="AC192" s="19">
        <v>5.7363944053649902</v>
      </c>
      <c r="AD192" s="19">
        <v>2.7363944053649902</v>
      </c>
      <c r="AE192" s="19">
        <v>0.26276868581771851</v>
      </c>
      <c r="AF192" s="19">
        <v>0.87289869785308838</v>
      </c>
      <c r="AG192" s="19">
        <v>0.65189498662948608</v>
      </c>
      <c r="AH192" s="19">
        <v>2.7280000000000002</v>
      </c>
      <c r="AI192" s="20">
        <v>341</v>
      </c>
      <c r="AJ192" s="19">
        <v>0.98276346921920776</v>
      </c>
      <c r="AK192" s="19">
        <v>2.1445262432098389</v>
      </c>
      <c r="AL192" s="20">
        <v>1</v>
      </c>
      <c r="AM192" s="20">
        <v>64</v>
      </c>
      <c r="AN192" s="19">
        <v>63.492061614990234</v>
      </c>
      <c r="AO192" s="18" t="s">
        <v>88</v>
      </c>
      <c r="AP192" s="18" t="s">
        <v>389</v>
      </c>
      <c r="AQ192" s="21">
        <v>2</v>
      </c>
      <c r="AR192" s="21">
        <v>2</v>
      </c>
      <c r="AS192" s="21">
        <v>2</v>
      </c>
      <c r="AT192" s="18" t="s">
        <v>1306</v>
      </c>
      <c r="AU192" s="19">
        <v>0.86756828922843809</v>
      </c>
      <c r="AV192" s="19">
        <v>0.54008227473163983</v>
      </c>
      <c r="AW192" s="19">
        <v>0.28984924822577512</v>
      </c>
      <c r="AX192" s="19">
        <v>7.8053617681006729E-2</v>
      </c>
      <c r="AY192" s="19">
        <v>0.41308913310540024</v>
      </c>
      <c r="AZ192" s="19">
        <v>1.3722523969554947</v>
      </c>
      <c r="BA192" s="19">
        <v>0.27110987821378679</v>
      </c>
      <c r="BB192" s="19">
        <v>0.83827176460950459</v>
      </c>
      <c r="BC192" s="19">
        <v>2.1177909689298824</v>
      </c>
      <c r="BD192" s="19">
        <v>3.5790622583105817E-3</v>
      </c>
      <c r="BE192" s="19">
        <v>280.42052413619081</v>
      </c>
      <c r="BF192" s="19">
        <v>3.0159693303313246E-3</v>
      </c>
      <c r="BG192" s="19">
        <v>233.93641540059019</v>
      </c>
      <c r="BH192" s="19">
        <v>7.4614660206990917E-3</v>
      </c>
      <c r="BI192" s="19">
        <v>602.38919277201694</v>
      </c>
      <c r="BJ192" s="19">
        <v>159.80997586656213</v>
      </c>
      <c r="BK192" s="19">
        <v>180.1759555937266</v>
      </c>
      <c r="BL192" s="19">
        <v>0.78457026844123623</v>
      </c>
      <c r="BM192" s="19">
        <v>2.1068030609543154E-2</v>
      </c>
      <c r="BN192" s="19">
        <v>1.0954795345723956E-2</v>
      </c>
      <c r="BO192" s="19">
        <v>0.55939935488777282</v>
      </c>
      <c r="BP192" s="19">
        <v>0.62916652382747296</v>
      </c>
      <c r="BQ192" s="19">
        <v>1091.02</v>
      </c>
      <c r="BR192" s="19">
        <v>3.8629872591738222E-3</v>
      </c>
      <c r="BS192" s="19">
        <v>260.2</v>
      </c>
      <c r="BT192" s="19">
        <v>2.4690718761505061E-3</v>
      </c>
      <c r="BU192" s="19">
        <v>161.11300599838461</v>
      </c>
      <c r="BV192" s="19">
        <v>3.7767939012505876</v>
      </c>
      <c r="BW192" s="19">
        <v>315185.02</v>
      </c>
      <c r="BX192" s="19">
        <v>30</v>
      </c>
      <c r="BY192" s="19">
        <v>18.72</v>
      </c>
      <c r="BZ192" s="19">
        <v>0.1466275659824047</v>
      </c>
    </row>
    <row r="193" spans="1:78">
      <c r="A193" s="24"/>
      <c r="B193" s="81" t="s">
        <v>1263</v>
      </c>
      <c r="C193" s="51" t="s">
        <v>7370</v>
      </c>
      <c r="D193" s="46">
        <v>2</v>
      </c>
      <c r="E193" s="46">
        <v>6</v>
      </c>
      <c r="F193" s="18" t="s">
        <v>1264</v>
      </c>
      <c r="G193" s="18" t="s">
        <v>1265</v>
      </c>
      <c r="H193" s="18" t="s">
        <v>78</v>
      </c>
      <c r="I193" s="18" t="s">
        <v>79</v>
      </c>
      <c r="J193" s="18" t="s">
        <v>80</v>
      </c>
      <c r="K193" s="19">
        <v>-1078.8121337890625</v>
      </c>
      <c r="L193" s="19">
        <v>-152.19074784377045</v>
      </c>
      <c r="M193" s="19">
        <v>299.27059539605131</v>
      </c>
      <c r="N193" s="19">
        <v>202.04302978515625</v>
      </c>
      <c r="O193" s="19">
        <v>-289.50686645507812</v>
      </c>
      <c r="P193" s="19">
        <v>10.118939876556396</v>
      </c>
      <c r="Q193" s="19">
        <v>49.13407039642334</v>
      </c>
      <c r="R193" s="19">
        <v>76.261764526367188</v>
      </c>
      <c r="S193" s="19">
        <v>67.465118408203125</v>
      </c>
      <c r="T193" s="19">
        <v>-10524.294594892415</v>
      </c>
      <c r="U193" s="18" t="s">
        <v>1266</v>
      </c>
      <c r="V193" s="18" t="s">
        <v>1267</v>
      </c>
      <c r="W193" s="18" t="s">
        <v>1268</v>
      </c>
      <c r="X193" s="18" t="s">
        <v>1269</v>
      </c>
      <c r="Y193" s="18" t="s">
        <v>1270</v>
      </c>
      <c r="Z193" s="18" t="s">
        <v>1271</v>
      </c>
      <c r="AA193" s="18" t="s">
        <v>1272</v>
      </c>
      <c r="AB193" s="19">
        <v>-1.3675283193588257</v>
      </c>
      <c r="AC193" s="19">
        <v>3.6546263694763184</v>
      </c>
      <c r="AD193" s="19">
        <v>0.65462636947631836</v>
      </c>
      <c r="AE193" s="19">
        <v>0.98785293102264404</v>
      </c>
      <c r="AF193" s="19">
        <v>3.28157639503479</v>
      </c>
      <c r="AG193" s="19">
        <v>0.18024910986423492</v>
      </c>
      <c r="AH193" s="19">
        <v>69.152000000000001</v>
      </c>
      <c r="AI193" s="20">
        <v>8644</v>
      </c>
      <c r="AJ193" s="19">
        <v>0.98563891649246216</v>
      </c>
      <c r="AK193" s="19">
        <v>4.4432520866394043</v>
      </c>
      <c r="AL193" s="20">
        <v>1</v>
      </c>
      <c r="AM193" s="20">
        <v>64</v>
      </c>
      <c r="AN193" s="19">
        <v>63.492061614990234</v>
      </c>
      <c r="AO193" s="18" t="s">
        <v>88</v>
      </c>
      <c r="AP193" s="18" t="s">
        <v>1045</v>
      </c>
      <c r="AQ193" s="21">
        <v>2</v>
      </c>
      <c r="AR193" s="21">
        <v>2</v>
      </c>
      <c r="AS193" s="21">
        <v>2</v>
      </c>
      <c r="AT193" s="18" t="s">
        <v>1273</v>
      </c>
      <c r="AU193" s="19">
        <v>0.57781071266238015</v>
      </c>
      <c r="AV193" s="19">
        <v>7.1035546555366091E-2</v>
      </c>
      <c r="AW193" s="19">
        <v>8.9006937878846717</v>
      </c>
      <c r="AX193" s="19">
        <v>0.80287027368073194</v>
      </c>
      <c r="AY193" s="19">
        <v>1.7616094256709971</v>
      </c>
      <c r="AZ193" s="19">
        <v>5.8519398433548746</v>
      </c>
      <c r="BA193" s="19">
        <v>1.7960245645451207</v>
      </c>
      <c r="BB193" s="19">
        <v>0.80170676243134109</v>
      </c>
      <c r="BC193" s="19">
        <v>3.3087888187952927</v>
      </c>
      <c r="BD193" s="19">
        <v>3.2563646110452281E-2</v>
      </c>
      <c r="BE193" s="19">
        <v>203.2426529601241</v>
      </c>
      <c r="BF193" s="19">
        <v>2.1840173206209422E-2</v>
      </c>
      <c r="BG193" s="19">
        <v>153.89048504950574</v>
      </c>
      <c r="BH193" s="19">
        <v>0.13464318744803749</v>
      </c>
      <c r="BI193" s="19">
        <v>819.18099873007111</v>
      </c>
      <c r="BJ193" s="19">
        <v>686.09922267312572</v>
      </c>
      <c r="BK193" s="19">
        <v>3601.1152045132399</v>
      </c>
      <c r="BL193" s="19">
        <v>0.69162246823052009</v>
      </c>
      <c r="BM193" s="19">
        <v>9.6221926219866572E-4</v>
      </c>
      <c r="BN193" s="19">
        <v>0.12870890759392342</v>
      </c>
      <c r="BO193" s="19">
        <v>2.5268451533157639</v>
      </c>
      <c r="BP193" s="19">
        <v>0.58202495113918851</v>
      </c>
      <c r="BQ193" s="19">
        <v>11104.233670653173</v>
      </c>
      <c r="BR193" s="19">
        <v>2.3953413453907262E-2</v>
      </c>
      <c r="BS193" s="19">
        <v>132.82980680772769</v>
      </c>
      <c r="BT193" s="19">
        <v>1.2016624269583919E-2</v>
      </c>
      <c r="BU193" s="19">
        <v>78.359010856652901</v>
      </c>
      <c r="BV193" s="19">
        <v>61.863052546094316</v>
      </c>
      <c r="BW193" s="19">
        <v>3230637.4425022998</v>
      </c>
      <c r="BX193" s="19">
        <v>77.150873965041399</v>
      </c>
      <c r="BY193" s="19">
        <v>352.0855565777369</v>
      </c>
      <c r="BZ193" s="19">
        <v>0.12575196668209163</v>
      </c>
    </row>
    <row r="194" spans="1:78">
      <c r="A194" s="23" t="s">
        <v>3735</v>
      </c>
      <c r="B194" s="83">
        <v>2019085</v>
      </c>
      <c r="C194" s="31" t="s">
        <v>6522</v>
      </c>
      <c r="D194" s="90" t="s">
        <v>6571</v>
      </c>
      <c r="E194" s="90" t="s">
        <v>6556</v>
      </c>
      <c r="F194" s="18" t="s">
        <v>3736</v>
      </c>
      <c r="G194" s="18" t="s">
        <v>3737</v>
      </c>
      <c r="H194" s="18" t="s">
        <v>78</v>
      </c>
      <c r="I194" s="18" t="s">
        <v>79</v>
      </c>
      <c r="J194" s="18" t="s">
        <v>80</v>
      </c>
      <c r="K194" s="19">
        <v>-823.46954345703125</v>
      </c>
      <c r="L194" s="19">
        <v>-172.4443713030569</v>
      </c>
      <c r="M194" s="19">
        <v>256.25135214527279</v>
      </c>
      <c r="N194" s="19">
        <v>111.42977905273437</v>
      </c>
      <c r="O194" s="19">
        <v>-381.51300811767578</v>
      </c>
      <c r="P194" s="19">
        <v>-33.574098587036133</v>
      </c>
      <c r="Q194" s="19">
        <v>26.725654125213623</v>
      </c>
      <c r="R194" s="19">
        <v>45.722633361816406</v>
      </c>
      <c r="S194" s="19">
        <v>7.6260514259338379</v>
      </c>
      <c r="T194" s="19">
        <v>-1109.1621962212621</v>
      </c>
      <c r="U194" s="18" t="s">
        <v>3738</v>
      </c>
      <c r="V194" s="18" t="s">
        <v>3739</v>
      </c>
      <c r="W194" s="18" t="s">
        <v>3740</v>
      </c>
      <c r="X194" s="18" t="s">
        <v>3741</v>
      </c>
      <c r="Y194" s="18" t="s">
        <v>3742</v>
      </c>
      <c r="Z194" s="18" t="s">
        <v>3743</v>
      </c>
      <c r="AA194" s="18" t="s">
        <v>3744</v>
      </c>
      <c r="AB194" s="19">
        <v>-0.91785067319869995</v>
      </c>
      <c r="AC194" s="19">
        <v>2.3966090679168701</v>
      </c>
      <c r="AD194" s="19">
        <v>-0.60339093208312988</v>
      </c>
      <c r="AE194" s="19">
        <v>0.98693686723709106</v>
      </c>
      <c r="AF194" s="19">
        <v>3.2785332202911377</v>
      </c>
      <c r="AG194" s="19">
        <v>0.1650082916021347</v>
      </c>
      <c r="AH194" s="19">
        <v>6.4320000000000004</v>
      </c>
      <c r="AI194" s="20">
        <v>804</v>
      </c>
      <c r="AJ194" s="19">
        <v>0.90053474903106689</v>
      </c>
      <c r="AK194" s="19">
        <v>1.7204716205596924</v>
      </c>
      <c r="AL194" s="20">
        <v>1</v>
      </c>
      <c r="AM194" s="20">
        <v>64</v>
      </c>
      <c r="AN194" s="19">
        <v>63.492061614990234</v>
      </c>
      <c r="AO194" s="18" t="s">
        <v>88</v>
      </c>
      <c r="AP194" s="18" t="s">
        <v>573</v>
      </c>
      <c r="AQ194" s="21">
        <v>2</v>
      </c>
      <c r="AR194" s="21">
        <v>2</v>
      </c>
      <c r="AS194" s="21">
        <v>2</v>
      </c>
      <c r="AT194" s="18" t="s">
        <v>3745</v>
      </c>
      <c r="AU194" s="19">
        <v>0.56834219863675428</v>
      </c>
      <c r="AV194" s="19">
        <v>7.6229427181268211E-2</v>
      </c>
      <c r="AW194" s="19">
        <v>7.3294282907447643</v>
      </c>
      <c r="AX194" s="19">
        <v>0.74341682787990748</v>
      </c>
      <c r="AY194" s="19">
        <v>1.6703307591271963</v>
      </c>
      <c r="AZ194" s="19">
        <v>5.5487186764991696</v>
      </c>
      <c r="BA194" s="19">
        <v>1.7435171403554741</v>
      </c>
      <c r="BB194" s="19">
        <v>0.83373895768057882</v>
      </c>
      <c r="BC194" s="19">
        <v>2.6253417417955438</v>
      </c>
      <c r="BD194" s="19">
        <v>1.0188714803559314E-2</v>
      </c>
      <c r="BE194" s="19">
        <v>185.00831513002589</v>
      </c>
      <c r="BF194" s="19">
        <v>9.1815626515282991E-3</v>
      </c>
      <c r="BG194" s="19">
        <v>143.34340924996917</v>
      </c>
      <c r="BH194" s="19">
        <v>1.79156148739434E-2</v>
      </c>
      <c r="BI194" s="19">
        <v>623.21750905926433</v>
      </c>
      <c r="BJ194" s="19">
        <v>61.52600133765754</v>
      </c>
      <c r="BK194" s="19">
        <v>391.64777503931003</v>
      </c>
      <c r="BL194" s="19">
        <v>0.74024110218140071</v>
      </c>
      <c r="BM194" s="19">
        <v>1.0868258532755448E-2</v>
      </c>
      <c r="BN194" s="19">
        <v>0.15354495280347369</v>
      </c>
      <c r="BO194" s="19">
        <v>0.33831618265271984</v>
      </c>
      <c r="BP194" s="19">
        <v>0.53595745778576886</v>
      </c>
      <c r="BQ194" s="19">
        <v>595.04761904761904</v>
      </c>
      <c r="BR194" s="19">
        <v>1.3254520605520272E-2</v>
      </c>
      <c r="BS194" s="19">
        <v>136.48299319727892</v>
      </c>
      <c r="BT194" s="19">
        <v>6.7508981227098249E-3</v>
      </c>
      <c r="BU194" s="19">
        <v>72.836535686536578</v>
      </c>
      <c r="BV194" s="19">
        <v>2.2401582410934946</v>
      </c>
      <c r="BW194" s="19">
        <v>168559.99319727891</v>
      </c>
      <c r="BX194" s="19">
        <v>11.17687074829932</v>
      </c>
      <c r="BY194" s="19">
        <v>40.102040816326529</v>
      </c>
      <c r="BZ194" s="19">
        <v>0.18283582089552239</v>
      </c>
    </row>
    <row r="195" spans="1:78">
      <c r="A195" s="24"/>
      <c r="B195" s="81" t="s">
        <v>1194</v>
      </c>
      <c r="C195" s="51" t="s">
        <v>7370</v>
      </c>
      <c r="D195" s="46">
        <v>0</v>
      </c>
      <c r="E195" s="46">
        <v>0</v>
      </c>
      <c r="F195" s="18" t="s">
        <v>1195</v>
      </c>
      <c r="G195" s="18" t="s">
        <v>1196</v>
      </c>
      <c r="H195" s="18" t="s">
        <v>78</v>
      </c>
      <c r="I195" s="18" t="s">
        <v>79</v>
      </c>
      <c r="J195" s="18" t="s">
        <v>80</v>
      </c>
      <c r="K195" s="19">
        <v>-780.22442626953125</v>
      </c>
      <c r="L195" s="19">
        <v>-15.379749164654301</v>
      </c>
      <c r="M195" s="19">
        <v>149.01503998685413</v>
      </c>
      <c r="N195" s="19">
        <v>750.55517578125</v>
      </c>
      <c r="O195" s="19">
        <v>-43.849526405334473</v>
      </c>
      <c r="P195" s="19">
        <v>12.651811122894287</v>
      </c>
      <c r="Q195" s="19">
        <v>44.991178512573242</v>
      </c>
      <c r="R195" s="19">
        <v>0</v>
      </c>
      <c r="S195" s="19">
        <v>0</v>
      </c>
      <c r="T195" s="19">
        <v>-60.288616725444861</v>
      </c>
      <c r="U195" s="18" t="s">
        <v>1197</v>
      </c>
      <c r="V195" s="18" t="s">
        <v>1198</v>
      </c>
      <c r="W195" s="18" t="s">
        <v>1199</v>
      </c>
      <c r="X195" s="18" t="s">
        <v>1200</v>
      </c>
      <c r="Y195" s="18" t="s">
        <v>1201</v>
      </c>
      <c r="Z195" s="18" t="s">
        <v>1202</v>
      </c>
      <c r="AA195" s="18" t="s">
        <v>1203</v>
      </c>
      <c r="AB195" s="19">
        <v>-1.0225549936294556</v>
      </c>
      <c r="AC195" s="19">
        <v>9.7504730224609375</v>
      </c>
      <c r="AD195" s="19">
        <v>6.7504730224609375</v>
      </c>
      <c r="AE195" s="19">
        <v>0.82518512010574341</v>
      </c>
      <c r="AF195" s="19">
        <v>2.7412054538726807</v>
      </c>
      <c r="AG195" s="19">
        <v>0.23406916856765747</v>
      </c>
      <c r="AH195" s="19">
        <v>3.92</v>
      </c>
      <c r="AI195" s="20">
        <v>490</v>
      </c>
      <c r="AJ195" s="19">
        <v>0</v>
      </c>
      <c r="AK195" s="19">
        <v>0</v>
      </c>
      <c r="AL195" s="20">
        <v>1</v>
      </c>
      <c r="AM195" s="20">
        <v>64</v>
      </c>
      <c r="AN195" s="19">
        <v>63.492061614990234</v>
      </c>
      <c r="AO195" s="18" t="s">
        <v>88</v>
      </c>
      <c r="AP195" s="18" t="s">
        <v>1204</v>
      </c>
      <c r="AQ195" s="21">
        <v>2</v>
      </c>
      <c r="AR195" s="21">
        <v>2</v>
      </c>
      <c r="AS195" s="21">
        <v>2</v>
      </c>
      <c r="AT195" s="18" t="s">
        <v>1205</v>
      </c>
      <c r="AU195" s="19">
        <v>0</v>
      </c>
      <c r="AV195" s="19">
        <v>0</v>
      </c>
      <c r="AW195" s="19">
        <v>0</v>
      </c>
      <c r="AX195" s="19">
        <v>0</v>
      </c>
      <c r="AY195" s="19">
        <v>0</v>
      </c>
      <c r="AZ195" s="19">
        <v>0</v>
      </c>
      <c r="BA195" s="19">
        <v>0</v>
      </c>
      <c r="BB195" s="19">
        <v>0</v>
      </c>
      <c r="BC195" s="19">
        <v>0</v>
      </c>
      <c r="BD195" s="19">
        <v>0</v>
      </c>
      <c r="BE195" s="19">
        <v>0</v>
      </c>
      <c r="BF195" s="19">
        <v>0</v>
      </c>
      <c r="BG195" s="19">
        <v>0</v>
      </c>
      <c r="BH195" s="19">
        <v>0</v>
      </c>
      <c r="BI195" s="19">
        <v>0</v>
      </c>
      <c r="BJ195" s="19">
        <v>0</v>
      </c>
      <c r="BK195" s="19">
        <v>0</v>
      </c>
      <c r="BL195" s="19">
        <v>0</v>
      </c>
      <c r="BM195" s="19">
        <v>0</v>
      </c>
      <c r="BN195" s="19">
        <v>0</v>
      </c>
      <c r="BO195" s="19">
        <v>0</v>
      </c>
      <c r="BP195" s="19">
        <v>0</v>
      </c>
      <c r="BQ195" s="19">
        <v>0</v>
      </c>
      <c r="BR195" s="19">
        <v>0</v>
      </c>
      <c r="BS195" s="19">
        <v>0</v>
      </c>
      <c r="BT195" s="19">
        <v>0</v>
      </c>
      <c r="BU195" s="19">
        <v>0</v>
      </c>
      <c r="BV195" s="19">
        <v>0</v>
      </c>
      <c r="BW195" s="19">
        <v>0</v>
      </c>
      <c r="BX195" s="19">
        <v>0</v>
      </c>
      <c r="BY195" s="19">
        <v>0</v>
      </c>
      <c r="BZ195" s="19">
        <v>0</v>
      </c>
    </row>
    <row r="196" spans="1:78">
      <c r="A196" s="24"/>
      <c r="B196" s="81" t="s">
        <v>1162</v>
      </c>
      <c r="C196" s="51" t="s">
        <v>7370</v>
      </c>
      <c r="D196" s="46">
        <v>10</v>
      </c>
      <c r="E196" s="46">
        <v>30</v>
      </c>
      <c r="F196" s="18" t="s">
        <v>1163</v>
      </c>
      <c r="G196" s="18" t="s">
        <v>1164</v>
      </c>
      <c r="H196" s="18" t="s">
        <v>78</v>
      </c>
      <c r="I196" s="18" t="s">
        <v>79</v>
      </c>
      <c r="J196" s="18" t="s">
        <v>80</v>
      </c>
      <c r="K196" s="19">
        <v>-894.2969970703125</v>
      </c>
      <c r="L196" s="19">
        <v>-323.84552921942264</v>
      </c>
      <c r="M196" s="19">
        <v>308.45742371658434</v>
      </c>
      <c r="N196" s="19">
        <v>78.354103088378906</v>
      </c>
      <c r="O196" s="19">
        <v>-629.00057983398437</v>
      </c>
      <c r="P196" s="19">
        <v>-299.97743225097656</v>
      </c>
      <c r="Q196" s="19">
        <v>-0.10025971941649914</v>
      </c>
      <c r="R196" s="19">
        <v>18.230701446533203</v>
      </c>
      <c r="S196" s="19">
        <v>0</v>
      </c>
      <c r="T196" s="19">
        <v>-1849.805662901342</v>
      </c>
      <c r="U196" s="18" t="s">
        <v>1165</v>
      </c>
      <c r="V196" s="18" t="s">
        <v>1166</v>
      </c>
      <c r="W196" s="18" t="s">
        <v>1167</v>
      </c>
      <c r="X196" s="18" t="s">
        <v>1168</v>
      </c>
      <c r="Y196" s="18" t="s">
        <v>1169</v>
      </c>
      <c r="Z196" s="18" t="s">
        <v>1170</v>
      </c>
      <c r="AA196" s="18" t="s">
        <v>1171</v>
      </c>
      <c r="AB196" s="19">
        <v>-0.16298943758010864</v>
      </c>
      <c r="AC196" s="19">
        <v>1.4385190010070801</v>
      </c>
      <c r="AD196" s="19">
        <v>-1.5614809989929199</v>
      </c>
      <c r="AE196" s="19">
        <v>1.0995547771453857</v>
      </c>
      <c r="AF196" s="19">
        <v>3.6526420116424561</v>
      </c>
      <c r="AG196" s="19">
        <v>0.10319814085960388</v>
      </c>
      <c r="AH196" s="19">
        <v>5.7119999999999997</v>
      </c>
      <c r="AI196" s="20">
        <v>714</v>
      </c>
      <c r="AJ196" s="19">
        <v>1.0258721113204956</v>
      </c>
      <c r="AK196" s="19">
        <v>1.9635117053985596</v>
      </c>
      <c r="AL196" s="20">
        <v>1</v>
      </c>
      <c r="AM196" s="20">
        <v>64</v>
      </c>
      <c r="AN196" s="19">
        <v>63.492061614990234</v>
      </c>
      <c r="AO196" s="18" t="s">
        <v>88</v>
      </c>
      <c r="AP196" s="18" t="s">
        <v>124</v>
      </c>
      <c r="AQ196" s="21">
        <v>2</v>
      </c>
      <c r="AR196" s="21">
        <v>2</v>
      </c>
      <c r="AS196" s="21">
        <v>2</v>
      </c>
      <c r="AT196" s="18" t="s">
        <v>1172</v>
      </c>
      <c r="AU196" s="19">
        <v>0.5123506031456706</v>
      </c>
      <c r="AV196" s="19">
        <v>3.6221182883583135E-2</v>
      </c>
      <c r="AW196" s="19">
        <v>8.869536515531534</v>
      </c>
      <c r="AX196" s="19">
        <v>0.80889040376053678</v>
      </c>
      <c r="AY196" s="19">
        <v>1.9044587800579218</v>
      </c>
      <c r="AZ196" s="19">
        <v>6.3264751270293198</v>
      </c>
      <c r="BA196" s="19">
        <v>2.043644280555982</v>
      </c>
      <c r="BB196" s="19">
        <v>0.8607263263861008</v>
      </c>
      <c r="BC196" s="19">
        <v>2.0937195759600646</v>
      </c>
      <c r="BD196" s="19">
        <v>1.9378920891611293E-2</v>
      </c>
      <c r="BE196" s="19">
        <v>136.32210466277667</v>
      </c>
      <c r="BF196" s="19">
        <v>1.7356053493500969E-2</v>
      </c>
      <c r="BG196" s="19">
        <v>109.15600423826615</v>
      </c>
      <c r="BH196" s="19">
        <v>3.1135240144755036E-2</v>
      </c>
      <c r="BI196" s="19">
        <v>386.18534184028198</v>
      </c>
      <c r="BJ196" s="19">
        <v>44.3329946135323</v>
      </c>
      <c r="BK196" s="19">
        <v>397.56208647123248</v>
      </c>
      <c r="BL196" s="19">
        <v>0.7926093514328808</v>
      </c>
      <c r="BM196" s="19">
        <v>1.3883885346087359E-2</v>
      </c>
      <c r="BN196" s="19">
        <v>0.2104834255242562</v>
      </c>
      <c r="BO196" s="19">
        <v>0.36961337588810012</v>
      </c>
      <c r="BP196" s="19">
        <v>0.53932076830344311</v>
      </c>
      <c r="BQ196" s="19">
        <v>291.89393939393938</v>
      </c>
      <c r="BR196" s="19">
        <v>1.9133010450940031E-2</v>
      </c>
      <c r="BS196" s="19">
        <v>124.36363636363636</v>
      </c>
      <c r="BT196" s="19">
        <v>1.0993118517981355E-2</v>
      </c>
      <c r="BU196" s="19">
        <v>67.786956515662027</v>
      </c>
      <c r="BV196" s="19">
        <v>2.6387441178142366</v>
      </c>
      <c r="BW196" s="19">
        <v>70053.136363636368</v>
      </c>
      <c r="BX196" s="19">
        <v>9.4090909090909083</v>
      </c>
      <c r="BY196" s="19">
        <v>36.666666666666664</v>
      </c>
      <c r="BZ196" s="19">
        <v>0.18487394957983194</v>
      </c>
    </row>
    <row r="197" spans="1:78">
      <c r="A197" s="24"/>
      <c r="B197" s="81">
        <v>2036940</v>
      </c>
      <c r="C197" s="51" t="s">
        <v>7370</v>
      </c>
      <c r="D197" s="46">
        <v>0</v>
      </c>
      <c r="E197" s="46">
        <v>0</v>
      </c>
      <c r="F197" s="18" t="s">
        <v>1184</v>
      </c>
      <c r="G197" s="18" t="s">
        <v>1185</v>
      </c>
      <c r="H197" s="18" t="s">
        <v>78</v>
      </c>
      <c r="I197" s="18" t="s">
        <v>79</v>
      </c>
      <c r="J197" s="18" t="s">
        <v>80</v>
      </c>
      <c r="K197" s="19">
        <v>-897.649658203125</v>
      </c>
      <c r="L197" s="19">
        <v>-195.91312777886279</v>
      </c>
      <c r="M197" s="19">
        <v>285.37386152486414</v>
      </c>
      <c r="N197" s="19">
        <v>149.34942626953125</v>
      </c>
      <c r="O197" s="19">
        <v>-434.49790191650391</v>
      </c>
      <c r="P197" s="19">
        <v>-43.650991439819336</v>
      </c>
      <c r="Q197" s="19">
        <v>38.490688323974609</v>
      </c>
      <c r="R197" s="19">
        <v>59.890560150146484</v>
      </c>
      <c r="S197" s="19">
        <v>54.776290893554687</v>
      </c>
      <c r="T197" s="19">
        <v>-4999.7030209165787</v>
      </c>
      <c r="U197" s="18" t="s">
        <v>1186</v>
      </c>
      <c r="V197" s="18" t="s">
        <v>1187</v>
      </c>
      <c r="W197" s="18" t="s">
        <v>1188</v>
      </c>
      <c r="X197" s="18" t="s">
        <v>1189</v>
      </c>
      <c r="Y197" s="18" t="s">
        <v>1190</v>
      </c>
      <c r="Z197" s="18" t="s">
        <v>1191</v>
      </c>
      <c r="AA197" s="18" t="s">
        <v>1192</v>
      </c>
      <c r="AB197" s="19">
        <v>-0.81013971567153931</v>
      </c>
      <c r="AC197" s="19">
        <v>2.1706492900848389</v>
      </c>
      <c r="AD197" s="19">
        <v>-0.82935070991516113</v>
      </c>
      <c r="AE197" s="19">
        <v>1.020380973815918</v>
      </c>
      <c r="AF197" s="19">
        <v>3.389631986618042</v>
      </c>
      <c r="AG197" s="19">
        <v>0.15813229978084564</v>
      </c>
      <c r="AH197" s="19">
        <v>25.52</v>
      </c>
      <c r="AI197" s="20">
        <v>3190</v>
      </c>
      <c r="AJ197" s="19">
        <v>0.99322301149368286</v>
      </c>
      <c r="AK197" s="19">
        <v>3.1468505859375</v>
      </c>
      <c r="AL197" s="20">
        <v>1</v>
      </c>
      <c r="AM197" s="20">
        <v>64</v>
      </c>
      <c r="AN197" s="19">
        <v>63.492061614990234</v>
      </c>
      <c r="AO197" s="18" t="s">
        <v>88</v>
      </c>
      <c r="AP197" s="18" t="s">
        <v>364</v>
      </c>
      <c r="AQ197" s="21">
        <v>2</v>
      </c>
      <c r="AR197" s="21">
        <v>2</v>
      </c>
      <c r="AS197" s="21">
        <v>2</v>
      </c>
      <c r="AT197" s="18" t="s">
        <v>1193</v>
      </c>
      <c r="AU197" s="19">
        <v>0.59469314862571365</v>
      </c>
      <c r="AV197" s="19">
        <v>8.384597266986786E-2</v>
      </c>
      <c r="AW197" s="19">
        <v>6.1777652631837787</v>
      </c>
      <c r="AX197" s="19">
        <v>0.83594376587716057</v>
      </c>
      <c r="AY197" s="19">
        <v>1.7182494324571982</v>
      </c>
      <c r="AZ197" s="19">
        <v>5.7079010637038348</v>
      </c>
      <c r="BA197" s="19">
        <v>1.5616105774512274</v>
      </c>
      <c r="BB197" s="19">
        <v>0.8197753282015966</v>
      </c>
      <c r="BC197" s="19">
        <v>3.6777308176299539</v>
      </c>
      <c r="BD197" s="19">
        <v>1.3616670301536253E-2</v>
      </c>
      <c r="BE197" s="19">
        <v>172.93056431493977</v>
      </c>
      <c r="BF197" s="19">
        <v>1.1857554575610302E-2</v>
      </c>
      <c r="BG197" s="19">
        <v>130.82898296416221</v>
      </c>
      <c r="BH197" s="19">
        <v>2.9205547716984605E-2</v>
      </c>
      <c r="BI197" s="19">
        <v>894.12462494807187</v>
      </c>
      <c r="BJ197" s="19">
        <v>182.55762543370369</v>
      </c>
      <c r="BK197" s="19">
        <v>1380.6471220206063</v>
      </c>
      <c r="BL197" s="19">
        <v>0.68425367735712561</v>
      </c>
      <c r="BM197" s="19">
        <v>3.4366744252848085E-3</v>
      </c>
      <c r="BN197" s="19">
        <v>0.13176971984713048</v>
      </c>
      <c r="BO197" s="19">
        <v>0.94564164784567784</v>
      </c>
      <c r="BP197" s="19">
        <v>0.47411639914740555</v>
      </c>
      <c r="BQ197" s="19">
        <v>3682.862433862434</v>
      </c>
      <c r="BR197" s="19">
        <v>1.4551254587899564E-2</v>
      </c>
      <c r="BS197" s="19">
        <v>125.13227513227513</v>
      </c>
      <c r="BT197" s="19">
        <v>6.1401236488408898E-3</v>
      </c>
      <c r="BU197" s="19">
        <v>58.092367802206418</v>
      </c>
      <c r="BV197" s="19">
        <v>15.278559801714595</v>
      </c>
      <c r="BW197" s="19">
        <v>1044859.8253968254</v>
      </c>
      <c r="BX197" s="19">
        <v>29.941798941798943</v>
      </c>
      <c r="BY197" s="19">
        <v>85.18518518518519</v>
      </c>
      <c r="BZ197" s="19">
        <v>0.11849529780564264</v>
      </c>
    </row>
    <row r="198" spans="1:78">
      <c r="A198" s="24"/>
      <c r="B198" s="82" t="s">
        <v>366</v>
      </c>
      <c r="C198" s="31" t="s">
        <v>6522</v>
      </c>
      <c r="D198" s="45" t="s">
        <v>6514</v>
      </c>
      <c r="E198" s="45" t="s">
        <v>6514</v>
      </c>
      <c r="F198" s="18" t="s">
        <v>367</v>
      </c>
      <c r="G198" s="18" t="s">
        <v>368</v>
      </c>
      <c r="H198" s="18" t="s">
        <v>78</v>
      </c>
      <c r="I198" s="18" t="s">
        <v>79</v>
      </c>
      <c r="J198" s="18" t="s">
        <v>80</v>
      </c>
      <c r="K198" s="19">
        <v>-863.45806884765625</v>
      </c>
      <c r="L198" s="19">
        <v>-102.3476824795278</v>
      </c>
      <c r="M198" s="19">
        <v>200.8174743567555</v>
      </c>
      <c r="N198" s="19">
        <v>134.50514221191406</v>
      </c>
      <c r="O198" s="19">
        <v>-177.96620178222656</v>
      </c>
      <c r="P198" s="19">
        <v>0.45249649882316589</v>
      </c>
      <c r="Q198" s="19">
        <v>28.505701065063477</v>
      </c>
      <c r="R198" s="19">
        <v>38.683444976806641</v>
      </c>
      <c r="S198" s="19">
        <v>33.943962097167969</v>
      </c>
      <c r="T198" s="19">
        <v>-2267.2058622865002</v>
      </c>
      <c r="U198" s="18" t="s">
        <v>369</v>
      </c>
      <c r="V198" s="18" t="s">
        <v>370</v>
      </c>
      <c r="W198" s="18" t="s">
        <v>371</v>
      </c>
      <c r="X198" s="18" t="s">
        <v>372</v>
      </c>
      <c r="Y198" s="18" t="s">
        <v>373</v>
      </c>
      <c r="Z198" s="18" t="s">
        <v>374</v>
      </c>
      <c r="AA198" s="18" t="s">
        <v>375</v>
      </c>
      <c r="AB198" s="19">
        <v>-1.510069727897644</v>
      </c>
      <c r="AC198" s="19">
        <v>4.255497932434082</v>
      </c>
      <c r="AD198" s="19">
        <v>1.255497932434082</v>
      </c>
      <c r="AE198" s="19">
        <v>0.84152466058731079</v>
      </c>
      <c r="AF198" s="19">
        <v>2.7954843044281006</v>
      </c>
      <c r="AG198" s="19">
        <v>0.25627866387367249</v>
      </c>
      <c r="AH198" s="19">
        <v>22.152000000000001</v>
      </c>
      <c r="AI198" s="20">
        <v>2769</v>
      </c>
      <c r="AJ198" s="19">
        <v>0.93054801225662231</v>
      </c>
      <c r="AK198" s="19">
        <v>2.9629113674163818</v>
      </c>
      <c r="AL198" s="20">
        <v>1</v>
      </c>
      <c r="AM198" s="20">
        <v>64</v>
      </c>
      <c r="AN198" s="19">
        <v>63.492061614990234</v>
      </c>
      <c r="AO198" s="18" t="s">
        <v>88</v>
      </c>
      <c r="AP198" s="18" t="s">
        <v>113</v>
      </c>
      <c r="AQ198" s="21">
        <v>2</v>
      </c>
      <c r="AR198" s="21">
        <v>2</v>
      </c>
      <c r="AS198" s="21">
        <v>2</v>
      </c>
      <c r="AT198" s="18" t="s">
        <v>376</v>
      </c>
      <c r="AU198" s="19">
        <v>0.65904759756831643</v>
      </c>
      <c r="AV198" s="19">
        <v>0.1499091893700995</v>
      </c>
      <c r="AW198" s="19">
        <v>4.1170671601493307</v>
      </c>
      <c r="AX198" s="19">
        <v>0.7669245517435006</v>
      </c>
      <c r="AY198" s="19">
        <v>1.4261305279338754</v>
      </c>
      <c r="AZ198" s="19">
        <v>4.7375030677200876</v>
      </c>
      <c r="BA198" s="19">
        <v>1.19501788999186</v>
      </c>
      <c r="BB198" s="19">
        <v>0.77929296806673221</v>
      </c>
      <c r="BC198" s="19">
        <v>4.4192415540738619</v>
      </c>
      <c r="BD198" s="19">
        <v>7.3026485277978637E-3</v>
      </c>
      <c r="BE198" s="19">
        <v>207.67704492204308</v>
      </c>
      <c r="BF198" s="19">
        <v>6.2607744646649222E-3</v>
      </c>
      <c r="BG198" s="19">
        <v>150.18908611442291</v>
      </c>
      <c r="BH198" s="19">
        <v>2.0567176390406547E-2</v>
      </c>
      <c r="BI198" s="19">
        <v>1162.7007412214039</v>
      </c>
      <c r="BJ198" s="19">
        <v>237.16088900690812</v>
      </c>
      <c r="BK198" s="19">
        <v>1000.7857505724102</v>
      </c>
      <c r="BL198" s="19">
        <v>0.63244159235491848</v>
      </c>
      <c r="BM198" s="19">
        <v>3.3136402276714352E-3</v>
      </c>
      <c r="BN198" s="19">
        <v>5.9896730131145479E-2</v>
      </c>
      <c r="BO198" s="19">
        <v>0.81691323431470386</v>
      </c>
      <c r="BP198" s="19">
        <v>0.56249243866889731</v>
      </c>
      <c r="BQ198" s="19">
        <v>5891.453674121406</v>
      </c>
      <c r="BR198" s="19">
        <v>1.0394492825808422E-2</v>
      </c>
      <c r="BS198" s="19">
        <v>153.77955271565494</v>
      </c>
      <c r="BT198" s="19">
        <v>5.8332318589849018E-3</v>
      </c>
      <c r="BU198" s="19">
        <v>83.862710239917618</v>
      </c>
      <c r="BV198" s="19">
        <v>20.800791918334024</v>
      </c>
      <c r="BW198" s="19">
        <v>1682100.3833865814</v>
      </c>
      <c r="BX198" s="19">
        <v>25.728434504792332</v>
      </c>
      <c r="BY198" s="19">
        <v>92.603833865814693</v>
      </c>
      <c r="BZ198" s="19">
        <v>0.1130371975442398</v>
      </c>
    </row>
    <row r="199" spans="1:78">
      <c r="A199" s="24"/>
      <c r="B199" s="82" t="s">
        <v>402</v>
      </c>
      <c r="C199" s="31" t="s">
        <v>6522</v>
      </c>
      <c r="D199" s="45" t="s">
        <v>6514</v>
      </c>
      <c r="E199" s="45" t="s">
        <v>6514</v>
      </c>
      <c r="F199" s="18" t="s">
        <v>403</v>
      </c>
      <c r="G199" s="18" t="s">
        <v>404</v>
      </c>
      <c r="H199" s="18" t="s">
        <v>78</v>
      </c>
      <c r="I199" s="18" t="s">
        <v>79</v>
      </c>
      <c r="J199" s="18" t="s">
        <v>80</v>
      </c>
      <c r="K199" s="19">
        <v>-731.43707275390625</v>
      </c>
      <c r="L199" s="19">
        <v>-202.80314356388368</v>
      </c>
      <c r="M199" s="19">
        <v>228.03724024413287</v>
      </c>
      <c r="N199" s="19">
        <v>95.901100158691406</v>
      </c>
      <c r="O199" s="19">
        <v>-416.32762145996094</v>
      </c>
      <c r="P199" s="19">
        <v>-120.39617919921875</v>
      </c>
      <c r="Q199" s="19">
        <v>3.4360156059265137</v>
      </c>
      <c r="R199" s="19">
        <v>31.605703353881836</v>
      </c>
      <c r="S199" s="19">
        <v>22.736352920532227</v>
      </c>
      <c r="T199" s="19">
        <v>-2863.5803871220373</v>
      </c>
      <c r="U199" s="18" t="s">
        <v>405</v>
      </c>
      <c r="V199" s="18" t="s">
        <v>406</v>
      </c>
      <c r="W199" s="18" t="s">
        <v>407</v>
      </c>
      <c r="X199" s="18" t="s">
        <v>408</v>
      </c>
      <c r="Y199" s="18" t="s">
        <v>409</v>
      </c>
      <c r="Z199" s="18" t="s">
        <v>410</v>
      </c>
      <c r="AA199" s="18" t="s">
        <v>411</v>
      </c>
      <c r="AB199" s="19">
        <v>-0.53346675634384155</v>
      </c>
      <c r="AC199" s="19">
        <v>1.8463432788848877</v>
      </c>
      <c r="AD199" s="19">
        <v>-1.1536567211151123</v>
      </c>
      <c r="AE199" s="19">
        <v>1.0191360712051392</v>
      </c>
      <c r="AF199" s="19">
        <v>3.3854966163635254</v>
      </c>
      <c r="AG199" s="19">
        <v>0.12261168658733368</v>
      </c>
      <c r="AH199" s="19">
        <v>14.12</v>
      </c>
      <c r="AI199" s="20">
        <v>1765</v>
      </c>
      <c r="AJ199" s="19">
        <v>0.94713306427001953</v>
      </c>
      <c r="AK199" s="19">
        <v>2.3997900485992432</v>
      </c>
      <c r="AL199" s="20">
        <v>1</v>
      </c>
      <c r="AM199" s="20">
        <v>64</v>
      </c>
      <c r="AN199" s="19">
        <v>63.492061614990234</v>
      </c>
      <c r="AO199" s="18" t="s">
        <v>88</v>
      </c>
      <c r="AP199" s="18" t="s">
        <v>412</v>
      </c>
      <c r="AQ199" s="21">
        <v>2</v>
      </c>
      <c r="AR199" s="21">
        <v>2</v>
      </c>
      <c r="AS199" s="21">
        <v>2</v>
      </c>
      <c r="AT199" s="18" t="s">
        <v>413</v>
      </c>
      <c r="AU199" s="19">
        <v>0.55619718548911112</v>
      </c>
      <c r="AV199" s="19">
        <v>4.5475849633092882E-2</v>
      </c>
      <c r="AW199" s="19">
        <v>5.0769662027751554</v>
      </c>
      <c r="AX199" s="19">
        <v>0.78923377982637344</v>
      </c>
      <c r="AY199" s="19">
        <v>1.7560847857964008</v>
      </c>
      <c r="AZ199" s="19">
        <v>5.8335873869413177</v>
      </c>
      <c r="BA199" s="19">
        <v>1.553354073751239</v>
      </c>
      <c r="BB199" s="19">
        <v>0.83660382042280801</v>
      </c>
      <c r="BC199" s="19">
        <v>2.4564843087348245</v>
      </c>
      <c r="BD199" s="19">
        <v>8.58851581509288E-3</v>
      </c>
      <c r="BE199" s="19">
        <v>172.83552469156979</v>
      </c>
      <c r="BF199" s="19">
        <v>7.566814578177582E-3</v>
      </c>
      <c r="BG199" s="19">
        <v>136.16224703320182</v>
      </c>
      <c r="BH199" s="19">
        <v>1.6051358779252012E-2</v>
      </c>
      <c r="BI199" s="19">
        <v>535.48982585625606</v>
      </c>
      <c r="BJ199" s="19">
        <v>125.96519334947448</v>
      </c>
      <c r="BK199" s="19">
        <v>879.10392854499833</v>
      </c>
      <c r="BL199" s="19">
        <v>0.75454347352364348</v>
      </c>
      <c r="BM199" s="19">
        <v>5.8999194518125657E-3</v>
      </c>
      <c r="BN199" s="19">
        <v>0.14062710682174809</v>
      </c>
      <c r="BO199" s="19">
        <v>0.91155708274523295</v>
      </c>
      <c r="BP199" s="19">
        <v>0.54369302762132776</v>
      </c>
      <c r="BQ199" s="19">
        <v>1284.1398305084747</v>
      </c>
      <c r="BR199" s="19">
        <v>1.1201511104223351E-2</v>
      </c>
      <c r="BS199" s="19">
        <v>127.57203389830508</v>
      </c>
      <c r="BT199" s="19">
        <v>6.2742076438444642E-3</v>
      </c>
      <c r="BU199" s="19">
        <v>66.075124060422112</v>
      </c>
      <c r="BV199" s="19">
        <v>5.4349065064533146</v>
      </c>
      <c r="BW199" s="19">
        <v>339453.88559322036</v>
      </c>
      <c r="BX199" s="19">
        <v>22.194915254237287</v>
      </c>
      <c r="BY199" s="19">
        <v>65.525423728813564</v>
      </c>
      <c r="BZ199" s="19">
        <v>0.13371104815864024</v>
      </c>
    </row>
    <row r="200" spans="1:78">
      <c r="A200" s="24"/>
      <c r="B200" s="82" t="s">
        <v>391</v>
      </c>
      <c r="C200" s="31" t="s">
        <v>6522</v>
      </c>
      <c r="D200" s="45" t="s">
        <v>6514</v>
      </c>
      <c r="E200" s="45" t="s">
        <v>6514</v>
      </c>
      <c r="F200" s="18" t="s">
        <v>392</v>
      </c>
      <c r="G200" s="18" t="s">
        <v>393</v>
      </c>
      <c r="H200" s="18" t="s">
        <v>78</v>
      </c>
      <c r="I200" s="18" t="s">
        <v>79</v>
      </c>
      <c r="J200" s="18" t="s">
        <v>80</v>
      </c>
      <c r="K200" s="19">
        <v>-292.24041748046875</v>
      </c>
      <c r="L200" s="19">
        <v>29.15625497403235</v>
      </c>
      <c r="M200" s="19">
        <v>38.289844340190307</v>
      </c>
      <c r="N200" s="19">
        <v>108.15843963623047</v>
      </c>
      <c r="O200" s="19">
        <v>21.366583347320557</v>
      </c>
      <c r="P200" s="19">
        <v>36.187692642211914</v>
      </c>
      <c r="Q200" s="19">
        <v>47.90479564666748</v>
      </c>
      <c r="R200" s="19">
        <v>0</v>
      </c>
      <c r="S200" s="19">
        <v>0</v>
      </c>
      <c r="T200" s="19">
        <v>400.72356836310064</v>
      </c>
      <c r="U200" s="18" t="s">
        <v>394</v>
      </c>
      <c r="V200" s="18" t="s">
        <v>395</v>
      </c>
      <c r="W200" s="18" t="s">
        <v>396</v>
      </c>
      <c r="X200" s="18" t="s">
        <v>397</v>
      </c>
      <c r="Y200" s="18" t="s">
        <v>398</v>
      </c>
      <c r="Z200" s="18" t="s">
        <v>399</v>
      </c>
      <c r="AA200" s="18" t="s">
        <v>400</v>
      </c>
      <c r="AB200" s="19">
        <v>-3.2289419174194336</v>
      </c>
      <c r="AC200" s="19">
        <v>18.374872207641602</v>
      </c>
      <c r="AD200" s="19">
        <v>15.374872207641602</v>
      </c>
      <c r="AE200" s="19">
        <v>0.28979131579399109</v>
      </c>
      <c r="AF200" s="19">
        <v>0.962665855884552</v>
      </c>
      <c r="AG200" s="19">
        <v>0.70121604204177856</v>
      </c>
      <c r="AH200" s="19">
        <v>13.744</v>
      </c>
      <c r="AI200" s="20">
        <v>1718</v>
      </c>
      <c r="AJ200" s="19">
        <v>0.96982264518737793</v>
      </c>
      <c r="AK200" s="19">
        <v>3.348203182220459</v>
      </c>
      <c r="AL200" s="20">
        <v>1</v>
      </c>
      <c r="AM200" s="20">
        <v>64</v>
      </c>
      <c r="AN200" s="19">
        <v>63.492061614990234</v>
      </c>
      <c r="AO200" s="18" t="s">
        <v>88</v>
      </c>
      <c r="AP200" s="18" t="s">
        <v>272</v>
      </c>
      <c r="AQ200" s="21">
        <v>2</v>
      </c>
      <c r="AR200" s="21">
        <v>2</v>
      </c>
      <c r="AS200" s="21">
        <v>2</v>
      </c>
      <c r="AT200" s="18" t="s">
        <v>401</v>
      </c>
      <c r="AU200" s="19">
        <v>0.89172821567256755</v>
      </c>
      <c r="AV200" s="19">
        <v>0.61840757934580926</v>
      </c>
      <c r="AW200" s="19">
        <v>0.44017642016938663</v>
      </c>
      <c r="AX200" s="19">
        <v>0.10664136192973349</v>
      </c>
      <c r="AY200" s="19">
        <v>0.44282049352843555</v>
      </c>
      <c r="AZ200" s="19">
        <v>1.4710178384439976</v>
      </c>
      <c r="BA200" s="19">
        <v>0.26046317792170631</v>
      </c>
      <c r="BB200" s="19">
        <v>0.73014193902556812</v>
      </c>
      <c r="BC200" s="19">
        <v>3.8543520187646028</v>
      </c>
      <c r="BD200" s="19">
        <v>3.5399052454215259E-3</v>
      </c>
      <c r="BE200" s="19">
        <v>285.14859443741801</v>
      </c>
      <c r="BF200" s="19">
        <v>2.6058142791636667E-3</v>
      </c>
      <c r="BG200" s="19">
        <v>207.13304363686666</v>
      </c>
      <c r="BH200" s="19">
        <v>1.341885366597406E-2</v>
      </c>
      <c r="BI200" s="19">
        <v>1110.160832848105</v>
      </c>
      <c r="BJ200" s="19">
        <v>630.8752334293323</v>
      </c>
      <c r="BK200" s="19">
        <v>549.6921504630742</v>
      </c>
      <c r="BL200" s="19">
        <v>0.63298110504164051</v>
      </c>
      <c r="BM200" s="19">
        <v>7.3801880353738733E-3</v>
      </c>
      <c r="BN200" s="19">
        <v>5.3475036830450068E-3</v>
      </c>
      <c r="BO200" s="19">
        <v>0.74134532287166055</v>
      </c>
      <c r="BP200" s="19">
        <v>0.7244175489570257</v>
      </c>
      <c r="BQ200" s="19">
        <v>12943.197452229299</v>
      </c>
      <c r="BR200" s="19">
        <v>3.9357211177603281E-3</v>
      </c>
      <c r="BS200" s="19">
        <v>263.63057324840764</v>
      </c>
      <c r="BT200" s="19">
        <v>2.9329282227060914E-3</v>
      </c>
      <c r="BU200" s="19">
        <v>186.32288847611431</v>
      </c>
      <c r="BV200" s="19">
        <v>44.785728208903713</v>
      </c>
      <c r="BW200" s="19">
        <v>3740675.7324840766</v>
      </c>
      <c r="BX200" s="19">
        <v>40.528662420382169</v>
      </c>
      <c r="BY200" s="19">
        <v>76.936305732484072</v>
      </c>
      <c r="BZ200" s="19">
        <v>9.1385331781140861E-2</v>
      </c>
    </row>
    <row r="201" spans="1:78">
      <c r="A201" s="24"/>
      <c r="B201" s="82" t="s">
        <v>1024</v>
      </c>
      <c r="C201" s="51" t="s">
        <v>7370</v>
      </c>
      <c r="D201" s="45" t="s">
        <v>6528</v>
      </c>
      <c r="E201" s="45" t="s">
        <v>6529</v>
      </c>
      <c r="F201" s="18" t="s">
        <v>1025</v>
      </c>
      <c r="G201" s="18" t="s">
        <v>1026</v>
      </c>
      <c r="H201" s="18" t="s">
        <v>78</v>
      </c>
      <c r="I201" s="18" t="s">
        <v>79</v>
      </c>
      <c r="J201" s="18" t="s">
        <v>80</v>
      </c>
      <c r="K201" s="19">
        <v>-720.8995361328125</v>
      </c>
      <c r="L201" s="19">
        <v>-197.54727576772359</v>
      </c>
      <c r="M201" s="19">
        <v>252.72862759596745</v>
      </c>
      <c r="N201" s="19">
        <v>74.466743469238281</v>
      </c>
      <c r="O201" s="19">
        <v>-436.43655395507812</v>
      </c>
      <c r="P201" s="19">
        <v>-69.141082763671875</v>
      </c>
      <c r="Q201" s="19">
        <v>14.464159965515137</v>
      </c>
      <c r="R201" s="19">
        <v>15.417221069335937</v>
      </c>
      <c r="S201" s="19">
        <v>0</v>
      </c>
      <c r="T201" s="19">
        <v>-782.28721204018541</v>
      </c>
      <c r="U201" s="18" t="s">
        <v>1027</v>
      </c>
      <c r="V201" s="18" t="s">
        <v>1028</v>
      </c>
      <c r="W201" s="18" t="s">
        <v>1029</v>
      </c>
      <c r="X201" s="18" t="s">
        <v>1030</v>
      </c>
      <c r="Y201" s="18" t="s">
        <v>1031</v>
      </c>
      <c r="Z201" s="18" t="s">
        <v>1032</v>
      </c>
      <c r="AA201" s="18" t="s">
        <v>1033</v>
      </c>
      <c r="AB201" s="19">
        <v>-0.71387749910354614</v>
      </c>
      <c r="AC201" s="19">
        <v>1.9349448680877686</v>
      </c>
      <c r="AD201" s="19">
        <v>-1.0650551319122314</v>
      </c>
      <c r="AE201" s="19">
        <v>0.95707303285598755</v>
      </c>
      <c r="AF201" s="19">
        <v>3.1793277263641357</v>
      </c>
      <c r="AG201" s="19">
        <v>0.16838689148426056</v>
      </c>
      <c r="AH201" s="19">
        <v>3.96</v>
      </c>
      <c r="AI201" s="20">
        <v>495</v>
      </c>
      <c r="AJ201" s="19">
        <v>0</v>
      </c>
      <c r="AK201" s="19">
        <v>0</v>
      </c>
      <c r="AL201" s="20">
        <v>1</v>
      </c>
      <c r="AM201" s="20">
        <v>64</v>
      </c>
      <c r="AN201" s="19">
        <v>63.492061614990234</v>
      </c>
      <c r="AO201" s="18" t="s">
        <v>88</v>
      </c>
      <c r="AP201" s="18" t="s">
        <v>412</v>
      </c>
      <c r="AQ201" s="21">
        <v>2</v>
      </c>
      <c r="AR201" s="21">
        <v>2</v>
      </c>
      <c r="AS201" s="21">
        <v>2</v>
      </c>
      <c r="AT201" s="18" t="s">
        <v>1034</v>
      </c>
      <c r="AU201" s="19">
        <v>0</v>
      </c>
      <c r="AV201" s="19">
        <v>0</v>
      </c>
      <c r="AW201" s="19">
        <v>0</v>
      </c>
      <c r="AX201" s="19">
        <v>0</v>
      </c>
      <c r="AY201" s="19">
        <v>0</v>
      </c>
      <c r="AZ201" s="19">
        <v>0</v>
      </c>
      <c r="BA201" s="19">
        <v>0</v>
      </c>
      <c r="BB201" s="19">
        <v>0</v>
      </c>
      <c r="BC201" s="19">
        <v>0</v>
      </c>
      <c r="BD201" s="19">
        <v>0</v>
      </c>
      <c r="BE201" s="19">
        <v>0</v>
      </c>
      <c r="BF201" s="19">
        <v>0</v>
      </c>
      <c r="BG201" s="19">
        <v>0</v>
      </c>
      <c r="BH201" s="19">
        <v>0</v>
      </c>
      <c r="BI201" s="19">
        <v>0</v>
      </c>
      <c r="BJ201" s="19">
        <v>0</v>
      </c>
      <c r="BK201" s="19">
        <v>0</v>
      </c>
      <c r="BL201" s="19">
        <v>0</v>
      </c>
      <c r="BM201" s="19">
        <v>0</v>
      </c>
      <c r="BN201" s="19">
        <v>0</v>
      </c>
      <c r="BO201" s="19">
        <v>0</v>
      </c>
      <c r="BP201" s="19">
        <v>0</v>
      </c>
      <c r="BQ201" s="19">
        <v>0</v>
      </c>
      <c r="BR201" s="19">
        <v>0</v>
      </c>
      <c r="BS201" s="19">
        <v>0</v>
      </c>
      <c r="BT201" s="19">
        <v>0</v>
      </c>
      <c r="BU201" s="19">
        <v>0</v>
      </c>
      <c r="BV201" s="19">
        <v>0</v>
      </c>
      <c r="BW201" s="19">
        <v>0</v>
      </c>
      <c r="BX201" s="19">
        <v>0</v>
      </c>
      <c r="BY201" s="19">
        <v>0</v>
      </c>
      <c r="BZ201" s="19">
        <v>0</v>
      </c>
    </row>
    <row r="202" spans="1:78">
      <c r="A202" s="22" t="s">
        <v>3746</v>
      </c>
      <c r="B202" s="83" t="s">
        <v>3747</v>
      </c>
      <c r="C202" s="37" t="s">
        <v>6522</v>
      </c>
      <c r="D202" s="89" t="s">
        <v>6590</v>
      </c>
      <c r="E202" s="89" t="s">
        <v>6590</v>
      </c>
      <c r="F202" s="18" t="s">
        <v>3748</v>
      </c>
      <c r="G202" s="18" t="s">
        <v>3749</v>
      </c>
      <c r="H202" s="18" t="s">
        <v>78</v>
      </c>
      <c r="I202" s="18" t="s">
        <v>79</v>
      </c>
      <c r="J202" s="18" t="s">
        <v>80</v>
      </c>
      <c r="K202" s="19">
        <v>-636.0279541015625</v>
      </c>
      <c r="L202" s="19">
        <v>-165.00476541442256</v>
      </c>
      <c r="M202" s="19">
        <v>224.11698933685665</v>
      </c>
      <c r="N202" s="19">
        <v>105.94461059570312</v>
      </c>
      <c r="O202" s="19">
        <v>-342.05715942382812</v>
      </c>
      <c r="P202" s="19">
        <v>-91.395030975341797</v>
      </c>
      <c r="Q202" s="19">
        <v>37.862298965454102</v>
      </c>
      <c r="R202" s="19">
        <v>0</v>
      </c>
      <c r="S202" s="19">
        <v>0</v>
      </c>
      <c r="T202" s="19">
        <v>-327.36945458221436</v>
      </c>
      <c r="U202" s="18" t="s">
        <v>3750</v>
      </c>
      <c r="V202" s="18" t="s">
        <v>3751</v>
      </c>
      <c r="W202" s="18" t="s">
        <v>3752</v>
      </c>
      <c r="X202" s="18" t="s">
        <v>3753</v>
      </c>
      <c r="Y202" s="18" t="s">
        <v>3754</v>
      </c>
      <c r="Z202" s="18" t="s">
        <v>3755</v>
      </c>
      <c r="AA202" s="18" t="s">
        <v>3756</v>
      </c>
      <c r="AB202" s="19">
        <v>-0.58298748731613159</v>
      </c>
      <c r="AC202" s="19">
        <v>1.9601267576217651</v>
      </c>
      <c r="AD202" s="19">
        <v>-1.0398732423782349</v>
      </c>
      <c r="AE202" s="19">
        <v>1.0251766443252563</v>
      </c>
      <c r="AF202" s="19">
        <v>3.4055631160736084</v>
      </c>
      <c r="AG202" s="19">
        <v>0.11384624987840652</v>
      </c>
      <c r="AH202" s="19">
        <v>1.984</v>
      </c>
      <c r="AI202" s="20">
        <v>248</v>
      </c>
      <c r="AJ202" s="19">
        <v>0</v>
      </c>
      <c r="AK202" s="19">
        <v>0</v>
      </c>
      <c r="AL202" s="20">
        <v>1</v>
      </c>
      <c r="AM202" s="20">
        <v>64</v>
      </c>
      <c r="AN202" s="19">
        <v>63.492061614990234</v>
      </c>
      <c r="AO202" s="18" t="s">
        <v>88</v>
      </c>
      <c r="AP202" s="18" t="s">
        <v>708</v>
      </c>
      <c r="AQ202" s="21">
        <v>2</v>
      </c>
      <c r="AR202" s="21">
        <v>2</v>
      </c>
      <c r="AS202" s="21">
        <v>2</v>
      </c>
      <c r="AT202" s="18" t="s">
        <v>3757</v>
      </c>
      <c r="AU202" s="19">
        <v>0</v>
      </c>
      <c r="AV202" s="19">
        <v>0</v>
      </c>
      <c r="AW202" s="19">
        <v>0</v>
      </c>
      <c r="AX202" s="19">
        <v>0</v>
      </c>
      <c r="AY202" s="19">
        <v>0</v>
      </c>
      <c r="AZ202" s="19">
        <v>0</v>
      </c>
      <c r="BA202" s="19">
        <v>0</v>
      </c>
      <c r="BB202" s="19">
        <v>0</v>
      </c>
      <c r="BC202" s="19">
        <v>0</v>
      </c>
      <c r="BD202" s="19">
        <v>0</v>
      </c>
      <c r="BE202" s="19">
        <v>0</v>
      </c>
      <c r="BF202" s="19">
        <v>0</v>
      </c>
      <c r="BG202" s="19">
        <v>0</v>
      </c>
      <c r="BH202" s="19">
        <v>0</v>
      </c>
      <c r="BI202" s="19">
        <v>0</v>
      </c>
      <c r="BJ202" s="19">
        <v>0</v>
      </c>
      <c r="BK202" s="19">
        <v>0</v>
      </c>
      <c r="BL202" s="19">
        <v>0</v>
      </c>
      <c r="BM202" s="19">
        <v>0</v>
      </c>
      <c r="BN202" s="19">
        <v>0</v>
      </c>
      <c r="BO202" s="19">
        <v>0</v>
      </c>
      <c r="BP202" s="19">
        <v>0</v>
      </c>
      <c r="BQ202" s="19">
        <v>0</v>
      </c>
      <c r="BR202" s="19">
        <v>0</v>
      </c>
      <c r="BS202" s="19">
        <v>0</v>
      </c>
      <c r="BT202" s="19">
        <v>0</v>
      </c>
      <c r="BU202" s="19">
        <v>0</v>
      </c>
      <c r="BV202" s="19">
        <v>0</v>
      </c>
      <c r="BW202" s="19">
        <v>0</v>
      </c>
      <c r="BX202" s="19">
        <v>0</v>
      </c>
      <c r="BY202" s="19">
        <v>0</v>
      </c>
      <c r="BZ202" s="19">
        <v>0</v>
      </c>
    </row>
    <row r="203" spans="1:78">
      <c r="A203" s="24"/>
      <c r="B203" s="82" t="s">
        <v>1138</v>
      </c>
      <c r="C203" s="51" t="s">
        <v>7370</v>
      </c>
      <c r="D203" s="45" t="s">
        <v>6514</v>
      </c>
      <c r="E203" s="45" t="s">
        <v>6514</v>
      </c>
      <c r="F203" s="18" t="s">
        <v>1139</v>
      </c>
      <c r="G203" s="18" t="s">
        <v>1140</v>
      </c>
      <c r="H203" s="18" t="s">
        <v>78</v>
      </c>
      <c r="I203" s="18" t="s">
        <v>79</v>
      </c>
      <c r="J203" s="18" t="s">
        <v>80</v>
      </c>
      <c r="K203" s="19">
        <v>-304.30908203125</v>
      </c>
      <c r="L203" s="19">
        <v>27.427147702731773</v>
      </c>
      <c r="M203" s="19">
        <v>23.846563473266507</v>
      </c>
      <c r="N203" s="19">
        <v>147.15895080566406</v>
      </c>
      <c r="O203" s="19">
        <v>15.729017734527588</v>
      </c>
      <c r="P203" s="19">
        <v>29.500155448913574</v>
      </c>
      <c r="Q203" s="19">
        <v>41.934347152709961</v>
      </c>
      <c r="R203" s="19">
        <v>0</v>
      </c>
      <c r="S203" s="19">
        <v>0</v>
      </c>
      <c r="T203" s="19">
        <v>1805.80340474786</v>
      </c>
      <c r="U203" s="18" t="s">
        <v>1141</v>
      </c>
      <c r="V203" s="18" t="s">
        <v>1142</v>
      </c>
      <c r="W203" s="18" t="s">
        <v>1143</v>
      </c>
      <c r="X203" s="18" t="s">
        <v>1144</v>
      </c>
      <c r="Y203" s="18" t="s">
        <v>1145</v>
      </c>
      <c r="Z203" s="18" t="s">
        <v>1146</v>
      </c>
      <c r="AA203" s="18" t="s">
        <v>1147</v>
      </c>
      <c r="AB203" s="19">
        <v>-2.0411722660064697</v>
      </c>
      <c r="AC203" s="19">
        <v>17.399087905883789</v>
      </c>
      <c r="AD203" s="19">
        <v>14.399087905883789</v>
      </c>
      <c r="AE203" s="19">
        <v>0.19744448363780975</v>
      </c>
      <c r="AF203" s="19">
        <v>0.65589636564254761</v>
      </c>
      <c r="AG203" s="19">
        <v>0.79305332899093628</v>
      </c>
      <c r="AH203" s="19">
        <v>65.84</v>
      </c>
      <c r="AI203" s="20">
        <v>8230</v>
      </c>
      <c r="AJ203" s="19">
        <v>0.96430796384811401</v>
      </c>
      <c r="AK203" s="19">
        <v>5.4105687141418457</v>
      </c>
      <c r="AL203" s="20">
        <v>1</v>
      </c>
      <c r="AM203" s="20">
        <v>64</v>
      </c>
      <c r="AN203" s="19">
        <v>63.492061614990234</v>
      </c>
      <c r="AO203" s="18" t="s">
        <v>88</v>
      </c>
      <c r="AP203" s="18" t="s">
        <v>1148</v>
      </c>
      <c r="AQ203" s="21">
        <v>2</v>
      </c>
      <c r="AR203" s="21">
        <v>2</v>
      </c>
      <c r="AS203" s="21">
        <v>2</v>
      </c>
      <c r="AT203" s="18" t="s">
        <v>1149</v>
      </c>
      <c r="AU203" s="19">
        <v>0.92339873485621626</v>
      </c>
      <c r="AV203" s="19">
        <v>0.71524919924543373</v>
      </c>
      <c r="AW203" s="19">
        <v>0.18880517635457264</v>
      </c>
      <c r="AX203" s="19">
        <v>5.1708743889069438E-2</v>
      </c>
      <c r="AY203" s="19">
        <v>0.30973109398495091</v>
      </c>
      <c r="AZ203" s="19">
        <v>1.0289044229688065</v>
      </c>
      <c r="BA203" s="19">
        <v>0.1612485200178034</v>
      </c>
      <c r="BB203" s="19">
        <v>0.67406833041443426</v>
      </c>
      <c r="BC203" s="19">
        <v>4.7381336400602985</v>
      </c>
      <c r="BD203" s="19">
        <v>3.5098720567418905E-3</v>
      </c>
      <c r="BE203" s="19">
        <v>285.97320549393976</v>
      </c>
      <c r="BF203" s="19">
        <v>2.3803273477585344E-3</v>
      </c>
      <c r="BG203" s="19">
        <v>191.89858146183698</v>
      </c>
      <c r="BH203" s="19">
        <v>1.6453262536262159E-2</v>
      </c>
      <c r="BI203" s="19">
        <v>1365.6966924058388</v>
      </c>
      <c r="BJ203" s="19">
        <v>3218.3910695369605</v>
      </c>
      <c r="BK203" s="19">
        <v>2068.8572173408702</v>
      </c>
      <c r="BL203" s="19">
        <v>0.57786709038227868</v>
      </c>
      <c r="BM203" s="19">
        <v>2.0183094064428774E-3</v>
      </c>
      <c r="BN203" s="19">
        <v>9.4139873355336006E-4</v>
      </c>
      <c r="BO203" s="19">
        <v>2.1904609687332188</v>
      </c>
      <c r="BP203" s="19">
        <v>0.72865403184290534</v>
      </c>
      <c r="BQ203" s="19">
        <v>93975.989399293292</v>
      </c>
      <c r="BR203" s="19">
        <v>3.6855295431511572E-3</v>
      </c>
      <c r="BS203" s="19">
        <v>276.58833922261482</v>
      </c>
      <c r="BT203" s="19">
        <v>2.673928071902614E-3</v>
      </c>
      <c r="BU203" s="19">
        <v>202.87542086509038</v>
      </c>
      <c r="BV203" s="19">
        <v>325.17790486888799</v>
      </c>
      <c r="BW203" s="19">
        <v>27158961.14664311</v>
      </c>
      <c r="BX203" s="19">
        <v>239.20848056537102</v>
      </c>
      <c r="BY203" s="19">
        <v>278.33568904593642</v>
      </c>
      <c r="BZ203" s="19">
        <v>6.8772782503037672E-2</v>
      </c>
    </row>
    <row r="204" spans="1:78">
      <c r="A204" s="24"/>
      <c r="B204" s="82" t="s">
        <v>1127</v>
      </c>
      <c r="C204" s="51" t="s">
        <v>7370</v>
      </c>
      <c r="D204" s="45" t="s">
        <v>6514</v>
      </c>
      <c r="E204" s="45" t="s">
        <v>6514</v>
      </c>
      <c r="F204" s="18" t="s">
        <v>1128</v>
      </c>
      <c r="G204" s="18" t="s">
        <v>1129</v>
      </c>
      <c r="H204" s="18" t="s">
        <v>78</v>
      </c>
      <c r="I204" s="18" t="s">
        <v>79</v>
      </c>
      <c r="J204" s="18" t="s">
        <v>80</v>
      </c>
      <c r="K204" s="19">
        <v>-868.9248046875</v>
      </c>
      <c r="L204" s="19">
        <v>-120.67694121776104</v>
      </c>
      <c r="M204" s="19">
        <v>242.70631451962413</v>
      </c>
      <c r="N204" s="19">
        <v>139.92259216308594</v>
      </c>
      <c r="O204" s="19">
        <v>-229.22956848144531</v>
      </c>
      <c r="P204" s="19">
        <v>8.3816013336181641</v>
      </c>
      <c r="Q204" s="19">
        <v>41.217155456542969</v>
      </c>
      <c r="R204" s="19">
        <v>47.185985565185547</v>
      </c>
      <c r="S204" s="19">
        <v>46.744941711425781</v>
      </c>
      <c r="T204" s="19">
        <v>-3822.0800822489277</v>
      </c>
      <c r="U204" s="18" t="s">
        <v>1130</v>
      </c>
      <c r="V204" s="18" t="s">
        <v>1131</v>
      </c>
      <c r="W204" s="18" t="s">
        <v>1132</v>
      </c>
      <c r="X204" s="18" t="s">
        <v>1133</v>
      </c>
      <c r="Y204" s="18" t="s">
        <v>1134</v>
      </c>
      <c r="Z204" s="18" t="s">
        <v>1135</v>
      </c>
      <c r="AA204" s="18" t="s">
        <v>1136</v>
      </c>
      <c r="AB204" s="19">
        <v>-1.316149115562439</v>
      </c>
      <c r="AC204" s="19">
        <v>3.3509297370910645</v>
      </c>
      <c r="AD204" s="19">
        <v>0.35092973709106445</v>
      </c>
      <c r="AE204" s="19">
        <v>0.89353150129318237</v>
      </c>
      <c r="AF204" s="19">
        <v>2.9682474136352539</v>
      </c>
      <c r="AG204" s="19">
        <v>0.2313181608915329</v>
      </c>
      <c r="AH204" s="19">
        <v>31.672000000000001</v>
      </c>
      <c r="AI204" s="20">
        <v>3959</v>
      </c>
      <c r="AJ204" s="19">
        <v>0.96766966581344604</v>
      </c>
      <c r="AK204" s="19">
        <v>3.3852407932281494</v>
      </c>
      <c r="AL204" s="20">
        <v>1</v>
      </c>
      <c r="AM204" s="20">
        <v>64</v>
      </c>
      <c r="AN204" s="19">
        <v>63.492061614990234</v>
      </c>
      <c r="AO204" s="18" t="s">
        <v>88</v>
      </c>
      <c r="AP204" s="18" t="s">
        <v>113</v>
      </c>
      <c r="AQ204" s="21">
        <v>2</v>
      </c>
      <c r="AR204" s="21">
        <v>2</v>
      </c>
      <c r="AS204" s="21">
        <v>2</v>
      </c>
      <c r="AT204" s="18" t="s">
        <v>1137</v>
      </c>
      <c r="AU204" s="19">
        <v>0.62646514966088018</v>
      </c>
      <c r="AV204" s="19">
        <v>0.13165690966887048</v>
      </c>
      <c r="AW204" s="19">
        <v>5.777954003398369</v>
      </c>
      <c r="AX204" s="19">
        <v>0.76665853128238526</v>
      </c>
      <c r="AY204" s="19">
        <v>1.4975467431470979</v>
      </c>
      <c r="AZ204" s="19">
        <v>4.9747425994674126</v>
      </c>
      <c r="BA204" s="19">
        <v>1.4284947785688973</v>
      </c>
      <c r="BB204" s="19">
        <v>0.80180260010641546</v>
      </c>
      <c r="BC204" s="19">
        <v>4.2461891166672352</v>
      </c>
      <c r="BD204" s="19">
        <v>9.1818995760167953E-3</v>
      </c>
      <c r="BE204" s="19">
        <v>201.77389641560544</v>
      </c>
      <c r="BF204" s="19">
        <v>8.0148547484536828E-3</v>
      </c>
      <c r="BG204" s="19">
        <v>150.07223850464257</v>
      </c>
      <c r="BH204" s="19">
        <v>2.292784095657607E-2</v>
      </c>
      <c r="BI204" s="19">
        <v>1111.8927303213873</v>
      </c>
      <c r="BJ204" s="19">
        <v>295.07099743685063</v>
      </c>
      <c r="BK204" s="19">
        <v>1563.8524465831279</v>
      </c>
      <c r="BL204" s="19">
        <v>0.6497172945771077</v>
      </c>
      <c r="BM204" s="19">
        <v>2.2186596552807893E-3</v>
      </c>
      <c r="BN204" s="19">
        <v>0.10495039073171128</v>
      </c>
      <c r="BO204" s="19">
        <v>1.2893960650213088</v>
      </c>
      <c r="BP204" s="19">
        <v>0.55120473197151365</v>
      </c>
      <c r="BQ204" s="19">
        <v>5996.8579335793356</v>
      </c>
      <c r="BR204" s="19">
        <v>1.1679147421684726E-2</v>
      </c>
      <c r="BS204" s="19">
        <v>143.41328413284134</v>
      </c>
      <c r="BT204" s="19">
        <v>6.4280512373261949E-3</v>
      </c>
      <c r="BU204" s="19">
        <v>76.635967935213245</v>
      </c>
      <c r="BV204" s="19">
        <v>21.217388318911535</v>
      </c>
      <c r="BW204" s="19">
        <v>1728508.2970479706</v>
      </c>
      <c r="BX204" s="19">
        <v>43.129151291512912</v>
      </c>
      <c r="BY204" s="19">
        <v>158.67527675276753</v>
      </c>
      <c r="BZ204" s="19">
        <v>0.1369032583985855</v>
      </c>
    </row>
    <row r="205" spans="1:78">
      <c r="A205" s="24"/>
      <c r="B205" s="82" t="s">
        <v>343</v>
      </c>
      <c r="C205" s="31" t="s">
        <v>6522</v>
      </c>
      <c r="D205" s="45" t="s">
        <v>6514</v>
      </c>
      <c r="E205" s="45" t="s">
        <v>6514</v>
      </c>
      <c r="F205" s="18" t="s">
        <v>344</v>
      </c>
      <c r="G205" s="18" t="s">
        <v>345</v>
      </c>
      <c r="H205" s="18" t="s">
        <v>78</v>
      </c>
      <c r="I205" s="18" t="s">
        <v>79</v>
      </c>
      <c r="J205" s="18" t="s">
        <v>80</v>
      </c>
      <c r="K205" s="19">
        <v>-804.9556884765625</v>
      </c>
      <c r="L205" s="19">
        <v>-134.78050519537561</v>
      </c>
      <c r="M205" s="19">
        <v>232.99787798961964</v>
      </c>
      <c r="N205" s="19">
        <v>103.30899047851562</v>
      </c>
      <c r="O205" s="19">
        <v>-249.72319412231445</v>
      </c>
      <c r="P205" s="19">
        <v>-14.70015811920166</v>
      </c>
      <c r="Q205" s="19">
        <v>32.183073043823242</v>
      </c>
      <c r="R205" s="19">
        <v>36.802684783935547</v>
      </c>
      <c r="S205" s="19">
        <v>33.676689147949219</v>
      </c>
      <c r="T205" s="19">
        <v>-694.38916276657517</v>
      </c>
      <c r="U205" s="18" t="s">
        <v>346</v>
      </c>
      <c r="V205" s="18" t="s">
        <v>347</v>
      </c>
      <c r="W205" s="18" t="s">
        <v>348</v>
      </c>
      <c r="X205" s="18" t="s">
        <v>349</v>
      </c>
      <c r="Y205" s="18" t="s">
        <v>350</v>
      </c>
      <c r="Z205" s="18" t="s">
        <v>351</v>
      </c>
      <c r="AA205" s="18" t="s">
        <v>352</v>
      </c>
      <c r="AB205" s="19">
        <v>-1.2552686929702759</v>
      </c>
      <c r="AC205" s="19">
        <v>3.3578219413757324</v>
      </c>
      <c r="AD205" s="19">
        <v>0.35782194137573242</v>
      </c>
      <c r="AE205" s="19">
        <v>0.92605733871459961</v>
      </c>
      <c r="AF205" s="19">
        <v>3.0762960910797119</v>
      </c>
      <c r="AG205" s="19">
        <v>0.204708531498909</v>
      </c>
      <c r="AH205" s="19">
        <v>5.1520000000000001</v>
      </c>
      <c r="AI205" s="20">
        <v>644</v>
      </c>
      <c r="AJ205" s="19">
        <v>1.026509165763855</v>
      </c>
      <c r="AK205" s="19">
        <v>1.9808405637741089</v>
      </c>
      <c r="AL205" s="20">
        <v>1</v>
      </c>
      <c r="AM205" s="20">
        <v>64</v>
      </c>
      <c r="AN205" s="19">
        <v>63.492061614990234</v>
      </c>
      <c r="AO205" s="18" t="s">
        <v>88</v>
      </c>
      <c r="AP205" s="18" t="s">
        <v>148</v>
      </c>
      <c r="AQ205" s="21">
        <v>2</v>
      </c>
      <c r="AR205" s="21">
        <v>2</v>
      </c>
      <c r="AS205" s="21">
        <v>2</v>
      </c>
      <c r="AT205" s="18" t="s">
        <v>353</v>
      </c>
      <c r="AU205" s="19">
        <v>0.61045943092692856</v>
      </c>
      <c r="AV205" s="19">
        <v>0.12829109655175394</v>
      </c>
      <c r="AW205" s="19">
        <v>6.3987765773761387</v>
      </c>
      <c r="AX205" s="19">
        <v>0.69423121292133316</v>
      </c>
      <c r="AY205" s="19">
        <v>1.484431718910264</v>
      </c>
      <c r="AZ205" s="19">
        <v>4.9311754319899457</v>
      </c>
      <c r="BA205" s="19">
        <v>1.5526401234239311</v>
      </c>
      <c r="BB205" s="19">
        <v>0.82910216728702502</v>
      </c>
      <c r="BC205" s="19">
        <v>3.1663682637799493</v>
      </c>
      <c r="BD205" s="19">
        <v>8.9266825408520351E-3</v>
      </c>
      <c r="BE205" s="19">
        <v>196.08732759588582</v>
      </c>
      <c r="BF205" s="19">
        <v>8.1035970156471578E-3</v>
      </c>
      <c r="BG205" s="19">
        <v>150.71396671180318</v>
      </c>
      <c r="BH205" s="19">
        <v>1.753567382806526E-2</v>
      </c>
      <c r="BI205" s="19">
        <v>802.90488502428286</v>
      </c>
      <c r="BJ205" s="19">
        <v>49.315591177656835</v>
      </c>
      <c r="BK205" s="19">
        <v>293.90794433109494</v>
      </c>
      <c r="BL205" s="19">
        <v>0.70078834209268992</v>
      </c>
      <c r="BM205" s="19">
        <v>1.2641371320777398E-2</v>
      </c>
      <c r="BN205" s="19">
        <v>0.14030056829509011</v>
      </c>
      <c r="BO205" s="19">
        <v>0.2849590558154384</v>
      </c>
      <c r="BP205" s="19">
        <v>0.52504849243647689</v>
      </c>
      <c r="BQ205" s="19">
        <v>560.18045112781954</v>
      </c>
      <c r="BR205" s="19">
        <v>1.1923412541192282E-2</v>
      </c>
      <c r="BS205" s="19">
        <v>146.66917293233084</v>
      </c>
      <c r="BT205" s="19">
        <v>6.0841808292168989E-3</v>
      </c>
      <c r="BU205" s="19">
        <v>73.595027939106586</v>
      </c>
      <c r="BV205" s="19">
        <v>2.0137137246827921</v>
      </c>
      <c r="BW205" s="19">
        <v>160099.23308270678</v>
      </c>
      <c r="BX205" s="19">
        <v>10.593984962406015</v>
      </c>
      <c r="BY205" s="19">
        <v>36.18796992481203</v>
      </c>
      <c r="BZ205" s="19">
        <v>0.20652173913043478</v>
      </c>
    </row>
    <row r="206" spans="1:78">
      <c r="A206" s="24"/>
      <c r="B206" s="82" t="s">
        <v>354</v>
      </c>
      <c r="C206" s="31" t="s">
        <v>6522</v>
      </c>
      <c r="D206" s="45" t="s">
        <v>6556</v>
      </c>
      <c r="E206" s="45" t="s">
        <v>6557</v>
      </c>
      <c r="F206" s="18" t="s">
        <v>355</v>
      </c>
      <c r="G206" s="18" t="s">
        <v>356</v>
      </c>
      <c r="H206" s="18" t="s">
        <v>78</v>
      </c>
      <c r="I206" s="18" t="s">
        <v>79</v>
      </c>
      <c r="J206" s="18" t="s">
        <v>80</v>
      </c>
      <c r="K206" s="19">
        <v>-901.5445556640625</v>
      </c>
      <c r="L206" s="19">
        <v>-126.52529952936879</v>
      </c>
      <c r="M206" s="19">
        <v>224.62702427235678</v>
      </c>
      <c r="N206" s="19">
        <v>131.31594848632812</v>
      </c>
      <c r="O206" s="19">
        <v>-239.29708099365234</v>
      </c>
      <c r="P206" s="19">
        <v>-9.9977903366088867</v>
      </c>
      <c r="Q206" s="19">
        <v>28.484423637390137</v>
      </c>
      <c r="R206" s="19">
        <v>58.0833740234375</v>
      </c>
      <c r="S206" s="19">
        <v>50.713279724121094</v>
      </c>
      <c r="T206" s="19">
        <v>-4001.2360723167585</v>
      </c>
      <c r="U206" s="18" t="s">
        <v>357</v>
      </c>
      <c r="V206" s="18" t="s">
        <v>358</v>
      </c>
      <c r="W206" s="18" t="s">
        <v>359</v>
      </c>
      <c r="X206" s="18" t="s">
        <v>360</v>
      </c>
      <c r="Y206" s="18" t="s">
        <v>361</v>
      </c>
      <c r="Z206" s="18" t="s">
        <v>362</v>
      </c>
      <c r="AA206" s="18" t="s">
        <v>363</v>
      </c>
      <c r="AB206" s="19">
        <v>-1.3010662794113159</v>
      </c>
      <c r="AC206" s="19">
        <v>3.4964380264282227</v>
      </c>
      <c r="AD206" s="19">
        <v>0.49643802642822266</v>
      </c>
      <c r="AE206" s="19">
        <v>0.92402976751327515</v>
      </c>
      <c r="AF206" s="19">
        <v>3.0695605278015137</v>
      </c>
      <c r="AG206" s="19">
        <v>0.20058460533618927</v>
      </c>
      <c r="AH206" s="19">
        <v>31.623999999999999</v>
      </c>
      <c r="AI206" s="20">
        <v>3953</v>
      </c>
      <c r="AJ206" s="19">
        <v>0.96585589647293091</v>
      </c>
      <c r="AK206" s="19">
        <v>3.3599488735198975</v>
      </c>
      <c r="AL206" s="20">
        <v>1</v>
      </c>
      <c r="AM206" s="20">
        <v>64</v>
      </c>
      <c r="AN206" s="19">
        <v>63.492061614990234</v>
      </c>
      <c r="AO206" s="18" t="s">
        <v>88</v>
      </c>
      <c r="AP206" s="18" t="s">
        <v>364</v>
      </c>
      <c r="AQ206" s="21">
        <v>2</v>
      </c>
      <c r="AR206" s="21">
        <v>2</v>
      </c>
      <c r="AS206" s="21">
        <v>2</v>
      </c>
      <c r="AT206" s="18" t="s">
        <v>365</v>
      </c>
      <c r="AU206" s="19">
        <v>0.61738847232144667</v>
      </c>
      <c r="AV206" s="19">
        <v>0.1019798652735858</v>
      </c>
      <c r="AW206" s="19">
        <v>5.2333027771304099</v>
      </c>
      <c r="AX206" s="19">
        <v>0.76032012177883612</v>
      </c>
      <c r="AY206" s="19">
        <v>1.57151629379364</v>
      </c>
      <c r="AZ206" s="19">
        <v>5.2204641279263564</v>
      </c>
      <c r="BA206" s="19">
        <v>1.3918683849848761</v>
      </c>
      <c r="BB206" s="19">
        <v>0.80249202883352289</v>
      </c>
      <c r="BC206" s="19">
        <v>3.8256330259848905</v>
      </c>
      <c r="BD206" s="19">
        <v>8.5973875720322425E-3</v>
      </c>
      <c r="BE206" s="19">
        <v>199.10149146582674</v>
      </c>
      <c r="BF206" s="19">
        <v>7.558023429377946E-3</v>
      </c>
      <c r="BG206" s="19">
        <v>148.62115230208744</v>
      </c>
      <c r="BH206" s="19">
        <v>2.0121366154803557E-2</v>
      </c>
      <c r="BI206" s="19">
        <v>981.11407346798615</v>
      </c>
      <c r="BJ206" s="19">
        <v>304.621207468889</v>
      </c>
      <c r="BK206" s="19">
        <v>1599.9120166649534</v>
      </c>
      <c r="BL206" s="19">
        <v>0.66843098717624394</v>
      </c>
      <c r="BM206" s="19">
        <v>2.3086952095477966E-3</v>
      </c>
      <c r="BN206" s="19">
        <v>7.6298825387936434E-2</v>
      </c>
      <c r="BO206" s="19">
        <v>1.1743139526931936</v>
      </c>
      <c r="BP206" s="19">
        <v>0.57285227409159423</v>
      </c>
      <c r="BQ206" s="19">
        <v>6075.5399568034554</v>
      </c>
      <c r="BR206" s="19">
        <v>1.4287018673728067E-2</v>
      </c>
      <c r="BS206" s="19">
        <v>130.57451403887688</v>
      </c>
      <c r="BT206" s="19">
        <v>8.225987011418039E-3</v>
      </c>
      <c r="BU206" s="19">
        <v>71.931808446081931</v>
      </c>
      <c r="BV206" s="19">
        <v>21.631285391367367</v>
      </c>
      <c r="BW206" s="19">
        <v>1725614.2570194385</v>
      </c>
      <c r="BX206" s="19">
        <v>34.93520518358531</v>
      </c>
      <c r="BY206" s="19">
        <v>142.46436285097192</v>
      </c>
      <c r="BZ206" s="19">
        <v>0.11712623324057678</v>
      </c>
    </row>
    <row r="207" spans="1:78">
      <c r="A207" s="23" t="s">
        <v>4772</v>
      </c>
      <c r="B207" s="83" t="s">
        <v>4773</v>
      </c>
      <c r="C207" s="31" t="s">
        <v>6533</v>
      </c>
      <c r="D207" s="90" t="s">
        <v>6547</v>
      </c>
      <c r="E207" s="90" t="s">
        <v>6548</v>
      </c>
      <c r="F207" s="18" t="s">
        <v>4774</v>
      </c>
      <c r="G207" s="18" t="s">
        <v>4775</v>
      </c>
      <c r="H207" s="18" t="s">
        <v>78</v>
      </c>
      <c r="I207" s="18" t="s">
        <v>79</v>
      </c>
      <c r="J207" s="18" t="s">
        <v>80</v>
      </c>
      <c r="K207" s="19">
        <v>-989.14862060546875</v>
      </c>
      <c r="L207" s="19">
        <v>-95.169128925537805</v>
      </c>
      <c r="M207" s="19">
        <v>257.57509991248673</v>
      </c>
      <c r="N207" s="19">
        <v>127.61591339111328</v>
      </c>
      <c r="O207" s="19">
        <v>-129.7509765625</v>
      </c>
      <c r="P207" s="19">
        <v>31.715021133422852</v>
      </c>
      <c r="Q207" s="19">
        <v>54.361625671386719</v>
      </c>
      <c r="R207" s="19">
        <v>64.100837707519531</v>
      </c>
      <c r="S207" s="19">
        <v>60.352062225341797</v>
      </c>
      <c r="T207" s="19">
        <v>-1806.6907435224098</v>
      </c>
      <c r="U207" s="18" t="s">
        <v>4776</v>
      </c>
      <c r="V207" s="18" t="s">
        <v>4777</v>
      </c>
      <c r="W207" s="18" t="s">
        <v>4778</v>
      </c>
      <c r="X207" s="18" t="s">
        <v>4779</v>
      </c>
      <c r="Y207" s="18" t="s">
        <v>4780</v>
      </c>
      <c r="Z207" s="18" t="s">
        <v>4781</v>
      </c>
      <c r="AA207" s="18" t="s">
        <v>4782</v>
      </c>
      <c r="AB207" s="19">
        <v>-1.7892825603485107</v>
      </c>
      <c r="AC207" s="19">
        <v>5.0529508590698242</v>
      </c>
      <c r="AD207" s="19">
        <v>2.0529508590698242</v>
      </c>
      <c r="AE207" s="19">
        <v>0.83820110559463501</v>
      </c>
      <c r="AF207" s="19">
        <v>2.7844436168670654</v>
      </c>
      <c r="AG207" s="19">
        <v>0.27729201316833496</v>
      </c>
      <c r="AH207" s="19">
        <v>18.984000000000002</v>
      </c>
      <c r="AI207" s="20">
        <v>2373</v>
      </c>
      <c r="AJ207" s="19">
        <v>0.9936710000038147</v>
      </c>
      <c r="AK207" s="19">
        <v>2.8843140602111816</v>
      </c>
      <c r="AL207" s="20">
        <v>1</v>
      </c>
      <c r="AM207" s="20">
        <v>64</v>
      </c>
      <c r="AN207" s="19">
        <v>63.492061614990234</v>
      </c>
      <c r="AO207" s="18" t="s">
        <v>88</v>
      </c>
      <c r="AP207" s="18" t="s">
        <v>585</v>
      </c>
      <c r="AQ207" s="21">
        <v>2</v>
      </c>
      <c r="AR207" s="21">
        <v>2</v>
      </c>
      <c r="AS207" s="21">
        <v>2</v>
      </c>
      <c r="AT207" s="18" t="s">
        <v>4783</v>
      </c>
      <c r="AU207" s="19">
        <v>0.63724313288970202</v>
      </c>
      <c r="AV207" s="19">
        <v>0.15228188867788239</v>
      </c>
      <c r="AW207" s="19">
        <v>8.3349191167735892</v>
      </c>
      <c r="AX207" s="19">
        <v>0.70191526042065955</v>
      </c>
      <c r="AY207" s="19">
        <v>1.4199032387995456</v>
      </c>
      <c r="AZ207" s="19">
        <v>4.7168164609897687</v>
      </c>
      <c r="BA207" s="19">
        <v>1.5917249583057709</v>
      </c>
      <c r="BB207" s="19">
        <v>0.77218419423055851</v>
      </c>
      <c r="BC207" s="19">
        <v>4.2059529617660782</v>
      </c>
      <c r="BD207" s="19">
        <v>1.990869870371003E-2</v>
      </c>
      <c r="BE207" s="19">
        <v>214.72477415996036</v>
      </c>
      <c r="BF207" s="19">
        <v>1.8006831937416253E-2</v>
      </c>
      <c r="BG207" s="19">
        <v>151.25874940454665</v>
      </c>
      <c r="BH207" s="19">
        <v>3.7748708964361707E-2</v>
      </c>
      <c r="BI207" s="19">
        <v>1132.8377941171489</v>
      </c>
      <c r="BJ207" s="19">
        <v>220.05045847628642</v>
      </c>
      <c r="BK207" s="19">
        <v>837.86527201289402</v>
      </c>
      <c r="BL207" s="19">
        <v>0.63318097831372167</v>
      </c>
      <c r="BM207" s="19">
        <v>2.6416012561865194E-3</v>
      </c>
      <c r="BN207" s="19">
        <v>0.10752790266145694</v>
      </c>
      <c r="BO207" s="19">
        <v>0.84988549850899586</v>
      </c>
      <c r="BP207" s="19">
        <v>0.58907063826395245</v>
      </c>
      <c r="BQ207" s="19">
        <v>4192.9551820728293</v>
      </c>
      <c r="BR207" s="19">
        <v>2.7079261888753658E-2</v>
      </c>
      <c r="BS207" s="19">
        <v>133.16526610644257</v>
      </c>
      <c r="BT207" s="19">
        <v>1.6104861841476106E-2</v>
      </c>
      <c r="BU207" s="19">
        <v>76.131401557553758</v>
      </c>
      <c r="BV207" s="19">
        <v>14.939082328556575</v>
      </c>
      <c r="BW207" s="19">
        <v>1222357.4705882352</v>
      </c>
      <c r="BX207" s="19">
        <v>26.271708683473388</v>
      </c>
      <c r="BY207" s="19">
        <v>121.76190476190476</v>
      </c>
      <c r="BZ207" s="19">
        <v>0.15044247787610621</v>
      </c>
    </row>
    <row r="208" spans="1:78">
      <c r="A208" s="23" t="s">
        <v>4784</v>
      </c>
      <c r="B208" s="83" t="s">
        <v>4785</v>
      </c>
      <c r="C208" s="31" t="s">
        <v>6533</v>
      </c>
      <c r="D208" s="90" t="s">
        <v>6640</v>
      </c>
      <c r="E208" s="90" t="s">
        <v>6726</v>
      </c>
      <c r="F208" s="18" t="s">
        <v>4786</v>
      </c>
      <c r="G208" s="18" t="s">
        <v>4562</v>
      </c>
      <c r="H208" s="18" t="s">
        <v>78</v>
      </c>
      <c r="I208" s="18" t="s">
        <v>79</v>
      </c>
      <c r="J208" s="18" t="s">
        <v>80</v>
      </c>
      <c r="K208" s="19">
        <v>-945.047119140625</v>
      </c>
      <c r="L208" s="19">
        <v>-17.538758363752812</v>
      </c>
      <c r="M208" s="19">
        <v>183.28832254062115</v>
      </c>
      <c r="N208" s="19">
        <v>247.88987731933594</v>
      </c>
      <c r="O208" s="19">
        <v>16.683354377746582</v>
      </c>
      <c r="P208" s="19">
        <v>49.823165893554688</v>
      </c>
      <c r="Q208" s="19">
        <v>65.247684478759766</v>
      </c>
      <c r="R208" s="19">
        <v>71.8248291015625</v>
      </c>
      <c r="S208" s="19">
        <v>68.621849060058594</v>
      </c>
      <c r="T208" s="19">
        <v>-1000.9720173361005</v>
      </c>
      <c r="U208" s="18" t="s">
        <v>4787</v>
      </c>
      <c r="V208" s="18" t="s">
        <v>4788</v>
      </c>
      <c r="W208" s="18" t="s">
        <v>4789</v>
      </c>
      <c r="X208" s="18" t="s">
        <v>4790</v>
      </c>
      <c r="Y208" s="18" t="s">
        <v>4791</v>
      </c>
      <c r="Z208" s="18" t="s">
        <v>4792</v>
      </c>
      <c r="AA208" s="18" t="s">
        <v>4793</v>
      </c>
      <c r="AB208" s="19">
        <v>-2.7519717216491699</v>
      </c>
      <c r="AC208" s="19">
        <v>9.9968404769897461</v>
      </c>
      <c r="AD208" s="19">
        <v>6.9968404769897461</v>
      </c>
      <c r="AE208" s="19">
        <v>0.69107300043106079</v>
      </c>
      <c r="AF208" s="19">
        <v>2.2956948280334473</v>
      </c>
      <c r="AG208" s="19">
        <v>0.32482427358627319</v>
      </c>
      <c r="AH208" s="19">
        <v>57.072000000000003</v>
      </c>
      <c r="AI208" s="20">
        <v>7134</v>
      </c>
      <c r="AJ208" s="19">
        <v>0.97101598978042603</v>
      </c>
      <c r="AK208" s="19">
        <v>4.1023006439208984</v>
      </c>
      <c r="AL208" s="20">
        <v>1</v>
      </c>
      <c r="AM208" s="20">
        <v>64</v>
      </c>
      <c r="AN208" s="19">
        <v>63.492061614990234</v>
      </c>
      <c r="AO208" s="18" t="s">
        <v>88</v>
      </c>
      <c r="AP208" s="18" t="s">
        <v>1045</v>
      </c>
      <c r="AQ208" s="21">
        <v>2</v>
      </c>
      <c r="AR208" s="21">
        <v>2</v>
      </c>
      <c r="AS208" s="21">
        <v>2</v>
      </c>
      <c r="AT208" s="18" t="s">
        <v>4794</v>
      </c>
      <c r="AU208" s="19">
        <v>0.69301034792486926</v>
      </c>
      <c r="AV208" s="19">
        <v>0.1616051393408437</v>
      </c>
      <c r="AW208" s="19">
        <v>2.769584125529633</v>
      </c>
      <c r="AX208" s="19">
        <v>0.80013385557519545</v>
      </c>
      <c r="AY208" s="19">
        <v>1.1575235756197524</v>
      </c>
      <c r="AZ208" s="19">
        <v>3.845210086345733</v>
      </c>
      <c r="BA208" s="19">
        <v>0.90944233590635382</v>
      </c>
      <c r="BB208" s="19">
        <v>0.70812609648291935</v>
      </c>
      <c r="BC208" s="19">
        <v>4.6193146135785152</v>
      </c>
      <c r="BD208" s="19">
        <v>6.786863950125897E-3</v>
      </c>
      <c r="BE208" s="19">
        <v>257.13747806174143</v>
      </c>
      <c r="BF208" s="19">
        <v>5.5059750572966993E-3</v>
      </c>
      <c r="BG208" s="19">
        <v>172.9041023441506</v>
      </c>
      <c r="BH208" s="19">
        <v>2.0636112900405165E-2</v>
      </c>
      <c r="BI208" s="19">
        <v>1317.2272122515942</v>
      </c>
      <c r="BJ208" s="19">
        <v>1024.8459598171955</v>
      </c>
      <c r="BK208" s="19">
        <v>2013.7779663306499</v>
      </c>
      <c r="BL208" s="19">
        <v>0.59744236699661424</v>
      </c>
      <c r="BM208" s="19">
        <v>8.9292008628514348E-4</v>
      </c>
      <c r="BN208" s="19">
        <v>3.1204866107652475E-2</v>
      </c>
      <c r="BO208" s="19">
        <v>2.070075052122379</v>
      </c>
      <c r="BP208" s="19">
        <v>0.54975387571794154</v>
      </c>
      <c r="BQ208" s="19">
        <v>38448.681055155874</v>
      </c>
      <c r="BR208" s="19">
        <v>1.5707523082281249E-2</v>
      </c>
      <c r="BS208" s="19">
        <v>152.39568345323741</v>
      </c>
      <c r="BT208" s="19">
        <v>9.9255859696389687E-3</v>
      </c>
      <c r="BU208" s="19">
        <v>80.933691614080814</v>
      </c>
      <c r="BV208" s="19">
        <v>129.96602824485529</v>
      </c>
      <c r="BW208" s="19">
        <v>11449721.071942447</v>
      </c>
      <c r="BX208" s="19">
        <v>30.88009592326139</v>
      </c>
      <c r="BY208" s="19">
        <v>119.18705035971223</v>
      </c>
      <c r="BZ208" s="19">
        <v>5.8452481076534904E-2</v>
      </c>
    </row>
    <row r="209" spans="1:78">
      <c r="A209" s="24"/>
      <c r="B209" s="82" t="s">
        <v>1093</v>
      </c>
      <c r="C209" s="51" t="s">
        <v>7370</v>
      </c>
      <c r="D209" s="45" t="s">
        <v>6640</v>
      </c>
      <c r="E209" s="45" t="s">
        <v>7182</v>
      </c>
      <c r="F209" s="18" t="s">
        <v>1094</v>
      </c>
      <c r="G209" s="18" t="s">
        <v>1095</v>
      </c>
      <c r="H209" s="18" t="s">
        <v>78</v>
      </c>
      <c r="I209" s="18" t="s">
        <v>79</v>
      </c>
      <c r="J209" s="18" t="s">
        <v>80</v>
      </c>
      <c r="K209" s="19">
        <v>-776.30804443359375</v>
      </c>
      <c r="L209" s="19">
        <v>-7.4354007221748146</v>
      </c>
      <c r="M209" s="19">
        <v>117.34620205933209</v>
      </c>
      <c r="N209" s="19">
        <v>145.47819519042969</v>
      </c>
      <c r="O209" s="19">
        <v>-4.3227324485778809</v>
      </c>
      <c r="P209" s="19">
        <v>23.859319686889648</v>
      </c>
      <c r="Q209" s="19">
        <v>47.297317504882813</v>
      </c>
      <c r="R209" s="19">
        <v>50.720539093017578</v>
      </c>
      <c r="S209" s="19">
        <v>48.661830902099609</v>
      </c>
      <c r="T209" s="19">
        <v>-118.19312987969086</v>
      </c>
      <c r="U209" s="18" t="s">
        <v>1096</v>
      </c>
      <c r="V209" s="18" t="s">
        <v>1097</v>
      </c>
      <c r="W209" s="18" t="s">
        <v>1098</v>
      </c>
      <c r="X209" s="18" t="s">
        <v>1099</v>
      </c>
      <c r="Y209" s="18" t="s">
        <v>1100</v>
      </c>
      <c r="Z209" s="18" t="s">
        <v>1101</v>
      </c>
      <c r="AA209" s="18" t="s">
        <v>1102</v>
      </c>
      <c r="AB209" s="19">
        <v>-3.1891078948974609</v>
      </c>
      <c r="AC209" s="19">
        <v>14.170207023620605</v>
      </c>
      <c r="AD209" s="19">
        <v>11.170207023620605</v>
      </c>
      <c r="AE209" s="19">
        <v>0.60033786296844482</v>
      </c>
      <c r="AF209" s="19">
        <v>1.994279146194458</v>
      </c>
      <c r="AG209" s="19">
        <v>0.4000130295753479</v>
      </c>
      <c r="AH209" s="19">
        <v>15.896000000000001</v>
      </c>
      <c r="AI209" s="20">
        <v>1987</v>
      </c>
      <c r="AJ209" s="19">
        <v>0.97962063550949097</v>
      </c>
      <c r="AK209" s="19">
        <v>2.5953645706176758</v>
      </c>
      <c r="AL209" s="20">
        <v>1</v>
      </c>
      <c r="AM209" s="20">
        <v>64</v>
      </c>
      <c r="AN209" s="19">
        <v>63.492061614990234</v>
      </c>
      <c r="AO209" s="18" t="s">
        <v>88</v>
      </c>
      <c r="AP209" s="18" t="s">
        <v>215</v>
      </c>
      <c r="AQ209" s="21">
        <v>2</v>
      </c>
      <c r="AR209" s="21">
        <v>2</v>
      </c>
      <c r="AS209" s="21">
        <v>2</v>
      </c>
      <c r="AT209" s="18" t="s">
        <v>1103</v>
      </c>
      <c r="AU209" s="19">
        <v>0.72335692058075796</v>
      </c>
      <c r="AV209" s="19">
        <v>0.22267987525156052</v>
      </c>
      <c r="AW209" s="19">
        <v>2.6175847075316838</v>
      </c>
      <c r="AX209" s="19">
        <v>0.45218909275852093</v>
      </c>
      <c r="AY209" s="19">
        <v>1.0278401887069848</v>
      </c>
      <c r="AZ209" s="19">
        <v>3.4144111999200608</v>
      </c>
      <c r="BA209" s="19">
        <v>0.83000384230942537</v>
      </c>
      <c r="BB209" s="19">
        <v>0.71498566154912646</v>
      </c>
      <c r="BC209" s="19">
        <v>5.4957098396075335</v>
      </c>
      <c r="BD209" s="19">
        <v>4.5214983036861523E-3</v>
      </c>
      <c r="BE209" s="19">
        <v>260.35695522620028</v>
      </c>
      <c r="BF209" s="19">
        <v>3.5036304031883761E-3</v>
      </c>
      <c r="BG209" s="19">
        <v>178.99253254106844</v>
      </c>
      <c r="BH209" s="19">
        <v>2.023953528908105E-2</v>
      </c>
      <c r="BI209" s="19">
        <v>1554.5118590870768</v>
      </c>
      <c r="BJ209" s="19">
        <v>280.46797583181836</v>
      </c>
      <c r="BK209" s="19">
        <v>545.29805138182189</v>
      </c>
      <c r="BL209" s="19">
        <v>0.56912237234330842</v>
      </c>
      <c r="BM209" s="19">
        <v>3.6603322139392796E-3</v>
      </c>
      <c r="BN209" s="19">
        <v>2.0171119292029152E-2</v>
      </c>
      <c r="BO209" s="19">
        <v>0.63384705532033314</v>
      </c>
      <c r="BP209" s="19">
        <v>0.5759424483640847</v>
      </c>
      <c r="BQ209" s="19">
        <v>8892.2095808383237</v>
      </c>
      <c r="BR209" s="19">
        <v>7.8801048511319589E-3</v>
      </c>
      <c r="BS209" s="19">
        <v>182.42514970059881</v>
      </c>
      <c r="BT209" s="19">
        <v>5.1317927594992582E-3</v>
      </c>
      <c r="BU209" s="19">
        <v>95.76474496575544</v>
      </c>
      <c r="BV209" s="19">
        <v>30.907457665658725</v>
      </c>
      <c r="BW209" s="19">
        <v>2560785.7245508982</v>
      </c>
      <c r="BX209" s="19">
        <v>15.922155688622755</v>
      </c>
      <c r="BY209" s="19">
        <v>52.67664670658683</v>
      </c>
      <c r="BZ209" s="19">
        <v>8.4046300956215403E-2</v>
      </c>
    </row>
    <row r="210" spans="1:78">
      <c r="A210" s="24"/>
      <c r="B210" s="82" t="s">
        <v>1104</v>
      </c>
      <c r="C210" s="51" t="s">
        <v>7370</v>
      </c>
      <c r="D210" s="45" t="s">
        <v>6514</v>
      </c>
      <c r="E210" s="45" t="s">
        <v>6514</v>
      </c>
      <c r="F210" s="18" t="s">
        <v>1105</v>
      </c>
      <c r="G210" s="18" t="s">
        <v>1106</v>
      </c>
      <c r="H210" s="18" t="s">
        <v>78</v>
      </c>
      <c r="I210" s="18" t="s">
        <v>79</v>
      </c>
      <c r="J210" s="18" t="s">
        <v>80</v>
      </c>
      <c r="K210" s="19">
        <v>-1024.4420166015625</v>
      </c>
      <c r="L210" s="19">
        <v>-132.15269851567106</v>
      </c>
      <c r="M210" s="19">
        <v>292.39580248545792</v>
      </c>
      <c r="N210" s="19">
        <v>969.22412109375</v>
      </c>
      <c r="O210" s="19">
        <v>-219.91576766967773</v>
      </c>
      <c r="P210" s="19">
        <v>-71.870449066162109</v>
      </c>
      <c r="Q210" s="19">
        <v>4.8640258312225342</v>
      </c>
      <c r="R210" s="19">
        <v>142.69671630859375</v>
      </c>
      <c r="S210" s="19">
        <v>0</v>
      </c>
      <c r="T210" s="19">
        <v>-1368.044735034227</v>
      </c>
      <c r="U210" s="18" t="s">
        <v>1107</v>
      </c>
      <c r="V210" s="18" t="s">
        <v>1108</v>
      </c>
      <c r="W210" s="18" t="s">
        <v>1109</v>
      </c>
      <c r="X210" s="18" t="s">
        <v>1110</v>
      </c>
      <c r="Y210" s="18" t="s">
        <v>1111</v>
      </c>
      <c r="Z210" s="18" t="s">
        <v>1112</v>
      </c>
      <c r="AA210" s="18" t="s">
        <v>1113</v>
      </c>
      <c r="AB210" s="19">
        <v>-0.62871325016021729</v>
      </c>
      <c r="AC210" s="19">
        <v>5.1658134460449219</v>
      </c>
      <c r="AD210" s="19">
        <v>2.1658134460449219</v>
      </c>
      <c r="AE210" s="19">
        <v>1.1484160423278809</v>
      </c>
      <c r="AF210" s="19">
        <v>3.8149557113647461</v>
      </c>
      <c r="AG210" s="19">
        <v>0.10935623943805695</v>
      </c>
      <c r="AH210" s="19">
        <v>10.352</v>
      </c>
      <c r="AI210" s="20">
        <v>1294</v>
      </c>
      <c r="AJ210" s="19">
        <v>0.99325048923492432</v>
      </c>
      <c r="AK210" s="19">
        <v>2.3717336654663086</v>
      </c>
      <c r="AL210" s="20">
        <v>1</v>
      </c>
      <c r="AM210" s="20">
        <v>64</v>
      </c>
      <c r="AN210" s="19">
        <v>63.492061614990234</v>
      </c>
      <c r="AO210" s="18" t="s">
        <v>88</v>
      </c>
      <c r="AP210" s="18" t="s">
        <v>1114</v>
      </c>
      <c r="AQ210" s="21">
        <v>2</v>
      </c>
      <c r="AR210" s="21">
        <v>2</v>
      </c>
      <c r="AS210" s="21">
        <v>2</v>
      </c>
      <c r="AT210" s="18" t="s">
        <v>1115</v>
      </c>
      <c r="AU210" s="19">
        <v>0.48452391242293191</v>
      </c>
      <c r="AV210" s="19">
        <v>2.3499760887684597E-2</v>
      </c>
      <c r="AW210" s="19">
        <v>11.531273466129685</v>
      </c>
      <c r="AX210" s="19">
        <v>0.71965588344543008</v>
      </c>
      <c r="AY210" s="19">
        <v>2.0052785245009126</v>
      </c>
      <c r="AZ210" s="19">
        <v>6.661391068613856</v>
      </c>
      <c r="BA210" s="19">
        <v>2.251113119476869</v>
      </c>
      <c r="BB210" s="19">
        <v>0.87369366338262866</v>
      </c>
      <c r="BC210" s="19">
        <v>1.8109056827688914</v>
      </c>
      <c r="BD210" s="19">
        <v>2.8848384472281646E-2</v>
      </c>
      <c r="BE210" s="19">
        <v>228.20660178589381</v>
      </c>
      <c r="BF210" s="19">
        <v>2.3397172185197729E-2</v>
      </c>
      <c r="BG210" s="19">
        <v>199.15339335800198</v>
      </c>
      <c r="BH210" s="19">
        <v>6.0471369338375824E-2</v>
      </c>
      <c r="BI210" s="19">
        <v>418.4652788016931</v>
      </c>
      <c r="BJ210" s="19">
        <v>101.55020484185896</v>
      </c>
      <c r="BK210" s="19">
        <v>776.27182102318045</v>
      </c>
      <c r="BL210" s="19">
        <v>0.82623944834145757</v>
      </c>
      <c r="BM210" s="19">
        <v>6.7701447067517288E-3</v>
      </c>
      <c r="BN210" s="19">
        <v>6.7939133716385811E-2</v>
      </c>
      <c r="BO210" s="19">
        <v>0.23868031315967814</v>
      </c>
      <c r="BP210" s="19">
        <v>0.60339960535225345</v>
      </c>
      <c r="BQ210" s="19">
        <v>522.66938775510209</v>
      </c>
      <c r="BR210" s="19">
        <v>1.6949447367770199E-2</v>
      </c>
      <c r="BS210" s="19">
        <v>255.68571428571428</v>
      </c>
      <c r="BT210" s="19">
        <v>7.340583186806548E-3</v>
      </c>
      <c r="BU210" s="19">
        <v>164.61402927648845</v>
      </c>
      <c r="BV210" s="19">
        <v>5.2000221191586009</v>
      </c>
      <c r="BW210" s="19">
        <v>131502.07346938775</v>
      </c>
      <c r="BX210" s="19">
        <v>11.122448979591837</v>
      </c>
      <c r="BY210" s="19">
        <v>83.848979591836738</v>
      </c>
      <c r="BZ210" s="19">
        <v>0.1893353941267388</v>
      </c>
    </row>
    <row r="211" spans="1:78">
      <c r="A211" s="24"/>
      <c r="B211" s="82" t="s">
        <v>1082</v>
      </c>
      <c r="C211" s="51" t="s">
        <v>7370</v>
      </c>
      <c r="D211" s="45" t="s">
        <v>6547</v>
      </c>
      <c r="E211" s="45" t="s">
        <v>7183</v>
      </c>
      <c r="F211" s="18" t="s">
        <v>1083</v>
      </c>
      <c r="G211" s="18" t="s">
        <v>1084</v>
      </c>
      <c r="H211" s="18" t="s">
        <v>78</v>
      </c>
      <c r="I211" s="18" t="s">
        <v>79</v>
      </c>
      <c r="J211" s="18" t="s">
        <v>80</v>
      </c>
      <c r="K211" s="19">
        <v>-993.441162109375</v>
      </c>
      <c r="L211" s="19">
        <v>-106.22616024147894</v>
      </c>
      <c r="M211" s="19">
        <v>241.65451976708803</v>
      </c>
      <c r="N211" s="19">
        <v>125.16439819335937</v>
      </c>
      <c r="O211" s="19">
        <v>-185.65999984741211</v>
      </c>
      <c r="P211" s="19">
        <v>26.051688194274902</v>
      </c>
      <c r="Q211" s="19">
        <v>46.909357070922852</v>
      </c>
      <c r="R211" s="19">
        <v>55.380523681640625</v>
      </c>
      <c r="S211" s="19">
        <v>51.761474609375</v>
      </c>
      <c r="T211" s="19">
        <v>-10780.680550587214</v>
      </c>
      <c r="U211" s="18" t="s">
        <v>1085</v>
      </c>
      <c r="V211" s="18" t="s">
        <v>1086</v>
      </c>
      <c r="W211" s="18" t="s">
        <v>1087</v>
      </c>
      <c r="X211" s="18" t="s">
        <v>1088</v>
      </c>
      <c r="Y211" s="18" t="s">
        <v>1089</v>
      </c>
      <c r="Z211" s="18" t="s">
        <v>1090</v>
      </c>
      <c r="AA211" s="18" t="s">
        <v>1091</v>
      </c>
      <c r="AB211" s="19">
        <v>-1.4786821603775024</v>
      </c>
      <c r="AC211" s="19">
        <v>3.8585636615753174</v>
      </c>
      <c r="AD211" s="19">
        <v>0.85856366157531738</v>
      </c>
      <c r="AE211" s="19">
        <v>0.82398903369903564</v>
      </c>
      <c r="AF211" s="19">
        <v>2.7372324466705322</v>
      </c>
      <c r="AG211" s="19">
        <v>0.29777291417121887</v>
      </c>
      <c r="AH211" s="19">
        <v>101.488</v>
      </c>
      <c r="AI211" s="20">
        <v>12686</v>
      </c>
      <c r="AJ211" s="19">
        <v>0.98722916841506958</v>
      </c>
      <c r="AK211" s="19">
        <v>5.0579037666320801</v>
      </c>
      <c r="AL211" s="20">
        <v>1</v>
      </c>
      <c r="AM211" s="20">
        <v>64</v>
      </c>
      <c r="AN211" s="19">
        <v>63.492061614990234</v>
      </c>
      <c r="AO211" s="18" t="s">
        <v>88</v>
      </c>
      <c r="AP211" s="18" t="s">
        <v>585</v>
      </c>
      <c r="AQ211" s="21">
        <v>2</v>
      </c>
      <c r="AR211" s="21">
        <v>2</v>
      </c>
      <c r="AS211" s="21">
        <v>2</v>
      </c>
      <c r="AT211" s="18" t="s">
        <v>1092</v>
      </c>
      <c r="AU211" s="19">
        <v>0.6897027763003809</v>
      </c>
      <c r="AV211" s="19">
        <v>0.20587223697416299</v>
      </c>
      <c r="AW211" s="19">
        <v>4.9351391664616662</v>
      </c>
      <c r="AX211" s="19">
        <v>0.80986222148119513</v>
      </c>
      <c r="AY211" s="19">
        <v>1.3681266296540757</v>
      </c>
      <c r="AZ211" s="19">
        <v>4.5448182884114328</v>
      </c>
      <c r="BA211" s="19">
        <v>1.195294754422489</v>
      </c>
      <c r="BB211" s="19">
        <v>0.77675690815059839</v>
      </c>
      <c r="BC211" s="19">
        <v>8.4603627248349014</v>
      </c>
      <c r="BD211" s="19">
        <v>1.1579506011402115E-2</v>
      </c>
      <c r="BE211" s="19">
        <v>195.62091157078805</v>
      </c>
      <c r="BF211" s="19">
        <v>9.9926953717975626E-3</v>
      </c>
      <c r="BG211" s="19">
        <v>138.732960021043</v>
      </c>
      <c r="BH211" s="19">
        <v>4.1578956684877516E-2</v>
      </c>
      <c r="BI211" s="19">
        <v>2311.7808623408318</v>
      </c>
      <c r="BJ211" s="19">
        <v>732.92974273284847</v>
      </c>
      <c r="BK211" s="19">
        <v>3880.7867909567303</v>
      </c>
      <c r="BL211" s="19">
        <v>0.53995318885749277</v>
      </c>
      <c r="BM211" s="19">
        <v>7.4651503037888214E-4</v>
      </c>
      <c r="BN211" s="19">
        <v>6.7028445811592868E-2</v>
      </c>
      <c r="BO211" s="19">
        <v>3.1224927477838107</v>
      </c>
      <c r="BP211" s="19">
        <v>0.54235012706513552</v>
      </c>
      <c r="BQ211" s="19">
        <v>36134.433172302735</v>
      </c>
      <c r="BR211" s="19">
        <v>1.4695601935222758E-2</v>
      </c>
      <c r="BS211" s="19">
        <v>146.02737520128824</v>
      </c>
      <c r="BT211" s="19">
        <v>7.24921113597027E-3</v>
      </c>
      <c r="BU211" s="19">
        <v>77.752224644563356</v>
      </c>
      <c r="BV211" s="19">
        <v>126.77971110548057</v>
      </c>
      <c r="BW211" s="19">
        <v>10421930.872785829</v>
      </c>
      <c r="BX211" s="19">
        <v>95.529790660225444</v>
      </c>
      <c r="BY211" s="19">
        <v>345.41384863123994</v>
      </c>
      <c r="BZ211" s="19">
        <v>9.7903200378369859E-2</v>
      </c>
    </row>
    <row r="212" spans="1:78">
      <c r="A212" s="24"/>
      <c r="B212" s="82" t="s">
        <v>1070</v>
      </c>
      <c r="C212" s="51" t="s">
        <v>7370</v>
      </c>
      <c r="D212" s="45" t="s">
        <v>6571</v>
      </c>
      <c r="E212" s="45" t="s">
        <v>6640</v>
      </c>
      <c r="F212" s="18" t="s">
        <v>1071</v>
      </c>
      <c r="G212" s="18" t="s">
        <v>1072</v>
      </c>
      <c r="H212" s="18" t="s">
        <v>78</v>
      </c>
      <c r="I212" s="18" t="s">
        <v>79</v>
      </c>
      <c r="J212" s="18" t="s">
        <v>80</v>
      </c>
      <c r="K212" s="19">
        <v>-955.3463134765625</v>
      </c>
      <c r="L212" s="19">
        <v>-150.22030201916976</v>
      </c>
      <c r="M212" s="19">
        <v>267.97635132887285</v>
      </c>
      <c r="N212" s="19">
        <v>283.71316528320312</v>
      </c>
      <c r="O212" s="19">
        <v>-303.14407348632812</v>
      </c>
      <c r="P212" s="19">
        <v>5.8529279232025146</v>
      </c>
      <c r="Q212" s="19">
        <v>38.402141571044922</v>
      </c>
      <c r="R212" s="19">
        <v>63.31390380859375</v>
      </c>
      <c r="S212" s="19">
        <v>51.840946197509766</v>
      </c>
      <c r="T212" s="19">
        <v>-4218.1860806982868</v>
      </c>
      <c r="U212" s="18" t="s">
        <v>1073</v>
      </c>
      <c r="V212" s="18" t="s">
        <v>1074</v>
      </c>
      <c r="W212" s="18" t="s">
        <v>1075</v>
      </c>
      <c r="X212" s="18" t="s">
        <v>1076</v>
      </c>
      <c r="Y212" s="18" t="s">
        <v>1077</v>
      </c>
      <c r="Z212" s="18" t="s">
        <v>1078</v>
      </c>
      <c r="AA212" s="18" t="s">
        <v>1079</v>
      </c>
      <c r="AB212" s="19">
        <v>-1.2280676364898682</v>
      </c>
      <c r="AC212" s="19">
        <v>3.2165660858154297</v>
      </c>
      <c r="AD212" s="19">
        <v>0.21656608581542969</v>
      </c>
      <c r="AE212" s="19">
        <v>0.93659377098083496</v>
      </c>
      <c r="AF212" s="19">
        <v>3.1112971305847168</v>
      </c>
      <c r="AG212" s="19">
        <v>0.22873193025588989</v>
      </c>
      <c r="AH212" s="19">
        <v>28.08</v>
      </c>
      <c r="AI212" s="20">
        <v>3510</v>
      </c>
      <c r="AJ212" s="19">
        <v>0.9633442759513855</v>
      </c>
      <c r="AK212" s="19">
        <v>3.4027359485626221</v>
      </c>
      <c r="AL212" s="20">
        <v>1</v>
      </c>
      <c r="AM212" s="20">
        <v>64</v>
      </c>
      <c r="AN212" s="19">
        <v>63.492061614990234</v>
      </c>
      <c r="AO212" s="18" t="s">
        <v>88</v>
      </c>
      <c r="AP212" s="18" t="s">
        <v>1080</v>
      </c>
      <c r="AQ212" s="21">
        <v>2</v>
      </c>
      <c r="AR212" s="21">
        <v>2</v>
      </c>
      <c r="AS212" s="21">
        <v>2</v>
      </c>
      <c r="AT212" s="18" t="s">
        <v>1081</v>
      </c>
      <c r="AU212" s="19">
        <v>0.60891666413593959</v>
      </c>
      <c r="AV212" s="19">
        <v>0.13851121742731004</v>
      </c>
      <c r="AW212" s="19">
        <v>9.0709903351552299</v>
      </c>
      <c r="AX212" s="19">
        <v>0.72311759748688909</v>
      </c>
      <c r="AY212" s="19">
        <v>1.6154314706010082</v>
      </c>
      <c r="AZ212" s="19">
        <v>5.3663471875546982</v>
      </c>
      <c r="BA212" s="19">
        <v>1.7910688578696765</v>
      </c>
      <c r="BB212" s="19">
        <v>0.81461792776857955</v>
      </c>
      <c r="BC212" s="19">
        <v>4.6114449437344849</v>
      </c>
      <c r="BD212" s="19">
        <v>1.5549016810981298E-2</v>
      </c>
      <c r="BE212" s="19">
        <v>184.88411455451597</v>
      </c>
      <c r="BF212" s="19">
        <v>1.4108411268724334E-2</v>
      </c>
      <c r="BG212" s="19">
        <v>136.96945581482308</v>
      </c>
      <c r="BH212" s="19">
        <v>3.2079805085581163E-2</v>
      </c>
      <c r="BI212" s="19">
        <v>1201.6196754312612</v>
      </c>
      <c r="BJ212" s="19">
        <v>223.61837926537703</v>
      </c>
      <c r="BK212" s="19">
        <v>1417.0688956531453</v>
      </c>
      <c r="BL212" s="19">
        <v>0.64545255314486083</v>
      </c>
      <c r="BM212" s="19">
        <v>1.9953110931404082E-3</v>
      </c>
      <c r="BN212" s="19">
        <v>0.10383462487442564</v>
      </c>
      <c r="BO212" s="19">
        <v>1.1421430679785713</v>
      </c>
      <c r="BP212" s="19">
        <v>0.58199683918013201</v>
      </c>
      <c r="BQ212" s="19">
        <v>4190.3731587561379</v>
      </c>
      <c r="BR212" s="19">
        <v>1.7720522857106281E-2</v>
      </c>
      <c r="BS212" s="19">
        <v>140.41571194762685</v>
      </c>
      <c r="BT212" s="19">
        <v>8.7714984529477062E-3</v>
      </c>
      <c r="BU212" s="19">
        <v>81.051136141505722</v>
      </c>
      <c r="BV212" s="19">
        <v>14.992213588665054</v>
      </c>
      <c r="BW212" s="19">
        <v>1207587.0932896889</v>
      </c>
      <c r="BX212" s="19">
        <v>43.297872340425535</v>
      </c>
      <c r="BY212" s="19">
        <v>193.91980360065466</v>
      </c>
      <c r="BZ212" s="19">
        <v>0.17407407407407408</v>
      </c>
    </row>
    <row r="213" spans="1:78">
      <c r="A213" s="24"/>
      <c r="B213" s="82" t="s">
        <v>262</v>
      </c>
      <c r="C213" s="31" t="s">
        <v>6522</v>
      </c>
      <c r="D213" s="45" t="s">
        <v>6514</v>
      </c>
      <c r="E213" s="45" t="s">
        <v>6514</v>
      </c>
      <c r="F213" s="18" t="s">
        <v>263</v>
      </c>
      <c r="G213" s="18" t="s">
        <v>264</v>
      </c>
      <c r="H213" s="18" t="s">
        <v>78</v>
      </c>
      <c r="I213" s="18" t="s">
        <v>79</v>
      </c>
      <c r="J213" s="18" t="s">
        <v>80</v>
      </c>
      <c r="K213" s="19">
        <v>-271.6689453125</v>
      </c>
      <c r="L213" s="19">
        <v>30.584236398900391</v>
      </c>
      <c r="M213" s="19">
        <v>35.20239816240818</v>
      </c>
      <c r="N213" s="19">
        <v>100.44485473632812</v>
      </c>
      <c r="O213" s="19">
        <v>25.606564044952393</v>
      </c>
      <c r="P213" s="19">
        <v>37.778766632080078</v>
      </c>
      <c r="Q213" s="19">
        <v>47.382625579833984</v>
      </c>
      <c r="R213" s="19">
        <v>0</v>
      </c>
      <c r="S213" s="19">
        <v>0</v>
      </c>
      <c r="T213" s="19">
        <v>351.3517077505677</v>
      </c>
      <c r="U213" s="18" t="s">
        <v>265</v>
      </c>
      <c r="V213" s="18" t="s">
        <v>266</v>
      </c>
      <c r="W213" s="18" t="s">
        <v>267</v>
      </c>
      <c r="X213" s="18" t="s">
        <v>268</v>
      </c>
      <c r="Y213" s="18" t="s">
        <v>269</v>
      </c>
      <c r="Z213" s="18" t="s">
        <v>270</v>
      </c>
      <c r="AA213" s="18" t="s">
        <v>271</v>
      </c>
      <c r="AB213" s="19">
        <v>-3.6079421043395996</v>
      </c>
      <c r="AC213" s="19">
        <v>21.601907730102539</v>
      </c>
      <c r="AD213" s="19">
        <v>18.601907730102539</v>
      </c>
      <c r="AE213" s="19">
        <v>0.25769677758216858</v>
      </c>
      <c r="AF213" s="19">
        <v>0.85605019330978394</v>
      </c>
      <c r="AG213" s="19">
        <v>0.74048733711242676</v>
      </c>
      <c r="AH213" s="19">
        <v>11.488</v>
      </c>
      <c r="AI213" s="20">
        <v>1436</v>
      </c>
      <c r="AJ213" s="19">
        <v>0.97078073024749756</v>
      </c>
      <c r="AK213" s="19">
        <v>2.8371515274047852</v>
      </c>
      <c r="AL213" s="20">
        <v>1</v>
      </c>
      <c r="AM213" s="20">
        <v>64</v>
      </c>
      <c r="AN213" s="19">
        <v>63.492061614990234</v>
      </c>
      <c r="AO213" s="18" t="s">
        <v>88</v>
      </c>
      <c r="AP213" s="18" t="s">
        <v>272</v>
      </c>
      <c r="AQ213" s="21">
        <v>2</v>
      </c>
      <c r="AR213" s="21">
        <v>2</v>
      </c>
      <c r="AS213" s="21">
        <v>2</v>
      </c>
      <c r="AT213" s="18" t="s">
        <v>273</v>
      </c>
      <c r="AU213" s="19">
        <v>0.91966691535327016</v>
      </c>
      <c r="AV213" s="19">
        <v>0.71110785060854509</v>
      </c>
      <c r="AW213" s="19">
        <v>0.32549968409900154</v>
      </c>
      <c r="AX213" s="19">
        <v>7.8637671859433683E-2</v>
      </c>
      <c r="AY213" s="19">
        <v>0.34236680894447741</v>
      </c>
      <c r="AZ213" s="19">
        <v>1.1373179213895932</v>
      </c>
      <c r="BA213" s="19">
        <v>0.19381252378512345</v>
      </c>
      <c r="BB213" s="19">
        <v>0.64517118407669893</v>
      </c>
      <c r="BC213" s="19">
        <v>5.9184329647963523</v>
      </c>
      <c r="BD213" s="19">
        <v>3.5517707154771069E-3</v>
      </c>
      <c r="BE213" s="19">
        <v>284.24202803765741</v>
      </c>
      <c r="BF213" s="19">
        <v>2.3227322436570716E-3</v>
      </c>
      <c r="BG213" s="19">
        <v>181.75228543516414</v>
      </c>
      <c r="BH213" s="19">
        <v>2.0574414949109839E-2</v>
      </c>
      <c r="BI213" s="19">
        <v>1705.6168454550013</v>
      </c>
      <c r="BJ213" s="19">
        <v>431.48316488358313</v>
      </c>
      <c r="BK213" s="19">
        <v>298.57993124420022</v>
      </c>
      <c r="BL213" s="19">
        <v>0.52705163916863085</v>
      </c>
      <c r="BM213" s="19">
        <v>1.1133085354201244E-2</v>
      </c>
      <c r="BN213" s="19">
        <v>3.8115481936374382E-3</v>
      </c>
      <c r="BO213" s="19">
        <v>0.48458504479424075</v>
      </c>
      <c r="BP213" s="19">
        <v>0.6984881857577494</v>
      </c>
      <c r="BQ213" s="19">
        <v>12894.786324786324</v>
      </c>
      <c r="BR213" s="19">
        <v>3.9534387569799979E-3</v>
      </c>
      <c r="BS213" s="19">
        <v>262.38461538461536</v>
      </c>
      <c r="BT213" s="19">
        <v>2.8537339841293364E-3</v>
      </c>
      <c r="BU213" s="19">
        <v>178.18750090721434</v>
      </c>
      <c r="BV213" s="19">
        <v>44.619527432688031</v>
      </c>
      <c r="BW213" s="19">
        <v>3726558.8034188035</v>
      </c>
      <c r="BX213" s="19">
        <v>31.632478632478634</v>
      </c>
      <c r="BY213" s="19">
        <v>53.085470085470085</v>
      </c>
      <c r="BZ213" s="19">
        <v>8.1476323119777164E-2</v>
      </c>
    </row>
    <row r="214" spans="1:78">
      <c r="A214" s="24"/>
      <c r="B214" s="85" t="s">
        <v>217</v>
      </c>
      <c r="C214" s="31" t="s">
        <v>6522</v>
      </c>
      <c r="D214" s="45" t="s">
        <v>6514</v>
      </c>
      <c r="E214" s="45" t="s">
        <v>6514</v>
      </c>
      <c r="F214" s="18" t="s">
        <v>218</v>
      </c>
      <c r="G214" s="18" t="s">
        <v>219</v>
      </c>
      <c r="H214" s="18" t="s">
        <v>78</v>
      </c>
      <c r="I214" s="18" t="s">
        <v>79</v>
      </c>
      <c r="J214" s="18" t="s">
        <v>80</v>
      </c>
      <c r="K214" s="19">
        <v>-441.21124267578125</v>
      </c>
      <c r="L214" s="19">
        <v>14.643544914524123</v>
      </c>
      <c r="M214" s="19">
        <v>55.224936714023137</v>
      </c>
      <c r="N214" s="19">
        <v>188.76966857910156</v>
      </c>
      <c r="O214" s="19">
        <v>-2.0486533641815186</v>
      </c>
      <c r="P214" s="19">
        <v>24.791614532470703</v>
      </c>
      <c r="Q214" s="19">
        <v>47.031217575073242</v>
      </c>
      <c r="R214" s="19">
        <v>0</v>
      </c>
      <c r="S214" s="19">
        <v>0</v>
      </c>
      <c r="T214" s="19">
        <v>248.47167010964532</v>
      </c>
      <c r="U214" s="18" t="s">
        <v>220</v>
      </c>
      <c r="V214" s="18" t="s">
        <v>221</v>
      </c>
      <c r="W214" s="18" t="s">
        <v>222</v>
      </c>
      <c r="X214" s="18" t="s">
        <v>223</v>
      </c>
      <c r="Y214" s="18" t="s">
        <v>224</v>
      </c>
      <c r="Z214" s="18" t="s">
        <v>225</v>
      </c>
      <c r="AA214" s="18" t="s">
        <v>226</v>
      </c>
      <c r="AB214" s="19">
        <v>-2.4538540840148926</v>
      </c>
      <c r="AC214" s="19">
        <v>13.691038131713867</v>
      </c>
      <c r="AD214" s="19">
        <v>10.691038131713867</v>
      </c>
      <c r="AE214" s="19">
        <v>0.49477303028106689</v>
      </c>
      <c r="AF214" s="19">
        <v>1.6436004638671875</v>
      </c>
      <c r="AG214" s="19">
        <v>0.44226664304733276</v>
      </c>
      <c r="AH214" s="19">
        <v>16.968</v>
      </c>
      <c r="AI214" s="20">
        <v>2121</v>
      </c>
      <c r="AJ214" s="19">
        <v>0.97021442651748657</v>
      </c>
      <c r="AK214" s="19">
        <v>3.0729546546936035</v>
      </c>
      <c r="AL214" s="20">
        <v>1</v>
      </c>
      <c r="AM214" s="20">
        <v>64</v>
      </c>
      <c r="AN214" s="19">
        <v>63.492061614990234</v>
      </c>
      <c r="AO214" s="18" t="s">
        <v>88</v>
      </c>
      <c r="AP214" s="18" t="s">
        <v>227</v>
      </c>
      <c r="AQ214" s="21">
        <v>2</v>
      </c>
      <c r="AR214" s="21">
        <v>2</v>
      </c>
      <c r="AS214" s="21">
        <v>2</v>
      </c>
      <c r="AT214" s="18" t="s">
        <v>228</v>
      </c>
      <c r="AU214" s="19">
        <v>0.76018714550263355</v>
      </c>
      <c r="AV214" s="19">
        <v>0.25614658065814683</v>
      </c>
      <c r="AW214" s="19">
        <v>0.83422903496161749</v>
      </c>
      <c r="AX214" s="19">
        <v>0.32604221375189613</v>
      </c>
      <c r="AY214" s="19">
        <v>0.85648857900986286</v>
      </c>
      <c r="AZ214" s="19">
        <v>2.8451934735630173</v>
      </c>
      <c r="BA214" s="19">
        <v>0.55264525339277093</v>
      </c>
      <c r="BB214" s="19">
        <v>0.71833656027297654</v>
      </c>
      <c r="BC214" s="19">
        <v>4.3554710209208771</v>
      </c>
      <c r="BD214" s="19">
        <v>3.6877593957101934E-3</v>
      </c>
      <c r="BE214" s="19">
        <v>277.14589185772354</v>
      </c>
      <c r="BF214" s="19">
        <v>2.6938843746302302E-3</v>
      </c>
      <c r="BG214" s="19">
        <v>196.95471848292485</v>
      </c>
      <c r="BH214" s="19">
        <v>1.5427744889830109E-2</v>
      </c>
      <c r="BI214" s="19">
        <v>1238.5054590425398</v>
      </c>
      <c r="BJ214" s="19">
        <v>423.70120347558475</v>
      </c>
      <c r="BK214" s="19">
        <v>645.03066298636577</v>
      </c>
      <c r="BL214" s="19">
        <v>0.61346244514561343</v>
      </c>
      <c r="BM214" s="19">
        <v>3.8413447468335568E-3</v>
      </c>
      <c r="BN214" s="19">
        <v>6.0947784008207112E-3</v>
      </c>
      <c r="BO214" s="19">
        <v>0.8044336551798047</v>
      </c>
      <c r="BP214" s="19">
        <v>0.57852327883131571</v>
      </c>
      <c r="BQ214" s="19">
        <v>11030.861445783132</v>
      </c>
      <c r="BR214" s="19">
        <v>4.3402295188942237E-3</v>
      </c>
      <c r="BS214" s="19">
        <v>246.51204819277109</v>
      </c>
      <c r="BT214" s="19">
        <v>2.6438851717837763E-3</v>
      </c>
      <c r="BU214" s="19">
        <v>137.18393350307448</v>
      </c>
      <c r="BV214" s="19">
        <v>38.364234525949684</v>
      </c>
      <c r="BW214" s="19">
        <v>3173977.1927710841</v>
      </c>
      <c r="BX214" s="19">
        <v>32.325301204819276</v>
      </c>
      <c r="BY214" s="19">
        <v>52.481927710843372</v>
      </c>
      <c r="BZ214" s="19">
        <v>7.826496935407827E-2</v>
      </c>
    </row>
    <row r="215" spans="1:78">
      <c r="A215" s="23" t="s">
        <v>3758</v>
      </c>
      <c r="B215" s="83" t="s">
        <v>3759</v>
      </c>
      <c r="C215" s="31" t="s">
        <v>6522</v>
      </c>
      <c r="D215" s="90" t="s">
        <v>6590</v>
      </c>
      <c r="E215" s="90" t="s">
        <v>6590</v>
      </c>
      <c r="F215" s="18" t="s">
        <v>3760</v>
      </c>
      <c r="G215" s="18" t="s">
        <v>3761</v>
      </c>
      <c r="H215" s="18" t="s">
        <v>78</v>
      </c>
      <c r="I215" s="18" t="s">
        <v>79</v>
      </c>
      <c r="J215" s="18" t="s">
        <v>80</v>
      </c>
      <c r="K215" s="19">
        <v>-423.55520629882812</v>
      </c>
      <c r="L215" s="19">
        <v>-58.76258015632628</v>
      </c>
      <c r="M215" s="19">
        <v>96.193923951288355</v>
      </c>
      <c r="N215" s="19">
        <v>80.150794982910156</v>
      </c>
      <c r="O215" s="19">
        <v>-122.03766250610352</v>
      </c>
      <c r="P215" s="19">
        <v>-34.854455947875977</v>
      </c>
      <c r="Q215" s="19">
        <v>15.306904077529907</v>
      </c>
      <c r="R215" s="19">
        <v>0</v>
      </c>
      <c r="S215" s="19">
        <v>0</v>
      </c>
      <c r="T215" s="19">
        <v>-46.069862842559807</v>
      </c>
      <c r="U215" s="18" t="s">
        <v>3762</v>
      </c>
      <c r="V215" s="18" t="s">
        <v>3763</v>
      </c>
      <c r="W215" s="18" t="s">
        <v>3764</v>
      </c>
      <c r="X215" s="18" t="s">
        <v>3765</v>
      </c>
      <c r="Y215" s="18" t="s">
        <v>3766</v>
      </c>
      <c r="Z215" s="18" t="s">
        <v>3767</v>
      </c>
      <c r="AA215" s="18" t="s">
        <v>3768</v>
      </c>
      <c r="AB215" s="19">
        <v>-1.1036204099655151</v>
      </c>
      <c r="AC215" s="19">
        <v>4.1638212203979492</v>
      </c>
      <c r="AD215" s="19">
        <v>1.1638212203979492</v>
      </c>
      <c r="AE215" s="19">
        <v>0.74321377277374268</v>
      </c>
      <c r="AF215" s="19">
        <v>2.4689028263092041</v>
      </c>
      <c r="AG215" s="19">
        <v>0.21449396014213562</v>
      </c>
      <c r="AH215" s="19">
        <v>0.78400000000000003</v>
      </c>
      <c r="AI215" s="20">
        <v>98</v>
      </c>
      <c r="AJ215" s="19">
        <v>0</v>
      </c>
      <c r="AK215" s="19">
        <v>0</v>
      </c>
      <c r="AL215" s="20">
        <v>1</v>
      </c>
      <c r="AM215" s="20">
        <v>64</v>
      </c>
      <c r="AN215" s="19">
        <v>63.492061614990234</v>
      </c>
      <c r="AO215" s="18" t="s">
        <v>88</v>
      </c>
      <c r="AP215" s="18" t="s">
        <v>3769</v>
      </c>
      <c r="AQ215" s="21">
        <v>2</v>
      </c>
      <c r="AR215" s="21">
        <v>2</v>
      </c>
      <c r="AS215" s="21">
        <v>2</v>
      </c>
      <c r="AT215" s="18" t="s">
        <v>3770</v>
      </c>
      <c r="AU215" s="19">
        <v>0</v>
      </c>
      <c r="AV215" s="19">
        <v>0</v>
      </c>
      <c r="AW215" s="19">
        <v>0</v>
      </c>
      <c r="AX215" s="19">
        <v>0</v>
      </c>
      <c r="AY215" s="19">
        <v>0</v>
      </c>
      <c r="AZ215" s="19">
        <v>0</v>
      </c>
      <c r="BA215" s="19">
        <v>0</v>
      </c>
      <c r="BB215" s="19">
        <v>0</v>
      </c>
      <c r="BC215" s="19">
        <v>0</v>
      </c>
      <c r="BD215" s="19">
        <v>0</v>
      </c>
      <c r="BE215" s="19">
        <v>0</v>
      </c>
      <c r="BF215" s="19">
        <v>0</v>
      </c>
      <c r="BG215" s="19">
        <v>0</v>
      </c>
      <c r="BH215" s="19">
        <v>0</v>
      </c>
      <c r="BI215" s="19">
        <v>0</v>
      </c>
      <c r="BJ215" s="19">
        <v>0</v>
      </c>
      <c r="BK215" s="19">
        <v>0</v>
      </c>
      <c r="BL215" s="19">
        <v>0</v>
      </c>
      <c r="BM215" s="19">
        <v>0</v>
      </c>
      <c r="BN215" s="19">
        <v>0</v>
      </c>
      <c r="BO215" s="19">
        <v>0</v>
      </c>
      <c r="BP215" s="19">
        <v>0</v>
      </c>
      <c r="BQ215" s="19">
        <v>0</v>
      </c>
      <c r="BR215" s="19">
        <v>0</v>
      </c>
      <c r="BS215" s="19">
        <v>0</v>
      </c>
      <c r="BT215" s="19">
        <v>0</v>
      </c>
      <c r="BU215" s="19">
        <v>0</v>
      </c>
      <c r="BV215" s="19">
        <v>0</v>
      </c>
      <c r="BW215" s="19">
        <v>0</v>
      </c>
      <c r="BX215" s="19">
        <v>0</v>
      </c>
      <c r="BY215" s="19">
        <v>0</v>
      </c>
      <c r="BZ215" s="19">
        <v>0</v>
      </c>
    </row>
    <row r="216" spans="1:78">
      <c r="A216" s="24"/>
      <c r="B216" s="82" t="s">
        <v>1001</v>
      </c>
      <c r="C216" s="51" t="s">
        <v>7370</v>
      </c>
      <c r="D216" s="45" t="s">
        <v>6514</v>
      </c>
      <c r="E216" s="45" t="s">
        <v>6514</v>
      </c>
      <c r="F216" s="18" t="s">
        <v>1002</v>
      </c>
      <c r="G216" s="18" t="s">
        <v>1003</v>
      </c>
      <c r="H216" s="18" t="s">
        <v>78</v>
      </c>
      <c r="I216" s="18" t="s">
        <v>79</v>
      </c>
      <c r="J216" s="18" t="s">
        <v>80</v>
      </c>
      <c r="K216" s="19">
        <v>-138.80950927734375</v>
      </c>
      <c r="L216" s="19">
        <v>26.438792085845733</v>
      </c>
      <c r="M216" s="19">
        <v>26.272722664003346</v>
      </c>
      <c r="N216" s="19">
        <v>85.383758544921875</v>
      </c>
      <c r="O216" s="19">
        <v>15.162718772888184</v>
      </c>
      <c r="P216" s="19">
        <v>29.835744857788086</v>
      </c>
      <c r="Q216" s="19">
        <v>42.772296905517578</v>
      </c>
      <c r="R216" s="19">
        <v>0</v>
      </c>
      <c r="S216" s="19">
        <v>0</v>
      </c>
      <c r="T216" s="19">
        <v>162.22842823874942</v>
      </c>
      <c r="U216" s="18" t="s">
        <v>1004</v>
      </c>
      <c r="V216" s="18" t="s">
        <v>1005</v>
      </c>
      <c r="W216" s="18" t="s">
        <v>1006</v>
      </c>
      <c r="X216" s="18" t="s">
        <v>1007</v>
      </c>
      <c r="Y216" s="18" t="s">
        <v>1008</v>
      </c>
      <c r="Z216" s="18" t="s">
        <v>1009</v>
      </c>
      <c r="AA216" s="18" t="s">
        <v>1010</v>
      </c>
      <c r="AB216" s="19">
        <v>-1.727211594581604</v>
      </c>
      <c r="AC216" s="19">
        <v>9.4101715087890625</v>
      </c>
      <c r="AD216" s="19">
        <v>6.4101715087890625</v>
      </c>
      <c r="AE216" s="19">
        <v>0.23702156543731689</v>
      </c>
      <c r="AF216" s="19">
        <v>0.78736859560012817</v>
      </c>
      <c r="AG216" s="19">
        <v>0.74325203895568848</v>
      </c>
      <c r="AH216" s="19">
        <v>6.1360000000000001</v>
      </c>
      <c r="AI216" s="20">
        <v>767</v>
      </c>
      <c r="AJ216" s="19">
        <v>1.0035263299942017</v>
      </c>
      <c r="AK216" s="19">
        <v>2.4193050861358643</v>
      </c>
      <c r="AL216" s="20">
        <v>1</v>
      </c>
      <c r="AM216" s="20">
        <v>64</v>
      </c>
      <c r="AN216" s="19">
        <v>63.492061614990234</v>
      </c>
      <c r="AO216" s="18" t="s">
        <v>88</v>
      </c>
      <c r="AP216" s="18" t="s">
        <v>378</v>
      </c>
      <c r="AQ216" s="21">
        <v>2</v>
      </c>
      <c r="AR216" s="21">
        <v>2</v>
      </c>
      <c r="AS216" s="21">
        <v>2</v>
      </c>
      <c r="AT216" s="18" t="s">
        <v>1011</v>
      </c>
      <c r="AU216" s="19">
        <v>0.90511837393796846</v>
      </c>
      <c r="AV216" s="19">
        <v>0.6561636408277558</v>
      </c>
      <c r="AW216" s="19">
        <v>0.25951785554697326</v>
      </c>
      <c r="AX216" s="19">
        <v>5.8524903280467146E-2</v>
      </c>
      <c r="AY216" s="19">
        <v>0.37271087690520538</v>
      </c>
      <c r="AZ216" s="19">
        <v>1.2381187332615073</v>
      </c>
      <c r="BA216" s="19">
        <v>0.20558906551954051</v>
      </c>
      <c r="BB216" s="19">
        <v>0.70449995796395182</v>
      </c>
      <c r="BC216" s="19">
        <v>4.0356885517916172</v>
      </c>
      <c r="BD216" s="19">
        <v>3.5222781979773504E-3</v>
      </c>
      <c r="BE216" s="19">
        <v>285.18847544824871</v>
      </c>
      <c r="BF216" s="19">
        <v>2.4981564922391076E-3</v>
      </c>
      <c r="BG216" s="19">
        <v>199.89635893954116</v>
      </c>
      <c r="BH216" s="19">
        <v>1.4035824409859387E-2</v>
      </c>
      <c r="BI216" s="19">
        <v>1161.8636203613698</v>
      </c>
      <c r="BJ216" s="19">
        <v>292.48002429656498</v>
      </c>
      <c r="BK216" s="19">
        <v>219.36987327078356</v>
      </c>
      <c r="BL216" s="19">
        <v>0.61107210911643772</v>
      </c>
      <c r="BM216" s="19">
        <v>1.7457512790293034E-2</v>
      </c>
      <c r="BN216" s="19">
        <v>4.3014471890299123E-3</v>
      </c>
      <c r="BO216" s="19">
        <v>0.47305266359492421</v>
      </c>
      <c r="BP216" s="19">
        <v>0.73031012493296055</v>
      </c>
      <c r="BQ216" s="19">
        <v>6749.796875</v>
      </c>
      <c r="BR216" s="19">
        <v>3.7349165564918782E-3</v>
      </c>
      <c r="BS216" s="19">
        <v>273.078125</v>
      </c>
      <c r="BT216" s="19">
        <v>2.7443730045637765E-3</v>
      </c>
      <c r="BU216" s="19">
        <v>198.7202438718293</v>
      </c>
      <c r="BV216" s="19">
        <v>23.357210512985919</v>
      </c>
      <c r="BW216" s="19">
        <v>1950590.5625</v>
      </c>
      <c r="BX216" s="19">
        <v>23.96875</v>
      </c>
      <c r="BY216" s="19">
        <v>31.75</v>
      </c>
      <c r="BZ216" s="19">
        <v>8.344198174706649E-2</v>
      </c>
    </row>
    <row r="217" spans="1:78">
      <c r="A217" s="24"/>
      <c r="B217" s="82" t="s">
        <v>195</v>
      </c>
      <c r="C217" s="31" t="s">
        <v>6522</v>
      </c>
      <c r="D217" s="45" t="s">
        <v>6514</v>
      </c>
      <c r="E217" s="45" t="s">
        <v>6514</v>
      </c>
      <c r="F217" s="18" t="s">
        <v>196</v>
      </c>
      <c r="G217" s="18" t="s">
        <v>186</v>
      </c>
      <c r="H217" s="18" t="s">
        <v>78</v>
      </c>
      <c r="I217" s="18" t="s">
        <v>79</v>
      </c>
      <c r="J217" s="18" t="s">
        <v>80</v>
      </c>
      <c r="K217" s="19">
        <v>-230.67324829101562</v>
      </c>
      <c r="L217" s="19">
        <v>4.6706425767195894</v>
      </c>
      <c r="M217" s="19">
        <v>82.939200616769597</v>
      </c>
      <c r="N217" s="19">
        <v>103</v>
      </c>
      <c r="O217" s="19">
        <v>-30.214333057403564</v>
      </c>
      <c r="P217" s="19">
        <v>42.061553955078125</v>
      </c>
      <c r="Q217" s="19">
        <v>62.286333084106445</v>
      </c>
      <c r="R217" s="19">
        <v>0</v>
      </c>
      <c r="S217" s="19">
        <v>0</v>
      </c>
      <c r="T217" s="19">
        <v>1.4198753433227551</v>
      </c>
      <c r="U217" s="18" t="s">
        <v>197</v>
      </c>
      <c r="V217" s="18" t="s">
        <v>198</v>
      </c>
      <c r="W217" s="18" t="s">
        <v>199</v>
      </c>
      <c r="X217" s="18" t="s">
        <v>200</v>
      </c>
      <c r="Y217" s="18" t="s">
        <v>201</v>
      </c>
      <c r="Z217" s="18" t="s">
        <v>202</v>
      </c>
      <c r="AA217" s="18" t="s">
        <v>203</v>
      </c>
      <c r="AB217" s="19">
        <v>-1.3303252458572388</v>
      </c>
      <c r="AC217" s="19">
        <v>4.1054162979125977</v>
      </c>
      <c r="AD217" s="19">
        <v>1.1054162979125977</v>
      </c>
      <c r="AE217" s="19">
        <v>0.66450142860412598</v>
      </c>
      <c r="AF217" s="19">
        <v>2.2074260711669922</v>
      </c>
      <c r="AG217" s="19">
        <v>0.25761771202087402</v>
      </c>
      <c r="AH217" s="19">
        <v>0.30399999999999999</v>
      </c>
      <c r="AI217" s="20">
        <v>38</v>
      </c>
      <c r="AJ217" s="19">
        <v>0</v>
      </c>
      <c r="AK217" s="19">
        <v>0</v>
      </c>
      <c r="AL217" s="20">
        <v>1</v>
      </c>
      <c r="AM217" s="20">
        <v>64</v>
      </c>
      <c r="AN217" s="19">
        <v>63.492061614990234</v>
      </c>
      <c r="AO217" s="18" t="s">
        <v>88</v>
      </c>
      <c r="AP217" s="18" t="s">
        <v>136</v>
      </c>
      <c r="AQ217" s="21">
        <v>2</v>
      </c>
      <c r="AR217" s="21">
        <v>2</v>
      </c>
      <c r="AS217" s="21">
        <v>2</v>
      </c>
      <c r="AT217" s="103" t="s">
        <v>204</v>
      </c>
      <c r="AU217" s="19">
        <v>0</v>
      </c>
      <c r="AV217" s="19">
        <v>0</v>
      </c>
      <c r="AW217" s="19">
        <v>0</v>
      </c>
      <c r="AX217" s="19">
        <v>0</v>
      </c>
      <c r="AY217" s="19">
        <v>0</v>
      </c>
      <c r="AZ217" s="19">
        <v>0</v>
      </c>
      <c r="BA217" s="19">
        <v>0</v>
      </c>
      <c r="BB217" s="19">
        <v>0</v>
      </c>
      <c r="BC217" s="19">
        <v>0</v>
      </c>
      <c r="BD217" s="19">
        <v>0</v>
      </c>
      <c r="BE217" s="19">
        <v>0</v>
      </c>
      <c r="BF217" s="19">
        <v>0</v>
      </c>
      <c r="BG217" s="19">
        <v>0</v>
      </c>
      <c r="BH217" s="19">
        <v>0</v>
      </c>
      <c r="BI217" s="19">
        <v>0</v>
      </c>
      <c r="BJ217" s="19">
        <v>0</v>
      </c>
      <c r="BK217" s="19">
        <v>0</v>
      </c>
      <c r="BL217" s="19">
        <v>0</v>
      </c>
      <c r="BM217" s="19">
        <v>0</v>
      </c>
      <c r="BN217" s="19">
        <v>0</v>
      </c>
      <c r="BO217" s="19">
        <v>0</v>
      </c>
      <c r="BP217" s="19">
        <v>0</v>
      </c>
      <c r="BQ217" s="19">
        <v>0</v>
      </c>
      <c r="BR217" s="19">
        <v>0</v>
      </c>
      <c r="BS217" s="19">
        <v>0</v>
      </c>
      <c r="BT217" s="19">
        <v>0</v>
      </c>
      <c r="BU217" s="19">
        <v>0</v>
      </c>
      <c r="BV217" s="19">
        <v>0</v>
      </c>
      <c r="BW217" s="19">
        <v>0</v>
      </c>
      <c r="BX217" s="19">
        <v>0</v>
      </c>
      <c r="BY217" s="19">
        <v>0</v>
      </c>
      <c r="BZ217" s="19">
        <v>0</v>
      </c>
    </row>
    <row r="218" spans="1:78">
      <c r="A218" s="24"/>
      <c r="B218" s="82" t="s">
        <v>205</v>
      </c>
      <c r="C218" s="31" t="s">
        <v>6522</v>
      </c>
      <c r="D218" s="45" t="s">
        <v>6514</v>
      </c>
      <c r="E218" s="45" t="s">
        <v>6514</v>
      </c>
      <c r="F218" s="18" t="s">
        <v>206</v>
      </c>
      <c r="G218" s="18" t="s">
        <v>207</v>
      </c>
      <c r="H218" s="18" t="s">
        <v>78</v>
      </c>
      <c r="I218" s="18" t="s">
        <v>79</v>
      </c>
      <c r="J218" s="18" t="s">
        <v>80</v>
      </c>
      <c r="K218" s="19">
        <v>-765.646240234375</v>
      </c>
      <c r="L218" s="19">
        <v>-53.504314531040684</v>
      </c>
      <c r="M218" s="19">
        <v>186.446424357431</v>
      </c>
      <c r="N218" s="19">
        <v>134.12554931640625</v>
      </c>
      <c r="O218" s="19">
        <v>-70.36968994140625</v>
      </c>
      <c r="P218" s="19">
        <v>30.679779052734375</v>
      </c>
      <c r="Q218" s="19">
        <v>54.164085388183594</v>
      </c>
      <c r="R218" s="19">
        <v>65.426368713378906</v>
      </c>
      <c r="S218" s="19">
        <v>61.961204528808594</v>
      </c>
      <c r="T218" s="19">
        <v>-654.03674082744135</v>
      </c>
      <c r="U218" s="18" t="s">
        <v>208</v>
      </c>
      <c r="V218" s="18" t="s">
        <v>209</v>
      </c>
      <c r="W218" s="18" t="s">
        <v>210</v>
      </c>
      <c r="X218" s="18" t="s">
        <v>211</v>
      </c>
      <c r="Y218" s="18" t="s">
        <v>212</v>
      </c>
      <c r="Z218" s="18" t="s">
        <v>213</v>
      </c>
      <c r="AA218" s="18" t="s">
        <v>214</v>
      </c>
      <c r="AB218" s="19">
        <v>-1.9571470022201538</v>
      </c>
      <c r="AC218" s="19">
        <v>5.9695043563842773</v>
      </c>
      <c r="AD218" s="19">
        <v>2.9695043563842773</v>
      </c>
      <c r="AE218" s="19">
        <v>0.79792940616607666</v>
      </c>
      <c r="AF218" s="19">
        <v>2.6506640911102295</v>
      </c>
      <c r="AG218" s="19">
        <v>0.26728552579879761</v>
      </c>
      <c r="AH218" s="19">
        <v>12.224</v>
      </c>
      <c r="AI218" s="20">
        <v>1528</v>
      </c>
      <c r="AJ218" s="19">
        <v>0.99179494380950928</v>
      </c>
      <c r="AK218" s="19">
        <v>2.4566030502319336</v>
      </c>
      <c r="AL218" s="20">
        <v>1</v>
      </c>
      <c r="AM218" s="20">
        <v>64</v>
      </c>
      <c r="AN218" s="19">
        <v>63.492061614990234</v>
      </c>
      <c r="AO218" s="18" t="s">
        <v>88</v>
      </c>
      <c r="AP218" s="18" t="s">
        <v>215</v>
      </c>
      <c r="AQ218" s="21">
        <v>2</v>
      </c>
      <c r="AR218" s="21">
        <v>2</v>
      </c>
      <c r="AS218" s="21">
        <v>2</v>
      </c>
      <c r="AT218" s="18" t="s">
        <v>216</v>
      </c>
      <c r="AU218" s="19">
        <v>0.67185534193948082</v>
      </c>
      <c r="AV218" s="19">
        <v>0.14405381189753655</v>
      </c>
      <c r="AW218" s="19">
        <v>3.2970808473850508</v>
      </c>
      <c r="AX218" s="19">
        <v>0.77911480131192756</v>
      </c>
      <c r="AY218" s="19">
        <v>1.3039199675532251</v>
      </c>
      <c r="AZ218" s="19">
        <v>4.3315283736996761</v>
      </c>
      <c r="BA218" s="19">
        <v>1.0533149690255883</v>
      </c>
      <c r="BB218" s="19">
        <v>0.757005340687402</v>
      </c>
      <c r="BC218" s="19">
        <v>4.0860389628832383</v>
      </c>
      <c r="BD218" s="19">
        <v>6.2002215532795703E-3</v>
      </c>
      <c r="BE218" s="19">
        <v>234.19071501446385</v>
      </c>
      <c r="BF218" s="19">
        <v>5.1946008779522133E-3</v>
      </c>
      <c r="BG218" s="19">
        <v>166.06521495831629</v>
      </c>
      <c r="BH218" s="19">
        <v>1.7650448615752181E-2</v>
      </c>
      <c r="BI218" s="19">
        <v>1122.1389327882259</v>
      </c>
      <c r="BJ218" s="19">
        <v>157.85786953875609</v>
      </c>
      <c r="BK218" s="19">
        <v>518.58992950104471</v>
      </c>
      <c r="BL218" s="19">
        <v>0.6327023761578735</v>
      </c>
      <c r="BM218" s="19">
        <v>5.3057181899222013E-3</v>
      </c>
      <c r="BN218" s="19">
        <v>5.8101625634689034E-2</v>
      </c>
      <c r="BO218" s="19">
        <v>0.50212568178625039</v>
      </c>
      <c r="BP218" s="19">
        <v>0.56229739224177266</v>
      </c>
      <c r="BQ218" s="19">
        <v>3769.8076923076924</v>
      </c>
      <c r="BR218" s="19">
        <v>9.65636003373525E-3</v>
      </c>
      <c r="BS218" s="19">
        <v>158.67948717948718</v>
      </c>
      <c r="BT218" s="19">
        <v>5.4113136904766386E-3</v>
      </c>
      <c r="BU218" s="19">
        <v>87.006631383115419</v>
      </c>
      <c r="BV218" s="19">
        <v>13.071246966807609</v>
      </c>
      <c r="BW218" s="19">
        <v>1098604.1282051282</v>
      </c>
      <c r="BX218" s="19">
        <v>14.846153846153847</v>
      </c>
      <c r="BY218" s="19">
        <v>46.525641025641029</v>
      </c>
      <c r="BZ218" s="19">
        <v>0.10209424083769633</v>
      </c>
    </row>
    <row r="219" spans="1:78">
      <c r="A219" s="23" t="s">
        <v>4795</v>
      </c>
      <c r="B219" s="83" t="s">
        <v>4796</v>
      </c>
      <c r="C219" s="31" t="s">
        <v>6533</v>
      </c>
      <c r="D219" s="90" t="s">
        <v>6706</v>
      </c>
      <c r="E219" s="90" t="s">
        <v>6725</v>
      </c>
      <c r="F219" s="18" t="s">
        <v>4797</v>
      </c>
      <c r="G219" s="18" t="s">
        <v>3343</v>
      </c>
      <c r="H219" s="18" t="s">
        <v>78</v>
      </c>
      <c r="I219" s="18" t="s">
        <v>79</v>
      </c>
      <c r="J219" s="18" t="s">
        <v>80</v>
      </c>
      <c r="K219" s="19">
        <v>-1014.165771484375</v>
      </c>
      <c r="L219" s="19">
        <v>-29.487925623509206</v>
      </c>
      <c r="M219" s="19">
        <v>182.50297175108392</v>
      </c>
      <c r="N219" s="19">
        <v>504.54296875</v>
      </c>
      <c r="O219" s="19">
        <v>-39.280573844909668</v>
      </c>
      <c r="P219" s="19">
        <v>14.504105091094971</v>
      </c>
      <c r="Q219" s="19">
        <v>50.735922813415527</v>
      </c>
      <c r="R219" s="19">
        <v>85.972320556640625</v>
      </c>
      <c r="S219" s="19">
        <v>63.756156921386719</v>
      </c>
      <c r="T219" s="19">
        <v>-663.83218163643926</v>
      </c>
      <c r="U219" s="18" t="s">
        <v>4798</v>
      </c>
      <c r="V219" s="18" t="s">
        <v>4799</v>
      </c>
      <c r="W219" s="18" t="s">
        <v>4800</v>
      </c>
      <c r="X219" s="18" t="s">
        <v>4801</v>
      </c>
      <c r="Y219" s="18" t="s">
        <v>4802</v>
      </c>
      <c r="Z219" s="18" t="s">
        <v>4803</v>
      </c>
      <c r="AA219" s="18" t="s">
        <v>4804</v>
      </c>
      <c r="AB219" s="19">
        <v>-2.4640364646911621</v>
      </c>
      <c r="AC219" s="19">
        <v>11.224742889404297</v>
      </c>
      <c r="AD219" s="19">
        <v>8.2247428894042969</v>
      </c>
      <c r="AE219" s="19">
        <v>0.85916835069656372</v>
      </c>
      <c r="AF219" s="19">
        <v>2.854095458984375</v>
      </c>
      <c r="AG219" s="19">
        <v>0.23001728951931</v>
      </c>
      <c r="AH219" s="19">
        <v>22.512</v>
      </c>
      <c r="AI219" s="20">
        <v>2814</v>
      </c>
      <c r="AJ219" s="19">
        <v>0.97991812229156494</v>
      </c>
      <c r="AK219" s="19">
        <v>3.0792660713195801</v>
      </c>
      <c r="AL219" s="20">
        <v>1</v>
      </c>
      <c r="AM219" s="20">
        <v>64</v>
      </c>
      <c r="AN219" s="19">
        <v>63.492061614990234</v>
      </c>
      <c r="AO219" s="18" t="s">
        <v>88</v>
      </c>
      <c r="AP219" s="18" t="s">
        <v>1484</v>
      </c>
      <c r="AQ219" s="21">
        <v>2</v>
      </c>
      <c r="AR219" s="21">
        <v>2</v>
      </c>
      <c r="AS219" s="21">
        <v>2</v>
      </c>
      <c r="AT219" s="18" t="s">
        <v>4805</v>
      </c>
      <c r="AU219" s="19">
        <v>0.60477119808327418</v>
      </c>
      <c r="AV219" s="19">
        <v>8.3500292923120403E-2</v>
      </c>
      <c r="AW219" s="19">
        <v>5.8473097048447062</v>
      </c>
      <c r="AX219" s="19">
        <v>0.66946229441040095</v>
      </c>
      <c r="AY219" s="19">
        <v>1.5330014179915104</v>
      </c>
      <c r="AZ219" s="19">
        <v>5.0925204799281607</v>
      </c>
      <c r="BA219" s="19">
        <v>1.4193098836276954</v>
      </c>
      <c r="BB219" s="19">
        <v>0.7965279953482145</v>
      </c>
      <c r="BC219" s="19">
        <v>3.0156673348362073</v>
      </c>
      <c r="BD219" s="19">
        <v>1.2052556125063753E-2</v>
      </c>
      <c r="BE219" s="19">
        <v>258.28218935314203</v>
      </c>
      <c r="BF219" s="19">
        <v>1.0286580390288473E-2</v>
      </c>
      <c r="BG219" s="19">
        <v>201.22763662823428</v>
      </c>
      <c r="BH219" s="19">
        <v>2.4276493450560956E-2</v>
      </c>
      <c r="BI219" s="19">
        <v>831.89067990264323</v>
      </c>
      <c r="BJ219" s="19">
        <v>335.76785874554167</v>
      </c>
      <c r="BK219" s="19">
        <v>1185.7981104951702</v>
      </c>
      <c r="BL219" s="19">
        <v>0.70408944289541309</v>
      </c>
      <c r="BM219" s="19">
        <v>2.7410299271791966E-3</v>
      </c>
      <c r="BN219" s="19">
        <v>2.8841974219083959E-2</v>
      </c>
      <c r="BO219" s="19">
        <v>0.59556336406146515</v>
      </c>
      <c r="BP219" s="19">
        <v>0.55866315055583271</v>
      </c>
      <c r="BQ219" s="19">
        <v>5205.0709677419354</v>
      </c>
      <c r="BR219" s="19">
        <v>1.3694664460496206E-2</v>
      </c>
      <c r="BS219" s="19">
        <v>205.62258064516129</v>
      </c>
      <c r="BT219" s="19">
        <v>5.0365696695960967E-3</v>
      </c>
      <c r="BU219" s="19">
        <v>109.16854471579236</v>
      </c>
      <c r="BV219" s="19">
        <v>19.014007124139908</v>
      </c>
      <c r="BW219" s="19">
        <v>1483578.5838709679</v>
      </c>
      <c r="BX219" s="19">
        <v>21.787096774193547</v>
      </c>
      <c r="BY219" s="19">
        <v>92.49677419354839</v>
      </c>
      <c r="BZ219" s="19">
        <v>0.11016346837242359</v>
      </c>
    </row>
    <row r="220" spans="1:78">
      <c r="A220" s="24"/>
      <c r="B220" s="82" t="s">
        <v>138</v>
      </c>
      <c r="C220" s="31" t="s">
        <v>6522</v>
      </c>
      <c r="D220" s="45" t="s">
        <v>6514</v>
      </c>
      <c r="E220" s="45" t="s">
        <v>6514</v>
      </c>
      <c r="F220" s="18" t="s">
        <v>139</v>
      </c>
      <c r="G220" s="18" t="s">
        <v>140</v>
      </c>
      <c r="H220" s="18" t="s">
        <v>78</v>
      </c>
      <c r="I220" s="18" t="s">
        <v>79</v>
      </c>
      <c r="J220" s="18" t="s">
        <v>80</v>
      </c>
      <c r="K220" s="19">
        <v>-805.4967041015625</v>
      </c>
      <c r="L220" s="19">
        <v>-95.641849245239897</v>
      </c>
      <c r="M220" s="19">
        <v>210.43422325760071</v>
      </c>
      <c r="N220" s="19">
        <v>114.60028076171875</v>
      </c>
      <c r="O220" s="19">
        <v>-118.25511169433594</v>
      </c>
      <c r="P220" s="19">
        <v>-1.3078672885894775</v>
      </c>
      <c r="Q220" s="19">
        <v>32.380498886108398</v>
      </c>
      <c r="R220" s="19">
        <v>42.408805847167969</v>
      </c>
      <c r="S220" s="19">
        <v>36.263942718505859</v>
      </c>
      <c r="T220" s="19">
        <v>-909.74527002072193</v>
      </c>
      <c r="U220" s="18" t="s">
        <v>141</v>
      </c>
      <c r="V220" s="18" t="s">
        <v>142</v>
      </c>
      <c r="W220" s="18" t="s">
        <v>143</v>
      </c>
      <c r="X220" s="18" t="s">
        <v>144</v>
      </c>
      <c r="Y220" s="18" t="s">
        <v>145</v>
      </c>
      <c r="Z220" s="18" t="s">
        <v>146</v>
      </c>
      <c r="AA220" s="18" t="s">
        <v>147</v>
      </c>
      <c r="AB220" s="19">
        <v>-1.7924520969390869</v>
      </c>
      <c r="AC220" s="19">
        <v>5.197059154510498</v>
      </c>
      <c r="AD220" s="19">
        <v>2.197059154510498</v>
      </c>
      <c r="AE220" s="19">
        <v>0.82184916734695435</v>
      </c>
      <c r="AF220" s="19">
        <v>2.7301239967346191</v>
      </c>
      <c r="AG220" s="19">
        <v>0.25989216566085815</v>
      </c>
      <c r="AH220" s="19">
        <v>9.5120000000000005</v>
      </c>
      <c r="AI220" s="20">
        <v>1189</v>
      </c>
      <c r="AJ220" s="19">
        <v>1.0011752843856812</v>
      </c>
      <c r="AK220" s="19">
        <v>2.4107565879821777</v>
      </c>
      <c r="AL220" s="20">
        <v>1</v>
      </c>
      <c r="AM220" s="20">
        <v>64</v>
      </c>
      <c r="AN220" s="19">
        <v>63.492061614990234</v>
      </c>
      <c r="AO220" s="18" t="s">
        <v>88</v>
      </c>
      <c r="AP220" s="18" t="s">
        <v>148</v>
      </c>
      <c r="AQ220" s="21">
        <v>2</v>
      </c>
      <c r="AR220" s="21">
        <v>2</v>
      </c>
      <c r="AS220" s="21">
        <v>2</v>
      </c>
      <c r="AT220" s="18" t="s">
        <v>149</v>
      </c>
      <c r="AU220" s="19">
        <v>0.64380305694018414</v>
      </c>
      <c r="AV220" s="19">
        <v>0.13713310033276327</v>
      </c>
      <c r="AW220" s="19">
        <v>5.5210346534971242</v>
      </c>
      <c r="AX220" s="19">
        <v>0.68529403152560675</v>
      </c>
      <c r="AY220" s="19">
        <v>1.3786878236993412</v>
      </c>
      <c r="AZ220" s="19">
        <v>4.5799018156259557</v>
      </c>
      <c r="BA220" s="19">
        <v>1.3426306175168514</v>
      </c>
      <c r="BB220" s="19">
        <v>0.78760919478572922</v>
      </c>
      <c r="BC220" s="19">
        <v>3.5360594557675853</v>
      </c>
      <c r="BD220" s="19">
        <v>7.9601550905782758E-3</v>
      </c>
      <c r="BE220" s="19">
        <v>214.59620799012222</v>
      </c>
      <c r="BF220" s="19">
        <v>6.9716844576062633E-3</v>
      </c>
      <c r="BG220" s="19">
        <v>157.58053166852977</v>
      </c>
      <c r="BH220" s="19">
        <v>1.7845734140641251E-2</v>
      </c>
      <c r="BI220" s="19">
        <v>925.08626371899618</v>
      </c>
      <c r="BJ220" s="19">
        <v>126.92726808855863</v>
      </c>
      <c r="BK220" s="19">
        <v>461.92061869642481</v>
      </c>
      <c r="BL220" s="19">
        <v>0.66843501326259946</v>
      </c>
      <c r="BM220" s="19">
        <v>5.6948497340633154E-3</v>
      </c>
      <c r="BN220" s="19">
        <v>0.10186419998667864</v>
      </c>
      <c r="BO220" s="19">
        <v>0.54592342976920538</v>
      </c>
      <c r="BP220" s="19">
        <v>0.62520309728337375</v>
      </c>
      <c r="BQ220" s="19">
        <v>1810.6931216931216</v>
      </c>
      <c r="BR220" s="19">
        <v>1.2577538923919556E-2</v>
      </c>
      <c r="BS220" s="19">
        <v>142.72486772486772</v>
      </c>
      <c r="BT220" s="19">
        <v>8.0253618544213513E-3</v>
      </c>
      <c r="BU220" s="19">
        <v>84.910833243673068</v>
      </c>
      <c r="BV220" s="19">
        <v>6.4574615338355921</v>
      </c>
      <c r="BW220" s="19">
        <v>513474.45502645505</v>
      </c>
      <c r="BX220" s="19">
        <v>15.380952380952381</v>
      </c>
      <c r="BY220" s="19">
        <v>68.640211640211646</v>
      </c>
      <c r="BZ220" s="19">
        <v>0.15895710681244743</v>
      </c>
    </row>
    <row r="221" spans="1:78">
      <c r="A221" s="24"/>
      <c r="B221" s="82" t="s">
        <v>161</v>
      </c>
      <c r="C221" s="31" t="s">
        <v>6522</v>
      </c>
      <c r="D221" s="45" t="s">
        <v>6514</v>
      </c>
      <c r="E221" s="45" t="s">
        <v>6514</v>
      </c>
      <c r="F221" s="18" t="s">
        <v>162</v>
      </c>
      <c r="G221" s="18" t="s">
        <v>163</v>
      </c>
      <c r="H221" s="18" t="s">
        <v>78</v>
      </c>
      <c r="I221" s="18" t="s">
        <v>79</v>
      </c>
      <c r="J221" s="18" t="s">
        <v>80</v>
      </c>
      <c r="K221" s="19">
        <v>-883.9776611328125</v>
      </c>
      <c r="L221" s="19">
        <v>-113.59184118453169</v>
      </c>
      <c r="M221" s="19">
        <v>230.2494901875356</v>
      </c>
      <c r="N221" s="19">
        <v>101.05973815917969</v>
      </c>
      <c r="O221" s="19">
        <v>-188.35746002197266</v>
      </c>
      <c r="P221" s="19">
        <v>5.5948309898376465</v>
      </c>
      <c r="Q221" s="19">
        <v>41.22373104095459</v>
      </c>
      <c r="R221" s="19">
        <v>46.906715393066406</v>
      </c>
      <c r="S221" s="19">
        <v>44.534030914306641</v>
      </c>
      <c r="T221" s="19">
        <v>-685.18598602509519</v>
      </c>
      <c r="U221" s="18" t="s">
        <v>164</v>
      </c>
      <c r="V221" s="18" t="s">
        <v>165</v>
      </c>
      <c r="W221" s="18" t="s">
        <v>166</v>
      </c>
      <c r="X221" s="18" t="s">
        <v>167</v>
      </c>
      <c r="Y221" s="18" t="s">
        <v>168</v>
      </c>
      <c r="Z221" s="18" t="s">
        <v>169</v>
      </c>
      <c r="AA221" s="18" t="s">
        <v>170</v>
      </c>
      <c r="AB221" s="19">
        <v>-1.4950129985809326</v>
      </c>
      <c r="AC221" s="19">
        <v>4.1856846809387207</v>
      </c>
      <c r="AD221" s="19">
        <v>1.1856846809387207</v>
      </c>
      <c r="AE221" s="19">
        <v>0.90816164016723633</v>
      </c>
      <c r="AF221" s="19">
        <v>3.0168476104736328</v>
      </c>
      <c r="AG221" s="19">
        <v>0.2190861850976944</v>
      </c>
      <c r="AH221" s="19">
        <v>6.032</v>
      </c>
      <c r="AI221" s="20">
        <v>754</v>
      </c>
      <c r="AJ221" s="19">
        <v>0.98587095737457275</v>
      </c>
      <c r="AK221" s="19">
        <v>1.899556040763855</v>
      </c>
      <c r="AL221" s="20">
        <v>1</v>
      </c>
      <c r="AM221" s="20">
        <v>64</v>
      </c>
      <c r="AN221" s="19">
        <v>63.492061614990234</v>
      </c>
      <c r="AO221" s="18" t="s">
        <v>88</v>
      </c>
      <c r="AP221" s="18" t="s">
        <v>124</v>
      </c>
      <c r="AQ221" s="21">
        <v>2</v>
      </c>
      <c r="AR221" s="21">
        <v>2</v>
      </c>
      <c r="AS221" s="21">
        <v>2</v>
      </c>
      <c r="AT221" s="18" t="s">
        <v>171</v>
      </c>
      <c r="AU221" s="19">
        <v>0.62514352222507219</v>
      </c>
      <c r="AV221" s="19">
        <v>0.12564279811233453</v>
      </c>
      <c r="AW221" s="19">
        <v>5.3917653319314054</v>
      </c>
      <c r="AX221" s="19">
        <v>0.75871069352125875</v>
      </c>
      <c r="AY221" s="19">
        <v>1.4748037922590751</v>
      </c>
      <c r="AZ221" s="19">
        <v>4.8991921519518478</v>
      </c>
      <c r="BA221" s="19">
        <v>1.401015215988795</v>
      </c>
      <c r="BB221" s="19">
        <v>0.80395896686889334</v>
      </c>
      <c r="BC221" s="19">
        <v>3.2905487229830759</v>
      </c>
      <c r="BD221" s="19">
        <v>9.6120731114642463E-3</v>
      </c>
      <c r="BE221" s="19">
        <v>205.52397976927813</v>
      </c>
      <c r="BF221" s="19">
        <v>8.6746098855693364E-3</v>
      </c>
      <c r="BG221" s="19">
        <v>152.19300984161481</v>
      </c>
      <c r="BH221" s="19">
        <v>1.8644825261921537E-2</v>
      </c>
      <c r="BI221" s="19">
        <v>852.90889413172954</v>
      </c>
      <c r="BJ221" s="19">
        <v>61.408781476974141</v>
      </c>
      <c r="BK221" s="19">
        <v>313.32627958392936</v>
      </c>
      <c r="BL221" s="19">
        <v>0.68455417261783313</v>
      </c>
      <c r="BM221" s="19">
        <v>1.2533868385589366E-2</v>
      </c>
      <c r="BN221" s="19">
        <v>9.1919001895141156E-2</v>
      </c>
      <c r="BO221" s="19">
        <v>0.22579424655832922</v>
      </c>
      <c r="BP221" s="19">
        <v>0.61893876279912996</v>
      </c>
      <c r="BQ221" s="19">
        <v>915.71653543307082</v>
      </c>
      <c r="BR221" s="19">
        <v>1.6186769819594451E-2</v>
      </c>
      <c r="BS221" s="19">
        <v>120.44881889763779</v>
      </c>
      <c r="BT221" s="19">
        <v>1.110723630016577E-2</v>
      </c>
      <c r="BU221" s="19">
        <v>65.346224986732281</v>
      </c>
      <c r="BV221" s="19">
        <v>3.2800585572655696</v>
      </c>
      <c r="BW221" s="19">
        <v>262527</v>
      </c>
      <c r="BX221" s="19">
        <v>10.196850393700787</v>
      </c>
      <c r="BY221" s="19">
        <v>45.204724409448822</v>
      </c>
      <c r="BZ221" s="19">
        <v>0.16843501326259946</v>
      </c>
    </row>
    <row r="222" spans="1:78">
      <c r="A222" s="24"/>
      <c r="B222" s="82" t="s">
        <v>949</v>
      </c>
      <c r="C222" s="51" t="s">
        <v>7370</v>
      </c>
      <c r="D222" s="45" t="s">
        <v>6514</v>
      </c>
      <c r="E222" s="45" t="s">
        <v>6514</v>
      </c>
      <c r="F222" s="18" t="s">
        <v>950</v>
      </c>
      <c r="G222" s="18" t="s">
        <v>951</v>
      </c>
      <c r="H222" s="18" t="s">
        <v>78</v>
      </c>
      <c r="I222" s="18" t="s">
        <v>79</v>
      </c>
      <c r="J222" s="18" t="s">
        <v>80</v>
      </c>
      <c r="K222" s="19">
        <v>-895.55889892578125</v>
      </c>
      <c r="L222" s="19">
        <v>-38.58023725277075</v>
      </c>
      <c r="M222" s="19">
        <v>202.36715936255592</v>
      </c>
      <c r="N222" s="19">
        <v>283.32461547851562</v>
      </c>
      <c r="O222" s="19">
        <v>7.1562881469726562</v>
      </c>
      <c r="P222" s="19">
        <v>32.907470703125</v>
      </c>
      <c r="Q222" s="19">
        <v>49.670448303222656</v>
      </c>
      <c r="R222" s="19">
        <v>57.841880798339844</v>
      </c>
      <c r="S222" s="19">
        <v>51.393299102783203</v>
      </c>
      <c r="T222" s="19">
        <v>-3918.2088953913976</v>
      </c>
      <c r="U222" s="18" t="s">
        <v>952</v>
      </c>
      <c r="V222" s="18" t="s">
        <v>953</v>
      </c>
      <c r="W222" s="18" t="s">
        <v>954</v>
      </c>
      <c r="X222" s="18" t="s">
        <v>955</v>
      </c>
      <c r="Y222" s="18" t="s">
        <v>956</v>
      </c>
      <c r="Z222" s="18" t="s">
        <v>957</v>
      </c>
      <c r="AA222" s="18" t="s">
        <v>958</v>
      </c>
      <c r="AB222" s="19">
        <v>-2.6933059692382812</v>
      </c>
      <c r="AC222" s="19">
        <v>9.2984685897827148</v>
      </c>
      <c r="AD222" s="19">
        <v>6.2984685897827148</v>
      </c>
      <c r="AE222" s="19">
        <v>0.59909623861312866</v>
      </c>
      <c r="AF222" s="19">
        <v>1.9901547431945801</v>
      </c>
      <c r="AG222" s="19">
        <v>0.46596395969390869</v>
      </c>
      <c r="AH222" s="19">
        <v>101.56</v>
      </c>
      <c r="AI222" s="20">
        <v>12695</v>
      </c>
      <c r="AJ222" s="19">
        <v>0.9170573353767395</v>
      </c>
      <c r="AK222" s="19">
        <v>5.0043506622314453</v>
      </c>
      <c r="AL222" s="20">
        <v>1</v>
      </c>
      <c r="AM222" s="20">
        <v>64</v>
      </c>
      <c r="AN222" s="19">
        <v>63.492061614990234</v>
      </c>
      <c r="AO222" s="18" t="s">
        <v>88</v>
      </c>
      <c r="AP222" s="18" t="s">
        <v>959</v>
      </c>
      <c r="AQ222" s="21">
        <v>2</v>
      </c>
      <c r="AR222" s="21">
        <v>2</v>
      </c>
      <c r="AS222" s="21">
        <v>2</v>
      </c>
      <c r="AT222" s="18" t="s">
        <v>960</v>
      </c>
      <c r="AU222" s="19">
        <v>0.76550030794968404</v>
      </c>
      <c r="AV222" s="19">
        <v>0.3252727626139601</v>
      </c>
      <c r="AW222" s="19">
        <v>3.3910539658285193</v>
      </c>
      <c r="AX222" s="19">
        <v>0.79728093214319129</v>
      </c>
      <c r="AY222" s="19">
        <v>0.99078122848779004</v>
      </c>
      <c r="AZ222" s="19">
        <v>3.2913039988006054</v>
      </c>
      <c r="BA222" s="19">
        <v>0.81888503652344802</v>
      </c>
      <c r="BB222" s="19">
        <v>0.696181960391272</v>
      </c>
      <c r="BC222" s="19">
        <v>10.084648455261496</v>
      </c>
      <c r="BD222" s="19">
        <v>9.5089294348278796E-3</v>
      </c>
      <c r="BE222" s="19">
        <v>237.95007171152636</v>
      </c>
      <c r="BF222" s="19">
        <v>7.6116223261171083E-3</v>
      </c>
      <c r="BG222" s="19">
        <v>154.09659067074841</v>
      </c>
      <c r="BH222" s="19">
        <v>4.7058155428501634E-2</v>
      </c>
      <c r="BI222" s="19">
        <v>2838.3247170278319</v>
      </c>
      <c r="BJ222" s="19">
        <v>1275.3657062522977</v>
      </c>
      <c r="BK222" s="19">
        <v>2747.7820814058005</v>
      </c>
      <c r="BL222" s="19">
        <v>0.47385100130275398</v>
      </c>
      <c r="BM222" s="19">
        <v>6.712009960843444E-4</v>
      </c>
      <c r="BN222" s="19">
        <v>3.7175799762755903E-2</v>
      </c>
      <c r="BO222" s="19">
        <v>2.8983503320763289</v>
      </c>
      <c r="BP222" s="19">
        <v>0.59283258858734766</v>
      </c>
      <c r="BQ222" s="19">
        <v>70178.604448742743</v>
      </c>
      <c r="BR222" s="19">
        <v>1.3125827720802711E-2</v>
      </c>
      <c r="BS222" s="19">
        <v>168.27659574468086</v>
      </c>
      <c r="BT222" s="19">
        <v>7.834425666205189E-3</v>
      </c>
      <c r="BU222" s="19">
        <v>94.636148408143029</v>
      </c>
      <c r="BV222" s="19">
        <v>245.54395990461509</v>
      </c>
      <c r="BW222" s="19">
        <v>20279404.492263056</v>
      </c>
      <c r="BX222" s="19">
        <v>87.239845261121857</v>
      </c>
      <c r="BY222" s="19">
        <v>340.7852998065764</v>
      </c>
      <c r="BZ222" s="19">
        <v>8.1449389523434418E-2</v>
      </c>
    </row>
    <row r="223" spans="1:78">
      <c r="A223" s="24"/>
      <c r="B223" s="82" t="s">
        <v>937</v>
      </c>
      <c r="C223" s="51" t="s">
        <v>7370</v>
      </c>
      <c r="D223" s="45" t="s">
        <v>6514</v>
      </c>
      <c r="E223" s="45" t="s">
        <v>6514</v>
      </c>
      <c r="F223" s="18" t="s">
        <v>938</v>
      </c>
      <c r="G223" s="18" t="s">
        <v>939</v>
      </c>
      <c r="H223" s="18" t="s">
        <v>78</v>
      </c>
      <c r="I223" s="18" t="s">
        <v>79</v>
      </c>
      <c r="J223" s="18" t="s">
        <v>80</v>
      </c>
      <c r="K223" s="19">
        <v>-715.658447265625</v>
      </c>
      <c r="L223" s="19">
        <v>-107.59403449490897</v>
      </c>
      <c r="M223" s="19">
        <v>183.4708992540819</v>
      </c>
      <c r="N223" s="19">
        <v>621.70147705078125</v>
      </c>
      <c r="O223" s="19">
        <v>-187.34100341796875</v>
      </c>
      <c r="P223" s="19">
        <v>-53.709959030151367</v>
      </c>
      <c r="Q223" s="19">
        <v>10.796471834182739</v>
      </c>
      <c r="R223" s="19">
        <v>21.329374313354492</v>
      </c>
      <c r="S223" s="19">
        <v>0</v>
      </c>
      <c r="T223" s="19">
        <v>-1378.9251460867533</v>
      </c>
      <c r="U223" s="18" t="s">
        <v>940</v>
      </c>
      <c r="V223" s="18" t="s">
        <v>941</v>
      </c>
      <c r="W223" s="18" t="s">
        <v>942</v>
      </c>
      <c r="X223" s="18" t="s">
        <v>943</v>
      </c>
      <c r="Y223" s="18" t="s">
        <v>944</v>
      </c>
      <c r="Z223" s="18" t="s">
        <v>945</v>
      </c>
      <c r="AA223" s="18" t="s">
        <v>946</v>
      </c>
      <c r="AB223" s="19">
        <v>-0.77729898691177368</v>
      </c>
      <c r="AC223" s="19">
        <v>4.5562849044799805</v>
      </c>
      <c r="AD223" s="19">
        <v>1.5562849044799805</v>
      </c>
      <c r="AE223" s="19">
        <v>0.99046498537063599</v>
      </c>
      <c r="AF223" s="19">
        <v>3.2902534008026123</v>
      </c>
      <c r="AG223" s="19">
        <v>0.14268679916858673</v>
      </c>
      <c r="AH223" s="19">
        <v>12.816000000000001</v>
      </c>
      <c r="AI223" s="20">
        <v>1602</v>
      </c>
      <c r="AJ223" s="19">
        <v>1.0100065469741821</v>
      </c>
      <c r="AK223" s="19">
        <v>2.5777382850646973</v>
      </c>
      <c r="AL223" s="20">
        <v>1</v>
      </c>
      <c r="AM223" s="20">
        <v>64</v>
      </c>
      <c r="AN223" s="19">
        <v>63.492061614990234</v>
      </c>
      <c r="AO223" s="18" t="s">
        <v>88</v>
      </c>
      <c r="AP223" s="18" t="s">
        <v>947</v>
      </c>
      <c r="AQ223" s="21">
        <v>2</v>
      </c>
      <c r="AR223" s="21">
        <v>2</v>
      </c>
      <c r="AS223" s="21">
        <v>2</v>
      </c>
      <c r="AT223" s="18" t="s">
        <v>948</v>
      </c>
      <c r="AU223" s="19">
        <v>0.53139181183490813</v>
      </c>
      <c r="AV223" s="19">
        <v>3.6487899454091054E-2</v>
      </c>
      <c r="AW223" s="19">
        <v>6.0455386083945646</v>
      </c>
      <c r="AX223" s="19">
        <v>0.60766136326643549</v>
      </c>
      <c r="AY223" s="19">
        <v>1.7740872966505929</v>
      </c>
      <c r="AZ223" s="19">
        <v>5.8933904335263714</v>
      </c>
      <c r="BA223" s="19">
        <v>1.690075678283764</v>
      </c>
      <c r="BB223" s="19">
        <v>0.84673790626646728</v>
      </c>
      <c r="BC223" s="19">
        <v>2.0655971696923991</v>
      </c>
      <c r="BD223" s="19">
        <v>5.8757692525320667E-3</v>
      </c>
      <c r="BE223" s="19">
        <v>220.71224670392579</v>
      </c>
      <c r="BF223" s="19">
        <v>5.1728927780535791E-3</v>
      </c>
      <c r="BG223" s="19">
        <v>182.85517331170576</v>
      </c>
      <c r="BH223" s="19">
        <v>1.0428044035396343E-2</v>
      </c>
      <c r="BI223" s="19">
        <v>493.67090746360373</v>
      </c>
      <c r="BJ223" s="19">
        <v>153.9734682904421</v>
      </c>
      <c r="BK223" s="19">
        <v>855.16666745632085</v>
      </c>
      <c r="BL223" s="19">
        <v>0.78790934408911939</v>
      </c>
      <c r="BM223" s="19">
        <v>5.0810138136753343E-3</v>
      </c>
      <c r="BN223" s="19">
        <v>4.1713123319789991E-2</v>
      </c>
      <c r="BO223" s="19">
        <v>0.43138247020985121</v>
      </c>
      <c r="BP223" s="19">
        <v>0.55176053999820451</v>
      </c>
      <c r="BQ223" s="19">
        <v>1385.1428571428571</v>
      </c>
      <c r="BR223" s="19">
        <v>8.6130349499251978E-3</v>
      </c>
      <c r="BS223" s="19">
        <v>184.31336405529953</v>
      </c>
      <c r="BT223" s="19">
        <v>4.697838335401822E-3</v>
      </c>
      <c r="BU223" s="19">
        <v>106.50148807595541</v>
      </c>
      <c r="BV223" s="19">
        <v>5.3115851601001074</v>
      </c>
      <c r="BW223" s="19">
        <v>367537.61751152074</v>
      </c>
      <c r="BX223" s="19">
        <v>16.511520737327189</v>
      </c>
      <c r="BY223" s="19">
        <v>63.276497695852534</v>
      </c>
      <c r="BZ223" s="19">
        <v>0.13545568039950062</v>
      </c>
    </row>
    <row r="224" spans="1:78">
      <c r="A224" s="24"/>
      <c r="B224" s="82" t="s">
        <v>75</v>
      </c>
      <c r="C224" s="31" t="s">
        <v>6522</v>
      </c>
      <c r="D224" s="45" t="s">
        <v>6514</v>
      </c>
      <c r="E224" s="45" t="s">
        <v>6514</v>
      </c>
      <c r="F224" s="18" t="s">
        <v>76</v>
      </c>
      <c r="G224" s="18" t="s">
        <v>77</v>
      </c>
      <c r="H224" s="18" t="s">
        <v>78</v>
      </c>
      <c r="I224" s="18" t="s">
        <v>79</v>
      </c>
      <c r="J224" s="18" t="s">
        <v>80</v>
      </c>
      <c r="K224" s="19">
        <v>-609.50128173828125</v>
      </c>
      <c r="L224" s="19">
        <v>-122.15403179946458</v>
      </c>
      <c r="M224" s="19">
        <v>134.92200990945886</v>
      </c>
      <c r="N224" s="19">
        <v>83.995582580566406</v>
      </c>
      <c r="O224" s="19">
        <v>-195.53387832641602</v>
      </c>
      <c r="P224" s="19">
        <v>-86.503059387207031</v>
      </c>
      <c r="Q224" s="19">
        <v>-25.039204597473145</v>
      </c>
      <c r="R224" s="19">
        <v>0</v>
      </c>
      <c r="S224" s="19">
        <v>0</v>
      </c>
      <c r="T224" s="19">
        <v>-584.38488812863852</v>
      </c>
      <c r="U224" s="18" t="s">
        <v>81</v>
      </c>
      <c r="V224" s="18" t="s">
        <v>82</v>
      </c>
      <c r="W224" s="18" t="s">
        <v>83</v>
      </c>
      <c r="X224" s="18" t="s">
        <v>84</v>
      </c>
      <c r="Y224" s="18" t="s">
        <v>85</v>
      </c>
      <c r="Z224" s="18" t="s">
        <v>86</v>
      </c>
      <c r="AA224" s="18" t="s">
        <v>87</v>
      </c>
      <c r="AB224" s="19">
        <v>-1.0386953353881836</v>
      </c>
      <c r="AC224" s="19">
        <v>3.6696865558624268</v>
      </c>
      <c r="AD224" s="19">
        <v>0.66968655586242676</v>
      </c>
      <c r="AE224" s="19">
        <v>0.8925207257270813</v>
      </c>
      <c r="AF224" s="19">
        <v>2.9648897647857666</v>
      </c>
      <c r="AG224" s="19">
        <v>0.15686625242233276</v>
      </c>
      <c r="AH224" s="19">
        <v>4.7839999999999998</v>
      </c>
      <c r="AI224" s="20">
        <v>598</v>
      </c>
      <c r="AJ224" s="19">
        <v>0</v>
      </c>
      <c r="AK224" s="19">
        <v>0</v>
      </c>
      <c r="AL224" s="20">
        <v>1</v>
      </c>
      <c r="AM224" s="20">
        <v>64</v>
      </c>
      <c r="AN224" s="19">
        <v>63.492061614990234</v>
      </c>
      <c r="AO224" s="18" t="s">
        <v>88</v>
      </c>
      <c r="AP224" s="18" t="s">
        <v>89</v>
      </c>
      <c r="AQ224" s="21">
        <v>2</v>
      </c>
      <c r="AR224" s="21">
        <v>2</v>
      </c>
      <c r="AS224" s="21">
        <v>2</v>
      </c>
      <c r="AT224" s="18" t="s">
        <v>90</v>
      </c>
      <c r="AU224" s="19">
        <v>0</v>
      </c>
      <c r="AV224" s="19">
        <v>0</v>
      </c>
      <c r="AW224" s="19">
        <v>0</v>
      </c>
      <c r="AX224" s="19">
        <v>0</v>
      </c>
      <c r="AY224" s="19">
        <v>0</v>
      </c>
      <c r="AZ224" s="19">
        <v>0</v>
      </c>
      <c r="BA224" s="19">
        <v>0</v>
      </c>
      <c r="BB224" s="19">
        <v>0</v>
      </c>
      <c r="BC224" s="19">
        <v>0</v>
      </c>
      <c r="BD224" s="19">
        <v>0</v>
      </c>
      <c r="BE224" s="19">
        <v>0</v>
      </c>
      <c r="BF224" s="19">
        <v>0</v>
      </c>
      <c r="BG224" s="19">
        <v>0</v>
      </c>
      <c r="BH224" s="19">
        <v>0</v>
      </c>
      <c r="BI224" s="19">
        <v>0</v>
      </c>
      <c r="BJ224" s="19">
        <v>0</v>
      </c>
      <c r="BK224" s="19">
        <v>0</v>
      </c>
      <c r="BL224" s="19">
        <v>0</v>
      </c>
      <c r="BM224" s="19">
        <v>0</v>
      </c>
      <c r="BN224" s="19">
        <v>0</v>
      </c>
      <c r="BO224" s="19">
        <v>0</v>
      </c>
      <c r="BP224" s="19">
        <v>0</v>
      </c>
      <c r="BQ224" s="19">
        <v>0</v>
      </c>
      <c r="BR224" s="19">
        <v>0</v>
      </c>
      <c r="BS224" s="19">
        <v>0</v>
      </c>
      <c r="BT224" s="19">
        <v>0</v>
      </c>
      <c r="BU224" s="19">
        <v>0</v>
      </c>
      <c r="BV224" s="19">
        <v>0</v>
      </c>
      <c r="BW224" s="19">
        <v>0</v>
      </c>
      <c r="BX224" s="19">
        <v>0</v>
      </c>
      <c r="BY224" s="19">
        <v>0</v>
      </c>
      <c r="BZ224" s="19">
        <v>0</v>
      </c>
    </row>
    <row r="225" spans="1:78">
      <c r="A225" s="23" t="s">
        <v>3771</v>
      </c>
      <c r="B225" s="83">
        <v>2185052</v>
      </c>
      <c r="C225" s="31" t="s">
        <v>6522</v>
      </c>
      <c r="D225" s="90" t="s">
        <v>6514</v>
      </c>
      <c r="E225" s="90" t="s">
        <v>6514</v>
      </c>
      <c r="F225" s="18" t="s">
        <v>3772</v>
      </c>
      <c r="G225" s="18" t="s">
        <v>3773</v>
      </c>
      <c r="H225" s="18" t="s">
        <v>78</v>
      </c>
      <c r="I225" s="18" t="s">
        <v>79</v>
      </c>
      <c r="J225" s="18" t="s">
        <v>80</v>
      </c>
      <c r="K225" s="19">
        <v>-974.80517578125</v>
      </c>
      <c r="L225" s="19">
        <v>-205.0779051105151</v>
      </c>
      <c r="M225" s="19">
        <v>250.3266895976117</v>
      </c>
      <c r="N225" s="19">
        <v>110.01220703125</v>
      </c>
      <c r="O225" s="19">
        <v>-325.90091705322266</v>
      </c>
      <c r="P225" s="19">
        <v>-148.94614410400391</v>
      </c>
      <c r="Q225" s="19">
        <v>-7.3198425769805908</v>
      </c>
      <c r="R225" s="19">
        <v>0</v>
      </c>
      <c r="S225" s="19">
        <v>0</v>
      </c>
      <c r="T225" s="19">
        <v>-495.46821874700447</v>
      </c>
      <c r="U225" s="18" t="s">
        <v>3774</v>
      </c>
      <c r="V225" s="18" t="s">
        <v>3775</v>
      </c>
      <c r="W225" s="18" t="s">
        <v>3776</v>
      </c>
      <c r="X225" s="18" t="s">
        <v>3777</v>
      </c>
      <c r="Y225" s="18" t="s">
        <v>3778</v>
      </c>
      <c r="Z225" s="18" t="s">
        <v>3779</v>
      </c>
      <c r="AA225" s="18" t="s">
        <v>3780</v>
      </c>
      <c r="AB225" s="19">
        <v>-1.1539149284362793</v>
      </c>
      <c r="AC225" s="19">
        <v>3.8156139850616455</v>
      </c>
      <c r="AD225" s="19">
        <v>0.81561398506164551</v>
      </c>
      <c r="AE225" s="19">
        <v>1.1040353775024414</v>
      </c>
      <c r="AF225" s="19">
        <v>3.6675260066986084</v>
      </c>
      <c r="AG225" s="19">
        <v>9.5829129219055176E-2</v>
      </c>
      <c r="AH225" s="19">
        <v>2.4159999999999999</v>
      </c>
      <c r="AI225" s="20">
        <v>302</v>
      </c>
      <c r="AJ225" s="19">
        <v>0</v>
      </c>
      <c r="AK225" s="19">
        <v>0</v>
      </c>
      <c r="AL225" s="20">
        <v>1</v>
      </c>
      <c r="AM225" s="20">
        <v>64</v>
      </c>
      <c r="AN225" s="19">
        <v>63.492061614990234</v>
      </c>
      <c r="AO225" s="18" t="s">
        <v>88</v>
      </c>
      <c r="AP225" s="18" t="s">
        <v>101</v>
      </c>
      <c r="AQ225" s="21">
        <v>2</v>
      </c>
      <c r="AR225" s="21">
        <v>2</v>
      </c>
      <c r="AS225" s="21">
        <v>2</v>
      </c>
      <c r="AT225" s="18" t="s">
        <v>3781</v>
      </c>
      <c r="AU225" s="19">
        <v>0</v>
      </c>
      <c r="AV225" s="19">
        <v>0</v>
      </c>
      <c r="AW225" s="19">
        <v>0</v>
      </c>
      <c r="AX225" s="19">
        <v>0</v>
      </c>
      <c r="AY225" s="19">
        <v>0</v>
      </c>
      <c r="AZ225" s="19">
        <v>0</v>
      </c>
      <c r="BA225" s="19">
        <v>0</v>
      </c>
      <c r="BB225" s="19">
        <v>0</v>
      </c>
      <c r="BC225" s="19">
        <v>0</v>
      </c>
      <c r="BD225" s="19">
        <v>0</v>
      </c>
      <c r="BE225" s="19">
        <v>0</v>
      </c>
      <c r="BF225" s="19">
        <v>0</v>
      </c>
      <c r="BG225" s="19">
        <v>0</v>
      </c>
      <c r="BH225" s="19">
        <v>0</v>
      </c>
      <c r="BI225" s="19">
        <v>0</v>
      </c>
      <c r="BJ225" s="19">
        <v>0</v>
      </c>
      <c r="BK225" s="19">
        <v>0</v>
      </c>
      <c r="BL225" s="19">
        <v>0</v>
      </c>
      <c r="BM225" s="19">
        <v>0</v>
      </c>
      <c r="BN225" s="19">
        <v>0</v>
      </c>
      <c r="BO225" s="19">
        <v>0</v>
      </c>
      <c r="BP225" s="19">
        <v>0</v>
      </c>
      <c r="BQ225" s="19">
        <v>0</v>
      </c>
      <c r="BR225" s="19">
        <v>0</v>
      </c>
      <c r="BS225" s="19">
        <v>0</v>
      </c>
      <c r="BT225" s="19">
        <v>0</v>
      </c>
      <c r="BU225" s="19">
        <v>0</v>
      </c>
      <c r="BV225" s="19">
        <v>0</v>
      </c>
      <c r="BW225" s="19">
        <v>0</v>
      </c>
      <c r="BX225" s="19">
        <v>0</v>
      </c>
      <c r="BY225" s="19">
        <v>0</v>
      </c>
      <c r="BZ225" s="19">
        <v>0</v>
      </c>
    </row>
    <row r="226" spans="1:78">
      <c r="A226" s="23" t="s">
        <v>3782</v>
      </c>
      <c r="B226" s="83" t="s">
        <v>3783</v>
      </c>
      <c r="C226" s="31" t="s">
        <v>6522</v>
      </c>
      <c r="D226" s="90" t="s">
        <v>6514</v>
      </c>
      <c r="E226" s="90" t="s">
        <v>6514</v>
      </c>
      <c r="F226" s="18" t="s">
        <v>3784</v>
      </c>
      <c r="G226" s="18" t="s">
        <v>3785</v>
      </c>
      <c r="H226" s="18" t="s">
        <v>78</v>
      </c>
      <c r="I226" s="18" t="s">
        <v>79</v>
      </c>
      <c r="J226" s="18" t="s">
        <v>80</v>
      </c>
      <c r="K226" s="19">
        <v>-102.78390502929687</v>
      </c>
      <c r="L226" s="19">
        <v>28.697073777935604</v>
      </c>
      <c r="M226" s="19">
        <v>22.547939220367805</v>
      </c>
      <c r="N226" s="19">
        <v>75.876327514648438</v>
      </c>
      <c r="O226" s="19">
        <v>17.607387065887451</v>
      </c>
      <c r="P226" s="19">
        <v>29.815793037414551</v>
      </c>
      <c r="Q226" s="19">
        <v>42.856337547302246</v>
      </c>
      <c r="R226" s="19">
        <v>0</v>
      </c>
      <c r="S226" s="19">
        <v>0</v>
      </c>
      <c r="T226" s="19">
        <v>76.219427954196973</v>
      </c>
      <c r="U226" s="18" t="s">
        <v>3786</v>
      </c>
      <c r="V226" s="18" t="s">
        <v>3787</v>
      </c>
      <c r="W226" s="18" t="s">
        <v>3788</v>
      </c>
      <c r="X226" s="18" t="s">
        <v>3789</v>
      </c>
      <c r="Y226" s="18" t="s">
        <v>3790</v>
      </c>
      <c r="Z226" s="18" t="s">
        <v>3791</v>
      </c>
      <c r="AA226" s="18" t="s">
        <v>3792</v>
      </c>
      <c r="AB226" s="19">
        <v>-1.7702776193618774</v>
      </c>
      <c r="AC226" s="19">
        <v>10.252779006958008</v>
      </c>
      <c r="AD226" s="19">
        <v>7.2527790069580078</v>
      </c>
      <c r="AE226" s="19">
        <v>0.1695561558008194</v>
      </c>
      <c r="AF226" s="19">
        <v>0.56325334310531616</v>
      </c>
      <c r="AG226" s="19">
        <v>0.82626283168792725</v>
      </c>
      <c r="AH226" s="19">
        <v>2.6560000000000001</v>
      </c>
      <c r="AI226" s="20">
        <v>332</v>
      </c>
      <c r="AJ226" s="19">
        <v>0.95456141233444214</v>
      </c>
      <c r="AK226" s="19">
        <v>1.7236202955245972</v>
      </c>
      <c r="AL226" s="20">
        <v>1</v>
      </c>
      <c r="AM226" s="20">
        <v>64</v>
      </c>
      <c r="AN226" s="19">
        <v>63.492061614990234</v>
      </c>
      <c r="AO226" s="18" t="s">
        <v>88</v>
      </c>
      <c r="AP226" s="18" t="s">
        <v>389</v>
      </c>
      <c r="AQ226" s="21">
        <v>2</v>
      </c>
      <c r="AR226" s="21">
        <v>2</v>
      </c>
      <c r="AS226" s="21">
        <v>2</v>
      </c>
      <c r="AT226" s="18" t="s">
        <v>3793</v>
      </c>
      <c r="AU226" s="19">
        <v>0.95085674326067238</v>
      </c>
      <c r="AV226" s="19">
        <v>0.81255682424684883</v>
      </c>
      <c r="AW226" s="19">
        <v>0.11388877697617242</v>
      </c>
      <c r="AX226" s="19">
        <v>1.0596184160890223E-2</v>
      </c>
      <c r="AY226" s="19">
        <v>0.20856401707241348</v>
      </c>
      <c r="AZ226" s="19">
        <v>0.69283466789541792</v>
      </c>
      <c r="BA226" s="19">
        <v>0.10218707935303455</v>
      </c>
      <c r="BB226" s="19">
        <v>0.69256744956557648</v>
      </c>
      <c r="BC226" s="19">
        <v>3.9587723151392074</v>
      </c>
      <c r="BD226" s="19">
        <v>3.5039405293484658E-3</v>
      </c>
      <c r="BE226" s="19">
        <v>286.18445785626432</v>
      </c>
      <c r="BF226" s="19">
        <v>2.4396813306910283E-3</v>
      </c>
      <c r="BG226" s="19">
        <v>197.3676195247578</v>
      </c>
      <c r="BH226" s="19">
        <v>1.3743822007028434E-2</v>
      </c>
      <c r="BI226" s="19">
        <v>1141.1449819553275</v>
      </c>
      <c r="BJ226" s="19">
        <v>150.12936787566036</v>
      </c>
      <c r="BK226" s="19">
        <v>94.540546207187518</v>
      </c>
      <c r="BL226" s="19">
        <v>0.61492122335495825</v>
      </c>
      <c r="BM226" s="19">
        <v>6.9718675541641115E-2</v>
      </c>
      <c r="BN226" s="19">
        <v>2.7830985240998411E-3</v>
      </c>
      <c r="BO226" s="19">
        <v>0.15469059331716362</v>
      </c>
      <c r="BP226" s="19">
        <v>0.81196623648141852</v>
      </c>
      <c r="BQ226" s="19">
        <v>3486.3846153846152</v>
      </c>
      <c r="BR226" s="19">
        <v>3.7620022870887924E-3</v>
      </c>
      <c r="BS226" s="19">
        <v>269.38461538461536</v>
      </c>
      <c r="BT226" s="19">
        <v>3.0919485842967479E-3</v>
      </c>
      <c r="BU226" s="19">
        <v>216.05567824056581</v>
      </c>
      <c r="BV226" s="19">
        <v>12.064070298714007</v>
      </c>
      <c r="BW226" s="19">
        <v>1007535.8461538461</v>
      </c>
      <c r="BX226" s="19">
        <v>11.615384615384615</v>
      </c>
      <c r="BY226" s="19">
        <v>16.076923076923077</v>
      </c>
      <c r="BZ226" s="19">
        <v>7.8313253012048195E-2</v>
      </c>
    </row>
    <row r="227" spans="1:78">
      <c r="A227" s="23" t="s">
        <v>4806</v>
      </c>
      <c r="B227" s="83" t="s">
        <v>4807</v>
      </c>
      <c r="C227" s="31" t="s">
        <v>6533</v>
      </c>
      <c r="D227" s="90" t="s">
        <v>6528</v>
      </c>
      <c r="E227" s="90" t="s">
        <v>6529</v>
      </c>
      <c r="F227" s="18" t="s">
        <v>4808</v>
      </c>
      <c r="G227" s="18" t="s">
        <v>4809</v>
      </c>
      <c r="H227" s="18" t="s">
        <v>78</v>
      </c>
      <c r="I227" s="18" t="s">
        <v>79</v>
      </c>
      <c r="J227" s="18" t="s">
        <v>80</v>
      </c>
      <c r="K227" s="19">
        <v>-798.5855712890625</v>
      </c>
      <c r="L227" s="19">
        <v>-76.379770772342383</v>
      </c>
      <c r="M227" s="19">
        <v>235.12265436585852</v>
      </c>
      <c r="N227" s="19">
        <v>161.21995544433594</v>
      </c>
      <c r="O227" s="19">
        <v>-84.278694152832031</v>
      </c>
      <c r="P227" s="19">
        <v>25.300790786743164</v>
      </c>
      <c r="Q227" s="19">
        <v>56.895252227783203</v>
      </c>
      <c r="R227" s="19">
        <v>0</v>
      </c>
      <c r="S227" s="19">
        <v>0</v>
      </c>
      <c r="T227" s="19">
        <v>-114.2641370754242</v>
      </c>
      <c r="U227" s="18" t="s">
        <v>4810</v>
      </c>
      <c r="V227" s="18" t="s">
        <v>4811</v>
      </c>
      <c r="W227" s="18" t="s">
        <v>4812</v>
      </c>
      <c r="X227" s="18" t="s">
        <v>4813</v>
      </c>
      <c r="Y227" s="18" t="s">
        <v>4814</v>
      </c>
      <c r="Z227" s="18" t="s">
        <v>4815</v>
      </c>
      <c r="AA227" s="18" t="s">
        <v>4816</v>
      </c>
      <c r="AB227" s="19">
        <v>-1.7564756870269775</v>
      </c>
      <c r="AC227" s="19">
        <v>4.7536611557006836</v>
      </c>
      <c r="AD227" s="19">
        <v>1.7536611557006836</v>
      </c>
      <c r="AE227" s="19">
        <v>0.83075416088104248</v>
      </c>
      <c r="AF227" s="19">
        <v>2.7597055435180664</v>
      </c>
      <c r="AG227" s="19">
        <v>0.25608396530151367</v>
      </c>
      <c r="AH227" s="19">
        <v>1.496</v>
      </c>
      <c r="AI227" s="20">
        <v>187</v>
      </c>
      <c r="AJ227" s="19">
        <v>0</v>
      </c>
      <c r="AK227" s="19">
        <v>0</v>
      </c>
      <c r="AL227" s="20">
        <v>1</v>
      </c>
      <c r="AM227" s="20">
        <v>64</v>
      </c>
      <c r="AN227" s="19">
        <v>63.492061614990234</v>
      </c>
      <c r="AO227" s="18" t="s">
        <v>88</v>
      </c>
      <c r="AP227" s="18" t="s">
        <v>215</v>
      </c>
      <c r="AQ227" s="21">
        <v>2</v>
      </c>
      <c r="AR227" s="21">
        <v>2</v>
      </c>
      <c r="AS227" s="21">
        <v>2</v>
      </c>
      <c r="AT227" s="18" t="s">
        <v>4817</v>
      </c>
      <c r="AU227" s="19">
        <v>0</v>
      </c>
      <c r="AV227" s="19">
        <v>0</v>
      </c>
      <c r="AW227" s="19">
        <v>0</v>
      </c>
      <c r="AX227" s="19">
        <v>0</v>
      </c>
      <c r="AY227" s="19">
        <v>0</v>
      </c>
      <c r="AZ227" s="19">
        <v>0</v>
      </c>
      <c r="BA227" s="19">
        <v>0</v>
      </c>
      <c r="BB227" s="19">
        <v>0</v>
      </c>
      <c r="BC227" s="19">
        <v>0</v>
      </c>
      <c r="BD227" s="19">
        <v>0</v>
      </c>
      <c r="BE227" s="19">
        <v>0</v>
      </c>
      <c r="BF227" s="19">
        <v>0</v>
      </c>
      <c r="BG227" s="19">
        <v>0</v>
      </c>
      <c r="BH227" s="19">
        <v>0</v>
      </c>
      <c r="BI227" s="19">
        <v>0</v>
      </c>
      <c r="BJ227" s="19">
        <v>0</v>
      </c>
      <c r="BK227" s="19">
        <v>0</v>
      </c>
      <c r="BL227" s="19">
        <v>0</v>
      </c>
      <c r="BM227" s="19">
        <v>0</v>
      </c>
      <c r="BN227" s="19">
        <v>0</v>
      </c>
      <c r="BO227" s="19">
        <v>0</v>
      </c>
      <c r="BP227" s="19">
        <v>0</v>
      </c>
      <c r="BQ227" s="19">
        <v>0</v>
      </c>
      <c r="BR227" s="19">
        <v>0</v>
      </c>
      <c r="BS227" s="19">
        <v>0</v>
      </c>
      <c r="BT227" s="19">
        <v>0</v>
      </c>
      <c r="BU227" s="19">
        <v>0</v>
      </c>
      <c r="BV227" s="19">
        <v>0</v>
      </c>
      <c r="BW227" s="19">
        <v>0</v>
      </c>
      <c r="BX227" s="19">
        <v>0</v>
      </c>
      <c r="BY227" s="19">
        <v>0</v>
      </c>
      <c r="BZ227" s="19">
        <v>0</v>
      </c>
    </row>
    <row r="228" spans="1:78">
      <c r="A228" s="24" t="s">
        <v>3794</v>
      </c>
      <c r="B228" s="83" t="s">
        <v>3795</v>
      </c>
      <c r="C228" s="31" t="s">
        <v>6522</v>
      </c>
      <c r="D228" s="90" t="s">
        <v>6514</v>
      </c>
      <c r="E228" s="90" t="s">
        <v>6514</v>
      </c>
      <c r="F228" s="18" t="s">
        <v>3796</v>
      </c>
      <c r="G228" s="18" t="s">
        <v>3797</v>
      </c>
      <c r="H228" s="18" t="s">
        <v>78</v>
      </c>
      <c r="I228" s="18" t="s">
        <v>79</v>
      </c>
      <c r="J228" s="18" t="s">
        <v>80</v>
      </c>
      <c r="K228" s="19">
        <v>-65.585845947265625</v>
      </c>
      <c r="L228" s="19">
        <v>8.7755421002705916</v>
      </c>
      <c r="M228" s="19">
        <v>30.848714342652794</v>
      </c>
      <c r="N228" s="19">
        <v>55.602638244628906</v>
      </c>
      <c r="O228" s="19">
        <v>-6.0654242038726807</v>
      </c>
      <c r="P228" s="19">
        <v>12.11441707611084</v>
      </c>
      <c r="Q228" s="19">
        <v>32.129072189331055</v>
      </c>
      <c r="R228" s="19">
        <v>0</v>
      </c>
      <c r="S228" s="19">
        <v>0</v>
      </c>
      <c r="T228" s="19">
        <v>1.4742910728454595</v>
      </c>
      <c r="U228" s="18" t="s">
        <v>3798</v>
      </c>
      <c r="V228" s="18" t="s">
        <v>3799</v>
      </c>
      <c r="W228" s="18" t="s">
        <v>3800</v>
      </c>
      <c r="X228" s="18" t="s">
        <v>3801</v>
      </c>
      <c r="Y228" s="18" t="s">
        <v>3802</v>
      </c>
      <c r="Z228" s="18" t="s">
        <v>3803</v>
      </c>
      <c r="AA228" s="18" t="s">
        <v>3804</v>
      </c>
      <c r="AB228" s="19">
        <v>-0.77721309661865234</v>
      </c>
      <c r="AC228" s="19">
        <v>2.8288826942443848</v>
      </c>
      <c r="AD228" s="19">
        <v>-0.17111730575561523</v>
      </c>
      <c r="AE228" s="19">
        <v>0.33580499887466431</v>
      </c>
      <c r="AF228" s="19">
        <v>1.1155201196670532</v>
      </c>
      <c r="AG228" s="19">
        <v>0.52834469079971313</v>
      </c>
      <c r="AH228" s="19">
        <v>0.16800000000000001</v>
      </c>
      <c r="AI228" s="20">
        <v>21</v>
      </c>
      <c r="AJ228" s="19">
        <v>0</v>
      </c>
      <c r="AK228" s="19">
        <v>0</v>
      </c>
      <c r="AL228" s="20">
        <v>1</v>
      </c>
      <c r="AM228" s="20">
        <v>64</v>
      </c>
      <c r="AN228" s="19">
        <v>63.492061614990234</v>
      </c>
      <c r="AO228" s="18" t="s">
        <v>88</v>
      </c>
      <c r="AP228" s="18" t="s">
        <v>890</v>
      </c>
      <c r="AQ228" s="21">
        <v>2</v>
      </c>
      <c r="AR228" s="21">
        <v>2</v>
      </c>
      <c r="AS228" s="21">
        <v>2</v>
      </c>
      <c r="AT228" s="103" t="s">
        <v>3805</v>
      </c>
      <c r="AU228" s="19">
        <v>0</v>
      </c>
      <c r="AV228" s="19">
        <v>0</v>
      </c>
      <c r="AW228" s="19">
        <v>0</v>
      </c>
      <c r="AX228" s="19">
        <v>0</v>
      </c>
      <c r="AY228" s="19">
        <v>0</v>
      </c>
      <c r="AZ228" s="19">
        <v>0</v>
      </c>
      <c r="BA228" s="19">
        <v>0</v>
      </c>
      <c r="BB228" s="19">
        <v>0</v>
      </c>
      <c r="BC228" s="19">
        <v>0</v>
      </c>
      <c r="BD228" s="19">
        <v>0</v>
      </c>
      <c r="BE228" s="19">
        <v>0</v>
      </c>
      <c r="BF228" s="19">
        <v>0</v>
      </c>
      <c r="BG228" s="19">
        <v>0</v>
      </c>
      <c r="BH228" s="19">
        <v>0</v>
      </c>
      <c r="BI228" s="19">
        <v>0</v>
      </c>
      <c r="BJ228" s="19">
        <v>0</v>
      </c>
      <c r="BK228" s="19">
        <v>0</v>
      </c>
      <c r="BL228" s="19">
        <v>0</v>
      </c>
      <c r="BM228" s="19">
        <v>0</v>
      </c>
      <c r="BN228" s="19">
        <v>0</v>
      </c>
      <c r="BO228" s="19">
        <v>0</v>
      </c>
      <c r="BP228" s="19">
        <v>0</v>
      </c>
      <c r="BQ228" s="19">
        <v>0</v>
      </c>
      <c r="BR228" s="19">
        <v>0</v>
      </c>
      <c r="BS228" s="19">
        <v>0</v>
      </c>
      <c r="BT228" s="19">
        <v>0</v>
      </c>
      <c r="BU228" s="19">
        <v>0</v>
      </c>
      <c r="BV228" s="19">
        <v>0</v>
      </c>
      <c r="BW228" s="19">
        <v>0</v>
      </c>
      <c r="BX228" s="19">
        <v>0</v>
      </c>
      <c r="BY228" s="19">
        <v>0</v>
      </c>
      <c r="BZ228" s="19">
        <v>0</v>
      </c>
    </row>
    <row r="229" spans="1:78">
      <c r="A229" s="23" t="s">
        <v>4818</v>
      </c>
      <c r="B229" s="83" t="s">
        <v>4819</v>
      </c>
      <c r="C229" s="31" t="s">
        <v>6533</v>
      </c>
      <c r="D229" s="90" t="s">
        <v>6644</v>
      </c>
      <c r="E229" s="90" t="s">
        <v>6611</v>
      </c>
      <c r="F229" s="18" t="s">
        <v>4820</v>
      </c>
      <c r="G229" s="18" t="s">
        <v>4821</v>
      </c>
      <c r="H229" s="18" t="s">
        <v>78</v>
      </c>
      <c r="I229" s="18" t="s">
        <v>79</v>
      </c>
      <c r="J229" s="18" t="s">
        <v>80</v>
      </c>
      <c r="K229" s="19">
        <v>-956.00384521484375</v>
      </c>
      <c r="L229" s="19">
        <v>-134.86420992897791</v>
      </c>
      <c r="M229" s="19">
        <v>271.33870525857566</v>
      </c>
      <c r="N229" s="19">
        <v>143.82701110839844</v>
      </c>
      <c r="O229" s="19">
        <v>-232.15641784667969</v>
      </c>
      <c r="P229" s="19">
        <v>0.87463456392288208</v>
      </c>
      <c r="Q229" s="19">
        <v>43.010105133056641</v>
      </c>
      <c r="R229" s="19">
        <v>49.708896636962891</v>
      </c>
      <c r="S229" s="19">
        <v>17.08015251159668</v>
      </c>
      <c r="T229" s="19">
        <v>-1094.0184709438688</v>
      </c>
      <c r="U229" s="18" t="s">
        <v>4822</v>
      </c>
      <c r="V229" s="18" t="s">
        <v>4823</v>
      </c>
      <c r="W229" s="18" t="s">
        <v>4824</v>
      </c>
      <c r="X229" s="18" t="s">
        <v>4825</v>
      </c>
      <c r="Y229" s="18" t="s">
        <v>4826</v>
      </c>
      <c r="Z229" s="18" t="s">
        <v>4827</v>
      </c>
      <c r="AA229" s="18" t="s">
        <v>4828</v>
      </c>
      <c r="AB229" s="19">
        <v>-1.3676688671112061</v>
      </c>
      <c r="AC229" s="19">
        <v>3.5829441547393799</v>
      </c>
      <c r="AD229" s="19">
        <v>0.58294415473937988</v>
      </c>
      <c r="AE229" s="19">
        <v>0.97459226846694946</v>
      </c>
      <c r="AF229" s="19">
        <v>3.237525463104248</v>
      </c>
      <c r="AG229" s="19">
        <v>0.17653249204158783</v>
      </c>
      <c r="AH229" s="19">
        <v>8.1120000000000001</v>
      </c>
      <c r="AI229" s="20">
        <v>1014</v>
      </c>
      <c r="AJ229" s="19">
        <v>0.98192936182022095</v>
      </c>
      <c r="AK229" s="19">
        <v>2.0985491275787354</v>
      </c>
      <c r="AL229" s="20">
        <v>1</v>
      </c>
      <c r="AM229" s="20">
        <v>64</v>
      </c>
      <c r="AN229" s="19">
        <v>63.492061614990234</v>
      </c>
      <c r="AO229" s="18" t="s">
        <v>88</v>
      </c>
      <c r="AP229" s="18" t="s">
        <v>585</v>
      </c>
      <c r="AQ229" s="21">
        <v>2</v>
      </c>
      <c r="AR229" s="21">
        <v>2</v>
      </c>
      <c r="AS229" s="21">
        <v>2</v>
      </c>
      <c r="AT229" s="18" t="s">
        <v>4829</v>
      </c>
      <c r="AU229" s="19">
        <v>0.57730197715591225</v>
      </c>
      <c r="AV229" s="19">
        <v>7.1657485493896181E-2</v>
      </c>
      <c r="AW229" s="19">
        <v>10.555589361039834</v>
      </c>
      <c r="AX229" s="19">
        <v>0.68807546928600172</v>
      </c>
      <c r="AY229" s="19">
        <v>1.6918109842165425</v>
      </c>
      <c r="AZ229" s="19">
        <v>5.6200744397079729</v>
      </c>
      <c r="BA229" s="19">
        <v>1.9163111537866226</v>
      </c>
      <c r="BB229" s="19">
        <v>0.81607191801207513</v>
      </c>
      <c r="BC229" s="19">
        <v>2.8343296952913368</v>
      </c>
      <c r="BD229" s="19">
        <v>1.5248802433487517E-2</v>
      </c>
      <c r="BE229" s="19">
        <v>204.12596586901208</v>
      </c>
      <c r="BF229" s="19">
        <v>1.3680225337960003E-2</v>
      </c>
      <c r="BG229" s="19">
        <v>155.0865395431004</v>
      </c>
      <c r="BH229" s="19">
        <v>2.5877158301829836E-2</v>
      </c>
      <c r="BI229" s="19">
        <v>718.14841316094009</v>
      </c>
      <c r="BJ229" s="19">
        <v>86.218028808973287</v>
      </c>
      <c r="BK229" s="19">
        <v>458.28823413262711</v>
      </c>
      <c r="BL229" s="19">
        <v>0.72022454862691554</v>
      </c>
      <c r="BM229" s="19">
        <v>7.4783111091453443E-3</v>
      </c>
      <c r="BN229" s="19">
        <v>0.13713804501801344</v>
      </c>
      <c r="BO229" s="19">
        <v>0.34304536845796813</v>
      </c>
      <c r="BP229" s="19">
        <v>0.62553691563834013</v>
      </c>
      <c r="BQ229" s="19">
        <v>924.50292397660814</v>
      </c>
      <c r="BR229" s="19">
        <v>2.2159765526006583E-2</v>
      </c>
      <c r="BS229" s="19">
        <v>134.12865497076024</v>
      </c>
      <c r="BT229" s="19">
        <v>1.4842558984994604E-2</v>
      </c>
      <c r="BU229" s="19">
        <v>79.160832436684771</v>
      </c>
      <c r="BV229" s="19">
        <v>3.5804693788041146</v>
      </c>
      <c r="BW229" s="19">
        <v>265608.71929824562</v>
      </c>
      <c r="BX229" s="19">
        <v>12.099415204678362</v>
      </c>
      <c r="BY229" s="19">
        <v>62.087719298245617</v>
      </c>
      <c r="BZ229" s="19">
        <v>0.16863905325443787</v>
      </c>
    </row>
    <row r="230" spans="1:78">
      <c r="A230" s="23" t="s">
        <v>3806</v>
      </c>
      <c r="B230" s="83" t="s">
        <v>3807</v>
      </c>
      <c r="C230" s="31" t="s">
        <v>6522</v>
      </c>
      <c r="D230" s="89" t="s">
        <v>6514</v>
      </c>
      <c r="E230" s="89" t="s">
        <v>6514</v>
      </c>
      <c r="F230" s="18" t="s">
        <v>3808</v>
      </c>
      <c r="G230" s="18" t="s">
        <v>3809</v>
      </c>
      <c r="H230" s="18" t="s">
        <v>78</v>
      </c>
      <c r="I230" s="18" t="s">
        <v>79</v>
      </c>
      <c r="J230" s="18" t="s">
        <v>80</v>
      </c>
      <c r="K230" s="19">
        <v>-730.04302978515625</v>
      </c>
      <c r="L230" s="19">
        <v>-65.457502388641927</v>
      </c>
      <c r="M230" s="19">
        <v>110.30674866190292</v>
      </c>
      <c r="N230" s="19">
        <v>389.94479370117187</v>
      </c>
      <c r="O230" s="19">
        <v>-88.931022644042969</v>
      </c>
      <c r="P230" s="19">
        <v>-39.690578460693359</v>
      </c>
      <c r="Q230" s="19">
        <v>-4.9680056571960449</v>
      </c>
      <c r="R230" s="19">
        <v>21.48210334777832</v>
      </c>
      <c r="S230" s="19">
        <v>14.086553573608398</v>
      </c>
      <c r="T230" s="19">
        <v>-2314.0536244432692</v>
      </c>
      <c r="U230" s="18" t="s">
        <v>3810</v>
      </c>
      <c r="V230" s="18" t="s">
        <v>3811</v>
      </c>
      <c r="W230" s="18" t="s">
        <v>3812</v>
      </c>
      <c r="X230" s="18" t="s">
        <v>3813</v>
      </c>
      <c r="Y230" s="18" t="s">
        <v>3814</v>
      </c>
      <c r="Z230" s="18" t="s">
        <v>3815</v>
      </c>
      <c r="AA230" s="18" t="s">
        <v>3816</v>
      </c>
      <c r="AB230" s="19">
        <v>-2.409548282623291</v>
      </c>
      <c r="AC230" s="19">
        <v>10.814691543579102</v>
      </c>
      <c r="AD230" s="19">
        <v>7.8146915435791016</v>
      </c>
      <c r="AE230" s="19">
        <v>0.71582281589508057</v>
      </c>
      <c r="AF230" s="19">
        <v>2.3779118061065674</v>
      </c>
      <c r="AG230" s="19">
        <v>0.26492244005203247</v>
      </c>
      <c r="AH230" s="19">
        <v>35.351999999999997</v>
      </c>
      <c r="AI230" s="20">
        <v>4419</v>
      </c>
      <c r="AJ230" s="19">
        <v>0.98096954822540283</v>
      </c>
      <c r="AK230" s="19">
        <v>3.5223941802978516</v>
      </c>
      <c r="AL230" s="20">
        <v>1</v>
      </c>
      <c r="AM230" s="20">
        <v>64</v>
      </c>
      <c r="AN230" s="19">
        <v>63.492061614990234</v>
      </c>
      <c r="AO230" s="18" t="s">
        <v>88</v>
      </c>
      <c r="AP230" s="18" t="s">
        <v>832</v>
      </c>
      <c r="AQ230" s="21">
        <v>2</v>
      </c>
      <c r="AR230" s="21">
        <v>2</v>
      </c>
      <c r="AS230" s="21">
        <v>2</v>
      </c>
      <c r="AT230" s="18" t="s">
        <v>3817</v>
      </c>
      <c r="AU230" s="19">
        <v>0.67997971614338337</v>
      </c>
      <c r="AV230" s="19">
        <v>0.10703810489663589</v>
      </c>
      <c r="AW230" s="19">
        <v>2.0823050833088401</v>
      </c>
      <c r="AX230" s="19">
        <v>0.52918028343529255</v>
      </c>
      <c r="AY230" s="19">
        <v>1.2385074500766571</v>
      </c>
      <c r="AZ230" s="19">
        <v>4.1142326941369554</v>
      </c>
      <c r="BA230" s="19">
        <v>0.87592712782444526</v>
      </c>
      <c r="BB230" s="19">
        <v>0.72849500816066326</v>
      </c>
      <c r="BC230" s="19">
        <v>4.2546835868280519</v>
      </c>
      <c r="BD230" s="19">
        <v>4.8280718023926417E-3</v>
      </c>
      <c r="BE230" s="19">
        <v>234.12155617964709</v>
      </c>
      <c r="BF230" s="19">
        <v>3.7180776783759806E-3</v>
      </c>
      <c r="BG230" s="19">
        <v>165.63339861645315</v>
      </c>
      <c r="BH230" s="19">
        <v>1.7795391499393853E-2</v>
      </c>
      <c r="BI230" s="19">
        <v>1064.766555765704</v>
      </c>
      <c r="BJ230" s="19">
        <v>594.34201121197088</v>
      </c>
      <c r="BK230" s="19">
        <v>1407.0994216375743</v>
      </c>
      <c r="BL230" s="19">
        <v>0.6276393893501836</v>
      </c>
      <c r="BM230" s="19">
        <v>1.7139019392284184E-3</v>
      </c>
      <c r="BN230" s="19">
        <v>1.4692748654336066E-2</v>
      </c>
      <c r="BO230" s="19">
        <v>1.3167172282049635</v>
      </c>
      <c r="BP230" s="19">
        <v>0.52878998429762447</v>
      </c>
      <c r="BQ230" s="19">
        <v>16160.290102389079</v>
      </c>
      <c r="BR230" s="19">
        <v>7.5215813237772995E-3</v>
      </c>
      <c r="BS230" s="19">
        <v>177.99658703071671</v>
      </c>
      <c r="BT230" s="19">
        <v>4.0620363277136242E-3</v>
      </c>
      <c r="BU230" s="19">
        <v>94.456391483182074</v>
      </c>
      <c r="BV230" s="19">
        <v>63.3673564569159</v>
      </c>
      <c r="BW230" s="19">
        <v>4142467.5290102391</v>
      </c>
      <c r="BX230" s="19">
        <v>28.610921501706486</v>
      </c>
      <c r="BY230" s="19">
        <v>79.532423208191133</v>
      </c>
      <c r="BZ230" s="19">
        <v>6.6304593799502154E-2</v>
      </c>
    </row>
    <row r="231" spans="1:78">
      <c r="A231" s="23" t="s">
        <v>4830</v>
      </c>
      <c r="B231" s="83">
        <v>2197334</v>
      </c>
      <c r="C231" s="31" t="s">
        <v>6533</v>
      </c>
      <c r="D231" s="90" t="s">
        <v>6571</v>
      </c>
      <c r="E231" s="90" t="s">
        <v>6556</v>
      </c>
      <c r="F231" s="18" t="s">
        <v>4831</v>
      </c>
      <c r="G231" s="18" t="s">
        <v>3797</v>
      </c>
      <c r="H231" s="18" t="s">
        <v>78</v>
      </c>
      <c r="I231" s="18" t="s">
        <v>79</v>
      </c>
      <c r="J231" s="18" t="s">
        <v>80</v>
      </c>
      <c r="K231" s="19">
        <v>-897.4769287109375</v>
      </c>
      <c r="L231" s="19">
        <v>23.4456566117519</v>
      </c>
      <c r="M231" s="19">
        <v>69.92004858284335</v>
      </c>
      <c r="N231" s="19">
        <v>625.50030517578125</v>
      </c>
      <c r="O231" s="19">
        <v>9.1548504829406738</v>
      </c>
      <c r="P231" s="19">
        <v>30.597840309143066</v>
      </c>
      <c r="Q231" s="19">
        <v>50.861876487731934</v>
      </c>
      <c r="R231" s="19">
        <v>45.149520874023438</v>
      </c>
      <c r="S231" s="19">
        <v>31.342437744140625</v>
      </c>
      <c r="T231" s="19">
        <v>2726.0733855616172</v>
      </c>
      <c r="U231" s="18" t="s">
        <v>4832</v>
      </c>
      <c r="V231" s="18" t="s">
        <v>4833</v>
      </c>
      <c r="W231" s="18" t="s">
        <v>4834</v>
      </c>
      <c r="X231" s="18" t="s">
        <v>4835</v>
      </c>
      <c r="Y231" s="18" t="s">
        <v>4836</v>
      </c>
      <c r="Z231" s="18" t="s">
        <v>4837</v>
      </c>
      <c r="AA231" s="18" t="s">
        <v>4838</v>
      </c>
      <c r="AB231" s="19">
        <v>-4.1755633354187012</v>
      </c>
      <c r="AC231" s="19">
        <v>42.307830810546875</v>
      </c>
      <c r="AD231" s="19">
        <v>39.307830810546875</v>
      </c>
      <c r="AE231" s="19">
        <v>0.46522447466850281</v>
      </c>
      <c r="AF231" s="19">
        <v>1.5454423427581787</v>
      </c>
      <c r="AG231" s="19">
        <v>0.49370172619819641</v>
      </c>
      <c r="AH231" s="19">
        <v>116.27200000000001</v>
      </c>
      <c r="AI231" s="20">
        <v>14534</v>
      </c>
      <c r="AJ231" s="19">
        <v>0.99116206169128418</v>
      </c>
      <c r="AK231" s="19">
        <v>5.9921092987060547</v>
      </c>
      <c r="AL231" s="20">
        <v>1</v>
      </c>
      <c r="AM231" s="20">
        <v>64</v>
      </c>
      <c r="AN231" s="19">
        <v>63.492061614990234</v>
      </c>
      <c r="AO231" s="18" t="s">
        <v>88</v>
      </c>
      <c r="AP231" s="18" t="s">
        <v>4839</v>
      </c>
      <c r="AQ231" s="21">
        <v>2</v>
      </c>
      <c r="AR231" s="21">
        <v>2</v>
      </c>
      <c r="AS231" s="21">
        <v>2</v>
      </c>
      <c r="AT231" s="18" t="s">
        <v>4840</v>
      </c>
      <c r="AU231" s="19">
        <v>0.76559113634929743</v>
      </c>
      <c r="AV231" s="19">
        <v>0.29357711594765168</v>
      </c>
      <c r="AW231" s="19">
        <v>1.1226071177362853</v>
      </c>
      <c r="AX231" s="19">
        <v>0.35881403706901971</v>
      </c>
      <c r="AY231" s="19">
        <v>0.81772974220226757</v>
      </c>
      <c r="AZ231" s="19">
        <v>2.7164394046467142</v>
      </c>
      <c r="BA231" s="19">
        <v>0.57162017880901117</v>
      </c>
      <c r="BB231" s="19">
        <v>0.69787494428422536</v>
      </c>
      <c r="BC231" s="19">
        <v>5.5775404839541727</v>
      </c>
      <c r="BD231" s="19">
        <v>3.8070444737849786E-3</v>
      </c>
      <c r="BE231" s="19">
        <v>283.7868810126443</v>
      </c>
      <c r="BF231" s="19">
        <v>2.7546684750810397E-3</v>
      </c>
      <c r="BG231" s="19">
        <v>196.5993673442303</v>
      </c>
      <c r="BH231" s="19">
        <v>1.9682995635751113E-2</v>
      </c>
      <c r="BI231" s="19">
        <v>1606.0575572890577</v>
      </c>
      <c r="BJ231" s="19">
        <v>2796.0391839444983</v>
      </c>
      <c r="BK231" s="19">
        <v>3858.1711243037262</v>
      </c>
      <c r="BL231" s="19">
        <v>0.56596204126133942</v>
      </c>
      <c r="BM231" s="19">
        <v>5.9272401850380394E-4</v>
      </c>
      <c r="BN231" s="19">
        <v>2.0844810931562562E-3</v>
      </c>
      <c r="BO231" s="19">
        <v>2.2069800153337344</v>
      </c>
      <c r="BP231" s="19">
        <v>0.55912716956901198</v>
      </c>
      <c r="BQ231" s="19">
        <v>111194.81149425288</v>
      </c>
      <c r="BR231" s="19">
        <v>5.9956248148925863E-3</v>
      </c>
      <c r="BS231" s="19">
        <v>251.56321839080459</v>
      </c>
      <c r="BT231" s="19">
        <v>4.1154882470871975E-3</v>
      </c>
      <c r="BU231" s="19">
        <v>131.97553406960833</v>
      </c>
      <c r="BV231" s="19">
        <v>384.81977365433823</v>
      </c>
      <c r="BW231" s="19">
        <v>32135243.032183908</v>
      </c>
      <c r="BX231" s="19">
        <v>151.41609195402299</v>
      </c>
      <c r="BY231" s="19">
        <v>255.34482758620689</v>
      </c>
      <c r="BZ231" s="19">
        <v>5.9859639466079535E-2</v>
      </c>
    </row>
    <row r="232" spans="1:78">
      <c r="A232" s="23" t="s">
        <v>3818</v>
      </c>
      <c r="B232" s="83" t="s">
        <v>3819</v>
      </c>
      <c r="C232" s="31" t="s">
        <v>6522</v>
      </c>
      <c r="D232" s="89" t="s">
        <v>6514</v>
      </c>
      <c r="E232" s="89" t="s">
        <v>6514</v>
      </c>
      <c r="F232" s="18" t="s">
        <v>3820</v>
      </c>
      <c r="G232" s="18" t="s">
        <v>3821</v>
      </c>
      <c r="H232" s="18" t="s">
        <v>78</v>
      </c>
      <c r="I232" s="18" t="s">
        <v>79</v>
      </c>
      <c r="J232" s="18" t="s">
        <v>80</v>
      </c>
      <c r="K232" s="19">
        <v>-189.2825927734375</v>
      </c>
      <c r="L232" s="19">
        <v>16.766659607027854</v>
      </c>
      <c r="M232" s="19">
        <v>48.415904268734906</v>
      </c>
      <c r="N232" s="19">
        <v>97.249977111816406</v>
      </c>
      <c r="O232" s="19">
        <v>10.378838539123535</v>
      </c>
      <c r="P232" s="19">
        <v>28.976789474487305</v>
      </c>
      <c r="Q232" s="19">
        <v>42.661946296691895</v>
      </c>
      <c r="R232" s="19">
        <v>0</v>
      </c>
      <c r="S232" s="19">
        <v>0</v>
      </c>
      <c r="T232" s="19">
        <v>23.070923619270324</v>
      </c>
      <c r="U232" s="18" t="s">
        <v>3822</v>
      </c>
      <c r="V232" s="18" t="s">
        <v>3823</v>
      </c>
      <c r="W232" s="18" t="s">
        <v>3824</v>
      </c>
      <c r="X232" s="18" t="s">
        <v>3825</v>
      </c>
      <c r="Y232" s="18" t="s">
        <v>3826</v>
      </c>
      <c r="Z232" s="18" t="s">
        <v>3827</v>
      </c>
      <c r="AA232" s="18" t="s">
        <v>3828</v>
      </c>
      <c r="AB232" s="19">
        <v>-2.1303505897521973</v>
      </c>
      <c r="AC232" s="19">
        <v>8.0199546813964844</v>
      </c>
      <c r="AD232" s="19">
        <v>5.0199546813964844</v>
      </c>
      <c r="AE232" s="19">
        <v>0.38245850801467896</v>
      </c>
      <c r="AF232" s="19">
        <v>1.270499587059021</v>
      </c>
      <c r="AG232" s="19">
        <v>0.58964306116104126</v>
      </c>
      <c r="AH232" s="19">
        <v>1.3759999999999999</v>
      </c>
      <c r="AI232" s="20">
        <v>172</v>
      </c>
      <c r="AJ232" s="19">
        <v>1.0452737808227539</v>
      </c>
      <c r="AK232" s="19">
        <v>1.2952022552490234</v>
      </c>
      <c r="AL232" s="20">
        <v>1</v>
      </c>
      <c r="AM232" s="20">
        <v>64</v>
      </c>
      <c r="AN232" s="19">
        <v>63.492061614990234</v>
      </c>
      <c r="AO232" s="18" t="s">
        <v>88</v>
      </c>
      <c r="AP232" s="18" t="s">
        <v>136</v>
      </c>
      <c r="AQ232" s="21">
        <v>2</v>
      </c>
      <c r="AR232" s="21">
        <v>2</v>
      </c>
      <c r="AS232" s="21">
        <v>2</v>
      </c>
      <c r="AT232" s="18" t="s">
        <v>3829</v>
      </c>
      <c r="AU232" s="19">
        <v>0.84334900260334422</v>
      </c>
      <c r="AV232" s="19">
        <v>0.4982660791630068</v>
      </c>
      <c r="AW232" s="19">
        <v>0.66162197159302372</v>
      </c>
      <c r="AX232" s="19">
        <v>6.69379818965678E-2</v>
      </c>
      <c r="AY232" s="19">
        <v>0.54209979669699182</v>
      </c>
      <c r="AZ232" s="19">
        <v>1.8008165448804649</v>
      </c>
      <c r="BA232" s="19">
        <v>0.38454152473906028</v>
      </c>
      <c r="BB232" s="19">
        <v>0.70114698499381034</v>
      </c>
      <c r="BC232" s="19">
        <v>4.0421321199579205</v>
      </c>
      <c r="BD232" s="19">
        <v>3.6581063546149871E-3</v>
      </c>
      <c r="BE232" s="19">
        <v>277.57206068512312</v>
      </c>
      <c r="BF232" s="19">
        <v>2.6202126353282455E-3</v>
      </c>
      <c r="BG232" s="19">
        <v>191.43421866630945</v>
      </c>
      <c r="BH232" s="19">
        <v>1.4203278428126315E-2</v>
      </c>
      <c r="BI232" s="19">
        <v>1155.5901837880408</v>
      </c>
      <c r="BJ232" s="19">
        <v>44.002375636091152</v>
      </c>
      <c r="BK232" s="19">
        <v>48.503203389293802</v>
      </c>
      <c r="BL232" s="19">
        <v>0.60420393559928443</v>
      </c>
      <c r="BM232" s="19">
        <v>6.0051853194456925E-2</v>
      </c>
      <c r="BN232" s="19">
        <v>1.7209875752699551E-2</v>
      </c>
      <c r="BO232" s="19">
        <v>0.1214154885740048</v>
      </c>
      <c r="BP232" s="19">
        <v>0.56369181649162525</v>
      </c>
      <c r="BQ232" s="19">
        <v>740</v>
      </c>
      <c r="BR232" s="19">
        <v>4.1210261577709047E-3</v>
      </c>
      <c r="BS232" s="19">
        <v>251.2608695652174</v>
      </c>
      <c r="BT232" s="19">
        <v>2.4963820295851309E-3</v>
      </c>
      <c r="BU232" s="19">
        <v>131.40784692506622</v>
      </c>
      <c r="BV232" s="19">
        <v>2.562556966734153</v>
      </c>
      <c r="BW232" s="19">
        <v>213734.82608695651</v>
      </c>
      <c r="BX232" s="19">
        <v>5.0869565217391308</v>
      </c>
      <c r="BY232" s="19">
        <v>7.6086956521739131</v>
      </c>
      <c r="BZ232" s="19">
        <v>0.13372093023255813</v>
      </c>
    </row>
    <row r="233" spans="1:78">
      <c r="A233" s="23" t="s">
        <v>4841</v>
      </c>
      <c r="B233" s="83" t="s">
        <v>4842</v>
      </c>
      <c r="C233" s="31" t="s">
        <v>6533</v>
      </c>
      <c r="D233" s="89" t="s">
        <v>6514</v>
      </c>
      <c r="E233" s="89" t="s">
        <v>6514</v>
      </c>
      <c r="F233" s="18" t="s">
        <v>4843</v>
      </c>
      <c r="G233" s="18" t="s">
        <v>4844</v>
      </c>
      <c r="H233" s="18" t="s">
        <v>78</v>
      </c>
      <c r="I233" s="18" t="s">
        <v>79</v>
      </c>
      <c r="J233" s="18" t="s">
        <v>80</v>
      </c>
      <c r="K233" s="19">
        <v>-887.35906982421875</v>
      </c>
      <c r="L233" s="19">
        <v>-36.162696358098948</v>
      </c>
      <c r="M233" s="19">
        <v>166.26606558154117</v>
      </c>
      <c r="N233" s="19">
        <v>132.69902038574219</v>
      </c>
      <c r="O233" s="19">
        <v>-14.51449990272522</v>
      </c>
      <c r="P233" s="19">
        <v>21.492015838623047</v>
      </c>
      <c r="Q233" s="19">
        <v>40.335879325866699</v>
      </c>
      <c r="R233" s="19">
        <v>53.926490783691406</v>
      </c>
      <c r="S233" s="19">
        <v>47.016178131103516</v>
      </c>
      <c r="T233" s="19">
        <v>-930.97245504289936</v>
      </c>
      <c r="U233" s="18" t="s">
        <v>4845</v>
      </c>
      <c r="V233" s="18" t="s">
        <v>4846</v>
      </c>
      <c r="W233" s="18" t="s">
        <v>4847</v>
      </c>
      <c r="X233" s="18" t="s">
        <v>4848</v>
      </c>
      <c r="Y233" s="18" t="s">
        <v>4849</v>
      </c>
      <c r="Z233" s="18" t="s">
        <v>4850</v>
      </c>
      <c r="AA233" s="18" t="s">
        <v>4851</v>
      </c>
      <c r="AB233" s="19">
        <v>-2.7993011474609375</v>
      </c>
      <c r="AC233" s="19">
        <v>10.490620613098145</v>
      </c>
      <c r="AD233" s="19">
        <v>7.4906206130981445</v>
      </c>
      <c r="AE233" s="19">
        <v>0.64752376079559326</v>
      </c>
      <c r="AF233" s="19">
        <v>2.1510272026062012</v>
      </c>
      <c r="AG233" s="19">
        <v>0.40414506196975708</v>
      </c>
      <c r="AH233" s="19">
        <v>25.744</v>
      </c>
      <c r="AI233" s="20">
        <v>3218</v>
      </c>
      <c r="AJ233" s="19">
        <v>0.97881489992141724</v>
      </c>
      <c r="AK233" s="19">
        <v>3.1453542709350586</v>
      </c>
      <c r="AL233" s="20">
        <v>1</v>
      </c>
      <c r="AM233" s="20">
        <v>64</v>
      </c>
      <c r="AN233" s="19">
        <v>63.492061614990234</v>
      </c>
      <c r="AO233" s="18" t="s">
        <v>88</v>
      </c>
      <c r="AP233" s="18" t="s">
        <v>364</v>
      </c>
      <c r="AQ233" s="21">
        <v>2</v>
      </c>
      <c r="AR233" s="21">
        <v>2</v>
      </c>
      <c r="AS233" s="21">
        <v>2</v>
      </c>
      <c r="AT233" s="18" t="s">
        <v>4852</v>
      </c>
      <c r="AU233" s="19">
        <v>0.74691308971391079</v>
      </c>
      <c r="AV233" s="19">
        <v>0.27038220886119063</v>
      </c>
      <c r="AW233" s="19">
        <v>2.9579591196871156</v>
      </c>
      <c r="AX233" s="19">
        <v>0.73711237627757531</v>
      </c>
      <c r="AY233" s="19">
        <v>1.0846090936685686</v>
      </c>
      <c r="AZ233" s="19">
        <v>3.6029934202279366</v>
      </c>
      <c r="BA233" s="19">
        <v>0.83683185436036234</v>
      </c>
      <c r="BB233" s="19">
        <v>0.70707215461566508</v>
      </c>
      <c r="BC233" s="19">
        <v>7.7122398755616839</v>
      </c>
      <c r="BD233" s="19">
        <v>6.5448104328093854E-3</v>
      </c>
      <c r="BE233" s="19">
        <v>238.20084196904543</v>
      </c>
      <c r="BF233" s="19">
        <v>5.2979995349854859E-3</v>
      </c>
      <c r="BG233" s="19">
        <v>156.83988342270726</v>
      </c>
      <c r="BH233" s="19">
        <v>3.1216833114272251E-2</v>
      </c>
      <c r="BI233" s="19">
        <v>2159.9614750932701</v>
      </c>
      <c r="BJ233" s="19">
        <v>325.82696276662602</v>
      </c>
      <c r="BK233" s="19">
        <v>773.4614183330558</v>
      </c>
      <c r="BL233" s="19">
        <v>0.51300377683224174</v>
      </c>
      <c r="BM233" s="19">
        <v>2.8644240602108059E-3</v>
      </c>
      <c r="BN233" s="19">
        <v>3.1561673527227947E-2</v>
      </c>
      <c r="BO233" s="19">
        <v>0.78770467408166178</v>
      </c>
      <c r="BP233" s="19">
        <v>0.58488135372693939</v>
      </c>
      <c r="BQ233" s="19">
        <v>14912.298507462687</v>
      </c>
      <c r="BR233" s="19">
        <v>1.0484721355656708E-2</v>
      </c>
      <c r="BS233" s="19">
        <v>170.76119402985074</v>
      </c>
      <c r="BT233" s="19">
        <v>6.8865718023083103E-3</v>
      </c>
      <c r="BU233" s="19">
        <v>92.912149380989831</v>
      </c>
      <c r="BV233" s="19">
        <v>51.939509261898138</v>
      </c>
      <c r="BW233" s="19">
        <v>4302804.7425373131</v>
      </c>
      <c r="BX233" s="19">
        <v>23.611940298507463</v>
      </c>
      <c r="BY233" s="19">
        <v>85.985074626865668</v>
      </c>
      <c r="BZ233" s="19">
        <v>8.3281541330018652E-2</v>
      </c>
    </row>
    <row r="234" spans="1:78">
      <c r="A234" s="23" t="s">
        <v>3830</v>
      </c>
      <c r="B234" s="83" t="s">
        <v>3831</v>
      </c>
      <c r="C234" s="31" t="s">
        <v>6522</v>
      </c>
      <c r="D234" s="89" t="s">
        <v>6514</v>
      </c>
      <c r="E234" s="89" t="s">
        <v>6514</v>
      </c>
      <c r="F234" s="18" t="s">
        <v>3832</v>
      </c>
      <c r="G234" s="18" t="s">
        <v>3833</v>
      </c>
      <c r="H234" s="18" t="s">
        <v>78</v>
      </c>
      <c r="I234" s="18" t="s">
        <v>79</v>
      </c>
      <c r="J234" s="18" t="s">
        <v>80</v>
      </c>
      <c r="K234" s="19">
        <v>-753.82958984375</v>
      </c>
      <c r="L234" s="19">
        <v>-97.046124327509276</v>
      </c>
      <c r="M234" s="19">
        <v>197.2142446781086</v>
      </c>
      <c r="N234" s="19">
        <v>107.90028381347656</v>
      </c>
      <c r="O234" s="19">
        <v>-124.29781913757324</v>
      </c>
      <c r="P234" s="19">
        <v>-15.181064128875732</v>
      </c>
      <c r="Q234" s="19">
        <v>26.833090782165527</v>
      </c>
      <c r="R234" s="19">
        <v>45.044830322265625</v>
      </c>
      <c r="S234" s="19">
        <v>42.548343658447266</v>
      </c>
      <c r="T234" s="19">
        <v>-708.0485230935077</v>
      </c>
      <c r="U234" s="18" t="s">
        <v>3834</v>
      </c>
      <c r="V234" s="18" t="s">
        <v>3835</v>
      </c>
      <c r="W234" s="18" t="s">
        <v>3836</v>
      </c>
      <c r="X234" s="18" t="s">
        <v>3837</v>
      </c>
      <c r="Y234" s="18" t="s">
        <v>3838</v>
      </c>
      <c r="Z234" s="18" t="s">
        <v>3839</v>
      </c>
      <c r="AA234" s="18" t="s">
        <v>3840</v>
      </c>
      <c r="AB234" s="19">
        <v>-1.7370542287826538</v>
      </c>
      <c r="AC234" s="19">
        <v>5.0144195556640625</v>
      </c>
      <c r="AD234" s="19">
        <v>2.0144195556640625</v>
      </c>
      <c r="AE234" s="19">
        <v>0.85903018712997437</v>
      </c>
      <c r="AF234" s="19">
        <v>2.8536365032196045</v>
      </c>
      <c r="AG234" s="19">
        <v>0.21591499447822571</v>
      </c>
      <c r="AH234" s="19">
        <v>7.2960000000000003</v>
      </c>
      <c r="AI234" s="20">
        <v>912</v>
      </c>
      <c r="AJ234" s="19">
        <v>1.0072726011276245</v>
      </c>
      <c r="AK234" s="19">
        <v>2.1146702766418457</v>
      </c>
      <c r="AL234" s="20">
        <v>1</v>
      </c>
      <c r="AM234" s="20">
        <v>64</v>
      </c>
      <c r="AN234" s="19">
        <v>63.492061614990234</v>
      </c>
      <c r="AO234" s="18" t="s">
        <v>88</v>
      </c>
      <c r="AP234" s="18" t="s">
        <v>148</v>
      </c>
      <c r="AQ234" s="21">
        <v>2</v>
      </c>
      <c r="AR234" s="21">
        <v>2</v>
      </c>
      <c r="AS234" s="21">
        <v>2</v>
      </c>
      <c r="AT234" s="18" t="s">
        <v>3841</v>
      </c>
      <c r="AU234" s="19">
        <v>0.65519272327185718</v>
      </c>
      <c r="AV234" s="19">
        <v>0.10585493455233579</v>
      </c>
      <c r="AW234" s="19">
        <v>4.001637167449946</v>
      </c>
      <c r="AX234" s="19">
        <v>0.78132395961529633</v>
      </c>
      <c r="AY234" s="19">
        <v>1.4315507852779015</v>
      </c>
      <c r="AZ234" s="19">
        <v>4.7555087728727266</v>
      </c>
      <c r="BA234" s="19">
        <v>1.1666062871201353</v>
      </c>
      <c r="BB234" s="19">
        <v>0.77460251781248712</v>
      </c>
      <c r="BC234" s="19">
        <v>3.5271163829078338</v>
      </c>
      <c r="BD234" s="19">
        <v>7.0009511459410839E-3</v>
      </c>
      <c r="BE234" s="19">
        <v>215.57282393646273</v>
      </c>
      <c r="BF234" s="19">
        <v>5.9269707611348619E-3</v>
      </c>
      <c r="BG234" s="19">
        <v>157.19455261500309</v>
      </c>
      <c r="BH234" s="19">
        <v>1.7306641844093165E-2</v>
      </c>
      <c r="BI234" s="19">
        <v>905.20623443012721</v>
      </c>
      <c r="BJ234" s="19">
        <v>87.689823182545908</v>
      </c>
      <c r="BK234" s="19">
        <v>340.56916486594275</v>
      </c>
      <c r="BL234" s="19">
        <v>0.66202766531713897</v>
      </c>
      <c r="BM234" s="19">
        <v>1.0259647020858057E-2</v>
      </c>
      <c r="BN234" s="19">
        <v>7.6539540472620682E-2</v>
      </c>
      <c r="BO234" s="19">
        <v>0.31116351067760589</v>
      </c>
      <c r="BP234" s="19">
        <v>0.4996305851900627</v>
      </c>
      <c r="BQ234" s="19">
        <v>1792.0439560439561</v>
      </c>
      <c r="BR234" s="19">
        <v>1.0276407141264257E-2</v>
      </c>
      <c r="BS234" s="19">
        <v>157.43956043956044</v>
      </c>
      <c r="BT234" s="19">
        <v>5.5898885424356705E-3</v>
      </c>
      <c r="BU234" s="19">
        <v>72.90649354995378</v>
      </c>
      <c r="BV234" s="19">
        <v>6.6581504561016516</v>
      </c>
      <c r="BW234" s="19">
        <v>498027.32967032969</v>
      </c>
      <c r="BX234" s="19">
        <v>7.8571428571428568</v>
      </c>
      <c r="BY234" s="19">
        <v>21.813186813186814</v>
      </c>
      <c r="BZ234" s="19">
        <v>9.978070175438597E-2</v>
      </c>
    </row>
    <row r="235" spans="1:78">
      <c r="A235" s="23" t="s">
        <v>3842</v>
      </c>
      <c r="B235" s="83" t="s">
        <v>3843</v>
      </c>
      <c r="C235" s="31" t="s">
        <v>6522</v>
      </c>
      <c r="D235" s="89" t="s">
        <v>6514</v>
      </c>
      <c r="E235" s="89" t="s">
        <v>6514</v>
      </c>
      <c r="F235" s="18" t="s">
        <v>3844</v>
      </c>
      <c r="G235" s="18" t="s">
        <v>3845</v>
      </c>
      <c r="H235" s="18" t="s">
        <v>78</v>
      </c>
      <c r="I235" s="18" t="s">
        <v>79</v>
      </c>
      <c r="J235" s="18" t="s">
        <v>80</v>
      </c>
      <c r="K235" s="19">
        <v>-785.0396728515625</v>
      </c>
      <c r="L235" s="19">
        <v>-135.70060490209892</v>
      </c>
      <c r="M235" s="19">
        <v>234.51837643106529</v>
      </c>
      <c r="N235" s="19">
        <v>139.35096740722656</v>
      </c>
      <c r="O235" s="19">
        <v>-232.09051513671875</v>
      </c>
      <c r="P235" s="19">
        <v>-22.859123229980469</v>
      </c>
      <c r="Q235" s="19">
        <v>18.929158210754395</v>
      </c>
      <c r="R235" s="19">
        <v>38.125869750976562</v>
      </c>
      <c r="S235" s="19">
        <v>23.037416458129883</v>
      </c>
      <c r="T235" s="19">
        <v>-1112.744960197211</v>
      </c>
      <c r="U235" s="18" t="s">
        <v>3846</v>
      </c>
      <c r="V235" s="18" t="s">
        <v>3847</v>
      </c>
      <c r="W235" s="18" t="s">
        <v>3848</v>
      </c>
      <c r="X235" s="18" t="s">
        <v>3849</v>
      </c>
      <c r="Y235" s="18" t="s">
        <v>3850</v>
      </c>
      <c r="Z235" s="18" t="s">
        <v>3851</v>
      </c>
      <c r="AA235" s="18" t="s">
        <v>3852</v>
      </c>
      <c r="AB235" s="19">
        <v>-1.2913714647293091</v>
      </c>
      <c r="AC235" s="19">
        <v>3.2732677459716797</v>
      </c>
      <c r="AD235" s="19">
        <v>0.27326774597167969</v>
      </c>
      <c r="AE235" s="19">
        <v>0.92521840333938599</v>
      </c>
      <c r="AF235" s="19">
        <v>3.0735089778900146</v>
      </c>
      <c r="AG235" s="19">
        <v>0.18629957735538483</v>
      </c>
      <c r="AH235" s="19">
        <v>8.1999999999999993</v>
      </c>
      <c r="AI235" s="20">
        <v>1025</v>
      </c>
      <c r="AJ235" s="19">
        <v>0.99487251043319702</v>
      </c>
      <c r="AK235" s="19">
        <v>2.1600160598754883</v>
      </c>
      <c r="AL235" s="20">
        <v>1</v>
      </c>
      <c r="AM235" s="20">
        <v>64</v>
      </c>
      <c r="AN235" s="19">
        <v>63.492061614990234</v>
      </c>
      <c r="AO235" s="18" t="s">
        <v>88</v>
      </c>
      <c r="AP235" s="18" t="s">
        <v>215</v>
      </c>
      <c r="AQ235" s="21">
        <v>2</v>
      </c>
      <c r="AR235" s="21">
        <v>2</v>
      </c>
      <c r="AS235" s="21">
        <v>2</v>
      </c>
      <c r="AT235" s="18" t="s">
        <v>3853</v>
      </c>
      <c r="AU235" s="19">
        <v>0.61643298650704736</v>
      </c>
      <c r="AV235" s="19">
        <v>7.7024053606407142E-2</v>
      </c>
      <c r="AW235" s="19">
        <v>4.7392558422613815</v>
      </c>
      <c r="AX235" s="19">
        <v>0.79998076525700101</v>
      </c>
      <c r="AY235" s="19">
        <v>1.5500708495956634</v>
      </c>
      <c r="AZ235" s="19">
        <v>5.1492239043377603</v>
      </c>
      <c r="BA235" s="19">
        <v>1.3315800012258103</v>
      </c>
      <c r="BB235" s="19">
        <v>0.79182817119876436</v>
      </c>
      <c r="BC235" s="19">
        <v>2.9184714085040699</v>
      </c>
      <c r="BD235" s="19">
        <v>8.4046905901172461E-3</v>
      </c>
      <c r="BE235" s="19">
        <v>204.70569782553002</v>
      </c>
      <c r="BF235" s="19">
        <v>7.1961028394116611E-3</v>
      </c>
      <c r="BG235" s="19">
        <v>152.98866636413152</v>
      </c>
      <c r="BH235" s="19">
        <v>1.7991961657949751E-2</v>
      </c>
      <c r="BI235" s="19">
        <v>703.05396677982446</v>
      </c>
      <c r="BJ235" s="19">
        <v>97.877337578351955</v>
      </c>
      <c r="BK235" s="19">
        <v>427.64963189187773</v>
      </c>
      <c r="BL235" s="19">
        <v>0.70574108818011261</v>
      </c>
      <c r="BM235" s="19">
        <v>8.9378272510552952E-3</v>
      </c>
      <c r="BN235" s="19">
        <v>0.10426329786938819</v>
      </c>
      <c r="BO235" s="19">
        <v>0.36624590605257523</v>
      </c>
      <c r="BP235" s="19">
        <v>0.47404205410417127</v>
      </c>
      <c r="BQ235" s="19">
        <v>1519.388429752066</v>
      </c>
      <c r="BR235" s="19">
        <v>1.0504556568272131E-2</v>
      </c>
      <c r="BS235" s="19">
        <v>134.05785123966942</v>
      </c>
      <c r="BT235" s="19">
        <v>5.518382493290991E-3</v>
      </c>
      <c r="BU235" s="19">
        <v>62.882051434775406</v>
      </c>
      <c r="BV235" s="19">
        <v>6.0160464982073369</v>
      </c>
      <c r="BW235" s="19">
        <v>414966.38842975209</v>
      </c>
      <c r="BX235" s="19">
        <v>8.2148760330578519</v>
      </c>
      <c r="BY235" s="19">
        <v>25.785123966942148</v>
      </c>
      <c r="BZ235" s="19">
        <v>0.12051792828685259</v>
      </c>
    </row>
    <row r="236" spans="1:78">
      <c r="A236" s="22" t="s">
        <v>3854</v>
      </c>
      <c r="B236" s="83" t="s">
        <v>3855</v>
      </c>
      <c r="C236" s="37" t="s">
        <v>6522</v>
      </c>
      <c r="D236" s="89" t="s">
        <v>6514</v>
      </c>
      <c r="E236" s="89" t="s">
        <v>6514</v>
      </c>
      <c r="F236" s="18" t="s">
        <v>3856</v>
      </c>
      <c r="G236" s="18" t="s">
        <v>3857</v>
      </c>
      <c r="H236" s="18" t="s">
        <v>78</v>
      </c>
      <c r="I236" s="18" t="s">
        <v>79</v>
      </c>
      <c r="J236" s="18" t="s">
        <v>80</v>
      </c>
      <c r="K236" s="19">
        <v>-982.63726806640625</v>
      </c>
      <c r="L236" s="19">
        <v>-89.889983393476584</v>
      </c>
      <c r="M236" s="19">
        <v>223.32158948134065</v>
      </c>
      <c r="N236" s="19">
        <v>100.30597686767578</v>
      </c>
      <c r="O236" s="19">
        <v>-113.97219657897949</v>
      </c>
      <c r="P236" s="19">
        <v>10.030349731445312</v>
      </c>
      <c r="Q236" s="19">
        <v>40.530686378479004</v>
      </c>
      <c r="R236" s="19">
        <v>24.411251068115234</v>
      </c>
      <c r="S236" s="19">
        <v>0</v>
      </c>
      <c r="T236" s="19">
        <v>-286.20970712482944</v>
      </c>
      <c r="U236" s="18" t="s">
        <v>3858</v>
      </c>
      <c r="V236" s="18" t="s">
        <v>3859</v>
      </c>
      <c r="W236" s="18" t="s">
        <v>3860</v>
      </c>
      <c r="X236" s="18" t="s">
        <v>3861</v>
      </c>
      <c r="Y236" s="18" t="s">
        <v>3862</v>
      </c>
      <c r="Z236" s="18" t="s">
        <v>3863</v>
      </c>
      <c r="AA236" s="18" t="s">
        <v>3864</v>
      </c>
      <c r="AB236" s="19">
        <v>-2.0160520076751709</v>
      </c>
      <c r="AC236" s="19">
        <v>6.4044995307922363</v>
      </c>
      <c r="AD236" s="19">
        <v>3.4044995307922363</v>
      </c>
      <c r="AE236" s="19">
        <v>0.84844255447387695</v>
      </c>
      <c r="AF236" s="19">
        <v>2.8184652328491211</v>
      </c>
      <c r="AG236" s="19">
        <v>0.25143304467201233</v>
      </c>
      <c r="AH236" s="19">
        <v>3.1840000000000002</v>
      </c>
      <c r="AI236" s="20">
        <v>398</v>
      </c>
      <c r="AJ236" s="19">
        <v>0</v>
      </c>
      <c r="AK236" s="19">
        <v>0</v>
      </c>
      <c r="AL236" s="20">
        <v>1</v>
      </c>
      <c r="AM236" s="20">
        <v>64</v>
      </c>
      <c r="AN236" s="19">
        <v>63.492061614990234</v>
      </c>
      <c r="AO236" s="18" t="s">
        <v>88</v>
      </c>
      <c r="AP236" s="18" t="s">
        <v>101</v>
      </c>
      <c r="AQ236" s="21">
        <v>2</v>
      </c>
      <c r="AR236" s="21">
        <v>2</v>
      </c>
      <c r="AS236" s="21">
        <v>2</v>
      </c>
      <c r="AT236" s="18" t="s">
        <v>102</v>
      </c>
      <c r="AU236" s="19">
        <v>0</v>
      </c>
      <c r="AV236" s="19">
        <v>0</v>
      </c>
      <c r="AW236" s="19">
        <v>0</v>
      </c>
      <c r="AX236" s="19">
        <v>0</v>
      </c>
      <c r="AY236" s="19">
        <v>0</v>
      </c>
      <c r="AZ236" s="19">
        <v>0</v>
      </c>
      <c r="BA236" s="19">
        <v>0</v>
      </c>
      <c r="BB236" s="19">
        <v>0</v>
      </c>
      <c r="BC236" s="19">
        <v>0</v>
      </c>
      <c r="BD236" s="19">
        <v>0</v>
      </c>
      <c r="BE236" s="19">
        <v>0</v>
      </c>
      <c r="BF236" s="19">
        <v>0</v>
      </c>
      <c r="BG236" s="19">
        <v>0</v>
      </c>
      <c r="BH236" s="19">
        <v>0</v>
      </c>
      <c r="BI236" s="19">
        <v>0</v>
      </c>
      <c r="BJ236" s="19">
        <v>0</v>
      </c>
      <c r="BK236" s="19">
        <v>0</v>
      </c>
      <c r="BL236" s="19">
        <v>0</v>
      </c>
      <c r="BM236" s="19">
        <v>0</v>
      </c>
      <c r="BN236" s="19">
        <v>0</v>
      </c>
      <c r="BO236" s="19">
        <v>0</v>
      </c>
      <c r="BP236" s="19">
        <v>0</v>
      </c>
      <c r="BQ236" s="19">
        <v>0</v>
      </c>
      <c r="BR236" s="19">
        <v>0</v>
      </c>
      <c r="BS236" s="19">
        <v>0</v>
      </c>
      <c r="BT236" s="19">
        <v>0</v>
      </c>
      <c r="BU236" s="19">
        <v>0</v>
      </c>
      <c r="BV236" s="19">
        <v>0</v>
      </c>
      <c r="BW236" s="19">
        <v>0</v>
      </c>
      <c r="BX236" s="19">
        <v>0</v>
      </c>
      <c r="BY236" s="19">
        <v>0</v>
      </c>
      <c r="BZ236" s="19">
        <v>0</v>
      </c>
    </row>
    <row r="237" spans="1:78">
      <c r="A237" s="22" t="s">
        <v>3865</v>
      </c>
      <c r="B237" s="83" t="s">
        <v>3866</v>
      </c>
      <c r="C237" s="37" t="s">
        <v>6522</v>
      </c>
      <c r="D237" s="89" t="s">
        <v>6514</v>
      </c>
      <c r="E237" s="89" t="s">
        <v>6514</v>
      </c>
      <c r="F237" s="18" t="s">
        <v>3867</v>
      </c>
      <c r="G237" s="18" t="s">
        <v>3868</v>
      </c>
      <c r="H237" s="18" t="s">
        <v>78</v>
      </c>
      <c r="I237" s="18" t="s">
        <v>79</v>
      </c>
      <c r="J237" s="18" t="s">
        <v>80</v>
      </c>
      <c r="K237" s="19">
        <v>-127.71660614013672</v>
      </c>
      <c r="L237" s="19">
        <v>16.174833671535765</v>
      </c>
      <c r="M237" s="19">
        <v>32.986627494113918</v>
      </c>
      <c r="N237" s="19">
        <v>75.927383422851562</v>
      </c>
      <c r="O237" s="19">
        <v>-1.117544025182724</v>
      </c>
      <c r="P237" s="19">
        <v>18.392759323120117</v>
      </c>
      <c r="Q237" s="19">
        <v>34.21634578704834</v>
      </c>
      <c r="R237" s="19">
        <v>0</v>
      </c>
      <c r="S237" s="19">
        <v>0</v>
      </c>
      <c r="T237" s="19">
        <v>9.0579068560600291</v>
      </c>
      <c r="U237" s="18" t="s">
        <v>3869</v>
      </c>
      <c r="V237" s="18" t="s">
        <v>3870</v>
      </c>
      <c r="W237" s="18" t="s">
        <v>3871</v>
      </c>
      <c r="X237" s="18" t="s">
        <v>3872</v>
      </c>
      <c r="Y237" s="18" t="s">
        <v>3873</v>
      </c>
      <c r="Z237" s="18" t="s">
        <v>3874</v>
      </c>
      <c r="AA237" s="18" t="s">
        <v>3875</v>
      </c>
      <c r="AB237" s="19">
        <v>-1.7802498340606689</v>
      </c>
      <c r="AC237" s="19">
        <v>9.2948284149169922</v>
      </c>
      <c r="AD237" s="19">
        <v>6.2948284149169922</v>
      </c>
      <c r="AE237" s="19">
        <v>0.38261604309082031</v>
      </c>
      <c r="AF237" s="19">
        <v>1.2710230350494385</v>
      </c>
      <c r="AG237" s="19">
        <v>0.52612245082855225</v>
      </c>
      <c r="AH237" s="19">
        <v>0.56000000000000005</v>
      </c>
      <c r="AI237" s="20">
        <v>70</v>
      </c>
      <c r="AJ237" s="19">
        <v>0.87380671501159668</v>
      </c>
      <c r="AK237" s="19">
        <v>0.95612514019012451</v>
      </c>
      <c r="AL237" s="20">
        <v>1</v>
      </c>
      <c r="AM237" s="20">
        <v>64</v>
      </c>
      <c r="AN237" s="19">
        <v>63.492061614990234</v>
      </c>
      <c r="AO237" s="18" t="s">
        <v>88</v>
      </c>
      <c r="AP237" s="18" t="s">
        <v>378</v>
      </c>
      <c r="AQ237" s="21">
        <v>2</v>
      </c>
      <c r="AR237" s="21">
        <v>2</v>
      </c>
      <c r="AS237" s="21">
        <v>2</v>
      </c>
      <c r="AT237" s="18" t="s">
        <v>3876</v>
      </c>
      <c r="AU237" s="19">
        <v>0.72853613441104514</v>
      </c>
      <c r="AV237" s="19">
        <v>0.28025953036614859</v>
      </c>
      <c r="AW237" s="19">
        <v>0.78407645482246591</v>
      </c>
      <c r="AX237" s="19">
        <v>-0.1082338616305535</v>
      </c>
      <c r="AY237" s="19">
        <v>0.69383263912469673</v>
      </c>
      <c r="AZ237" s="19">
        <v>2.3048621370581737</v>
      </c>
      <c r="BA237" s="19">
        <v>0.60087251764139127</v>
      </c>
      <c r="BB237" s="19">
        <v>0.90001471181504811</v>
      </c>
      <c r="BC237" s="19">
        <v>1.4951269834970968</v>
      </c>
      <c r="BD237" s="19">
        <v>3.5909467869933761E-3</v>
      </c>
      <c r="BE237" s="19">
        <v>280.42132197029184</v>
      </c>
      <c r="BF237" s="19">
        <v>3.2412893695922657E-3</v>
      </c>
      <c r="BG237" s="19">
        <v>251.7983942784968</v>
      </c>
      <c r="BH237" s="19">
        <v>5.3189391927822077E-3</v>
      </c>
      <c r="BI237" s="19">
        <v>422.42173782632875</v>
      </c>
      <c r="BJ237" s="19">
        <v>30.24912323052456</v>
      </c>
      <c r="BK237" s="19">
        <v>48.565963266276952</v>
      </c>
      <c r="BL237" s="19">
        <v>0.87692307692307692</v>
      </c>
      <c r="BM237" s="19">
        <v>0.11028732223245559</v>
      </c>
      <c r="BN237" s="19">
        <v>1.816146514078729E-2</v>
      </c>
      <c r="BO237" s="19">
        <v>8.6003492141703428E-2</v>
      </c>
      <c r="BP237" s="19">
        <v>0.68172355447369259</v>
      </c>
      <c r="BQ237" s="19">
        <v>82</v>
      </c>
      <c r="BR237" s="19">
        <v>3.7628723234135381E-3</v>
      </c>
      <c r="BS237" s="19">
        <v>270.52941176470586</v>
      </c>
      <c r="BT237" s="19">
        <v>2.5719239697707076E-3</v>
      </c>
      <c r="BU237" s="19">
        <v>185.17987194877949</v>
      </c>
      <c r="BV237" s="19">
        <v>0.28474810919497878</v>
      </c>
      <c r="BW237" s="19">
        <v>23627.117647058825</v>
      </c>
      <c r="BX237" s="19">
        <v>6.0588235294117645</v>
      </c>
      <c r="BY237" s="19">
        <v>7.8235294117647056</v>
      </c>
      <c r="BZ237" s="19">
        <v>0.24285714285714285</v>
      </c>
    </row>
    <row r="238" spans="1:78">
      <c r="A238" s="25" t="s">
        <v>3877</v>
      </c>
      <c r="B238" s="83" t="s">
        <v>3878</v>
      </c>
      <c r="C238" s="40" t="s">
        <v>6522</v>
      </c>
      <c r="D238" s="89" t="s">
        <v>6514</v>
      </c>
      <c r="E238" s="89" t="s">
        <v>6514</v>
      </c>
      <c r="F238" s="18" t="s">
        <v>3879</v>
      </c>
      <c r="G238" s="18" t="s">
        <v>3880</v>
      </c>
      <c r="H238" s="18" t="s">
        <v>78</v>
      </c>
      <c r="I238" s="18" t="s">
        <v>79</v>
      </c>
      <c r="J238" s="18" t="s">
        <v>80</v>
      </c>
      <c r="K238" s="19">
        <v>-430.22784423828125</v>
      </c>
      <c r="L238" s="19">
        <v>-181.34630757111771</v>
      </c>
      <c r="M238" s="19">
        <v>133.02267370252147</v>
      </c>
      <c r="N238" s="19">
        <v>35.746845245361328</v>
      </c>
      <c r="O238" s="19">
        <v>-273.84336853027344</v>
      </c>
      <c r="P238" s="19">
        <v>-166.27320861816406</v>
      </c>
      <c r="Q238" s="19">
        <v>-49.398797035217285</v>
      </c>
      <c r="R238" s="19">
        <v>0</v>
      </c>
      <c r="S238" s="19">
        <v>0</v>
      </c>
      <c r="T238" s="19">
        <v>-37.720031974792484</v>
      </c>
      <c r="U238" s="18" t="s">
        <v>3881</v>
      </c>
      <c r="V238" s="18" t="s">
        <v>3882</v>
      </c>
      <c r="W238" s="18" t="s">
        <v>3883</v>
      </c>
      <c r="X238" s="18" t="s">
        <v>3884</v>
      </c>
      <c r="Y238" s="18" t="s">
        <v>3885</v>
      </c>
      <c r="Z238" s="18" t="s">
        <v>3886</v>
      </c>
      <c r="AA238" s="18" t="s">
        <v>3887</v>
      </c>
      <c r="AB238" s="19">
        <v>-0.3806113600730896</v>
      </c>
      <c r="AC238" s="19">
        <v>2.1327657699584961</v>
      </c>
      <c r="AD238" s="19">
        <v>-0.86723423004150391</v>
      </c>
      <c r="AE238" s="19">
        <v>0.8098490834236145</v>
      </c>
      <c r="AF238" s="19">
        <v>2.6902604103088379</v>
      </c>
      <c r="AG238" s="19">
        <v>0.16272188723087311</v>
      </c>
      <c r="AH238" s="19">
        <v>0.20799999999999999</v>
      </c>
      <c r="AI238" s="20">
        <v>26</v>
      </c>
      <c r="AJ238" s="19">
        <v>0</v>
      </c>
      <c r="AK238" s="19">
        <v>0</v>
      </c>
      <c r="AL238" s="20">
        <v>1</v>
      </c>
      <c r="AM238" s="20">
        <v>64</v>
      </c>
      <c r="AN238" s="19">
        <v>63.492061614990234</v>
      </c>
      <c r="AO238" s="18" t="s">
        <v>88</v>
      </c>
      <c r="AP238" s="18" t="s">
        <v>3888</v>
      </c>
      <c r="AQ238" s="21">
        <v>2</v>
      </c>
      <c r="AR238" s="21">
        <v>2</v>
      </c>
      <c r="AS238" s="21">
        <v>2</v>
      </c>
      <c r="AT238" s="103" t="s">
        <v>3889</v>
      </c>
      <c r="AU238" s="19">
        <v>0</v>
      </c>
      <c r="AV238" s="19">
        <v>0</v>
      </c>
      <c r="AW238" s="19">
        <v>0</v>
      </c>
      <c r="AX238" s="19">
        <v>0</v>
      </c>
      <c r="AY238" s="19">
        <v>0</v>
      </c>
      <c r="AZ238" s="19">
        <v>0</v>
      </c>
      <c r="BA238" s="19">
        <v>0</v>
      </c>
      <c r="BB238" s="19">
        <v>0</v>
      </c>
      <c r="BC238" s="19">
        <v>0</v>
      </c>
      <c r="BD238" s="19">
        <v>0</v>
      </c>
      <c r="BE238" s="19">
        <v>0</v>
      </c>
      <c r="BF238" s="19">
        <v>0</v>
      </c>
      <c r="BG238" s="19">
        <v>0</v>
      </c>
      <c r="BH238" s="19">
        <v>0</v>
      </c>
      <c r="BI238" s="19">
        <v>0</v>
      </c>
      <c r="BJ238" s="19">
        <v>0</v>
      </c>
      <c r="BK238" s="19">
        <v>0</v>
      </c>
      <c r="BL238" s="19">
        <v>0</v>
      </c>
      <c r="BM238" s="19">
        <v>0</v>
      </c>
      <c r="BN238" s="19">
        <v>0</v>
      </c>
      <c r="BO238" s="19">
        <v>0</v>
      </c>
      <c r="BP238" s="19">
        <v>0</v>
      </c>
      <c r="BQ238" s="19">
        <v>0</v>
      </c>
      <c r="BR238" s="19">
        <v>0</v>
      </c>
      <c r="BS238" s="19">
        <v>0</v>
      </c>
      <c r="BT238" s="19">
        <v>0</v>
      </c>
      <c r="BU238" s="19">
        <v>0</v>
      </c>
      <c r="BV238" s="19">
        <v>0</v>
      </c>
      <c r="BW238" s="19">
        <v>0</v>
      </c>
      <c r="BX238" s="19">
        <v>0</v>
      </c>
      <c r="BY238" s="19">
        <v>0</v>
      </c>
      <c r="BZ238" s="19">
        <v>0</v>
      </c>
    </row>
    <row r="239" spans="1:78">
      <c r="A239" s="22" t="s">
        <v>3890</v>
      </c>
      <c r="B239" s="83" t="s">
        <v>3891</v>
      </c>
      <c r="C239" s="37" t="s">
        <v>6522</v>
      </c>
      <c r="D239" s="89" t="s">
        <v>6514</v>
      </c>
      <c r="E239" s="89" t="s">
        <v>6514</v>
      </c>
      <c r="F239" s="18" t="s">
        <v>3892</v>
      </c>
      <c r="G239" s="18" t="s">
        <v>3893</v>
      </c>
      <c r="H239" s="18" t="s">
        <v>78</v>
      </c>
      <c r="I239" s="18" t="s">
        <v>79</v>
      </c>
      <c r="J239" s="18" t="s">
        <v>80</v>
      </c>
      <c r="K239" s="19">
        <v>-191.7049560546875</v>
      </c>
      <c r="L239" s="19">
        <v>25.106077318008111</v>
      </c>
      <c r="M239" s="19">
        <v>45.315320509956763</v>
      </c>
      <c r="N239" s="19">
        <v>103.33551025390625</v>
      </c>
      <c r="O239" s="19">
        <v>17.121649265289307</v>
      </c>
      <c r="P239" s="19">
        <v>33.280845642089844</v>
      </c>
      <c r="Q239" s="19">
        <v>49.909688949584961</v>
      </c>
      <c r="R239" s="19">
        <v>0</v>
      </c>
      <c r="S239" s="19">
        <v>0</v>
      </c>
      <c r="T239" s="19">
        <v>20.888256328582749</v>
      </c>
      <c r="U239" s="18" t="s">
        <v>3894</v>
      </c>
      <c r="V239" s="18" t="s">
        <v>3895</v>
      </c>
      <c r="W239" s="18" t="s">
        <v>3896</v>
      </c>
      <c r="X239" s="18" t="s">
        <v>3897</v>
      </c>
      <c r="Y239" s="18" t="s">
        <v>3898</v>
      </c>
      <c r="Z239" s="18" t="s">
        <v>3899</v>
      </c>
      <c r="AA239" s="18" t="s">
        <v>3900</v>
      </c>
      <c r="AB239" s="19">
        <v>-2.1610548496246338</v>
      </c>
      <c r="AC239" s="19">
        <v>9.5876750946044922</v>
      </c>
      <c r="AD239" s="19">
        <v>6.5876750946044922</v>
      </c>
      <c r="AE239" s="19">
        <v>0.39343276619911194</v>
      </c>
      <c r="AF239" s="19">
        <v>1.3069553375244141</v>
      </c>
      <c r="AG239" s="19">
        <v>0.55991125106811523</v>
      </c>
      <c r="AH239" s="19">
        <v>0.83199999999999996</v>
      </c>
      <c r="AI239" s="20">
        <v>104</v>
      </c>
      <c r="AJ239" s="19">
        <v>1.100735068321228</v>
      </c>
      <c r="AK239" s="19">
        <v>1.2791794538497925</v>
      </c>
      <c r="AL239" s="20">
        <v>1</v>
      </c>
      <c r="AM239" s="20">
        <v>64</v>
      </c>
      <c r="AN239" s="19">
        <v>63.492061614990234</v>
      </c>
      <c r="AO239" s="18" t="s">
        <v>88</v>
      </c>
      <c r="AP239" s="18" t="s">
        <v>136</v>
      </c>
      <c r="AQ239" s="21">
        <v>2</v>
      </c>
      <c r="AR239" s="21">
        <v>2</v>
      </c>
      <c r="AS239" s="21">
        <v>2</v>
      </c>
      <c r="AT239" s="18" t="s">
        <v>3901</v>
      </c>
      <c r="AU239" s="19">
        <v>0.83862653759942485</v>
      </c>
      <c r="AV239" s="19">
        <v>0.46273309959799341</v>
      </c>
      <c r="AW239" s="19">
        <v>0.60450530707359595</v>
      </c>
      <c r="AX239" s="19">
        <v>3.61853771813214E-2</v>
      </c>
      <c r="AY239" s="19">
        <v>0.55092048437362573</v>
      </c>
      <c r="AZ239" s="19">
        <v>1.8301182350897018</v>
      </c>
      <c r="BA239" s="19">
        <v>0.37903526855570341</v>
      </c>
      <c r="BB239" s="19">
        <v>0.79949351783643374</v>
      </c>
      <c r="BC239" s="19">
        <v>2.2890255718493049</v>
      </c>
      <c r="BD239" s="19">
        <v>3.5512049925447804E-3</v>
      </c>
      <c r="BE239" s="19">
        <v>284.89984776254101</v>
      </c>
      <c r="BF239" s="19">
        <v>2.860971623020537E-3</v>
      </c>
      <c r="BG239" s="19">
        <v>226.60094185796262</v>
      </c>
      <c r="BH239" s="19">
        <v>7.9972583432889478E-3</v>
      </c>
      <c r="BI239" s="19">
        <v>658.83836826422112</v>
      </c>
      <c r="BJ239" s="19">
        <v>36.875636579625159</v>
      </c>
      <c r="BK239" s="19">
        <v>47.016179611679455</v>
      </c>
      <c r="BL239" s="19">
        <v>0.74778106508875741</v>
      </c>
      <c r="BM239" s="19">
        <v>0.11032421586155897</v>
      </c>
      <c r="BN239" s="19">
        <v>1.6110407547944433E-2</v>
      </c>
      <c r="BO239" s="19">
        <v>6.5737523431345687E-2</v>
      </c>
      <c r="BP239" s="19">
        <v>0.62455021973008962</v>
      </c>
      <c r="BQ239" s="19">
        <v>366.5</v>
      </c>
      <c r="BR239" s="19">
        <v>4.0259844240430921E-3</v>
      </c>
      <c r="BS239" s="19">
        <v>255.8125</v>
      </c>
      <c r="BT239" s="19">
        <v>2.7285424808660029E-3</v>
      </c>
      <c r="BU239" s="19">
        <v>145.91639247024986</v>
      </c>
      <c r="BV239" s="19">
        <v>1.2674876141824962</v>
      </c>
      <c r="BW239" s="19">
        <v>106006.75</v>
      </c>
      <c r="BX239" s="19">
        <v>4.375</v>
      </c>
      <c r="BY239" s="19">
        <v>6</v>
      </c>
      <c r="BZ239" s="19">
        <v>0.15384615384615385</v>
      </c>
    </row>
    <row r="240" spans="1:78">
      <c r="A240" s="23" t="s">
        <v>4853</v>
      </c>
      <c r="B240" s="83" t="s">
        <v>4854</v>
      </c>
      <c r="C240" s="31" t="s">
        <v>6533</v>
      </c>
      <c r="D240" s="90" t="s">
        <v>6706</v>
      </c>
      <c r="E240" s="90" t="s">
        <v>6644</v>
      </c>
      <c r="F240" s="18" t="s">
        <v>4855</v>
      </c>
      <c r="G240" s="18" t="s">
        <v>4856</v>
      </c>
      <c r="H240" s="18" t="s">
        <v>78</v>
      </c>
      <c r="I240" s="18" t="s">
        <v>79</v>
      </c>
      <c r="J240" s="18" t="s">
        <v>80</v>
      </c>
      <c r="K240" s="19">
        <v>-960.663818359375</v>
      </c>
      <c r="L240" s="19">
        <v>-84.678101680178614</v>
      </c>
      <c r="M240" s="19">
        <v>224.52656555865087</v>
      </c>
      <c r="N240" s="19">
        <v>147.15084838867187</v>
      </c>
      <c r="O240" s="19">
        <v>-106.14695358276367</v>
      </c>
      <c r="P240" s="19">
        <v>13.421162605285645</v>
      </c>
      <c r="Q240" s="19">
        <v>45.075981140136719</v>
      </c>
      <c r="R240" s="19">
        <v>57.632926940917969</v>
      </c>
      <c r="S240" s="19">
        <v>44.722076416015625</v>
      </c>
      <c r="T240" s="19">
        <v>-1360.2690253903893</v>
      </c>
      <c r="U240" s="18" t="s">
        <v>4857</v>
      </c>
      <c r="V240" s="18" t="s">
        <v>4858</v>
      </c>
      <c r="W240" s="18" t="s">
        <v>4859</v>
      </c>
      <c r="X240" s="18" t="s">
        <v>4860</v>
      </c>
      <c r="Y240" s="18" t="s">
        <v>4861</v>
      </c>
      <c r="Z240" s="18" t="s">
        <v>4862</v>
      </c>
      <c r="AA240" s="18" t="s">
        <v>4863</v>
      </c>
      <c r="AB240" s="19">
        <v>-1.8593513965606689</v>
      </c>
      <c r="AC240" s="19">
        <v>5.5499749183654785</v>
      </c>
      <c r="AD240" s="19">
        <v>2.5499749183654785</v>
      </c>
      <c r="AE240" s="19">
        <v>0.86444962024688721</v>
      </c>
      <c r="AF240" s="19">
        <v>2.8716394901275635</v>
      </c>
      <c r="AG240" s="19">
        <v>0.2420685738325119</v>
      </c>
      <c r="AH240" s="19">
        <v>16.064</v>
      </c>
      <c r="AI240" s="20">
        <v>2008</v>
      </c>
      <c r="AJ240" s="19">
        <v>0.99874180555343628</v>
      </c>
      <c r="AK240" s="19">
        <v>2.7111568450927734</v>
      </c>
      <c r="AL240" s="20">
        <v>1</v>
      </c>
      <c r="AM240" s="20">
        <v>64</v>
      </c>
      <c r="AN240" s="19">
        <v>63.492061614990234</v>
      </c>
      <c r="AO240" s="18" t="s">
        <v>88</v>
      </c>
      <c r="AP240" s="18" t="s">
        <v>585</v>
      </c>
      <c r="AQ240" s="21">
        <v>2</v>
      </c>
      <c r="AR240" s="21">
        <v>2</v>
      </c>
      <c r="AS240" s="21">
        <v>2</v>
      </c>
      <c r="AT240" s="18" t="s">
        <v>4864</v>
      </c>
      <c r="AU240" s="19">
        <v>0.62578238928760588</v>
      </c>
      <c r="AV240" s="19">
        <v>0.11731433723988363</v>
      </c>
      <c r="AW240" s="19">
        <v>7.2780664194100746</v>
      </c>
      <c r="AX240" s="19">
        <v>0.64359131476162124</v>
      </c>
      <c r="AY240" s="19">
        <v>1.4869752447449314</v>
      </c>
      <c r="AZ240" s="19">
        <v>4.9396248419201987</v>
      </c>
      <c r="BA240" s="19">
        <v>1.520610831095587</v>
      </c>
      <c r="BB240" s="19">
        <v>0.79210296394510249</v>
      </c>
      <c r="BC240" s="19">
        <v>3.8839642685460918</v>
      </c>
      <c r="BD240" s="19">
        <v>1.2300291065545636E-2</v>
      </c>
      <c r="BE240" s="19">
        <v>221.64303718417307</v>
      </c>
      <c r="BF240" s="19">
        <v>1.1157828669238935E-2</v>
      </c>
      <c r="BG240" s="19">
        <v>164.08853665915257</v>
      </c>
      <c r="BH240" s="19">
        <v>2.4079016519814166E-2</v>
      </c>
      <c r="BI240" s="19">
        <v>1044.4003141953992</v>
      </c>
      <c r="BJ240" s="19">
        <v>190.0149562991605</v>
      </c>
      <c r="BK240" s="19">
        <v>783.00110463539863</v>
      </c>
      <c r="BL240" s="19">
        <v>0.66012871590560829</v>
      </c>
      <c r="BM240" s="19">
        <v>3.6945337413923961E-3</v>
      </c>
      <c r="BN240" s="19">
        <v>7.9293515288510155E-2</v>
      </c>
      <c r="BO240" s="19">
        <v>0.61450008381675658</v>
      </c>
      <c r="BP240" s="19">
        <v>0.59603025388598552</v>
      </c>
      <c r="BQ240" s="19">
        <v>2956.7862068965519</v>
      </c>
      <c r="BR240" s="19">
        <v>2.370953854200248E-2</v>
      </c>
      <c r="BS240" s="19">
        <v>142.89310344827587</v>
      </c>
      <c r="BT240" s="19">
        <v>1.351324934640011E-2</v>
      </c>
      <c r="BU240" s="19">
        <v>82.319206449512961</v>
      </c>
      <c r="BV240" s="19">
        <v>10.419602422053892</v>
      </c>
      <c r="BW240" s="19">
        <v>849824.09655172413</v>
      </c>
      <c r="BX240" s="19">
        <v>20.241379310344829</v>
      </c>
      <c r="BY240" s="19">
        <v>96.944827586206898</v>
      </c>
      <c r="BZ240" s="19">
        <v>0.14442231075697212</v>
      </c>
    </row>
    <row r="241" spans="1:78">
      <c r="A241" s="23" t="s">
        <v>4865</v>
      </c>
      <c r="B241" s="83" t="s">
        <v>4866</v>
      </c>
      <c r="C241" s="31" t="s">
        <v>6533</v>
      </c>
      <c r="D241" s="90" t="s">
        <v>6725</v>
      </c>
      <c r="E241" s="90" t="s">
        <v>6726</v>
      </c>
      <c r="F241" s="18" t="s">
        <v>4867</v>
      </c>
      <c r="G241" s="18" t="s">
        <v>4868</v>
      </c>
      <c r="H241" s="18" t="s">
        <v>78</v>
      </c>
      <c r="I241" s="18" t="s">
        <v>79</v>
      </c>
      <c r="J241" s="18" t="s">
        <v>80</v>
      </c>
      <c r="K241" s="19">
        <v>-179.45364379882812</v>
      </c>
      <c r="L241" s="19">
        <v>16.941794209309691</v>
      </c>
      <c r="M241" s="19">
        <v>26.044552216817554</v>
      </c>
      <c r="N241" s="19">
        <v>92.038307189941406</v>
      </c>
      <c r="O241" s="19">
        <v>2.2722353935241699</v>
      </c>
      <c r="P241" s="19">
        <v>17.027030944824219</v>
      </c>
      <c r="Q241" s="19">
        <v>34.396610260009766</v>
      </c>
      <c r="R241" s="19">
        <v>0</v>
      </c>
      <c r="S241" s="19">
        <v>0</v>
      </c>
      <c r="T241" s="19">
        <v>87.148589412689049</v>
      </c>
      <c r="U241" s="18" t="s">
        <v>4869</v>
      </c>
      <c r="V241" s="18" t="s">
        <v>4870</v>
      </c>
      <c r="W241" s="18" t="s">
        <v>4871</v>
      </c>
      <c r="X241" s="18" t="s">
        <v>4872</v>
      </c>
      <c r="Y241" s="18" t="s">
        <v>4873</v>
      </c>
      <c r="Z241" s="18" t="s">
        <v>4874</v>
      </c>
      <c r="AA241" s="18" t="s">
        <v>4875</v>
      </c>
      <c r="AB241" s="19">
        <v>-1.0537867546081543</v>
      </c>
      <c r="AC241" s="19">
        <v>8.7364368438720703</v>
      </c>
      <c r="AD241" s="19">
        <v>5.7364368438720703</v>
      </c>
      <c r="AE241" s="19">
        <v>0.29456073045730591</v>
      </c>
      <c r="AF241" s="19">
        <v>0.97850954532623291</v>
      </c>
      <c r="AG241" s="19">
        <v>0.61889857053756714</v>
      </c>
      <c r="AH241" s="19">
        <v>5.1440000000000001</v>
      </c>
      <c r="AI241" s="20">
        <v>643</v>
      </c>
      <c r="AJ241" s="19">
        <v>0.95551741123199463</v>
      </c>
      <c r="AK241" s="19">
        <v>2.6444211006164551</v>
      </c>
      <c r="AL241" s="20">
        <v>1</v>
      </c>
      <c r="AM241" s="20">
        <v>64</v>
      </c>
      <c r="AN241" s="19">
        <v>63.492061614990234</v>
      </c>
      <c r="AO241" s="18" t="s">
        <v>88</v>
      </c>
      <c r="AP241" s="18" t="s">
        <v>378</v>
      </c>
      <c r="AQ241" s="21">
        <v>2</v>
      </c>
      <c r="AR241" s="21">
        <v>2</v>
      </c>
      <c r="AS241" s="21">
        <v>2</v>
      </c>
      <c r="AT241" s="18" t="s">
        <v>4876</v>
      </c>
      <c r="AU241" s="19">
        <v>0.84151001102743861</v>
      </c>
      <c r="AV241" s="19">
        <v>0.46392143690755167</v>
      </c>
      <c r="AW241" s="19">
        <v>0.38242977122216648</v>
      </c>
      <c r="AX241" s="19">
        <v>4.3670447995968045E-2</v>
      </c>
      <c r="AY241" s="19">
        <v>0.51521651374768807</v>
      </c>
      <c r="AZ241" s="19">
        <v>1.7115122119683659</v>
      </c>
      <c r="BA241" s="19">
        <v>0.33270708869867771</v>
      </c>
      <c r="BB241" s="19">
        <v>0.84252072442895909</v>
      </c>
      <c r="BC241" s="19">
        <v>2.0621705494488687</v>
      </c>
      <c r="BD241" s="19">
        <v>3.5713961088499422E-3</v>
      </c>
      <c r="BE241" s="19">
        <v>281.15459318010801</v>
      </c>
      <c r="BF241" s="19">
        <v>3.0221755342681048E-3</v>
      </c>
      <c r="BG241" s="19">
        <v>235.95314285399155</v>
      </c>
      <c r="BH241" s="19">
        <v>7.266799303617664E-3</v>
      </c>
      <c r="BI241" s="19">
        <v>586.67195318709264</v>
      </c>
      <c r="BJ241" s="19">
        <v>288.47391043379491</v>
      </c>
      <c r="BK241" s="19">
        <v>347.04053721123273</v>
      </c>
      <c r="BL241" s="19">
        <v>0.79160186625194406</v>
      </c>
      <c r="BM241" s="19">
        <v>1.1382616002470062E-2</v>
      </c>
      <c r="BN241" s="19">
        <v>8.1185301217068691E-3</v>
      </c>
      <c r="BO241" s="19">
        <v>0.75922867751065626</v>
      </c>
      <c r="BP241" s="19">
        <v>0.62671737691910612</v>
      </c>
      <c r="BQ241" s="19">
        <v>2413.556818181818</v>
      </c>
      <c r="BR241" s="19">
        <v>3.7858417282539882E-3</v>
      </c>
      <c r="BS241" s="19">
        <v>266.53409090909093</v>
      </c>
      <c r="BT241" s="19">
        <v>2.3690267619632557E-3</v>
      </c>
      <c r="BU241" s="19">
        <v>167.56292980447472</v>
      </c>
      <c r="BV241" s="19">
        <v>8.3540833516821777</v>
      </c>
      <c r="BW241" s="19">
        <v>697323.94318181823</v>
      </c>
      <c r="BX241" s="19">
        <v>49.022727272727273</v>
      </c>
      <c r="BY241" s="19">
        <v>32.704545454545453</v>
      </c>
      <c r="BZ241" s="19">
        <v>0.13685847589424571</v>
      </c>
    </row>
    <row r="242" spans="1:78">
      <c r="A242" s="22" t="s">
        <v>3902</v>
      </c>
      <c r="B242" s="83" t="s">
        <v>3903</v>
      </c>
      <c r="C242" s="37" t="s">
        <v>6522</v>
      </c>
      <c r="D242" s="89" t="s">
        <v>6706</v>
      </c>
      <c r="E242" s="89" t="s">
        <v>6611</v>
      </c>
      <c r="F242" s="18" t="s">
        <v>3904</v>
      </c>
      <c r="G242" s="18" t="s">
        <v>3905</v>
      </c>
      <c r="H242" s="18" t="s">
        <v>78</v>
      </c>
      <c r="I242" s="18" t="s">
        <v>79</v>
      </c>
      <c r="J242" s="18" t="s">
        <v>80</v>
      </c>
      <c r="K242" s="19">
        <v>-806.19561767578125</v>
      </c>
      <c r="L242" s="19">
        <v>-16.379361621365199</v>
      </c>
      <c r="M242" s="19">
        <v>142.09102851782032</v>
      </c>
      <c r="N242" s="19">
        <v>126.59667205810547</v>
      </c>
      <c r="O242" s="19">
        <v>-15.923842430114746</v>
      </c>
      <c r="P242" s="19">
        <v>23.791746139526367</v>
      </c>
      <c r="Q242" s="19">
        <v>52.402381896972656</v>
      </c>
      <c r="R242" s="19">
        <v>45.082717895507812</v>
      </c>
      <c r="S242" s="19">
        <v>37.544498443603516</v>
      </c>
      <c r="T242" s="19">
        <v>-179.12469869124982</v>
      </c>
      <c r="U242" s="18" t="s">
        <v>3906</v>
      </c>
      <c r="V242" s="18" t="s">
        <v>3907</v>
      </c>
      <c r="W242" s="18" t="s">
        <v>3908</v>
      </c>
      <c r="X242" s="18" t="s">
        <v>3909</v>
      </c>
      <c r="Y242" s="18" t="s">
        <v>3910</v>
      </c>
      <c r="Z242" s="18" t="s">
        <v>3911</v>
      </c>
      <c r="AA242" s="18" t="s">
        <v>3912</v>
      </c>
      <c r="AB242" s="19">
        <v>-3.1173667907714844</v>
      </c>
      <c r="AC242" s="19">
        <v>13.460626602172852</v>
      </c>
      <c r="AD242" s="19">
        <v>10.460626602172852</v>
      </c>
      <c r="AE242" s="19">
        <v>0.67189925909042358</v>
      </c>
      <c r="AF242" s="19">
        <v>2.2320010662078857</v>
      </c>
      <c r="AG242" s="19">
        <v>0.32512581348419189</v>
      </c>
      <c r="AH242" s="19">
        <v>10.936</v>
      </c>
      <c r="AI242" s="20">
        <v>1367</v>
      </c>
      <c r="AJ242" s="19">
        <v>0.99354225397109985</v>
      </c>
      <c r="AK242" s="19">
        <v>2.4867510795593262</v>
      </c>
      <c r="AL242" s="20">
        <v>1</v>
      </c>
      <c r="AM242" s="20">
        <v>64</v>
      </c>
      <c r="AN242" s="19">
        <v>63.492061614990234</v>
      </c>
      <c r="AO242" s="18" t="s">
        <v>88</v>
      </c>
      <c r="AP242" s="18" t="s">
        <v>215</v>
      </c>
      <c r="AQ242" s="21">
        <v>2</v>
      </c>
      <c r="AR242" s="21">
        <v>2</v>
      </c>
      <c r="AS242" s="21">
        <v>2</v>
      </c>
      <c r="AT242" s="18" t="s">
        <v>3913</v>
      </c>
      <c r="AU242" s="19">
        <v>0.67016105404165893</v>
      </c>
      <c r="AV242" s="19">
        <v>0.1495218691419973</v>
      </c>
      <c r="AW242" s="19">
        <v>2.8268197183319468</v>
      </c>
      <c r="AX242" s="19">
        <v>0.62547159353074189</v>
      </c>
      <c r="AY242" s="19">
        <v>1.1504778916235561</v>
      </c>
      <c r="AZ242" s="19">
        <v>3.821804830731069</v>
      </c>
      <c r="BA242" s="19">
        <v>0.97366916066465037</v>
      </c>
      <c r="BB242" s="19">
        <v>0.76573217472442323</v>
      </c>
      <c r="BC242" s="19">
        <v>3.3844438873944052</v>
      </c>
      <c r="BD242" s="19">
        <v>5.059613965393896E-3</v>
      </c>
      <c r="BE242" s="19">
        <v>259.9137002996934</v>
      </c>
      <c r="BF242" s="19">
        <v>4.1997239842395508E-3</v>
      </c>
      <c r="BG242" s="19">
        <v>193.14184058092061</v>
      </c>
      <c r="BH242" s="19">
        <v>1.3569498682254615E-2</v>
      </c>
      <c r="BI242" s="19">
        <v>943.92009835819408</v>
      </c>
      <c r="BJ242" s="19">
        <v>219.04815137601355</v>
      </c>
      <c r="BK242" s="19">
        <v>506.39677329038875</v>
      </c>
      <c r="BL242" s="19">
        <v>0.66822351021326876</v>
      </c>
      <c r="BM242" s="19">
        <v>5.8838384641196869E-3</v>
      </c>
      <c r="BN242" s="19">
        <v>3.0607865112493523E-2</v>
      </c>
      <c r="BO242" s="19">
        <v>0.40930353313993212</v>
      </c>
      <c r="BP242" s="19">
        <v>0.63782322082417064</v>
      </c>
      <c r="BQ242" s="19">
        <v>4614.188524590164</v>
      </c>
      <c r="BR242" s="19">
        <v>1.0977494077000964E-2</v>
      </c>
      <c r="BS242" s="19">
        <v>166.7295081967213</v>
      </c>
      <c r="BT242" s="19">
        <v>7.7880778105653475E-3</v>
      </c>
      <c r="BU242" s="19">
        <v>101.92960635386427</v>
      </c>
      <c r="BV242" s="19">
        <v>16.130835889919869</v>
      </c>
      <c r="BW242" s="19">
        <v>1324159.6967213114</v>
      </c>
      <c r="BX242" s="19">
        <v>11.229508196721312</v>
      </c>
      <c r="BY242" s="19">
        <v>46.540983606557376</v>
      </c>
      <c r="BZ242" s="19">
        <v>8.9246525237746885E-2</v>
      </c>
    </row>
    <row r="243" spans="1:78">
      <c r="A243" s="22" t="s">
        <v>4877</v>
      </c>
      <c r="B243" s="83" t="s">
        <v>4878</v>
      </c>
      <c r="C243" s="37" t="s">
        <v>6533</v>
      </c>
      <c r="D243" s="89" t="s">
        <v>6644</v>
      </c>
      <c r="E243" s="89" t="s">
        <v>6557</v>
      </c>
      <c r="F243" s="18" t="s">
        <v>4879</v>
      </c>
      <c r="G243" s="18" t="s">
        <v>4091</v>
      </c>
      <c r="H243" s="18" t="s">
        <v>78</v>
      </c>
      <c r="I243" s="18" t="s">
        <v>79</v>
      </c>
      <c r="J243" s="18" t="s">
        <v>80</v>
      </c>
      <c r="K243" s="19">
        <v>-133.79383850097656</v>
      </c>
      <c r="L243" s="19">
        <v>26.370409531551481</v>
      </c>
      <c r="M243" s="19">
        <v>35.71753445340093</v>
      </c>
      <c r="N243" s="19">
        <v>95.557853698730469</v>
      </c>
      <c r="O243" s="19">
        <v>19.669703006744385</v>
      </c>
      <c r="P243" s="19">
        <v>33.757204055786133</v>
      </c>
      <c r="Q243" s="19">
        <v>48.42969799041748</v>
      </c>
      <c r="R243" s="19">
        <v>0</v>
      </c>
      <c r="S243" s="19">
        <v>0</v>
      </c>
      <c r="T243" s="19">
        <v>48.099626985549904</v>
      </c>
      <c r="U243" s="18" t="s">
        <v>4880</v>
      </c>
      <c r="V243" s="18" t="s">
        <v>4881</v>
      </c>
      <c r="W243" s="18" t="s">
        <v>4882</v>
      </c>
      <c r="X243" s="18" t="s">
        <v>4883</v>
      </c>
      <c r="Y243" s="18" t="s">
        <v>4884</v>
      </c>
      <c r="Z243" s="18" t="s">
        <v>4885</v>
      </c>
      <c r="AA243" s="18" t="s">
        <v>4886</v>
      </c>
      <c r="AB243" s="19">
        <v>-1.9727433919906616</v>
      </c>
      <c r="AC243" s="19">
        <v>7.8316798210144043</v>
      </c>
      <c r="AD243" s="19">
        <v>4.8316798210144043</v>
      </c>
      <c r="AE243" s="19">
        <v>0.29525521397590637</v>
      </c>
      <c r="AF243" s="19">
        <v>0.98081660270690918</v>
      </c>
      <c r="AG243" s="19">
        <v>0.67328411340713501</v>
      </c>
      <c r="AH243" s="19">
        <v>1.8240000000000001</v>
      </c>
      <c r="AI243" s="20">
        <v>228</v>
      </c>
      <c r="AJ243" s="19">
        <v>0.99601924419403076</v>
      </c>
      <c r="AK243" s="19">
        <v>1.6345267295837402</v>
      </c>
      <c r="AL243" s="20">
        <v>1</v>
      </c>
      <c r="AM243" s="20">
        <v>64</v>
      </c>
      <c r="AN243" s="19">
        <v>63.492061614990234</v>
      </c>
      <c r="AO243" s="18" t="s">
        <v>88</v>
      </c>
      <c r="AP243" s="18" t="s">
        <v>378</v>
      </c>
      <c r="AQ243" s="21">
        <v>2</v>
      </c>
      <c r="AR243" s="21">
        <v>2</v>
      </c>
      <c r="AS243" s="21">
        <v>2</v>
      </c>
      <c r="AT243" s="18" t="s">
        <v>4887</v>
      </c>
      <c r="AU243" s="19">
        <v>0.8890551992772473</v>
      </c>
      <c r="AV243" s="19">
        <v>0.62301263840499677</v>
      </c>
      <c r="AW243" s="19">
        <v>0.37410216708853589</v>
      </c>
      <c r="AX243" s="19">
        <v>1.551421930208143E-2</v>
      </c>
      <c r="AY243" s="19">
        <v>0.40699892465176046</v>
      </c>
      <c r="AZ243" s="19">
        <v>1.3520211623896274</v>
      </c>
      <c r="BA243" s="19">
        <v>0.25699967501746068</v>
      </c>
      <c r="BB243" s="19">
        <v>0.77115032643755288</v>
      </c>
      <c r="BC243" s="19">
        <v>2.733763748546556</v>
      </c>
      <c r="BD243" s="19">
        <v>3.5582725605454854E-3</v>
      </c>
      <c r="BE243" s="19">
        <v>282.76836013385224</v>
      </c>
      <c r="BF243" s="19">
        <v>2.7648931827250764E-3</v>
      </c>
      <c r="BG243" s="19">
        <v>216.73996863688291</v>
      </c>
      <c r="BH243" s="19">
        <v>9.5635030624733695E-3</v>
      </c>
      <c r="BI243" s="19">
        <v>783.38942681349533</v>
      </c>
      <c r="BJ243" s="19">
        <v>92.454836956647085</v>
      </c>
      <c r="BK243" s="19">
        <v>90.727450559755226</v>
      </c>
      <c r="BL243" s="19">
        <v>0.70614035087719296</v>
      </c>
      <c r="BM243" s="19">
        <v>4.6396565800350488E-2</v>
      </c>
      <c r="BN243" s="19">
        <v>9.391067895042059E-3</v>
      </c>
      <c r="BO243" s="19">
        <v>0.18736300192773236</v>
      </c>
      <c r="BP243" s="19">
        <v>0.81349289830370908</v>
      </c>
      <c r="BQ243" s="19">
        <v>979.71428571428567</v>
      </c>
      <c r="BR243" s="19">
        <v>3.8244967805049191E-3</v>
      </c>
      <c r="BS243" s="19">
        <v>266.51428571428573</v>
      </c>
      <c r="BT243" s="19">
        <v>3.1262649013632155E-3</v>
      </c>
      <c r="BU243" s="19">
        <v>216.36849522881954</v>
      </c>
      <c r="BV243" s="19">
        <v>3.3907039135799049</v>
      </c>
      <c r="BW243" s="19">
        <v>283091.54285714286</v>
      </c>
      <c r="BX243" s="19">
        <v>12.028571428571428</v>
      </c>
      <c r="BY243" s="19">
        <v>21.685714285714287</v>
      </c>
      <c r="BZ243" s="19">
        <v>0.15350877192982457</v>
      </c>
    </row>
    <row r="244" spans="1:78">
      <c r="A244" s="23" t="s">
        <v>3914</v>
      </c>
      <c r="B244" s="83" t="s">
        <v>3915</v>
      </c>
      <c r="C244" s="31" t="s">
        <v>6522</v>
      </c>
      <c r="D244" s="90" t="s">
        <v>6556</v>
      </c>
      <c r="E244" s="90" t="s">
        <v>6641</v>
      </c>
      <c r="F244" s="18" t="s">
        <v>3916</v>
      </c>
      <c r="G244" s="18" t="s">
        <v>3438</v>
      </c>
      <c r="H244" s="18" t="s">
        <v>78</v>
      </c>
      <c r="I244" s="18" t="s">
        <v>79</v>
      </c>
      <c r="J244" s="18" t="s">
        <v>80</v>
      </c>
      <c r="K244" s="19">
        <v>-789.37957763671875</v>
      </c>
      <c r="L244" s="19">
        <v>-9.6737823535843308</v>
      </c>
      <c r="M244" s="19">
        <v>89.967844536379687</v>
      </c>
      <c r="N244" s="19">
        <v>624.65582275390625</v>
      </c>
      <c r="O244" s="19">
        <v>-27.731382369995117</v>
      </c>
      <c r="P244" s="19">
        <v>10.768779754638672</v>
      </c>
      <c r="Q244" s="19">
        <v>40.244916915893555</v>
      </c>
      <c r="R244" s="19">
        <v>65.0234375</v>
      </c>
      <c r="S244" s="19">
        <v>60.802383422851562</v>
      </c>
      <c r="T244" s="19">
        <v>-1813.485935132333</v>
      </c>
      <c r="U244" s="18" t="s">
        <v>3917</v>
      </c>
      <c r="V244" s="18" t="s">
        <v>3918</v>
      </c>
      <c r="W244" s="18" t="s">
        <v>3919</v>
      </c>
      <c r="X244" s="18" t="s">
        <v>3920</v>
      </c>
      <c r="Y244" s="18" t="s">
        <v>3921</v>
      </c>
      <c r="Z244" s="18" t="s">
        <v>3922</v>
      </c>
      <c r="AA244" s="18" t="s">
        <v>3923</v>
      </c>
      <c r="AB244" s="19">
        <v>-2.8099017143249512</v>
      </c>
      <c r="AC244" s="19">
        <v>14.155514717102051</v>
      </c>
      <c r="AD244" s="19">
        <v>11.155514717102051</v>
      </c>
      <c r="AE244" s="19">
        <v>0.62147116661071777</v>
      </c>
      <c r="AF244" s="19">
        <v>2.0644824504852295</v>
      </c>
      <c r="AG244" s="19">
        <v>0.33225706219673157</v>
      </c>
      <c r="AH244" s="19">
        <v>187.464</v>
      </c>
      <c r="AI244" s="20">
        <v>23433</v>
      </c>
      <c r="AJ244" s="19">
        <v>0.99567484855651855</v>
      </c>
      <c r="AK244" s="19">
        <v>6.2539534568786621</v>
      </c>
      <c r="AL244" s="20">
        <v>1</v>
      </c>
      <c r="AM244" s="20">
        <v>64</v>
      </c>
      <c r="AN244" s="19">
        <v>63.492061614990234</v>
      </c>
      <c r="AO244" s="18" t="s">
        <v>88</v>
      </c>
      <c r="AP244" s="18" t="s">
        <v>596</v>
      </c>
      <c r="AQ244" s="21">
        <v>2</v>
      </c>
      <c r="AR244" s="21">
        <v>2</v>
      </c>
      <c r="AS244" s="21">
        <v>2</v>
      </c>
      <c r="AT244" s="18" t="s">
        <v>3924</v>
      </c>
      <c r="AU244" s="19">
        <v>0.7357738968103682</v>
      </c>
      <c r="AV244" s="19">
        <v>0.15923736741820615</v>
      </c>
      <c r="AW244" s="19">
        <v>1.1949892312784725</v>
      </c>
      <c r="AX244" s="19">
        <v>0.64558437183759321</v>
      </c>
      <c r="AY244" s="19">
        <v>1.0797983164113805</v>
      </c>
      <c r="AZ244" s="19">
        <v>3.5870123640990395</v>
      </c>
      <c r="BA244" s="19">
        <v>0.64569705616140993</v>
      </c>
      <c r="BB244" s="19">
        <v>0.6801522218123951</v>
      </c>
      <c r="BC244" s="19">
        <v>7.0774738076186861</v>
      </c>
      <c r="BD244" s="19">
        <v>4.1505090775738477E-3</v>
      </c>
      <c r="BE244" s="19">
        <v>260.68911737609034</v>
      </c>
      <c r="BF244" s="19">
        <v>2.9640352605362678E-3</v>
      </c>
      <c r="BG244" s="19">
        <v>172.6521791241376</v>
      </c>
      <c r="BH244" s="19">
        <v>2.5979601268596157E-2</v>
      </c>
      <c r="BI244" s="19">
        <v>1965.9436966121482</v>
      </c>
      <c r="BJ244" s="19">
        <v>2978.6391290375595</v>
      </c>
      <c r="BK244" s="19">
        <v>5472.005647703596</v>
      </c>
      <c r="BL244" s="19">
        <v>0.52914857088458422</v>
      </c>
      <c r="BM244" s="19">
        <v>3.5086337895737555E-4</v>
      </c>
      <c r="BN244" s="19">
        <v>5.2346739857404212E-3</v>
      </c>
      <c r="BO244" s="19">
        <v>4.8278987475655288</v>
      </c>
      <c r="BP244" s="19">
        <v>0.56014357050970653</v>
      </c>
      <c r="BQ244" s="19">
        <v>196347.70137299772</v>
      </c>
      <c r="BR244" s="19">
        <v>6.3529728718964701E-3</v>
      </c>
      <c r="BS244" s="19">
        <v>204.53318077803203</v>
      </c>
      <c r="BT244" s="19">
        <v>3.7030972731121182E-3</v>
      </c>
      <c r="BU244" s="19">
        <v>113.69843601682365</v>
      </c>
      <c r="BV244" s="19">
        <v>698.34557363285046</v>
      </c>
      <c r="BW244" s="19">
        <v>55372009.657894738</v>
      </c>
      <c r="BX244" s="19">
        <v>95.038901601830659</v>
      </c>
      <c r="BY244" s="19">
        <v>260.72311212814645</v>
      </c>
      <c r="BZ244" s="19">
        <v>3.7297827849613795E-2</v>
      </c>
    </row>
    <row r="245" spans="1:78">
      <c r="A245" s="23" t="s">
        <v>3925</v>
      </c>
      <c r="B245" s="83" t="s">
        <v>3926</v>
      </c>
      <c r="C245" s="31" t="s">
        <v>6522</v>
      </c>
      <c r="D245" s="90" t="s">
        <v>6557</v>
      </c>
      <c r="E245" s="90" t="s">
        <v>6711</v>
      </c>
      <c r="F245" s="18" t="s">
        <v>3927</v>
      </c>
      <c r="G245" s="18" t="s">
        <v>3928</v>
      </c>
      <c r="H245" s="18" t="s">
        <v>78</v>
      </c>
      <c r="I245" s="18" t="s">
        <v>79</v>
      </c>
      <c r="J245" s="18" t="s">
        <v>80</v>
      </c>
      <c r="K245" s="19">
        <v>-193.74172973632812</v>
      </c>
      <c r="L245" s="19">
        <v>27.035705603743519</v>
      </c>
      <c r="M245" s="19">
        <v>38.419457682342156</v>
      </c>
      <c r="N245" s="19">
        <v>99.947853088378906</v>
      </c>
      <c r="O245" s="19">
        <v>21.792265892028809</v>
      </c>
      <c r="P245" s="19">
        <v>36.327213287353516</v>
      </c>
      <c r="Q245" s="19">
        <v>45.933921813964844</v>
      </c>
      <c r="R245" s="19">
        <v>0</v>
      </c>
      <c r="S245" s="19">
        <v>0</v>
      </c>
      <c r="T245" s="19">
        <v>57.315695879936264</v>
      </c>
      <c r="U245" s="18" t="s">
        <v>3929</v>
      </c>
      <c r="V245" s="18" t="s">
        <v>3930</v>
      </c>
      <c r="W245" s="18" t="s">
        <v>3931</v>
      </c>
      <c r="X245" s="18" t="s">
        <v>3932</v>
      </c>
      <c r="Y245" s="18" t="s">
        <v>3933</v>
      </c>
      <c r="Z245" s="18" t="s">
        <v>3934</v>
      </c>
      <c r="AA245" s="18" t="s">
        <v>3935</v>
      </c>
      <c r="AB245" s="19">
        <v>-2.4618303775787354</v>
      </c>
      <c r="AC245" s="19">
        <v>10.808230400085449</v>
      </c>
      <c r="AD245" s="19">
        <v>7.8082304000854492</v>
      </c>
      <c r="AE245" s="19">
        <v>0.29336631298065186</v>
      </c>
      <c r="AF245" s="19">
        <v>0.97454178333282471</v>
      </c>
      <c r="AG245" s="19">
        <v>0.69267356395721436</v>
      </c>
      <c r="AH245" s="19">
        <v>2.12</v>
      </c>
      <c r="AI245" s="20">
        <v>265</v>
      </c>
      <c r="AJ245" s="19">
        <v>1.0518145561218262</v>
      </c>
      <c r="AK245" s="19">
        <v>1.6914414167404175</v>
      </c>
      <c r="AL245" s="20">
        <v>1</v>
      </c>
      <c r="AM245" s="20">
        <v>64</v>
      </c>
      <c r="AN245" s="19">
        <v>63.492061614990234</v>
      </c>
      <c r="AO245" s="18" t="s">
        <v>88</v>
      </c>
      <c r="AP245" s="18" t="s">
        <v>136</v>
      </c>
      <c r="AQ245" s="21">
        <v>2</v>
      </c>
      <c r="AR245" s="21">
        <v>2</v>
      </c>
      <c r="AS245" s="21">
        <v>2</v>
      </c>
      <c r="AT245" s="18" t="s">
        <v>3936</v>
      </c>
      <c r="AU245" s="19">
        <v>0.87096456437510861</v>
      </c>
      <c r="AV245" s="19">
        <v>0.57740518266211216</v>
      </c>
      <c r="AW245" s="19">
        <v>0.4829674255713291</v>
      </c>
      <c r="AX245" s="19">
        <v>0.10347641352089153</v>
      </c>
      <c r="AY245" s="19">
        <v>0.460853625718184</v>
      </c>
      <c r="AZ245" s="19">
        <v>1.5309226069039401</v>
      </c>
      <c r="BA245" s="19">
        <v>0.30825643258297031</v>
      </c>
      <c r="BB245" s="19">
        <v>0.74879710945193723</v>
      </c>
      <c r="BC245" s="19">
        <v>3.1569245654916531</v>
      </c>
      <c r="BD245" s="19">
        <v>3.5488307560002453E-3</v>
      </c>
      <c r="BE245" s="19">
        <v>284.08871937093795</v>
      </c>
      <c r="BF245" s="19">
        <v>2.6784951142974191E-3</v>
      </c>
      <c r="BG245" s="19">
        <v>211.54953062817083</v>
      </c>
      <c r="BH245" s="19">
        <v>1.1022397159985688E-2</v>
      </c>
      <c r="BI245" s="19">
        <v>906.82948446125874</v>
      </c>
      <c r="BJ245" s="19">
        <v>104.00718023144388</v>
      </c>
      <c r="BK245" s="19">
        <v>95.626653903309204</v>
      </c>
      <c r="BL245" s="19">
        <v>0.67402031930333817</v>
      </c>
      <c r="BM245" s="19">
        <v>3.850783486690567E-2</v>
      </c>
      <c r="BN245" s="19">
        <v>7.6392850295599621E-3</v>
      </c>
      <c r="BO245" s="19">
        <v>0.17636382452399729</v>
      </c>
      <c r="BP245" s="19">
        <v>0.76860377580316985</v>
      </c>
      <c r="BQ245" s="19">
        <v>1360.3142857142857</v>
      </c>
      <c r="BR245" s="19">
        <v>3.7916058660207564E-3</v>
      </c>
      <c r="BS245" s="19">
        <v>270.62857142857143</v>
      </c>
      <c r="BT245" s="19">
        <v>2.9620024774760409E-3</v>
      </c>
      <c r="BU245" s="19">
        <v>204.67715787378273</v>
      </c>
      <c r="BV245" s="19">
        <v>4.7080405033825432</v>
      </c>
      <c r="BW245" s="19">
        <v>393067.71428571426</v>
      </c>
      <c r="BX245" s="19">
        <v>10.771428571428572</v>
      </c>
      <c r="BY245" s="19">
        <v>19.342857142857142</v>
      </c>
      <c r="BZ245" s="19">
        <v>0.13207547169811321</v>
      </c>
    </row>
    <row r="246" spans="1:78">
      <c r="A246" s="22" t="s">
        <v>4888</v>
      </c>
      <c r="B246" s="83" t="s">
        <v>4889</v>
      </c>
      <c r="C246" s="37" t="s">
        <v>6533</v>
      </c>
      <c r="D246" s="89" t="s">
        <v>6706</v>
      </c>
      <c r="E246" s="89" t="s">
        <v>6640</v>
      </c>
      <c r="F246" s="18" t="s">
        <v>4890</v>
      </c>
      <c r="G246" s="18" t="s">
        <v>4891</v>
      </c>
      <c r="H246" s="18" t="s">
        <v>78</v>
      </c>
      <c r="I246" s="18" t="s">
        <v>79</v>
      </c>
      <c r="J246" s="18" t="s">
        <v>80</v>
      </c>
      <c r="K246" s="19">
        <v>-998.2509765625</v>
      </c>
      <c r="L246" s="19">
        <v>-111.87221269667685</v>
      </c>
      <c r="M246" s="19">
        <v>244.60328184983979</v>
      </c>
      <c r="N246" s="19">
        <v>136.47268676757812</v>
      </c>
      <c r="O246" s="19">
        <v>-190.40411376953125</v>
      </c>
      <c r="P246" s="19">
        <v>12.622433662414551</v>
      </c>
      <c r="Q246" s="19">
        <v>45.459747314453125</v>
      </c>
      <c r="R246" s="19">
        <v>65.642929077148438</v>
      </c>
      <c r="S246" s="19">
        <v>50.513568878173828</v>
      </c>
      <c r="T246" s="19">
        <v>-3065.2986278889457</v>
      </c>
      <c r="U246" s="18" t="s">
        <v>4892</v>
      </c>
      <c r="V246" s="18" t="s">
        <v>4893</v>
      </c>
      <c r="W246" s="18" t="s">
        <v>4894</v>
      </c>
      <c r="X246" s="18" t="s">
        <v>4895</v>
      </c>
      <c r="Y246" s="18" t="s">
        <v>4896</v>
      </c>
      <c r="Z246" s="18" t="s">
        <v>4897</v>
      </c>
      <c r="AA246" s="18" t="s">
        <v>4898</v>
      </c>
      <c r="AB246" s="19">
        <v>-1.5220052003860474</v>
      </c>
      <c r="AC246" s="19">
        <v>4.1904001235961914</v>
      </c>
      <c r="AD246" s="19">
        <v>1.1904001235961914</v>
      </c>
      <c r="AE246" s="19">
        <v>0.90543699264526367</v>
      </c>
      <c r="AF246" s="19">
        <v>3.0077965259552002</v>
      </c>
      <c r="AG246" s="19">
        <v>0.22494803369045258</v>
      </c>
      <c r="AH246" s="19">
        <v>27.4</v>
      </c>
      <c r="AI246" s="20">
        <v>3425</v>
      </c>
      <c r="AJ246" s="19">
        <v>0.96889525651931763</v>
      </c>
      <c r="AK246" s="19">
        <v>3.2888388633728027</v>
      </c>
      <c r="AL246" s="20">
        <v>1</v>
      </c>
      <c r="AM246" s="20">
        <v>64</v>
      </c>
      <c r="AN246" s="19">
        <v>63.492061614990234</v>
      </c>
      <c r="AO246" s="18" t="s">
        <v>88</v>
      </c>
      <c r="AP246" s="18" t="s">
        <v>585</v>
      </c>
      <c r="AQ246" s="21">
        <v>2</v>
      </c>
      <c r="AR246" s="21">
        <v>2</v>
      </c>
      <c r="AS246" s="21">
        <v>2</v>
      </c>
      <c r="AT246" s="18" t="s">
        <v>4899</v>
      </c>
      <c r="AU246" s="19">
        <v>0.61276432393795222</v>
      </c>
      <c r="AV246" s="19">
        <v>0.11312037290379877</v>
      </c>
      <c r="AW246" s="19">
        <v>7.887390802636137</v>
      </c>
      <c r="AX246" s="19">
        <v>0.6945018143152244</v>
      </c>
      <c r="AY246" s="19">
        <v>1.5804432686757672</v>
      </c>
      <c r="AZ246" s="19">
        <v>5.2501188965896466</v>
      </c>
      <c r="BA246" s="19">
        <v>1.6423830255680008</v>
      </c>
      <c r="BB246" s="19">
        <v>0.80158585757320544</v>
      </c>
      <c r="BC246" s="19">
        <v>4.0347462273144652</v>
      </c>
      <c r="BD246" s="19">
        <v>1.4043488708126698E-2</v>
      </c>
      <c r="BE246" s="19">
        <v>206.24496840692311</v>
      </c>
      <c r="BF246" s="19">
        <v>1.2485880217795555E-2</v>
      </c>
      <c r="BG246" s="19">
        <v>152.69340580261971</v>
      </c>
      <c r="BH246" s="19">
        <v>2.8598187355635976E-2</v>
      </c>
      <c r="BI246" s="19">
        <v>1066.8197643113137</v>
      </c>
      <c r="BJ246" s="19">
        <v>273.79531595591357</v>
      </c>
      <c r="BK246" s="19">
        <v>1357.1407876071494</v>
      </c>
      <c r="BL246" s="19">
        <v>0.65798989331836044</v>
      </c>
      <c r="BM246" s="19">
        <v>2.3870827863395395E-3</v>
      </c>
      <c r="BN246" s="19">
        <v>9.4627468464935763E-2</v>
      </c>
      <c r="BO246" s="19">
        <v>1.0070451504654141</v>
      </c>
      <c r="BP246" s="19">
        <v>0.60452781870157257</v>
      </c>
      <c r="BQ246" s="19">
        <v>4749.9101796407185</v>
      </c>
      <c r="BR246" s="19">
        <v>2.0508136353220241E-2</v>
      </c>
      <c r="BS246" s="19">
        <v>126.16367265469061</v>
      </c>
      <c r="BT246" s="19">
        <v>1.2012985036252366E-2</v>
      </c>
      <c r="BU246" s="19">
        <v>71.49682805960768</v>
      </c>
      <c r="BV246" s="19">
        <v>16.917428678922217</v>
      </c>
      <c r="BW246" s="19">
        <v>1364844.0578842314</v>
      </c>
      <c r="BX246" s="19">
        <v>35.566866267465073</v>
      </c>
      <c r="BY246" s="19">
        <v>171.42714570858283</v>
      </c>
      <c r="BZ246" s="19">
        <v>0.14627737226277374</v>
      </c>
    </row>
    <row r="247" spans="1:78">
      <c r="A247" s="22" t="s">
        <v>3937</v>
      </c>
      <c r="B247" s="83" t="s">
        <v>3938</v>
      </c>
      <c r="C247" s="37" t="s">
        <v>6522</v>
      </c>
      <c r="D247" s="89" t="s">
        <v>6701</v>
      </c>
      <c r="E247" s="89" t="s">
        <v>6702</v>
      </c>
      <c r="F247" s="18" t="s">
        <v>3939</v>
      </c>
      <c r="G247" s="18" t="s">
        <v>3940</v>
      </c>
      <c r="H247" s="18" t="s">
        <v>78</v>
      </c>
      <c r="I247" s="18" t="s">
        <v>79</v>
      </c>
      <c r="J247" s="18" t="s">
        <v>80</v>
      </c>
      <c r="K247" s="19">
        <v>-829.6607666015625</v>
      </c>
      <c r="L247" s="19">
        <v>-252.01204097397456</v>
      </c>
      <c r="M247" s="19">
        <v>287.46588527440286</v>
      </c>
      <c r="N247" s="19">
        <v>141.97367858886719</v>
      </c>
      <c r="O247" s="19">
        <v>-518.43753051757812</v>
      </c>
      <c r="P247" s="19">
        <v>-180.63510131835937</v>
      </c>
      <c r="Q247" s="19">
        <v>26.312129020690918</v>
      </c>
      <c r="R247" s="19">
        <v>0</v>
      </c>
      <c r="S247" s="19">
        <v>0</v>
      </c>
      <c r="T247" s="19">
        <v>-760.06831557750729</v>
      </c>
      <c r="U247" s="18" t="s">
        <v>3941</v>
      </c>
      <c r="V247" s="18" t="s">
        <v>3942</v>
      </c>
      <c r="W247" s="18" t="s">
        <v>3943</v>
      </c>
      <c r="X247" s="18" t="s">
        <v>3944</v>
      </c>
      <c r="Y247" s="18" t="s">
        <v>3945</v>
      </c>
      <c r="Z247" s="18" t="s">
        <v>3946</v>
      </c>
      <c r="AA247" s="18" t="s">
        <v>3947</v>
      </c>
      <c r="AB247" s="19">
        <v>-0.40173450112342834</v>
      </c>
      <c r="AC247" s="19">
        <v>1.6934781074523926</v>
      </c>
      <c r="AD247" s="19">
        <v>-1.3065218925476074</v>
      </c>
      <c r="AE247" s="19">
        <v>1.1150887012481689</v>
      </c>
      <c r="AF247" s="19">
        <v>3.7042443752288818</v>
      </c>
      <c r="AG247" s="19">
        <v>9.7819581627845764E-2</v>
      </c>
      <c r="AH247" s="19">
        <v>3.016</v>
      </c>
      <c r="AI247" s="20">
        <v>377</v>
      </c>
      <c r="AJ247" s="19">
        <v>0</v>
      </c>
      <c r="AK247" s="19">
        <v>0</v>
      </c>
      <c r="AL247" s="20">
        <v>1</v>
      </c>
      <c r="AM247" s="20">
        <v>64</v>
      </c>
      <c r="AN247" s="19">
        <v>63.492061614990234</v>
      </c>
      <c r="AO247" s="18" t="s">
        <v>88</v>
      </c>
      <c r="AP247" s="18" t="s">
        <v>113</v>
      </c>
      <c r="AQ247" s="21">
        <v>2</v>
      </c>
      <c r="AR247" s="21">
        <v>2</v>
      </c>
      <c r="AS247" s="21">
        <v>2</v>
      </c>
      <c r="AT247" s="18" t="s">
        <v>3948</v>
      </c>
      <c r="AU247" s="19">
        <v>0</v>
      </c>
      <c r="AV247" s="19">
        <v>0</v>
      </c>
      <c r="AW247" s="19">
        <v>0</v>
      </c>
      <c r="AX247" s="19">
        <v>0</v>
      </c>
      <c r="AY247" s="19">
        <v>0</v>
      </c>
      <c r="AZ247" s="19">
        <v>0</v>
      </c>
      <c r="BA247" s="19">
        <v>0</v>
      </c>
      <c r="BB247" s="19">
        <v>0</v>
      </c>
      <c r="BC247" s="19">
        <v>0</v>
      </c>
      <c r="BD247" s="19">
        <v>0</v>
      </c>
      <c r="BE247" s="19">
        <v>0</v>
      </c>
      <c r="BF247" s="19">
        <v>0</v>
      </c>
      <c r="BG247" s="19">
        <v>0</v>
      </c>
      <c r="BH247" s="19">
        <v>0</v>
      </c>
      <c r="BI247" s="19">
        <v>0</v>
      </c>
      <c r="BJ247" s="19">
        <v>0</v>
      </c>
      <c r="BK247" s="19">
        <v>0</v>
      </c>
      <c r="BL247" s="19">
        <v>0</v>
      </c>
      <c r="BM247" s="19">
        <v>0</v>
      </c>
      <c r="BN247" s="19">
        <v>0</v>
      </c>
      <c r="BO247" s="19">
        <v>0</v>
      </c>
      <c r="BP247" s="19">
        <v>0</v>
      </c>
      <c r="BQ247" s="19">
        <v>0</v>
      </c>
      <c r="BR247" s="19">
        <v>0</v>
      </c>
      <c r="BS247" s="19">
        <v>0</v>
      </c>
      <c r="BT247" s="19">
        <v>0</v>
      </c>
      <c r="BU247" s="19">
        <v>0</v>
      </c>
      <c r="BV247" s="19">
        <v>0</v>
      </c>
      <c r="BW247" s="19">
        <v>0</v>
      </c>
      <c r="BX247" s="19">
        <v>0</v>
      </c>
      <c r="BY247" s="19">
        <v>0</v>
      </c>
      <c r="BZ247" s="19">
        <v>0</v>
      </c>
    </row>
    <row r="248" spans="1:78">
      <c r="A248" s="22" t="s">
        <v>3949</v>
      </c>
      <c r="B248" s="83" t="s">
        <v>3950</v>
      </c>
      <c r="C248" s="37" t="s">
        <v>6522</v>
      </c>
      <c r="D248" s="89" t="s">
        <v>6640</v>
      </c>
      <c r="E248" s="89" t="s">
        <v>6611</v>
      </c>
      <c r="F248" s="18" t="s">
        <v>3951</v>
      </c>
      <c r="G248" s="18" t="s">
        <v>3214</v>
      </c>
      <c r="H248" s="18" t="s">
        <v>78</v>
      </c>
      <c r="I248" s="18" t="s">
        <v>79</v>
      </c>
      <c r="J248" s="18" t="s">
        <v>80</v>
      </c>
      <c r="K248" s="19">
        <v>-1011.9660034179687</v>
      </c>
      <c r="L248" s="19">
        <v>-169.18947210607661</v>
      </c>
      <c r="M248" s="19">
        <v>227.2965723727649</v>
      </c>
      <c r="N248" s="19">
        <v>167.08000183105469</v>
      </c>
      <c r="O248" s="19">
        <v>-281.87513732910156</v>
      </c>
      <c r="P248" s="19">
        <v>-95.912002563476562</v>
      </c>
      <c r="Q248" s="19">
        <v>3.9452729225158691</v>
      </c>
      <c r="R248" s="19">
        <v>22.037641525268555</v>
      </c>
      <c r="S248" s="19">
        <v>0</v>
      </c>
      <c r="T248" s="19">
        <v>-1262.8302197997559</v>
      </c>
      <c r="U248" s="18" t="s">
        <v>3952</v>
      </c>
      <c r="V248" s="18" t="s">
        <v>3953</v>
      </c>
      <c r="W248" s="18" t="s">
        <v>3954</v>
      </c>
      <c r="X248" s="18" t="s">
        <v>3955</v>
      </c>
      <c r="Y248" s="18" t="s">
        <v>3956</v>
      </c>
      <c r="Z248" s="18" t="s">
        <v>3957</v>
      </c>
      <c r="AA248" s="18" t="s">
        <v>3958</v>
      </c>
      <c r="AB248" s="19">
        <v>-1.2171986103057861</v>
      </c>
      <c r="AC248" s="19">
        <v>4.0603227615356445</v>
      </c>
      <c r="AD248" s="19">
        <v>1.0603227615356445</v>
      </c>
      <c r="AE248" s="19">
        <v>1.0713520050048828</v>
      </c>
      <c r="AF248" s="19">
        <v>3.5589544773101807</v>
      </c>
      <c r="AG248" s="19">
        <v>0.10963607579469681</v>
      </c>
      <c r="AH248" s="19">
        <v>7.4640000000000004</v>
      </c>
      <c r="AI248" s="20">
        <v>933</v>
      </c>
      <c r="AJ248" s="19">
        <v>0.97379964590072632</v>
      </c>
      <c r="AK248" s="19">
        <v>2.0177876949310303</v>
      </c>
      <c r="AL248" s="20">
        <v>1</v>
      </c>
      <c r="AM248" s="20">
        <v>64</v>
      </c>
      <c r="AN248" s="19">
        <v>63.492061614990234</v>
      </c>
      <c r="AO248" s="18" t="s">
        <v>88</v>
      </c>
      <c r="AP248" s="18" t="s">
        <v>585</v>
      </c>
      <c r="AQ248" s="21">
        <v>2</v>
      </c>
      <c r="AR248" s="21">
        <v>2</v>
      </c>
      <c r="AS248" s="21">
        <v>2</v>
      </c>
      <c r="AT248" s="18" t="s">
        <v>3959</v>
      </c>
      <c r="AU248" s="19">
        <v>0.49833074183188814</v>
      </c>
      <c r="AV248" s="19">
        <v>2.5414262220830781E-2</v>
      </c>
      <c r="AW248" s="19">
        <v>8.9171032933656402</v>
      </c>
      <c r="AX248" s="19">
        <v>0.6487924136750679</v>
      </c>
      <c r="AY248" s="19">
        <v>1.922129049985531</v>
      </c>
      <c r="AZ248" s="19">
        <v>6.3851744931460912</v>
      </c>
      <c r="BA248" s="19">
        <v>2.0371994226769101</v>
      </c>
      <c r="BB248" s="19">
        <v>0.87027710546008841</v>
      </c>
      <c r="BC248" s="19">
        <v>1.8663237924984968</v>
      </c>
      <c r="BD248" s="19">
        <v>1.6161284178204924E-2</v>
      </c>
      <c r="BE248" s="19">
        <v>195.13132448939416</v>
      </c>
      <c r="BF248" s="19">
        <v>1.486558103214693E-2</v>
      </c>
      <c r="BG248" s="19">
        <v>164.2429343356882</v>
      </c>
      <c r="BH248" s="19">
        <v>2.2733028006649968E-2</v>
      </c>
      <c r="BI248" s="19">
        <v>412.1123305423377</v>
      </c>
      <c r="BJ248" s="19">
        <v>73.116002915306666</v>
      </c>
      <c r="BK248" s="19">
        <v>548.6733250164848</v>
      </c>
      <c r="BL248" s="19">
        <v>0.81803940967928102</v>
      </c>
      <c r="BM248" s="19">
        <v>1.0298442354553933E-2</v>
      </c>
      <c r="BN248" s="19">
        <v>9.5358193120672424E-2</v>
      </c>
      <c r="BO248" s="19">
        <v>0.29360975152892987</v>
      </c>
      <c r="BP248" s="19">
        <v>0.52488625570485015</v>
      </c>
      <c r="BQ248" s="19">
        <v>385.21604938271605</v>
      </c>
      <c r="BR248" s="19">
        <v>2.1736520129889018E-2</v>
      </c>
      <c r="BS248" s="19">
        <v>145.76543209876544</v>
      </c>
      <c r="BT248" s="19">
        <v>7.6827021148473109E-3</v>
      </c>
      <c r="BU248" s="19">
        <v>75.317329828017137</v>
      </c>
      <c r="BV248" s="19">
        <v>1.7744278799883775</v>
      </c>
      <c r="BW248" s="19">
        <v>101265.70370370371</v>
      </c>
      <c r="BX248" s="19">
        <v>12.62962962962963</v>
      </c>
      <c r="BY248" s="19">
        <v>43.641975308641975</v>
      </c>
      <c r="BZ248" s="19">
        <v>0.17363344051446947</v>
      </c>
    </row>
    <row r="249" spans="1:78">
      <c r="A249" s="22" t="s">
        <v>3960</v>
      </c>
      <c r="B249" s="83" t="s">
        <v>3961</v>
      </c>
      <c r="C249" s="37" t="s">
        <v>6522</v>
      </c>
      <c r="D249" s="89" t="s">
        <v>6514</v>
      </c>
      <c r="E249" s="89" t="s">
        <v>6514</v>
      </c>
      <c r="F249" s="18" t="s">
        <v>3962</v>
      </c>
      <c r="G249" s="18" t="s">
        <v>3963</v>
      </c>
      <c r="H249" s="18" t="s">
        <v>78</v>
      </c>
      <c r="I249" s="18" t="s">
        <v>79</v>
      </c>
      <c r="J249" s="18" t="s">
        <v>80</v>
      </c>
      <c r="K249" s="19">
        <v>-44.271190643310547</v>
      </c>
      <c r="L249" s="19">
        <v>15.613377050919965</v>
      </c>
      <c r="M249" s="19">
        <v>29.077240420459326</v>
      </c>
      <c r="N249" s="19">
        <v>61.524791717529297</v>
      </c>
      <c r="O249" s="19">
        <v>8.603459358215332</v>
      </c>
      <c r="P249" s="19">
        <v>19.344207763671875</v>
      </c>
      <c r="Q249" s="19">
        <v>31.547618865966797</v>
      </c>
      <c r="R249" s="19">
        <v>0</v>
      </c>
      <c r="S249" s="19">
        <v>0</v>
      </c>
      <c r="T249" s="19">
        <v>1.3739771804809569</v>
      </c>
      <c r="U249" s="18" t="s">
        <v>3964</v>
      </c>
      <c r="V249" s="18" t="s">
        <v>3965</v>
      </c>
      <c r="W249" s="18" t="s">
        <v>3966</v>
      </c>
      <c r="X249" s="18" t="s">
        <v>3967</v>
      </c>
      <c r="Y249" s="18" t="s">
        <v>3968</v>
      </c>
      <c r="Z249" s="18" t="s">
        <v>3969</v>
      </c>
      <c r="AA249" s="18" t="s">
        <v>3970</v>
      </c>
      <c r="AB249" s="19">
        <v>-0.60953933000564575</v>
      </c>
      <c r="AC249" s="19">
        <v>2.8371438980102539</v>
      </c>
      <c r="AD249" s="19">
        <v>-0.16285610198974609</v>
      </c>
      <c r="AE249" s="19">
        <v>0.20591609179973602</v>
      </c>
      <c r="AF249" s="19">
        <v>0.68403846025466919</v>
      </c>
      <c r="AG249" s="19">
        <v>0.70247936248779297</v>
      </c>
      <c r="AH249" s="19">
        <v>8.7999999999999995E-2</v>
      </c>
      <c r="AI249" s="20">
        <v>11</v>
      </c>
      <c r="AJ249" s="19">
        <v>0</v>
      </c>
      <c r="AK249" s="19">
        <v>0</v>
      </c>
      <c r="AL249" s="20">
        <v>1</v>
      </c>
      <c r="AM249" s="20">
        <v>64</v>
      </c>
      <c r="AN249" s="19">
        <v>63.492061614990234</v>
      </c>
      <c r="AO249" s="18" t="s">
        <v>88</v>
      </c>
      <c r="AP249" s="18" t="s">
        <v>913</v>
      </c>
      <c r="AQ249" s="21">
        <v>2</v>
      </c>
      <c r="AR249" s="21">
        <v>2</v>
      </c>
      <c r="AS249" s="21">
        <v>2</v>
      </c>
      <c r="AT249" s="103" t="s">
        <v>3971</v>
      </c>
      <c r="AU249" s="19">
        <v>0</v>
      </c>
      <c r="AV249" s="19">
        <v>0</v>
      </c>
      <c r="AW249" s="19">
        <v>0</v>
      </c>
      <c r="AX249" s="19">
        <v>0</v>
      </c>
      <c r="AY249" s="19">
        <v>0</v>
      </c>
      <c r="AZ249" s="19">
        <v>0</v>
      </c>
      <c r="BA249" s="19">
        <v>0</v>
      </c>
      <c r="BB249" s="19">
        <v>0</v>
      </c>
      <c r="BC249" s="19">
        <v>0</v>
      </c>
      <c r="BD249" s="19">
        <v>0</v>
      </c>
      <c r="BE249" s="19">
        <v>0</v>
      </c>
      <c r="BF249" s="19">
        <v>0</v>
      </c>
      <c r="BG249" s="19">
        <v>0</v>
      </c>
      <c r="BH249" s="19">
        <v>0</v>
      </c>
      <c r="BI249" s="19">
        <v>0</v>
      </c>
      <c r="BJ249" s="19">
        <v>0</v>
      </c>
      <c r="BK249" s="19">
        <v>0</v>
      </c>
      <c r="BL249" s="19">
        <v>0</v>
      </c>
      <c r="BM249" s="19">
        <v>0</v>
      </c>
      <c r="BN249" s="19">
        <v>0</v>
      </c>
      <c r="BO249" s="19">
        <v>0</v>
      </c>
      <c r="BP249" s="19">
        <v>0</v>
      </c>
      <c r="BQ249" s="19">
        <v>0</v>
      </c>
      <c r="BR249" s="19">
        <v>0</v>
      </c>
      <c r="BS249" s="19">
        <v>0</v>
      </c>
      <c r="BT249" s="19">
        <v>0</v>
      </c>
      <c r="BU249" s="19">
        <v>0</v>
      </c>
      <c r="BV249" s="19">
        <v>0</v>
      </c>
      <c r="BW249" s="19">
        <v>0</v>
      </c>
      <c r="BX249" s="19">
        <v>0</v>
      </c>
      <c r="BY249" s="19">
        <v>0</v>
      </c>
      <c r="BZ249" s="19">
        <v>0</v>
      </c>
    </row>
    <row r="250" spans="1:78">
      <c r="A250" s="22" t="s">
        <v>3972</v>
      </c>
      <c r="B250" s="83" t="s">
        <v>3973</v>
      </c>
      <c r="C250" s="37" t="s">
        <v>6522</v>
      </c>
      <c r="D250" s="89" t="s">
        <v>6514</v>
      </c>
      <c r="E250" s="89" t="s">
        <v>6514</v>
      </c>
      <c r="F250" s="18" t="s">
        <v>3974</v>
      </c>
      <c r="G250" s="18" t="s">
        <v>3975</v>
      </c>
      <c r="H250" s="18" t="s">
        <v>78</v>
      </c>
      <c r="I250" s="18" t="s">
        <v>79</v>
      </c>
      <c r="J250" s="18" t="s">
        <v>80</v>
      </c>
      <c r="K250" s="19">
        <v>-745.38922119140625</v>
      </c>
      <c r="L250" s="19">
        <v>-145.68901642586394</v>
      </c>
      <c r="M250" s="19">
        <v>220.81535888221421</v>
      </c>
      <c r="N250" s="19">
        <v>126.04558563232422</v>
      </c>
      <c r="O250" s="19">
        <v>-299.73538208007812</v>
      </c>
      <c r="P250" s="19">
        <v>-42.224607467651367</v>
      </c>
      <c r="Q250" s="19">
        <v>26.171543598175049</v>
      </c>
      <c r="R250" s="19">
        <v>42.005157470703125</v>
      </c>
      <c r="S250" s="19">
        <v>36.329685211181641</v>
      </c>
      <c r="T250" s="19">
        <v>-1303.0425629129272</v>
      </c>
      <c r="U250" s="18" t="s">
        <v>3976</v>
      </c>
      <c r="V250" s="18" t="s">
        <v>3977</v>
      </c>
      <c r="W250" s="18" t="s">
        <v>3978</v>
      </c>
      <c r="X250" s="18" t="s">
        <v>3979</v>
      </c>
      <c r="Y250" s="18" t="s">
        <v>3980</v>
      </c>
      <c r="Z250" s="18" t="s">
        <v>3981</v>
      </c>
      <c r="AA250" s="18" t="s">
        <v>3982</v>
      </c>
      <c r="AB250" s="19">
        <v>-0.97577685117721558</v>
      </c>
      <c r="AC250" s="19">
        <v>2.6596636772155762</v>
      </c>
      <c r="AD250" s="19">
        <v>-0.34033632278442383</v>
      </c>
      <c r="AE250" s="19">
        <v>0.97615599632263184</v>
      </c>
      <c r="AF250" s="19">
        <v>3.2427198886871338</v>
      </c>
      <c r="AG250" s="19">
        <v>0.15895366668701172</v>
      </c>
      <c r="AH250" s="19">
        <v>8.9440000000000008</v>
      </c>
      <c r="AI250" s="20">
        <v>1118</v>
      </c>
      <c r="AJ250" s="19">
        <v>0.98488485813140869</v>
      </c>
      <c r="AK250" s="19">
        <v>2.1539199352264404</v>
      </c>
      <c r="AL250" s="20">
        <v>1</v>
      </c>
      <c r="AM250" s="20">
        <v>64</v>
      </c>
      <c r="AN250" s="19">
        <v>63.492061614990234</v>
      </c>
      <c r="AO250" s="18" t="s">
        <v>88</v>
      </c>
      <c r="AP250" s="18" t="s">
        <v>537</v>
      </c>
      <c r="AQ250" s="21">
        <v>2</v>
      </c>
      <c r="AR250" s="21">
        <v>2</v>
      </c>
      <c r="AS250" s="21">
        <v>2</v>
      </c>
      <c r="AT250" s="18" t="s">
        <v>3983</v>
      </c>
      <c r="AU250" s="19">
        <v>0.57614578995399757</v>
      </c>
      <c r="AV250" s="19">
        <v>7.3168549142213171E-2</v>
      </c>
      <c r="AW250" s="19">
        <v>5.0445378456459959</v>
      </c>
      <c r="AX250" s="19">
        <v>0.7687120628039994</v>
      </c>
      <c r="AY250" s="19">
        <v>1.6444660296038232</v>
      </c>
      <c r="AZ250" s="19">
        <v>5.4627979048288138</v>
      </c>
      <c r="BA250" s="19">
        <v>1.5003846483815848</v>
      </c>
      <c r="BB250" s="19">
        <v>0.8399995379737295</v>
      </c>
      <c r="BC250" s="19">
        <v>2.8033766461604941</v>
      </c>
      <c r="BD250" s="19">
        <v>7.7206405457626061E-3</v>
      </c>
      <c r="BE250" s="19">
        <v>195.5659047111231</v>
      </c>
      <c r="BF250" s="19">
        <v>6.8667222999252379E-3</v>
      </c>
      <c r="BG250" s="19">
        <v>155.75686418834945</v>
      </c>
      <c r="BH250" s="19">
        <v>1.5391650578294076E-2</v>
      </c>
      <c r="BI250" s="19">
        <v>685.20972886317747</v>
      </c>
      <c r="BJ250" s="19">
        <v>83.52787090771146</v>
      </c>
      <c r="BK250" s="19">
        <v>548.9759184388746</v>
      </c>
      <c r="BL250" s="19">
        <v>0.7342782441172423</v>
      </c>
      <c r="BM250" s="19">
        <v>9.2142102886857164E-3</v>
      </c>
      <c r="BN250" s="19">
        <v>0.11281057788173754</v>
      </c>
      <c r="BO250" s="19">
        <v>0.42868261214897491</v>
      </c>
      <c r="BP250" s="19">
        <v>0.57805495803610085</v>
      </c>
      <c r="BQ250" s="19">
        <v>1029.4251497005987</v>
      </c>
      <c r="BR250" s="19">
        <v>1.0771382149720151E-2</v>
      </c>
      <c r="BS250" s="19">
        <v>137.64071856287424</v>
      </c>
      <c r="BT250" s="19">
        <v>6.2804589844876789E-3</v>
      </c>
      <c r="BU250" s="19">
        <v>76.280960652981165</v>
      </c>
      <c r="BV250" s="19">
        <v>3.8430353091518508</v>
      </c>
      <c r="BW250" s="19">
        <v>288265.09580838325</v>
      </c>
      <c r="BX250" s="19">
        <v>14.712574850299401</v>
      </c>
      <c r="BY250" s="19">
        <v>52.221556886227546</v>
      </c>
      <c r="BZ250" s="19">
        <v>0.14937388193202147</v>
      </c>
    </row>
    <row r="251" spans="1:78">
      <c r="A251" s="23" t="s">
        <v>3984</v>
      </c>
      <c r="B251" s="83" t="s">
        <v>3985</v>
      </c>
      <c r="C251" s="31" t="s">
        <v>6522</v>
      </c>
      <c r="D251" s="90" t="s">
        <v>6529</v>
      </c>
      <c r="E251" s="90" t="s">
        <v>6529</v>
      </c>
      <c r="F251" s="18" t="s">
        <v>3986</v>
      </c>
      <c r="G251" s="18" t="s">
        <v>3987</v>
      </c>
      <c r="H251" s="18" t="s">
        <v>78</v>
      </c>
      <c r="I251" s="18" t="s">
        <v>79</v>
      </c>
      <c r="J251" s="18" t="s">
        <v>80</v>
      </c>
      <c r="K251" s="19">
        <v>-718.5533447265625</v>
      </c>
      <c r="L251" s="19">
        <v>-87.182943011657471</v>
      </c>
      <c r="M251" s="19">
        <v>170.65109786948562</v>
      </c>
      <c r="N251" s="19">
        <v>87.764167785644531</v>
      </c>
      <c r="O251" s="19">
        <v>-134.1054573059082</v>
      </c>
      <c r="P251" s="19">
        <v>-16.402785301208496</v>
      </c>
      <c r="Q251" s="19">
        <v>21.624484062194824</v>
      </c>
      <c r="R251" s="19">
        <v>4.1638760566711426</v>
      </c>
      <c r="S251" s="19">
        <v>0</v>
      </c>
      <c r="T251" s="19">
        <v>-165.99632349419582</v>
      </c>
      <c r="U251" s="18" t="s">
        <v>3988</v>
      </c>
      <c r="V251" s="18" t="s">
        <v>3989</v>
      </c>
      <c r="W251" s="18" t="s">
        <v>3990</v>
      </c>
      <c r="X251" s="18" t="s">
        <v>3991</v>
      </c>
      <c r="Y251" s="18" t="s">
        <v>3992</v>
      </c>
      <c r="Z251" s="18" t="s">
        <v>3993</v>
      </c>
      <c r="AA251" s="18" t="s">
        <v>3994</v>
      </c>
      <c r="AB251" s="19">
        <v>-1.8290393352508545</v>
      </c>
      <c r="AC251" s="19">
        <v>5.7186245918273926</v>
      </c>
      <c r="AD251" s="19">
        <v>2.7186245918273926</v>
      </c>
      <c r="AE251" s="19">
        <v>0.8239637017250061</v>
      </c>
      <c r="AF251" s="19">
        <v>2.7371480464935303</v>
      </c>
      <c r="AG251" s="19">
        <v>0.22777347266674042</v>
      </c>
      <c r="AH251" s="19">
        <v>1.9039999999999999</v>
      </c>
      <c r="AI251" s="20">
        <v>238</v>
      </c>
      <c r="AJ251" s="19">
        <v>0</v>
      </c>
      <c r="AK251" s="19">
        <v>0</v>
      </c>
      <c r="AL251" s="20">
        <v>1</v>
      </c>
      <c r="AM251" s="20">
        <v>64</v>
      </c>
      <c r="AN251" s="19">
        <v>63.492061614990234</v>
      </c>
      <c r="AO251" s="18" t="s">
        <v>88</v>
      </c>
      <c r="AP251" s="18" t="s">
        <v>412</v>
      </c>
      <c r="AQ251" s="21">
        <v>2</v>
      </c>
      <c r="AR251" s="21">
        <v>2</v>
      </c>
      <c r="AS251" s="21">
        <v>2</v>
      </c>
      <c r="AT251" s="18" t="s">
        <v>3995</v>
      </c>
      <c r="AU251" s="19">
        <v>0</v>
      </c>
      <c r="AV251" s="19">
        <v>0</v>
      </c>
      <c r="AW251" s="19">
        <v>0</v>
      </c>
      <c r="AX251" s="19">
        <v>0</v>
      </c>
      <c r="AY251" s="19">
        <v>0</v>
      </c>
      <c r="AZ251" s="19">
        <v>0</v>
      </c>
      <c r="BA251" s="19">
        <v>0</v>
      </c>
      <c r="BB251" s="19">
        <v>0</v>
      </c>
      <c r="BC251" s="19">
        <v>0</v>
      </c>
      <c r="BD251" s="19">
        <v>0</v>
      </c>
      <c r="BE251" s="19">
        <v>0</v>
      </c>
      <c r="BF251" s="19">
        <v>0</v>
      </c>
      <c r="BG251" s="19">
        <v>0</v>
      </c>
      <c r="BH251" s="19">
        <v>0</v>
      </c>
      <c r="BI251" s="19">
        <v>0</v>
      </c>
      <c r="BJ251" s="19">
        <v>0</v>
      </c>
      <c r="BK251" s="19">
        <v>0</v>
      </c>
      <c r="BL251" s="19">
        <v>0</v>
      </c>
      <c r="BM251" s="19">
        <v>0</v>
      </c>
      <c r="BN251" s="19">
        <v>0</v>
      </c>
      <c r="BO251" s="19">
        <v>0</v>
      </c>
      <c r="BP251" s="19">
        <v>0</v>
      </c>
      <c r="BQ251" s="19">
        <v>0</v>
      </c>
      <c r="BR251" s="19">
        <v>0</v>
      </c>
      <c r="BS251" s="19">
        <v>0</v>
      </c>
      <c r="BT251" s="19">
        <v>0</v>
      </c>
      <c r="BU251" s="19">
        <v>0</v>
      </c>
      <c r="BV251" s="19">
        <v>0</v>
      </c>
      <c r="BW251" s="19">
        <v>0</v>
      </c>
      <c r="BX251" s="19">
        <v>0</v>
      </c>
      <c r="BY251" s="19">
        <v>0</v>
      </c>
      <c r="BZ251" s="19">
        <v>0</v>
      </c>
    </row>
    <row r="252" spans="1:78">
      <c r="A252" s="23" t="s">
        <v>3782</v>
      </c>
      <c r="B252" s="83" t="s">
        <v>3996</v>
      </c>
      <c r="C252" s="31" t="s">
        <v>6522</v>
      </c>
      <c r="D252" s="90" t="s">
        <v>6529</v>
      </c>
      <c r="E252" s="90" t="s">
        <v>6529</v>
      </c>
      <c r="F252" s="18" t="s">
        <v>3997</v>
      </c>
      <c r="G252" s="18" t="s">
        <v>3998</v>
      </c>
      <c r="H252" s="18" t="s">
        <v>78</v>
      </c>
      <c r="I252" s="18" t="s">
        <v>79</v>
      </c>
      <c r="J252" s="18" t="s">
        <v>80</v>
      </c>
      <c r="K252" s="19">
        <v>-754.0440673828125</v>
      </c>
      <c r="L252" s="19">
        <v>-184.26011472574453</v>
      </c>
      <c r="M252" s="19">
        <v>233.9872970910244</v>
      </c>
      <c r="N252" s="19">
        <v>107.20560455322266</v>
      </c>
      <c r="O252" s="19">
        <v>-357.02118682861328</v>
      </c>
      <c r="P252" s="19">
        <v>-105.10079193115234</v>
      </c>
      <c r="Q252" s="19">
        <v>13.112166881561279</v>
      </c>
      <c r="R252" s="19">
        <v>0</v>
      </c>
      <c r="S252" s="19">
        <v>0</v>
      </c>
      <c r="T252" s="19">
        <v>-168.04522462987902</v>
      </c>
      <c r="U252" s="18" t="s">
        <v>3999</v>
      </c>
      <c r="V252" s="18" t="s">
        <v>4000</v>
      </c>
      <c r="W252" s="18" t="s">
        <v>4001</v>
      </c>
      <c r="X252" s="18" t="s">
        <v>4002</v>
      </c>
      <c r="Y252" s="18" t="s">
        <v>4003</v>
      </c>
      <c r="Z252" s="18" t="s">
        <v>4004</v>
      </c>
      <c r="AA252" s="18" t="s">
        <v>4005</v>
      </c>
      <c r="AB252" s="19">
        <v>-0.75714200735092163</v>
      </c>
      <c r="AC252" s="19">
        <v>2.3645617961883545</v>
      </c>
      <c r="AD252" s="19">
        <v>-0.63543820381164551</v>
      </c>
      <c r="AE252" s="19">
        <v>1.05180823802948</v>
      </c>
      <c r="AF252" s="19">
        <v>3.4940311908721924</v>
      </c>
      <c r="AG252" s="19">
        <v>0.11218836903572083</v>
      </c>
      <c r="AH252" s="19">
        <v>0.91200000000000003</v>
      </c>
      <c r="AI252" s="20">
        <v>114</v>
      </c>
      <c r="AJ252" s="19">
        <v>0</v>
      </c>
      <c r="AK252" s="19">
        <v>0</v>
      </c>
      <c r="AL252" s="20">
        <v>1</v>
      </c>
      <c r="AM252" s="20">
        <v>64</v>
      </c>
      <c r="AN252" s="19">
        <v>63.492061614990234</v>
      </c>
      <c r="AO252" s="18" t="s">
        <v>88</v>
      </c>
      <c r="AP252" s="18" t="s">
        <v>148</v>
      </c>
      <c r="AQ252" s="21">
        <v>2</v>
      </c>
      <c r="AR252" s="21">
        <v>2</v>
      </c>
      <c r="AS252" s="21">
        <v>2</v>
      </c>
      <c r="AT252" s="18" t="s">
        <v>4006</v>
      </c>
      <c r="AU252" s="19">
        <v>0</v>
      </c>
      <c r="AV252" s="19">
        <v>0</v>
      </c>
      <c r="AW252" s="19">
        <v>0</v>
      </c>
      <c r="AX252" s="19">
        <v>0</v>
      </c>
      <c r="AY252" s="19">
        <v>0</v>
      </c>
      <c r="AZ252" s="19">
        <v>0</v>
      </c>
      <c r="BA252" s="19">
        <v>0</v>
      </c>
      <c r="BB252" s="19">
        <v>0</v>
      </c>
      <c r="BC252" s="19">
        <v>0</v>
      </c>
      <c r="BD252" s="19">
        <v>0</v>
      </c>
      <c r="BE252" s="19">
        <v>0</v>
      </c>
      <c r="BF252" s="19">
        <v>0</v>
      </c>
      <c r="BG252" s="19">
        <v>0</v>
      </c>
      <c r="BH252" s="19">
        <v>0</v>
      </c>
      <c r="BI252" s="19">
        <v>0</v>
      </c>
      <c r="BJ252" s="19">
        <v>0</v>
      </c>
      <c r="BK252" s="19">
        <v>0</v>
      </c>
      <c r="BL252" s="19">
        <v>0</v>
      </c>
      <c r="BM252" s="19">
        <v>0</v>
      </c>
      <c r="BN252" s="19">
        <v>0</v>
      </c>
      <c r="BO252" s="19">
        <v>0</v>
      </c>
      <c r="BP252" s="19">
        <v>0</v>
      </c>
      <c r="BQ252" s="19">
        <v>0</v>
      </c>
      <c r="BR252" s="19">
        <v>0</v>
      </c>
      <c r="BS252" s="19">
        <v>0</v>
      </c>
      <c r="BT252" s="19">
        <v>0</v>
      </c>
      <c r="BU252" s="19">
        <v>0</v>
      </c>
      <c r="BV252" s="19">
        <v>0</v>
      </c>
      <c r="BW252" s="19">
        <v>0</v>
      </c>
      <c r="BX252" s="19">
        <v>0</v>
      </c>
      <c r="BY252" s="19">
        <v>0</v>
      </c>
      <c r="BZ252" s="19">
        <v>0</v>
      </c>
    </row>
    <row r="253" spans="1:78">
      <c r="A253" s="22" t="s">
        <v>4007</v>
      </c>
      <c r="B253" s="83" t="s">
        <v>4008</v>
      </c>
      <c r="C253" s="37" t="s">
        <v>6522</v>
      </c>
      <c r="D253" s="89" t="s">
        <v>6528</v>
      </c>
      <c r="E253" s="89" t="s">
        <v>6528</v>
      </c>
      <c r="F253" s="18" t="s">
        <v>4009</v>
      </c>
      <c r="G253" s="18" t="s">
        <v>4010</v>
      </c>
      <c r="H253" s="18" t="s">
        <v>78</v>
      </c>
      <c r="I253" s="18" t="s">
        <v>79</v>
      </c>
      <c r="J253" s="18" t="s">
        <v>80</v>
      </c>
      <c r="K253" s="19">
        <v>-239.14109802246094</v>
      </c>
      <c r="L253" s="19">
        <v>25.778217236838934</v>
      </c>
      <c r="M253" s="19">
        <v>48.688844003259796</v>
      </c>
      <c r="N253" s="19">
        <v>100.81203460693359</v>
      </c>
      <c r="O253" s="19">
        <v>22.740394592285156</v>
      </c>
      <c r="P253" s="19">
        <v>37.884654998779297</v>
      </c>
      <c r="Q253" s="19">
        <v>49.544102668762207</v>
      </c>
      <c r="R253" s="19">
        <v>0</v>
      </c>
      <c r="S253" s="19">
        <v>0</v>
      </c>
      <c r="T253" s="19">
        <v>134.87163258314132</v>
      </c>
      <c r="U253" s="18" t="s">
        <v>4011</v>
      </c>
      <c r="V253" s="18" t="s">
        <v>4012</v>
      </c>
      <c r="W253" s="18" t="s">
        <v>4013</v>
      </c>
      <c r="X253" s="18" t="s">
        <v>4014</v>
      </c>
      <c r="Y253" s="18" t="s">
        <v>4015</v>
      </c>
      <c r="Z253" s="18" t="s">
        <v>4016</v>
      </c>
      <c r="AA253" s="18" t="s">
        <v>4017</v>
      </c>
      <c r="AB253" s="19">
        <v>-2.7831442356109619</v>
      </c>
      <c r="AC253" s="19">
        <v>11.991689682006836</v>
      </c>
      <c r="AD253" s="19">
        <v>8.9916896820068359</v>
      </c>
      <c r="AE253" s="19">
        <v>0.36582279205322266</v>
      </c>
      <c r="AF253" s="19">
        <v>1.215237021446228</v>
      </c>
      <c r="AG253" s="19">
        <v>0.61387461423873901</v>
      </c>
      <c r="AH253" s="19">
        <v>5.2320000000000002</v>
      </c>
      <c r="AI253" s="20">
        <v>654</v>
      </c>
      <c r="AJ253" s="19">
        <v>0.96742522716522217</v>
      </c>
      <c r="AK253" s="19">
        <v>2.3275203704833984</v>
      </c>
      <c r="AL253" s="20">
        <v>1</v>
      </c>
      <c r="AM253" s="20">
        <v>64</v>
      </c>
      <c r="AN253" s="19">
        <v>63.492061614990234</v>
      </c>
      <c r="AO253" s="18" t="s">
        <v>88</v>
      </c>
      <c r="AP253" s="18" t="s">
        <v>136</v>
      </c>
      <c r="AQ253" s="21">
        <v>2</v>
      </c>
      <c r="AR253" s="21">
        <v>2</v>
      </c>
      <c r="AS253" s="21">
        <v>2</v>
      </c>
      <c r="AT253" s="18" t="s">
        <v>4018</v>
      </c>
      <c r="AU253" s="19">
        <v>0.8548577133419607</v>
      </c>
      <c r="AV253" s="19">
        <v>0.52310759030087484</v>
      </c>
      <c r="AW253" s="19">
        <v>0.75448412940049048</v>
      </c>
      <c r="AX253" s="19">
        <v>8.3704600529290726E-2</v>
      </c>
      <c r="AY253" s="19">
        <v>0.55467067841370088</v>
      </c>
      <c r="AZ253" s="19">
        <v>1.8425761100327067</v>
      </c>
      <c r="BA253" s="19">
        <v>0.37843168061053906</v>
      </c>
      <c r="BB253" s="19">
        <v>0.76254741379068713</v>
      </c>
      <c r="BC253" s="19">
        <v>3.1502302113332914</v>
      </c>
      <c r="BD253" s="19">
        <v>3.5923611650917628E-3</v>
      </c>
      <c r="BE253" s="19">
        <v>282.37108152625098</v>
      </c>
      <c r="BF253" s="19">
        <v>2.7681888192196739E-3</v>
      </c>
      <c r="BG253" s="19">
        <v>213.84598903112695</v>
      </c>
      <c r="BH253" s="19">
        <v>1.1044264473963745E-2</v>
      </c>
      <c r="BI253" s="19">
        <v>903.29458029613693</v>
      </c>
      <c r="BJ253" s="19">
        <v>219.51038120213298</v>
      </c>
      <c r="BK253" s="19">
        <v>242.69035825286207</v>
      </c>
      <c r="BL253" s="19">
        <v>0.67725241119736534</v>
      </c>
      <c r="BM253" s="19">
        <v>1.6760681550382454E-2</v>
      </c>
      <c r="BN253" s="19">
        <v>1.6793008956859944E-2</v>
      </c>
      <c r="BO253" s="19">
        <v>0.42768088208664068</v>
      </c>
      <c r="BP253" s="19">
        <v>0.66786078398566873</v>
      </c>
      <c r="BQ253" s="19">
        <v>2994.8095238095239</v>
      </c>
      <c r="BR253" s="19">
        <v>3.968851386021096E-3</v>
      </c>
      <c r="BS253" s="19">
        <v>261.86904761904759</v>
      </c>
      <c r="BT253" s="19">
        <v>2.6865927406158514E-3</v>
      </c>
      <c r="BU253" s="19">
        <v>172.05912786855947</v>
      </c>
      <c r="BV253" s="19">
        <v>10.364307357391377</v>
      </c>
      <c r="BW253" s="19">
        <v>865417.26190476189</v>
      </c>
      <c r="BX253" s="19">
        <v>20.19047619047619</v>
      </c>
      <c r="BY253" s="19">
        <v>35.547619047619051</v>
      </c>
      <c r="BZ253" s="19">
        <v>0.12844036697247707</v>
      </c>
    </row>
    <row r="254" spans="1:78">
      <c r="A254" s="22" t="s">
        <v>4019</v>
      </c>
      <c r="B254" s="83" t="s">
        <v>4020</v>
      </c>
      <c r="C254" s="37" t="s">
        <v>6522</v>
      </c>
      <c r="D254" s="89" t="s">
        <v>6514</v>
      </c>
      <c r="E254" s="89" t="s">
        <v>6514</v>
      </c>
      <c r="F254" s="18" t="s">
        <v>4021</v>
      </c>
      <c r="G254" s="18" t="s">
        <v>4022</v>
      </c>
      <c r="H254" s="18" t="s">
        <v>78</v>
      </c>
      <c r="I254" s="18" t="s">
        <v>79</v>
      </c>
      <c r="J254" s="18" t="s">
        <v>80</v>
      </c>
      <c r="K254" s="19">
        <v>-391.50823974609375</v>
      </c>
      <c r="L254" s="19">
        <v>-52.964176181793199</v>
      </c>
      <c r="M254" s="19">
        <v>102.61805792454041</v>
      </c>
      <c r="N254" s="19">
        <v>85.99908447265625</v>
      </c>
      <c r="O254" s="19">
        <v>-114.70304489135742</v>
      </c>
      <c r="P254" s="19">
        <v>-26.71556282043457</v>
      </c>
      <c r="Q254" s="19">
        <v>29.489204406738281</v>
      </c>
      <c r="R254" s="19">
        <v>0</v>
      </c>
      <c r="S254" s="19">
        <v>0</v>
      </c>
      <c r="T254" s="19">
        <v>-52.964176181793199</v>
      </c>
      <c r="U254" s="18" t="s">
        <v>4023</v>
      </c>
      <c r="V254" s="18" t="s">
        <v>4024</v>
      </c>
      <c r="W254" s="18" t="s">
        <v>4025</v>
      </c>
      <c r="X254" s="18" t="s">
        <v>4026</v>
      </c>
      <c r="Y254" s="18" t="s">
        <v>4027</v>
      </c>
      <c r="Z254" s="18" t="s">
        <v>4028</v>
      </c>
      <c r="AA254" s="18" t="s">
        <v>4029</v>
      </c>
      <c r="AB254" s="19">
        <v>-1.0438307523727417</v>
      </c>
      <c r="AC254" s="19">
        <v>3.5341205596923828</v>
      </c>
      <c r="AD254" s="19">
        <v>0.53412055969238281</v>
      </c>
      <c r="AE254" s="19">
        <v>0.75213003158569336</v>
      </c>
      <c r="AF254" s="19">
        <v>2.4985218048095703</v>
      </c>
      <c r="AG254" s="19">
        <v>0.21984000504016876</v>
      </c>
      <c r="AH254" s="19">
        <v>1</v>
      </c>
      <c r="AI254" s="20">
        <v>125</v>
      </c>
      <c r="AJ254" s="19">
        <v>0</v>
      </c>
      <c r="AK254" s="19">
        <v>0</v>
      </c>
      <c r="AL254" s="20">
        <v>1</v>
      </c>
      <c r="AM254" s="20">
        <v>64</v>
      </c>
      <c r="AN254" s="19">
        <v>63.492061614990234</v>
      </c>
      <c r="AO254" s="18" t="s">
        <v>88</v>
      </c>
      <c r="AP254" s="18" t="s">
        <v>3769</v>
      </c>
      <c r="AQ254" s="21">
        <v>2</v>
      </c>
      <c r="AR254" s="21">
        <v>2</v>
      </c>
      <c r="AS254" s="21">
        <v>2</v>
      </c>
      <c r="AT254" s="18" t="s">
        <v>2134</v>
      </c>
      <c r="AU254" s="19">
        <v>0</v>
      </c>
      <c r="AV254" s="19">
        <v>0</v>
      </c>
      <c r="AW254" s="19">
        <v>0</v>
      </c>
      <c r="AX254" s="19">
        <v>0</v>
      </c>
      <c r="AY254" s="19">
        <v>0</v>
      </c>
      <c r="AZ254" s="19">
        <v>0</v>
      </c>
      <c r="BA254" s="19">
        <v>0</v>
      </c>
      <c r="BB254" s="19">
        <v>0</v>
      </c>
      <c r="BC254" s="19">
        <v>0</v>
      </c>
      <c r="BD254" s="19">
        <v>0</v>
      </c>
      <c r="BE254" s="19">
        <v>0</v>
      </c>
      <c r="BF254" s="19">
        <v>0</v>
      </c>
      <c r="BG254" s="19">
        <v>0</v>
      </c>
      <c r="BH254" s="19">
        <v>0</v>
      </c>
      <c r="BI254" s="19">
        <v>0</v>
      </c>
      <c r="BJ254" s="19">
        <v>0</v>
      </c>
      <c r="BK254" s="19">
        <v>0</v>
      </c>
      <c r="BL254" s="19">
        <v>0</v>
      </c>
      <c r="BM254" s="19">
        <v>0</v>
      </c>
      <c r="BN254" s="19">
        <v>0</v>
      </c>
      <c r="BO254" s="19">
        <v>0</v>
      </c>
      <c r="BP254" s="19">
        <v>0</v>
      </c>
      <c r="BQ254" s="19">
        <v>0</v>
      </c>
      <c r="BR254" s="19">
        <v>0</v>
      </c>
      <c r="BS254" s="19">
        <v>0</v>
      </c>
      <c r="BT254" s="19">
        <v>0</v>
      </c>
      <c r="BU254" s="19">
        <v>0</v>
      </c>
      <c r="BV254" s="19">
        <v>0</v>
      </c>
      <c r="BW254" s="19">
        <v>0</v>
      </c>
      <c r="BX254" s="19">
        <v>0</v>
      </c>
      <c r="BY254" s="19">
        <v>0</v>
      </c>
      <c r="BZ254" s="19">
        <v>0</v>
      </c>
    </row>
    <row r="255" spans="1:78">
      <c r="A255" s="22" t="s">
        <v>4030</v>
      </c>
      <c r="B255" s="83" t="s">
        <v>4031</v>
      </c>
      <c r="C255" s="37" t="s">
        <v>6522</v>
      </c>
      <c r="D255" s="89" t="s">
        <v>6514</v>
      </c>
      <c r="E255" s="89" t="s">
        <v>6514</v>
      </c>
      <c r="F255" s="18" t="s">
        <v>4032</v>
      </c>
      <c r="G255" s="18" t="s">
        <v>4033</v>
      </c>
      <c r="H255" s="18" t="s">
        <v>78</v>
      </c>
      <c r="I255" s="18" t="s">
        <v>79</v>
      </c>
      <c r="J255" s="18" t="s">
        <v>80</v>
      </c>
      <c r="K255" s="19">
        <v>-30.201597213745117</v>
      </c>
      <c r="L255" s="19">
        <v>23.321704524213636</v>
      </c>
      <c r="M255" s="19">
        <v>18.471851630395204</v>
      </c>
      <c r="N255" s="19">
        <v>63.296798706054687</v>
      </c>
      <c r="O255" s="19">
        <v>8.9304029941558838</v>
      </c>
      <c r="P255" s="19">
        <v>24.44019889831543</v>
      </c>
      <c r="Q255" s="19">
        <v>38.927177429199219</v>
      </c>
      <c r="R255" s="19">
        <v>0</v>
      </c>
      <c r="S255" s="19">
        <v>0</v>
      </c>
      <c r="T255" s="19">
        <v>67.110536938876791</v>
      </c>
      <c r="U255" s="18" t="s">
        <v>4034</v>
      </c>
      <c r="V255" s="18" t="s">
        <v>4035</v>
      </c>
      <c r="W255" s="18" t="s">
        <v>4036</v>
      </c>
      <c r="X255" s="18" t="s">
        <v>4037</v>
      </c>
      <c r="Y255" s="18" t="s">
        <v>4038</v>
      </c>
      <c r="Z255" s="18" t="s">
        <v>4039</v>
      </c>
      <c r="AA255" s="18" t="s">
        <v>4040</v>
      </c>
      <c r="AB255" s="19">
        <v>-0.30493491888046265</v>
      </c>
      <c r="AC255" s="19">
        <v>2.4775815010070801</v>
      </c>
      <c r="AD255" s="19">
        <v>-0.52241849899291992</v>
      </c>
      <c r="AE255" s="19">
        <v>0.14473012089729309</v>
      </c>
      <c r="AF255" s="19">
        <v>0.48078307509422302</v>
      </c>
      <c r="AG255" s="19">
        <v>0.82648760080337524</v>
      </c>
      <c r="AH255" s="19">
        <v>2.8775999999999842</v>
      </c>
      <c r="AI255" s="20">
        <v>220</v>
      </c>
      <c r="AJ255" s="19">
        <v>0.85783118009567261</v>
      </c>
      <c r="AK255" s="19">
        <v>1.31600022315979</v>
      </c>
      <c r="AL255" s="20">
        <v>1</v>
      </c>
      <c r="AM255" s="20">
        <v>64</v>
      </c>
      <c r="AN255" s="19">
        <v>63.492061614990234</v>
      </c>
      <c r="AO255" s="18" t="s">
        <v>88</v>
      </c>
      <c r="AP255" s="18" t="s">
        <v>341</v>
      </c>
      <c r="AQ255" s="21">
        <v>3.2699999999999818</v>
      </c>
      <c r="AR255" s="21">
        <v>2</v>
      </c>
      <c r="AS255" s="21">
        <v>2</v>
      </c>
      <c r="AT255" s="18" t="s">
        <v>4041</v>
      </c>
      <c r="AU255" s="19">
        <v>0.92361110826584691</v>
      </c>
      <c r="AV255" s="19">
        <v>0.71668491335455975</v>
      </c>
      <c r="AW255" s="19">
        <v>0.15832178901231184</v>
      </c>
      <c r="AX255" s="19">
        <v>-7.5775150630606131E-3</v>
      </c>
      <c r="AY255" s="19">
        <v>0.26181452380393933</v>
      </c>
      <c r="AZ255" s="19">
        <v>0.86972902227386228</v>
      </c>
      <c r="BA255" s="19">
        <v>0.15416378485430765</v>
      </c>
      <c r="BB255" s="19">
        <v>0.75801442732515945</v>
      </c>
      <c r="BC255" s="19">
        <v>2.6968331273988784</v>
      </c>
      <c r="BD255" s="19">
        <v>3.5142441692266285E-3</v>
      </c>
      <c r="BE255" s="19">
        <v>285.0501872577745</v>
      </c>
      <c r="BF255" s="19">
        <v>2.6755391658197215E-3</v>
      </c>
      <c r="BG255" s="19">
        <v>215.21880112204283</v>
      </c>
      <c r="BH255" s="19">
        <v>9.3911778046518839E-3</v>
      </c>
      <c r="BI255" s="19">
        <v>775.02518360686088</v>
      </c>
      <c r="BJ255" s="19">
        <v>118.1053031855881</v>
      </c>
      <c r="BK255" s="19">
        <v>82.989730251479514</v>
      </c>
      <c r="BL255" s="19">
        <v>0.69860139860139858</v>
      </c>
      <c r="BM255" s="19">
        <v>6.8402165329747286E-2</v>
      </c>
      <c r="BN255" s="19">
        <v>4.4186172527092673E-3</v>
      </c>
      <c r="BO255" s="19">
        <v>0.2389504050441687</v>
      </c>
      <c r="BP255" s="19">
        <v>0.6648164982739867</v>
      </c>
      <c r="BQ255" s="19">
        <v>2642.6666666666665</v>
      </c>
      <c r="BR255" s="19">
        <v>3.8218584910362109E-3</v>
      </c>
      <c r="BS255" s="19">
        <v>262.73333333333335</v>
      </c>
      <c r="BT255" s="19">
        <v>2.5422833456943735E-3</v>
      </c>
      <c r="BU255" s="19">
        <v>174.72641244562658</v>
      </c>
      <c r="BV255" s="19">
        <v>9.1452803720435156</v>
      </c>
      <c r="BW255" s="19">
        <v>763649.4</v>
      </c>
      <c r="BX255" s="19">
        <v>11.4</v>
      </c>
      <c r="BY255" s="19">
        <v>6.333333333333333</v>
      </c>
      <c r="BZ255" s="19">
        <v>6.8181818181818177E-2</v>
      </c>
    </row>
    <row r="256" spans="1:78">
      <c r="A256" s="23" t="s">
        <v>4900</v>
      </c>
      <c r="B256" s="83" t="s">
        <v>4901</v>
      </c>
      <c r="C256" s="31" t="s">
        <v>6533</v>
      </c>
      <c r="D256" s="90" t="s">
        <v>6514</v>
      </c>
      <c r="E256" s="90" t="s">
        <v>6514</v>
      </c>
      <c r="F256" s="18" t="s">
        <v>4902</v>
      </c>
      <c r="G256" s="18" t="s">
        <v>3475</v>
      </c>
      <c r="H256" s="18" t="s">
        <v>78</v>
      </c>
      <c r="I256" s="18" t="s">
        <v>79</v>
      </c>
      <c r="J256" s="18" t="s">
        <v>80</v>
      </c>
      <c r="K256" s="19">
        <v>-832.0810546875</v>
      </c>
      <c r="L256" s="19">
        <v>-163.05396335853078</v>
      </c>
      <c r="M256" s="19">
        <v>247.37931771897044</v>
      </c>
      <c r="N256" s="19">
        <v>130.21112060546875</v>
      </c>
      <c r="O256" s="19">
        <v>-347.13418579101562</v>
      </c>
      <c r="P256" s="19">
        <v>-25.950599670410156</v>
      </c>
      <c r="Q256" s="19">
        <v>30.874879837036133</v>
      </c>
      <c r="R256" s="19">
        <v>63.808139801025391</v>
      </c>
      <c r="S256" s="19">
        <v>52.470523834228516</v>
      </c>
      <c r="T256" s="19">
        <v>-7349.1682364956996</v>
      </c>
      <c r="U256" s="18" t="s">
        <v>4903</v>
      </c>
      <c r="V256" s="18" t="s">
        <v>4904</v>
      </c>
      <c r="W256" s="18" t="s">
        <v>4905</v>
      </c>
      <c r="X256" s="18" t="s">
        <v>4906</v>
      </c>
      <c r="Y256" s="18" t="s">
        <v>4907</v>
      </c>
      <c r="Z256" s="18" t="s">
        <v>4908</v>
      </c>
      <c r="AA256" s="18" t="s">
        <v>4909</v>
      </c>
      <c r="AB256" s="19">
        <v>-0.92907875776290894</v>
      </c>
      <c r="AC256" s="19">
        <v>2.508725643157959</v>
      </c>
      <c r="AD256" s="19">
        <v>-0.49127435684204102</v>
      </c>
      <c r="AE256" s="19">
        <v>0.99074375629425049</v>
      </c>
      <c r="AF256" s="19">
        <v>3.2911794185638428</v>
      </c>
      <c r="AG256" s="19">
        <v>0.16260270774364471</v>
      </c>
      <c r="AH256" s="19">
        <v>45.072000000000003</v>
      </c>
      <c r="AI256" s="20">
        <v>5634</v>
      </c>
      <c r="AJ256" s="19">
        <v>1.0048679113388062</v>
      </c>
      <c r="AK256" s="19">
        <v>3.9346320629119873</v>
      </c>
      <c r="AL256" s="20">
        <v>1</v>
      </c>
      <c r="AM256" s="20">
        <v>64</v>
      </c>
      <c r="AN256" s="19">
        <v>63.492061614990234</v>
      </c>
      <c r="AO256" s="18" t="s">
        <v>88</v>
      </c>
      <c r="AP256" s="18" t="s">
        <v>113</v>
      </c>
      <c r="AQ256" s="21">
        <v>2</v>
      </c>
      <c r="AR256" s="21">
        <v>2</v>
      </c>
      <c r="AS256" s="21">
        <v>2</v>
      </c>
      <c r="AT256" s="18" t="s">
        <v>4910</v>
      </c>
      <c r="AU256" s="19">
        <v>0.60009655206793577</v>
      </c>
      <c r="AV256" s="19">
        <v>7.881450120421768E-2</v>
      </c>
      <c r="AW256" s="19">
        <v>5.1296065482997779</v>
      </c>
      <c r="AX256" s="19">
        <v>0.81588525336693762</v>
      </c>
      <c r="AY256" s="19">
        <v>1.6821412239710076</v>
      </c>
      <c r="AZ256" s="19">
        <v>5.5879521914775037</v>
      </c>
      <c r="BA256" s="19">
        <v>1.4366318603599544</v>
      </c>
      <c r="BB256" s="19">
        <v>0.81213616161739077</v>
      </c>
      <c r="BC256" s="19">
        <v>3.6684969714368347</v>
      </c>
      <c r="BD256" s="19">
        <v>9.6065907683941902E-3</v>
      </c>
      <c r="BE256" s="19">
        <v>184.62976106500443</v>
      </c>
      <c r="BF256" s="19">
        <v>8.3598984104041769E-3</v>
      </c>
      <c r="BG256" s="19">
        <v>139.53321561312271</v>
      </c>
      <c r="BH256" s="19">
        <v>2.1946700931472836E-2</v>
      </c>
      <c r="BI256" s="19">
        <v>908.32903421937726</v>
      </c>
      <c r="BJ256" s="19">
        <v>360.42699677357444</v>
      </c>
      <c r="BK256" s="19">
        <v>2385.2640960236595</v>
      </c>
      <c r="BL256" s="19">
        <v>0.68228611998580047</v>
      </c>
      <c r="BM256" s="19">
        <v>1.8986154278211674E-3</v>
      </c>
      <c r="BN256" s="19">
        <v>0.1041540963568416</v>
      </c>
      <c r="BO256" s="19">
        <v>1.7543575294685421</v>
      </c>
      <c r="BP256" s="19">
        <v>0.50124734724454967</v>
      </c>
      <c r="BQ256" s="19">
        <v>7567.1084337349394</v>
      </c>
      <c r="BR256" s="19">
        <v>1.2967466380967709E-2</v>
      </c>
      <c r="BS256" s="19">
        <v>132.63511187607574</v>
      </c>
      <c r="BT256" s="19">
        <v>6.7305133075794979E-3</v>
      </c>
      <c r="BU256" s="19">
        <v>64.721722342489841</v>
      </c>
      <c r="BV256" s="19">
        <v>28.055227395479296</v>
      </c>
      <c r="BW256" s="19">
        <v>2142718.8106712564</v>
      </c>
      <c r="BX256" s="19">
        <v>46.091222030981065</v>
      </c>
      <c r="BY256" s="19">
        <v>141.20309810671256</v>
      </c>
      <c r="BZ256" s="19">
        <v>0.10312389066382677</v>
      </c>
    </row>
    <row r="257" spans="1:78">
      <c r="A257" s="22" t="s">
        <v>4042</v>
      </c>
      <c r="B257" s="83" t="s">
        <v>4043</v>
      </c>
      <c r="C257" s="37" t="s">
        <v>6522</v>
      </c>
      <c r="D257" s="89" t="s">
        <v>6514</v>
      </c>
      <c r="E257" s="89" t="s">
        <v>6514</v>
      </c>
      <c r="F257" s="18" t="s">
        <v>4044</v>
      </c>
      <c r="G257" s="18" t="s">
        <v>3536</v>
      </c>
      <c r="H257" s="18" t="s">
        <v>78</v>
      </c>
      <c r="I257" s="18" t="s">
        <v>79</v>
      </c>
      <c r="J257" s="18" t="s">
        <v>80</v>
      </c>
      <c r="K257" s="19">
        <v>-713.5142822265625</v>
      </c>
      <c r="L257" s="19">
        <v>-24.881437695721146</v>
      </c>
      <c r="M257" s="19">
        <v>101.05657555202498</v>
      </c>
      <c r="N257" s="19">
        <v>473.38906860351562</v>
      </c>
      <c r="O257" s="19">
        <v>-50.479787826538086</v>
      </c>
      <c r="P257" s="19">
        <v>1.6409534215927124</v>
      </c>
      <c r="Q257" s="19">
        <v>31.528677940368652</v>
      </c>
      <c r="R257" s="19">
        <v>50.021644592285156</v>
      </c>
      <c r="S257" s="19">
        <v>40.535091400146484</v>
      </c>
      <c r="T257" s="19">
        <v>-1046.4137437312484</v>
      </c>
      <c r="U257" s="18" t="s">
        <v>4045</v>
      </c>
      <c r="V257" s="18" t="s">
        <v>4046</v>
      </c>
      <c r="W257" s="18" t="s">
        <v>4047</v>
      </c>
      <c r="X257" s="18" t="s">
        <v>4048</v>
      </c>
      <c r="Y257" s="18" t="s">
        <v>4049</v>
      </c>
      <c r="Z257" s="18" t="s">
        <v>4050</v>
      </c>
      <c r="AA257" s="18" t="s">
        <v>4051</v>
      </c>
      <c r="AB257" s="19">
        <v>-2.1201808452606201</v>
      </c>
      <c r="AC257" s="19">
        <v>10.738624572753906</v>
      </c>
      <c r="AD257" s="19">
        <v>7.7386245727539062</v>
      </c>
      <c r="AE257" s="19">
        <v>0.70023643970489502</v>
      </c>
      <c r="AF257" s="19">
        <v>2.3261351585388184</v>
      </c>
      <c r="AG257" s="19">
        <v>0.28213217854499817</v>
      </c>
      <c r="AH257" s="19">
        <v>42.055999999999997</v>
      </c>
      <c r="AI257" s="20">
        <v>5257</v>
      </c>
      <c r="AJ257" s="19">
        <v>0.9472319483757019</v>
      </c>
      <c r="AK257" s="19">
        <v>3.9761061668395996</v>
      </c>
      <c r="AL257" s="20">
        <v>1</v>
      </c>
      <c r="AM257" s="20">
        <v>64</v>
      </c>
      <c r="AN257" s="19">
        <v>63.492061614990234</v>
      </c>
      <c r="AO257" s="18" t="s">
        <v>88</v>
      </c>
      <c r="AP257" s="18" t="s">
        <v>4052</v>
      </c>
      <c r="AQ257" s="21">
        <v>2</v>
      </c>
      <c r="AR257" s="21">
        <v>2</v>
      </c>
      <c r="AS257" s="21">
        <v>2</v>
      </c>
      <c r="AT257" s="18" t="s">
        <v>4053</v>
      </c>
      <c r="AU257" s="19">
        <v>0.68450430595343648</v>
      </c>
      <c r="AV257" s="19">
        <v>0.12299707968441059</v>
      </c>
      <c r="AW257" s="19">
        <v>1.9225086306505439</v>
      </c>
      <c r="AX257" s="19">
        <v>0.5311500070001437</v>
      </c>
      <c r="AY257" s="19">
        <v>1.2302629732341042</v>
      </c>
      <c r="AZ257" s="19">
        <v>4.0868451348860262</v>
      </c>
      <c r="BA257" s="19">
        <v>0.8509794439989099</v>
      </c>
      <c r="BB257" s="19">
        <v>0.74448582253066742</v>
      </c>
      <c r="BC257" s="19">
        <v>4.0231436921751929</v>
      </c>
      <c r="BD257" s="19">
        <v>4.2880640109881499E-3</v>
      </c>
      <c r="BE257" s="19">
        <v>253.69927598742794</v>
      </c>
      <c r="BF257" s="19">
        <v>3.3306019177040164E-3</v>
      </c>
      <c r="BG257" s="19">
        <v>184.15763897361344</v>
      </c>
      <c r="BH257" s="19">
        <v>1.5220920567339357E-2</v>
      </c>
      <c r="BI257" s="19">
        <v>1097.7883279595655</v>
      </c>
      <c r="BJ257" s="19">
        <v>710.12756262247547</v>
      </c>
      <c r="BK257" s="19">
        <v>1727.596180351519</v>
      </c>
      <c r="BL257" s="19">
        <v>0.63186081561580898</v>
      </c>
      <c r="BM257" s="19">
        <v>1.5370920099559797E-3</v>
      </c>
      <c r="BN257" s="19">
        <v>9.0745585107932045E-3</v>
      </c>
      <c r="BO257" s="19">
        <v>1.2250605156116117</v>
      </c>
      <c r="BP257" s="19">
        <v>0.54550728243118496</v>
      </c>
      <c r="BQ257" s="19">
        <v>20862.141210374641</v>
      </c>
      <c r="BR257" s="19">
        <v>6.5144382252318375E-3</v>
      </c>
      <c r="BS257" s="19">
        <v>200.32276657060518</v>
      </c>
      <c r="BT257" s="19">
        <v>3.9025700370891149E-3</v>
      </c>
      <c r="BU257" s="19">
        <v>105.27106290895935</v>
      </c>
      <c r="BV257" s="19">
        <v>74.943799309879921</v>
      </c>
      <c r="BW257" s="19">
        <v>5829908.368876081</v>
      </c>
      <c r="BX257" s="19">
        <v>33.922190201729109</v>
      </c>
      <c r="BY257" s="19">
        <v>101.27665706051873</v>
      </c>
      <c r="BZ257" s="19">
        <v>6.6007228457295036E-2</v>
      </c>
    </row>
    <row r="258" spans="1:78">
      <c r="A258" s="23" t="s">
        <v>4054</v>
      </c>
      <c r="B258" s="83" t="s">
        <v>4055</v>
      </c>
      <c r="C258" s="31" t="s">
        <v>6522</v>
      </c>
      <c r="D258" s="90" t="s">
        <v>6514</v>
      </c>
      <c r="E258" s="90" t="s">
        <v>6514</v>
      </c>
      <c r="F258" s="18" t="s">
        <v>4056</v>
      </c>
      <c r="G258" s="18" t="s">
        <v>4057</v>
      </c>
      <c r="H258" s="18" t="s">
        <v>78</v>
      </c>
      <c r="I258" s="18" t="s">
        <v>79</v>
      </c>
      <c r="J258" s="18" t="s">
        <v>80</v>
      </c>
      <c r="K258" s="19">
        <v>-775.5550537109375</v>
      </c>
      <c r="L258" s="19">
        <v>-212.18932831287384</v>
      </c>
      <c r="M258" s="19">
        <v>290.61189937710617</v>
      </c>
      <c r="N258" s="19">
        <v>91.593963623046875</v>
      </c>
      <c r="O258" s="19">
        <v>-498.61322021484375</v>
      </c>
      <c r="P258" s="19">
        <v>-131.66876220703125</v>
      </c>
      <c r="Q258" s="19">
        <v>56.344527244567871</v>
      </c>
      <c r="R258" s="19">
        <v>0</v>
      </c>
      <c r="S258" s="19">
        <v>0</v>
      </c>
      <c r="T258" s="19">
        <v>-27.160234024047853</v>
      </c>
      <c r="U258" s="18" t="s">
        <v>4058</v>
      </c>
      <c r="V258" s="18" t="s">
        <v>4059</v>
      </c>
      <c r="W258" s="18" t="s">
        <v>4060</v>
      </c>
      <c r="X258" s="18" t="s">
        <v>4061</v>
      </c>
      <c r="Y258" s="18" t="s">
        <v>3231</v>
      </c>
      <c r="Z258" s="18" t="s">
        <v>3232</v>
      </c>
      <c r="AA258" s="18" t="s">
        <v>4062</v>
      </c>
      <c r="AB258" s="19">
        <v>-0.6274680495262146</v>
      </c>
      <c r="AC258" s="19">
        <v>2.0074155330657959</v>
      </c>
      <c r="AD258" s="19">
        <v>-0.9925844669342041</v>
      </c>
      <c r="AE258" s="19">
        <v>0.98757076263427734</v>
      </c>
      <c r="AF258" s="19">
        <v>3.2806391716003418</v>
      </c>
      <c r="AG258" s="19">
        <v>0.1171875</v>
      </c>
      <c r="AH258" s="19">
        <v>0.128</v>
      </c>
      <c r="AI258" s="20">
        <v>16</v>
      </c>
      <c r="AJ258" s="19">
        <v>0</v>
      </c>
      <c r="AK258" s="19">
        <v>0</v>
      </c>
      <c r="AL258" s="20">
        <v>1</v>
      </c>
      <c r="AM258" s="20">
        <v>64</v>
      </c>
      <c r="AN258" s="19">
        <v>63.492061614990234</v>
      </c>
      <c r="AO258" s="18" t="s">
        <v>88</v>
      </c>
      <c r="AP258" s="18" t="s">
        <v>148</v>
      </c>
      <c r="AQ258" s="21">
        <v>2</v>
      </c>
      <c r="AR258" s="21">
        <v>2</v>
      </c>
      <c r="AS258" s="21">
        <v>2</v>
      </c>
      <c r="AT258" s="103" t="s">
        <v>3235</v>
      </c>
      <c r="AU258" s="19">
        <v>0</v>
      </c>
      <c r="AV258" s="19">
        <v>0</v>
      </c>
      <c r="AW258" s="19">
        <v>0</v>
      </c>
      <c r="AX258" s="19">
        <v>0</v>
      </c>
      <c r="AY258" s="19">
        <v>0</v>
      </c>
      <c r="AZ258" s="19">
        <v>0</v>
      </c>
      <c r="BA258" s="19">
        <v>0</v>
      </c>
      <c r="BB258" s="19">
        <v>0</v>
      </c>
      <c r="BC258" s="19">
        <v>0</v>
      </c>
      <c r="BD258" s="19">
        <v>0</v>
      </c>
      <c r="BE258" s="19">
        <v>0</v>
      </c>
      <c r="BF258" s="19">
        <v>0</v>
      </c>
      <c r="BG258" s="19">
        <v>0</v>
      </c>
      <c r="BH258" s="19">
        <v>0</v>
      </c>
      <c r="BI258" s="19">
        <v>0</v>
      </c>
      <c r="BJ258" s="19">
        <v>0</v>
      </c>
      <c r="BK258" s="19">
        <v>0</v>
      </c>
      <c r="BL258" s="19">
        <v>0</v>
      </c>
      <c r="BM258" s="19">
        <v>0</v>
      </c>
      <c r="BN258" s="19">
        <v>0</v>
      </c>
      <c r="BO258" s="19">
        <v>0</v>
      </c>
      <c r="BP258" s="19">
        <v>0</v>
      </c>
      <c r="BQ258" s="19">
        <v>0</v>
      </c>
      <c r="BR258" s="19">
        <v>0</v>
      </c>
      <c r="BS258" s="19">
        <v>0</v>
      </c>
      <c r="BT258" s="19">
        <v>0</v>
      </c>
      <c r="BU258" s="19">
        <v>0</v>
      </c>
      <c r="BV258" s="19">
        <v>0</v>
      </c>
      <c r="BW258" s="19">
        <v>0</v>
      </c>
      <c r="BX258" s="19">
        <v>0</v>
      </c>
      <c r="BY258" s="19">
        <v>0</v>
      </c>
      <c r="BZ258" s="19">
        <v>0</v>
      </c>
    </row>
    <row r="259" spans="1:78">
      <c r="A259" s="23" t="s">
        <v>4063</v>
      </c>
      <c r="B259" s="83" t="s">
        <v>4064</v>
      </c>
      <c r="C259" s="31" t="s">
        <v>6522</v>
      </c>
      <c r="D259" s="90" t="s">
        <v>6514</v>
      </c>
      <c r="E259" s="90" t="s">
        <v>6514</v>
      </c>
      <c r="F259" s="18" t="s">
        <v>4065</v>
      </c>
      <c r="G259" s="18" t="s">
        <v>4066</v>
      </c>
      <c r="H259" s="18" t="s">
        <v>78</v>
      </c>
      <c r="I259" s="18" t="s">
        <v>79</v>
      </c>
      <c r="J259" s="18" t="s">
        <v>80</v>
      </c>
      <c r="K259" s="19">
        <v>-195.85743713378906</v>
      </c>
      <c r="L259" s="19">
        <v>28.088355944332267</v>
      </c>
      <c r="M259" s="19">
        <v>33.960885708107412</v>
      </c>
      <c r="N259" s="19">
        <v>86.221580505371094</v>
      </c>
      <c r="O259" s="19">
        <v>20.430139541625977</v>
      </c>
      <c r="P259" s="19">
        <v>32.993431091308594</v>
      </c>
      <c r="Q259" s="19">
        <v>43.166126251220703</v>
      </c>
      <c r="R259" s="19">
        <v>0</v>
      </c>
      <c r="S259" s="19">
        <v>0</v>
      </c>
      <c r="T259" s="19">
        <v>23.594218993239103</v>
      </c>
      <c r="U259" s="18" t="s">
        <v>4067</v>
      </c>
      <c r="V259" s="18" t="s">
        <v>4068</v>
      </c>
      <c r="W259" s="18" t="s">
        <v>4069</v>
      </c>
      <c r="X259" s="18" t="s">
        <v>4070</v>
      </c>
      <c r="Y259" s="18" t="s">
        <v>4071</v>
      </c>
      <c r="Z259" s="18" t="s">
        <v>4072</v>
      </c>
      <c r="AA259" s="18" t="s">
        <v>4073</v>
      </c>
      <c r="AB259" s="19">
        <v>-3.5782160758972168</v>
      </c>
      <c r="AC259" s="19">
        <v>22.118736267089844</v>
      </c>
      <c r="AD259" s="19">
        <v>19.118736267089844</v>
      </c>
      <c r="AE259" s="19">
        <v>0.23986944556236267</v>
      </c>
      <c r="AF259" s="19">
        <v>0.79682904481887817</v>
      </c>
      <c r="AG259" s="19">
        <v>0.75709754228591919</v>
      </c>
      <c r="AH259" s="19">
        <v>0.84</v>
      </c>
      <c r="AI259" s="20">
        <v>105</v>
      </c>
      <c r="AJ259" s="19">
        <v>0.98145884275436401</v>
      </c>
      <c r="AK259" s="19">
        <v>1.047926664352417</v>
      </c>
      <c r="AL259" s="20">
        <v>1</v>
      </c>
      <c r="AM259" s="20">
        <v>64</v>
      </c>
      <c r="AN259" s="19">
        <v>63.492061614990234</v>
      </c>
      <c r="AO259" s="18" t="s">
        <v>88</v>
      </c>
      <c r="AP259" s="18" t="s">
        <v>136</v>
      </c>
      <c r="AQ259" s="21">
        <v>2</v>
      </c>
      <c r="AR259" s="21">
        <v>2</v>
      </c>
      <c r="AS259" s="21">
        <v>2</v>
      </c>
      <c r="AT259" s="18" t="s">
        <v>4074</v>
      </c>
      <c r="AU259" s="19">
        <v>0.91066561255882794</v>
      </c>
      <c r="AV259" s="19">
        <v>0.69554509988659396</v>
      </c>
      <c r="AW259" s="19">
        <v>0.37578131181955027</v>
      </c>
      <c r="AX259" s="19">
        <v>-2.5634566345446607E-3</v>
      </c>
      <c r="AY259" s="19">
        <v>0.32797566730431499</v>
      </c>
      <c r="AZ259" s="19">
        <v>1.0895115836576346</v>
      </c>
      <c r="BA259" s="19">
        <v>0.21755859318886242</v>
      </c>
      <c r="BB259" s="19">
        <v>0.67661045706562117</v>
      </c>
      <c r="BC259" s="19">
        <v>3.8156065274578639</v>
      </c>
      <c r="BD259" s="19">
        <v>3.5310577247038471E-3</v>
      </c>
      <c r="BE259" s="19">
        <v>285.69472765046163</v>
      </c>
      <c r="BF259" s="19">
        <v>2.4123282113540905E-3</v>
      </c>
      <c r="BG259" s="19">
        <v>192.20126402344428</v>
      </c>
      <c r="BH259" s="19">
        <v>1.3270613073999052E-2</v>
      </c>
      <c r="BI259" s="19">
        <v>1099.7246463765705</v>
      </c>
      <c r="BJ259" s="19">
        <v>40.215188044297605</v>
      </c>
      <c r="BK259" s="19">
        <v>28.251730293235639</v>
      </c>
      <c r="BL259" s="19">
        <v>0.60586080586080582</v>
      </c>
      <c r="BM259" s="19">
        <v>0.17720145454070935</v>
      </c>
      <c r="BN259" s="19">
        <v>8.0326104205094076E-3</v>
      </c>
      <c r="BO259" s="19">
        <v>4.7087247788687663E-2</v>
      </c>
      <c r="BP259" s="19">
        <v>0.69193016995214796</v>
      </c>
      <c r="BQ259" s="19">
        <v>755</v>
      </c>
      <c r="BR259" s="19">
        <v>3.922774138538046E-3</v>
      </c>
      <c r="BS259" s="19">
        <v>264</v>
      </c>
      <c r="BT259" s="19">
        <v>2.8820672018805902E-3</v>
      </c>
      <c r="BU259" s="19">
        <v>172.0031726515243</v>
      </c>
      <c r="BV259" s="19">
        <v>2.6126671739954306</v>
      </c>
      <c r="BW259" s="19">
        <v>218196</v>
      </c>
      <c r="BX259" s="19">
        <v>2.8181818181818183</v>
      </c>
      <c r="BY259" s="19">
        <v>5</v>
      </c>
      <c r="BZ259" s="19">
        <v>0.10476190476190476</v>
      </c>
    </row>
    <row r="260" spans="1:78">
      <c r="A260" s="22" t="s">
        <v>4075</v>
      </c>
      <c r="B260" s="83" t="s">
        <v>4076</v>
      </c>
      <c r="C260" s="37" t="s">
        <v>6522</v>
      </c>
      <c r="D260" s="89" t="s">
        <v>6590</v>
      </c>
      <c r="E260" s="89" t="s">
        <v>6590</v>
      </c>
      <c r="F260" s="18" t="s">
        <v>4077</v>
      </c>
      <c r="G260" s="18" t="s">
        <v>4078</v>
      </c>
      <c r="H260" s="18" t="s">
        <v>78</v>
      </c>
      <c r="I260" s="18" t="s">
        <v>79</v>
      </c>
      <c r="J260" s="18" t="s">
        <v>80</v>
      </c>
      <c r="K260" s="19">
        <v>-251.25491333007812</v>
      </c>
      <c r="L260" s="19">
        <v>-62.059337178866066</v>
      </c>
      <c r="M260" s="19">
        <v>66.484123727980332</v>
      </c>
      <c r="N260" s="19">
        <v>27.953977584838867</v>
      </c>
      <c r="O260" s="19">
        <v>-100.23614120483398</v>
      </c>
      <c r="P260" s="19">
        <v>-43.736543655395508</v>
      </c>
      <c r="Q260" s="19">
        <v>-20.328560352325439</v>
      </c>
      <c r="R260" s="19">
        <v>0</v>
      </c>
      <c r="S260" s="19">
        <v>0</v>
      </c>
      <c r="T260" s="19">
        <v>-11.915392738342286</v>
      </c>
      <c r="U260" s="18" t="s">
        <v>4079</v>
      </c>
      <c r="V260" s="18" t="s">
        <v>4080</v>
      </c>
      <c r="W260" s="18" t="s">
        <v>4081</v>
      </c>
      <c r="X260" s="18" t="s">
        <v>4082</v>
      </c>
      <c r="Y260" s="18" t="s">
        <v>4083</v>
      </c>
      <c r="Z260" s="18" t="s">
        <v>4084</v>
      </c>
      <c r="AA260" s="18" t="s">
        <v>4085</v>
      </c>
      <c r="AB260" s="19">
        <v>-1.2189747095108032</v>
      </c>
      <c r="AC260" s="19">
        <v>4.343468189239502</v>
      </c>
      <c r="AD260" s="19">
        <v>1.343468189239502</v>
      </c>
      <c r="AE260" s="19">
        <v>0.5422360897064209</v>
      </c>
      <c r="AF260" s="19">
        <v>1.8012694120407104</v>
      </c>
      <c r="AG260" s="19">
        <v>0.34027779102325439</v>
      </c>
      <c r="AH260" s="19">
        <v>0.192</v>
      </c>
      <c r="AI260" s="20">
        <v>24</v>
      </c>
      <c r="AJ260" s="19">
        <v>0</v>
      </c>
      <c r="AK260" s="19">
        <v>0</v>
      </c>
      <c r="AL260" s="20">
        <v>1</v>
      </c>
      <c r="AM260" s="20">
        <v>64</v>
      </c>
      <c r="AN260" s="19">
        <v>63.492061614990234</v>
      </c>
      <c r="AO260" s="18" t="s">
        <v>88</v>
      </c>
      <c r="AP260" s="18" t="s">
        <v>4086</v>
      </c>
      <c r="AQ260" s="21">
        <v>2</v>
      </c>
      <c r="AR260" s="21">
        <v>2</v>
      </c>
      <c r="AS260" s="21">
        <v>2</v>
      </c>
      <c r="AT260" s="103" t="s">
        <v>4087</v>
      </c>
      <c r="AU260" s="19">
        <v>0</v>
      </c>
      <c r="AV260" s="19">
        <v>0</v>
      </c>
      <c r="AW260" s="19">
        <v>0</v>
      </c>
      <c r="AX260" s="19">
        <v>0</v>
      </c>
      <c r="AY260" s="19">
        <v>0</v>
      </c>
      <c r="AZ260" s="19">
        <v>0</v>
      </c>
      <c r="BA260" s="19">
        <v>0</v>
      </c>
      <c r="BB260" s="19">
        <v>0</v>
      </c>
      <c r="BC260" s="19">
        <v>0</v>
      </c>
      <c r="BD260" s="19">
        <v>0</v>
      </c>
      <c r="BE260" s="19">
        <v>0</v>
      </c>
      <c r="BF260" s="19">
        <v>0</v>
      </c>
      <c r="BG260" s="19">
        <v>0</v>
      </c>
      <c r="BH260" s="19">
        <v>0</v>
      </c>
      <c r="BI260" s="19">
        <v>0</v>
      </c>
      <c r="BJ260" s="19">
        <v>0</v>
      </c>
      <c r="BK260" s="19">
        <v>0</v>
      </c>
      <c r="BL260" s="19">
        <v>0</v>
      </c>
      <c r="BM260" s="19">
        <v>0</v>
      </c>
      <c r="BN260" s="19">
        <v>0</v>
      </c>
      <c r="BO260" s="19">
        <v>0</v>
      </c>
      <c r="BP260" s="19">
        <v>0</v>
      </c>
      <c r="BQ260" s="19">
        <v>0</v>
      </c>
      <c r="BR260" s="19">
        <v>0</v>
      </c>
      <c r="BS260" s="19">
        <v>0</v>
      </c>
      <c r="BT260" s="19">
        <v>0</v>
      </c>
      <c r="BU260" s="19">
        <v>0</v>
      </c>
      <c r="BV260" s="19">
        <v>0</v>
      </c>
      <c r="BW260" s="19">
        <v>0</v>
      </c>
      <c r="BX260" s="19">
        <v>0</v>
      </c>
      <c r="BY260" s="19">
        <v>0</v>
      </c>
      <c r="BZ260" s="19">
        <v>0</v>
      </c>
    </row>
    <row r="261" spans="1:78">
      <c r="A261" s="22" t="s">
        <v>4088</v>
      </c>
      <c r="B261" s="83" t="s">
        <v>4089</v>
      </c>
      <c r="C261" s="37" t="s">
        <v>6522</v>
      </c>
      <c r="D261" s="89" t="s">
        <v>6547</v>
      </c>
      <c r="E261" s="89" t="s">
        <v>6548</v>
      </c>
      <c r="F261" s="18" t="s">
        <v>4090</v>
      </c>
      <c r="G261" s="18" t="s">
        <v>4091</v>
      </c>
      <c r="H261" s="18" t="s">
        <v>78</v>
      </c>
      <c r="I261" s="18" t="s">
        <v>79</v>
      </c>
      <c r="J261" s="18" t="s">
        <v>80</v>
      </c>
      <c r="K261" s="19">
        <v>-635.69012451171875</v>
      </c>
      <c r="L261" s="19">
        <v>-18.223396777115337</v>
      </c>
      <c r="M261" s="19">
        <v>124.55188230799982</v>
      </c>
      <c r="N261" s="19">
        <v>202.97853088378906</v>
      </c>
      <c r="O261" s="19">
        <v>-22.094954967498779</v>
      </c>
      <c r="P261" s="19">
        <v>26.13742733001709</v>
      </c>
      <c r="Q261" s="19">
        <v>48.136092185974121</v>
      </c>
      <c r="R261" s="19">
        <v>43.9957275390625</v>
      </c>
      <c r="S261" s="19">
        <v>0</v>
      </c>
      <c r="T261" s="19">
        <v>-102.92574499714742</v>
      </c>
      <c r="U261" s="18" t="s">
        <v>4092</v>
      </c>
      <c r="V261" s="18" t="s">
        <v>4093</v>
      </c>
      <c r="W261" s="18" t="s">
        <v>4094</v>
      </c>
      <c r="X261" s="18" t="s">
        <v>4095</v>
      </c>
      <c r="Y261" s="18" t="s">
        <v>4096</v>
      </c>
      <c r="Z261" s="18" t="s">
        <v>4097</v>
      </c>
      <c r="AA261" s="18" t="s">
        <v>4098</v>
      </c>
      <c r="AB261" s="19">
        <v>-2.2672898769378662</v>
      </c>
      <c r="AC261" s="19">
        <v>8.1617364883422852</v>
      </c>
      <c r="AD261" s="19">
        <v>5.1617364883422852</v>
      </c>
      <c r="AE261" s="19">
        <v>0.66751247644424438</v>
      </c>
      <c r="AF261" s="19">
        <v>2.21742844581604</v>
      </c>
      <c r="AG261" s="19">
        <v>0.36330440640449524</v>
      </c>
      <c r="AH261" s="19">
        <v>5.6479999999999997</v>
      </c>
      <c r="AI261" s="20">
        <v>706</v>
      </c>
      <c r="AJ261" s="19">
        <v>0</v>
      </c>
      <c r="AK261" s="19">
        <v>0</v>
      </c>
      <c r="AL261" s="20">
        <v>1</v>
      </c>
      <c r="AM261" s="20">
        <v>64</v>
      </c>
      <c r="AN261" s="19">
        <v>63.492061614990234</v>
      </c>
      <c r="AO261" s="18" t="s">
        <v>88</v>
      </c>
      <c r="AP261" s="18" t="s">
        <v>478</v>
      </c>
      <c r="AQ261" s="21">
        <v>2</v>
      </c>
      <c r="AR261" s="21">
        <v>2</v>
      </c>
      <c r="AS261" s="21">
        <v>2</v>
      </c>
      <c r="AT261" s="18" t="s">
        <v>4099</v>
      </c>
      <c r="AU261" s="19">
        <v>0</v>
      </c>
      <c r="AV261" s="19">
        <v>0</v>
      </c>
      <c r="AW261" s="19">
        <v>0</v>
      </c>
      <c r="AX261" s="19">
        <v>0</v>
      </c>
      <c r="AY261" s="19">
        <v>0</v>
      </c>
      <c r="AZ261" s="19">
        <v>0</v>
      </c>
      <c r="BA261" s="19">
        <v>0</v>
      </c>
      <c r="BB261" s="19">
        <v>0</v>
      </c>
      <c r="BC261" s="19">
        <v>0</v>
      </c>
      <c r="BD261" s="19">
        <v>0</v>
      </c>
      <c r="BE261" s="19">
        <v>0</v>
      </c>
      <c r="BF261" s="19">
        <v>0</v>
      </c>
      <c r="BG261" s="19">
        <v>0</v>
      </c>
      <c r="BH261" s="19">
        <v>0</v>
      </c>
      <c r="BI261" s="19">
        <v>0</v>
      </c>
      <c r="BJ261" s="19">
        <v>0</v>
      </c>
      <c r="BK261" s="19">
        <v>0</v>
      </c>
      <c r="BL261" s="19">
        <v>0</v>
      </c>
      <c r="BM261" s="19">
        <v>0</v>
      </c>
      <c r="BN261" s="19">
        <v>0</v>
      </c>
      <c r="BO261" s="19">
        <v>0</v>
      </c>
      <c r="BP261" s="19">
        <v>0</v>
      </c>
      <c r="BQ261" s="19">
        <v>0</v>
      </c>
      <c r="BR261" s="19">
        <v>0</v>
      </c>
      <c r="BS261" s="19">
        <v>0</v>
      </c>
      <c r="BT261" s="19">
        <v>0</v>
      </c>
      <c r="BU261" s="19">
        <v>0</v>
      </c>
      <c r="BV261" s="19">
        <v>0</v>
      </c>
      <c r="BW261" s="19">
        <v>0</v>
      </c>
      <c r="BX261" s="19">
        <v>0</v>
      </c>
      <c r="BY261" s="19">
        <v>0</v>
      </c>
      <c r="BZ261" s="19">
        <v>0</v>
      </c>
    </row>
    <row r="262" spans="1:78">
      <c r="A262" s="22" t="s">
        <v>4100</v>
      </c>
      <c r="B262" s="83" t="s">
        <v>4101</v>
      </c>
      <c r="C262" s="37" t="s">
        <v>6522</v>
      </c>
      <c r="D262" s="89" t="s">
        <v>6514</v>
      </c>
      <c r="E262" s="89" t="s">
        <v>6514</v>
      </c>
      <c r="F262" s="18" t="s">
        <v>4102</v>
      </c>
      <c r="G262" s="18" t="s">
        <v>4103</v>
      </c>
      <c r="H262" s="18" t="s">
        <v>78</v>
      </c>
      <c r="I262" s="18" t="s">
        <v>79</v>
      </c>
      <c r="J262" s="18" t="s">
        <v>80</v>
      </c>
      <c r="K262" s="19">
        <v>-789.54156494140625</v>
      </c>
      <c r="L262" s="19">
        <v>-360.76583509308324</v>
      </c>
      <c r="M262" s="19">
        <v>235.45002585624056</v>
      </c>
      <c r="N262" s="19">
        <v>114.7235107421875</v>
      </c>
      <c r="O262" s="19">
        <v>-565.927978515625</v>
      </c>
      <c r="P262" s="19">
        <v>-375.53659057617187</v>
      </c>
      <c r="Q262" s="19">
        <v>-165.48863983154297</v>
      </c>
      <c r="R262" s="19">
        <v>0</v>
      </c>
      <c r="S262" s="19">
        <v>0</v>
      </c>
      <c r="T262" s="19">
        <v>-1307.4153863773338</v>
      </c>
      <c r="U262" s="18" t="s">
        <v>4104</v>
      </c>
      <c r="V262" s="18" t="s">
        <v>4105</v>
      </c>
      <c r="W262" s="18" t="s">
        <v>4106</v>
      </c>
      <c r="X262" s="18" t="s">
        <v>4107</v>
      </c>
      <c r="Y262" s="18" t="s">
        <v>4108</v>
      </c>
      <c r="Z262" s="18" t="s">
        <v>4109</v>
      </c>
      <c r="AA262" s="18" t="s">
        <v>4110</v>
      </c>
      <c r="AB262" s="19">
        <v>0.11656248569488525</v>
      </c>
      <c r="AC262" s="19">
        <v>1.8729432821273804</v>
      </c>
      <c r="AD262" s="19">
        <v>-1.1270567178726196</v>
      </c>
      <c r="AE262" s="19">
        <v>1.1446785926818848</v>
      </c>
      <c r="AF262" s="19">
        <v>3.8025398254394531</v>
      </c>
      <c r="AG262" s="19">
        <v>7.4075698852539063E-2</v>
      </c>
      <c r="AH262" s="19">
        <v>3.6240000000000001</v>
      </c>
      <c r="AI262" s="20">
        <v>453</v>
      </c>
      <c r="AJ262" s="19">
        <v>0</v>
      </c>
      <c r="AK262" s="19">
        <v>0</v>
      </c>
      <c r="AL262" s="20">
        <v>1</v>
      </c>
      <c r="AM262" s="20">
        <v>64</v>
      </c>
      <c r="AN262" s="19">
        <v>63.492061614990234</v>
      </c>
      <c r="AO262" s="18" t="s">
        <v>88</v>
      </c>
      <c r="AP262" s="18" t="s">
        <v>148</v>
      </c>
      <c r="AQ262" s="21">
        <v>2</v>
      </c>
      <c r="AR262" s="21">
        <v>2</v>
      </c>
      <c r="AS262" s="21">
        <v>2</v>
      </c>
      <c r="AT262" s="18" t="s">
        <v>4111</v>
      </c>
      <c r="AU262" s="19">
        <v>0</v>
      </c>
      <c r="AV262" s="19">
        <v>0</v>
      </c>
      <c r="AW262" s="19">
        <v>0</v>
      </c>
      <c r="AX262" s="19">
        <v>0</v>
      </c>
      <c r="AY262" s="19">
        <v>0</v>
      </c>
      <c r="AZ262" s="19">
        <v>0</v>
      </c>
      <c r="BA262" s="19">
        <v>0</v>
      </c>
      <c r="BB262" s="19">
        <v>0</v>
      </c>
      <c r="BC262" s="19">
        <v>0</v>
      </c>
      <c r="BD262" s="19">
        <v>0</v>
      </c>
      <c r="BE262" s="19">
        <v>0</v>
      </c>
      <c r="BF262" s="19">
        <v>0</v>
      </c>
      <c r="BG262" s="19">
        <v>0</v>
      </c>
      <c r="BH262" s="19">
        <v>0</v>
      </c>
      <c r="BI262" s="19">
        <v>0</v>
      </c>
      <c r="BJ262" s="19">
        <v>0</v>
      </c>
      <c r="BK262" s="19">
        <v>0</v>
      </c>
      <c r="BL262" s="19">
        <v>0</v>
      </c>
      <c r="BM262" s="19">
        <v>0</v>
      </c>
      <c r="BN262" s="19">
        <v>0</v>
      </c>
      <c r="BO262" s="19">
        <v>0</v>
      </c>
      <c r="BP262" s="19">
        <v>0</v>
      </c>
      <c r="BQ262" s="19">
        <v>0</v>
      </c>
      <c r="BR262" s="19">
        <v>0</v>
      </c>
      <c r="BS262" s="19">
        <v>0</v>
      </c>
      <c r="BT262" s="19">
        <v>0</v>
      </c>
      <c r="BU262" s="19">
        <v>0</v>
      </c>
      <c r="BV262" s="19">
        <v>0</v>
      </c>
      <c r="BW262" s="19">
        <v>0</v>
      </c>
      <c r="BX262" s="19">
        <v>0</v>
      </c>
      <c r="BY262" s="19">
        <v>0</v>
      </c>
      <c r="BZ262" s="19">
        <v>0</v>
      </c>
    </row>
    <row r="263" spans="1:78">
      <c r="A263" s="22" t="s">
        <v>4911</v>
      </c>
      <c r="B263" s="83" t="s">
        <v>4912</v>
      </c>
      <c r="C263" s="37" t="s">
        <v>6533</v>
      </c>
      <c r="D263" s="89" t="s">
        <v>6528</v>
      </c>
      <c r="E263" s="89" t="s">
        <v>6528</v>
      </c>
      <c r="F263" s="18" t="s">
        <v>4913</v>
      </c>
      <c r="G263" s="18" t="s">
        <v>4914</v>
      </c>
      <c r="H263" s="18" t="s">
        <v>78</v>
      </c>
      <c r="I263" s="18" t="s">
        <v>79</v>
      </c>
      <c r="J263" s="18" t="s">
        <v>80</v>
      </c>
      <c r="K263" s="19">
        <v>-943.15869140625</v>
      </c>
      <c r="L263" s="19">
        <v>-315.8122981636111</v>
      </c>
      <c r="M263" s="19">
        <v>351.06036489872326</v>
      </c>
      <c r="N263" s="19">
        <v>156.90988159179687</v>
      </c>
      <c r="O263" s="19">
        <v>-686.22036743164062</v>
      </c>
      <c r="P263" s="19">
        <v>-228.14768981933594</v>
      </c>
      <c r="Q263" s="19">
        <v>33.160623550415039</v>
      </c>
      <c r="R263" s="19">
        <v>60.757987976074219</v>
      </c>
      <c r="S263" s="19">
        <v>55.630847930908203</v>
      </c>
      <c r="T263" s="19">
        <v>-3519.4122507352822</v>
      </c>
      <c r="U263" s="18" t="s">
        <v>4915</v>
      </c>
      <c r="V263" s="18" t="s">
        <v>4916</v>
      </c>
      <c r="W263" s="18" t="s">
        <v>4917</v>
      </c>
      <c r="X263" s="18" t="s">
        <v>4918</v>
      </c>
      <c r="Y263" s="18" t="s">
        <v>4919</v>
      </c>
      <c r="Z263" s="18" t="s">
        <v>4920</v>
      </c>
      <c r="AA263" s="18" t="s">
        <v>4921</v>
      </c>
      <c r="AB263" s="19">
        <v>-0.30786380171775818</v>
      </c>
      <c r="AC263" s="19">
        <v>1.4990149736404419</v>
      </c>
      <c r="AD263" s="19">
        <v>-1.5009850263595581</v>
      </c>
      <c r="AE263" s="19">
        <v>1.1439063549041748</v>
      </c>
      <c r="AF263" s="19">
        <v>3.7999749183654785</v>
      </c>
      <c r="AG263" s="19">
        <v>9.7404763102531433E-2</v>
      </c>
      <c r="AH263" s="19">
        <v>11.144</v>
      </c>
      <c r="AI263" s="20">
        <v>1393</v>
      </c>
      <c r="AJ263" s="19">
        <v>0.99768882989883423</v>
      </c>
      <c r="AK263" s="19">
        <v>2.3883330821990967</v>
      </c>
      <c r="AL263" s="20">
        <v>1</v>
      </c>
      <c r="AM263" s="20">
        <v>64</v>
      </c>
      <c r="AN263" s="19">
        <v>63.492061614990234</v>
      </c>
      <c r="AO263" s="18" t="s">
        <v>88</v>
      </c>
      <c r="AP263" s="18" t="s">
        <v>585</v>
      </c>
      <c r="AQ263" s="21">
        <v>2</v>
      </c>
      <c r="AR263" s="21">
        <v>2</v>
      </c>
      <c r="AS263" s="21">
        <v>2</v>
      </c>
      <c r="AT263" s="18" t="s">
        <v>4922</v>
      </c>
      <c r="AU263" s="19">
        <v>0.51426626358600813</v>
      </c>
      <c r="AV263" s="19">
        <v>3.3969763044168738E-2</v>
      </c>
      <c r="AW263" s="19">
        <v>9.6618572426432294</v>
      </c>
      <c r="AX263" s="19">
        <v>0.84554554242698632</v>
      </c>
      <c r="AY263" s="19">
        <v>1.9720978592988299</v>
      </c>
      <c r="AZ263" s="19">
        <v>6.5511672846720144</v>
      </c>
      <c r="BA263" s="19">
        <v>2.0959427428644242</v>
      </c>
      <c r="BB263" s="19">
        <v>0.8580986387496744</v>
      </c>
      <c r="BC263" s="19">
        <v>2.2521813072714538</v>
      </c>
      <c r="BD263" s="19">
        <v>3.3270340774393503E-2</v>
      </c>
      <c r="BE263" s="19">
        <v>146.35930664629029</v>
      </c>
      <c r="BF263" s="19">
        <v>2.879013566510891E-2</v>
      </c>
      <c r="BG263" s="19">
        <v>118.27154483285608</v>
      </c>
      <c r="BH263" s="19">
        <v>6.1842027647167279E-2</v>
      </c>
      <c r="BI263" s="19">
        <v>439.13734721480097</v>
      </c>
      <c r="BJ263" s="19">
        <v>76.921226303518495</v>
      </c>
      <c r="BK263" s="19">
        <v>757.05120789138778</v>
      </c>
      <c r="BL263" s="19">
        <v>0.77933624164779947</v>
      </c>
      <c r="BM263" s="19">
        <v>7.5235363688915891E-3</v>
      </c>
      <c r="BN263" s="19">
        <v>0.23621413627385296</v>
      </c>
      <c r="BO263" s="19">
        <v>0.54545111960698622</v>
      </c>
      <c r="BP263" s="19">
        <v>0.59867680211924001</v>
      </c>
      <c r="BQ263" s="19">
        <v>510.76512455516013</v>
      </c>
      <c r="BR263" s="19">
        <v>3.2629962285427375E-2</v>
      </c>
      <c r="BS263" s="19">
        <v>124.28113879003558</v>
      </c>
      <c r="BT263" s="19">
        <v>2.3837904899500249E-2</v>
      </c>
      <c r="BU263" s="19">
        <v>70.402439061194244</v>
      </c>
      <c r="BV263" s="19">
        <v>7.5611830482123059</v>
      </c>
      <c r="BW263" s="19">
        <v>130204.6334519573</v>
      </c>
      <c r="BX263" s="19">
        <v>19.256227758007118</v>
      </c>
      <c r="BY263" s="19">
        <v>94.07473309608541</v>
      </c>
      <c r="BZ263" s="19">
        <v>0.20172290021536252</v>
      </c>
    </row>
    <row r="264" spans="1:78">
      <c r="A264" s="22" t="s">
        <v>4112</v>
      </c>
      <c r="B264" s="83" t="s">
        <v>4113</v>
      </c>
      <c r="C264" s="37" t="s">
        <v>6522</v>
      </c>
      <c r="D264" s="89" t="s">
        <v>6644</v>
      </c>
      <c r="E264" s="89" t="s">
        <v>6547</v>
      </c>
      <c r="F264" s="18" t="s">
        <v>4114</v>
      </c>
      <c r="G264" s="18" t="s">
        <v>3153</v>
      </c>
      <c r="H264" s="18" t="s">
        <v>78</v>
      </c>
      <c r="I264" s="18" t="s">
        <v>79</v>
      </c>
      <c r="J264" s="18" t="s">
        <v>80</v>
      </c>
      <c r="K264" s="19">
        <v>-1037.936767578125</v>
      </c>
      <c r="L264" s="19">
        <v>-33.951338406504917</v>
      </c>
      <c r="M264" s="19">
        <v>174.48524581359797</v>
      </c>
      <c r="N264" s="19">
        <v>211.95916748046875</v>
      </c>
      <c r="O264" s="19">
        <v>-3.4116898775100708</v>
      </c>
      <c r="P264" s="19">
        <v>33.80567741394043</v>
      </c>
      <c r="Q264" s="19">
        <v>51.836675643920898</v>
      </c>
      <c r="R264" s="19">
        <v>62.364711761474609</v>
      </c>
      <c r="S264" s="19">
        <v>58.759998321533203</v>
      </c>
      <c r="T264" s="19">
        <v>-2359.7538246057179</v>
      </c>
      <c r="U264" s="18" t="s">
        <v>4115</v>
      </c>
      <c r="V264" s="18" t="s">
        <v>4116</v>
      </c>
      <c r="W264" s="18" t="s">
        <v>4117</v>
      </c>
      <c r="X264" s="18" t="s">
        <v>4118</v>
      </c>
      <c r="Y264" s="18" t="s">
        <v>4119</v>
      </c>
      <c r="Z264" s="18" t="s">
        <v>4120</v>
      </c>
      <c r="AA264" s="18" t="s">
        <v>4121</v>
      </c>
      <c r="AB264" s="19">
        <v>-2.4910500049591064</v>
      </c>
      <c r="AC264" s="19">
        <v>8.9675693511962891</v>
      </c>
      <c r="AD264" s="19">
        <v>5.9675693511962891</v>
      </c>
      <c r="AE264" s="19">
        <v>0.66674798727035522</v>
      </c>
      <c r="AF264" s="19">
        <v>2.2148890495300293</v>
      </c>
      <c r="AG264" s="19">
        <v>0.3963857889175415</v>
      </c>
      <c r="AH264" s="19">
        <v>69.504000000000005</v>
      </c>
      <c r="AI264" s="20">
        <v>8688</v>
      </c>
      <c r="AJ264" s="19">
        <v>0.95763033628463745</v>
      </c>
      <c r="AK264" s="19">
        <v>4.3770742416381836</v>
      </c>
      <c r="AL264" s="20">
        <v>1</v>
      </c>
      <c r="AM264" s="20">
        <v>64</v>
      </c>
      <c r="AN264" s="19">
        <v>63.492061614990234</v>
      </c>
      <c r="AO264" s="18" t="s">
        <v>88</v>
      </c>
      <c r="AP264" s="18" t="s">
        <v>1045</v>
      </c>
      <c r="AQ264" s="21">
        <v>2</v>
      </c>
      <c r="AR264" s="21">
        <v>2</v>
      </c>
      <c r="AS264" s="21">
        <v>2</v>
      </c>
      <c r="AT264" s="18" t="s">
        <v>4122</v>
      </c>
      <c r="AU264" s="19">
        <v>0.73008162755881478</v>
      </c>
      <c r="AV264" s="19">
        <v>0.26123989099821837</v>
      </c>
      <c r="AW264" s="19">
        <v>3.6940450598172059</v>
      </c>
      <c r="AX264" s="19">
        <v>0.70284307704810378</v>
      </c>
      <c r="AY264" s="19">
        <v>1.1099019141728197</v>
      </c>
      <c r="AZ264" s="19">
        <v>3.6870143512599518</v>
      </c>
      <c r="BA264" s="19">
        <v>0.93411247162063915</v>
      </c>
      <c r="BB264" s="19">
        <v>0.7249717403567032</v>
      </c>
      <c r="BC264" s="19">
        <v>8.2448449632641179</v>
      </c>
      <c r="BD264" s="19">
        <v>9.4830990372549509E-3</v>
      </c>
      <c r="BE264" s="19">
        <v>238.48531251290066</v>
      </c>
      <c r="BF264" s="19">
        <v>8.1827495512632169E-3</v>
      </c>
      <c r="BG264" s="19">
        <v>161.24359698893957</v>
      </c>
      <c r="BH264" s="19">
        <v>3.6535866815977376E-2</v>
      </c>
      <c r="BI264" s="19">
        <v>2323.7756016194667</v>
      </c>
      <c r="BJ264" s="19">
        <v>813.42927757060454</v>
      </c>
      <c r="BK264" s="19">
        <v>2198.2437256549802</v>
      </c>
      <c r="BL264" s="19">
        <v>0.51454703215752939</v>
      </c>
      <c r="BM264" s="19">
        <v>8.9345014143169302E-4</v>
      </c>
      <c r="BN264" s="19">
        <v>2.8350039139030635E-2</v>
      </c>
      <c r="BO264" s="19">
        <v>2.0908449419817261</v>
      </c>
      <c r="BP264" s="19">
        <v>0.56606646802658356</v>
      </c>
      <c r="BQ264" s="19">
        <v>38828.408719346051</v>
      </c>
      <c r="BR264" s="19">
        <v>1.6394163258380411E-2</v>
      </c>
      <c r="BS264" s="19">
        <v>159.69891008174386</v>
      </c>
      <c r="BT264" s="19">
        <v>8.2874474949798816E-3</v>
      </c>
      <c r="BU264" s="19">
        <v>86.525131820449445</v>
      </c>
      <c r="BV264" s="19">
        <v>134.40078017526122</v>
      </c>
      <c r="BW264" s="19">
        <v>11237828.702997275</v>
      </c>
      <c r="BX264" s="19">
        <v>58.324250681198912</v>
      </c>
      <c r="BY264" s="19">
        <v>222.283378746594</v>
      </c>
      <c r="BZ264" s="19">
        <v>8.4484346224677723E-2</v>
      </c>
    </row>
    <row r="265" spans="1:78">
      <c r="A265" s="22" t="s">
        <v>4923</v>
      </c>
      <c r="B265" s="83" t="s">
        <v>4924</v>
      </c>
      <c r="C265" s="37" t="s">
        <v>6533</v>
      </c>
      <c r="D265" s="89" t="s">
        <v>6648</v>
      </c>
      <c r="E265" s="89" t="s">
        <v>6649</v>
      </c>
      <c r="F265" s="18" t="s">
        <v>4925</v>
      </c>
      <c r="G265" s="18" t="s">
        <v>4926</v>
      </c>
      <c r="H265" s="18" t="s">
        <v>78</v>
      </c>
      <c r="I265" s="18" t="s">
        <v>79</v>
      </c>
      <c r="J265" s="18" t="s">
        <v>80</v>
      </c>
      <c r="K265" s="19">
        <v>-704.82855224609375</v>
      </c>
      <c r="L265" s="19">
        <v>9.2860663376564219</v>
      </c>
      <c r="M265" s="19">
        <v>111.87043120097819</v>
      </c>
      <c r="N265" s="19">
        <v>158.96138000488281</v>
      </c>
      <c r="O265" s="19">
        <v>5.3907287120819092</v>
      </c>
      <c r="P265" s="19">
        <v>38.190166473388672</v>
      </c>
      <c r="Q265" s="19">
        <v>63.756067276000977</v>
      </c>
      <c r="R265" s="19">
        <v>73.776741027832031</v>
      </c>
      <c r="S265" s="19">
        <v>65.735794067382813</v>
      </c>
      <c r="T265" s="19">
        <v>124.50757745529729</v>
      </c>
      <c r="U265" s="18" t="s">
        <v>4927</v>
      </c>
      <c r="V265" s="18" t="s">
        <v>4928</v>
      </c>
      <c r="W265" s="18" t="s">
        <v>4929</v>
      </c>
      <c r="X265" s="18" t="s">
        <v>4930</v>
      </c>
      <c r="Y265" s="18" t="s">
        <v>4931</v>
      </c>
      <c r="Z265" s="18" t="s">
        <v>4932</v>
      </c>
      <c r="AA265" s="18" t="s">
        <v>4933</v>
      </c>
      <c r="AB265" s="19">
        <v>-3.2708227634429932</v>
      </c>
      <c r="AC265" s="19">
        <v>15.226879119873047</v>
      </c>
      <c r="AD265" s="19">
        <v>12.226879119873047</v>
      </c>
      <c r="AE265" s="19">
        <v>0.61635053157806396</v>
      </c>
      <c r="AF265" s="19">
        <v>2.0474722385406494</v>
      </c>
      <c r="AG265" s="19">
        <v>0.34684169292449951</v>
      </c>
      <c r="AH265" s="19">
        <v>13.407999999999999</v>
      </c>
      <c r="AI265" s="20">
        <v>1676</v>
      </c>
      <c r="AJ265" s="19">
        <v>0.96428430080413818</v>
      </c>
      <c r="AK265" s="19">
        <v>2.5047690868377686</v>
      </c>
      <c r="AL265" s="20">
        <v>1</v>
      </c>
      <c r="AM265" s="20">
        <v>64</v>
      </c>
      <c r="AN265" s="19">
        <v>63.492061614990234</v>
      </c>
      <c r="AO265" s="18" t="s">
        <v>88</v>
      </c>
      <c r="AP265" s="18" t="s">
        <v>537</v>
      </c>
      <c r="AQ265" s="21">
        <v>2</v>
      </c>
      <c r="AR265" s="21">
        <v>2</v>
      </c>
      <c r="AS265" s="21">
        <v>2</v>
      </c>
      <c r="AT265" s="18" t="s">
        <v>4934</v>
      </c>
      <c r="AU265" s="19">
        <v>0.72487197627449718</v>
      </c>
      <c r="AV265" s="19">
        <v>0.1685615228530119</v>
      </c>
      <c r="AW265" s="19">
        <v>2.050155107825264</v>
      </c>
      <c r="AX265" s="19">
        <v>0.59903269857526609</v>
      </c>
      <c r="AY265" s="19">
        <v>1.0551460168067157</v>
      </c>
      <c r="AZ265" s="19">
        <v>3.5051191974387219</v>
      </c>
      <c r="BA265" s="19">
        <v>0.7613135731163243</v>
      </c>
      <c r="BB265" s="19">
        <v>0.69070643309655422</v>
      </c>
      <c r="BC265" s="19">
        <v>4.5662330116610352</v>
      </c>
      <c r="BD265" s="19">
        <v>4.2477009960963635E-3</v>
      </c>
      <c r="BE265" s="19">
        <v>270.74332041892819</v>
      </c>
      <c r="BF265" s="19">
        <v>3.1607500941830107E-3</v>
      </c>
      <c r="BG265" s="19">
        <v>180.31643239178024</v>
      </c>
      <c r="BH265" s="19">
        <v>1.6483778105878845E-2</v>
      </c>
      <c r="BI265" s="19">
        <v>1323.3094093866425</v>
      </c>
      <c r="BJ265" s="19">
        <v>267.80384443230002</v>
      </c>
      <c r="BK265" s="19">
        <v>455.15032729104314</v>
      </c>
      <c r="BL265" s="19">
        <v>0.59151826693592802</v>
      </c>
      <c r="BM265" s="19">
        <v>3.935072125821751E-3</v>
      </c>
      <c r="BN265" s="19">
        <v>2.0056590910100904E-2</v>
      </c>
      <c r="BO265" s="19">
        <v>0.63035901230270608</v>
      </c>
      <c r="BP265" s="19">
        <v>0.55302978250780044</v>
      </c>
      <c r="BQ265" s="19">
        <v>9192.5098039215682</v>
      </c>
      <c r="BR265" s="19">
        <v>7.5544161433827653E-3</v>
      </c>
      <c r="BS265" s="19">
        <v>179.94117647058823</v>
      </c>
      <c r="BT265" s="19">
        <v>4.3482929317173024E-3</v>
      </c>
      <c r="BU265" s="19">
        <v>91.686903763146958</v>
      </c>
      <c r="BV265" s="19">
        <v>31.347405232819746</v>
      </c>
      <c r="BW265" s="19">
        <v>2704115.6470588236</v>
      </c>
      <c r="BX265" s="19">
        <v>9.8431372549019613</v>
      </c>
      <c r="BY265" s="19">
        <v>30.333333333333332</v>
      </c>
      <c r="BZ265" s="19">
        <v>6.0859188544152745E-2</v>
      </c>
    </row>
    <row r="266" spans="1:78">
      <c r="A266" s="23" t="s">
        <v>4123</v>
      </c>
      <c r="B266" s="83" t="s">
        <v>4124</v>
      </c>
      <c r="C266" s="31" t="s">
        <v>6522</v>
      </c>
      <c r="D266" s="90" t="s">
        <v>6644</v>
      </c>
      <c r="E266" s="90" t="s">
        <v>6645</v>
      </c>
      <c r="F266" s="18" t="s">
        <v>4125</v>
      </c>
      <c r="G266" s="18" t="s">
        <v>4103</v>
      </c>
      <c r="H266" s="18" t="s">
        <v>78</v>
      </c>
      <c r="I266" s="18" t="s">
        <v>79</v>
      </c>
      <c r="J266" s="18" t="s">
        <v>80</v>
      </c>
      <c r="K266" s="19">
        <v>-238.71107482910156</v>
      </c>
      <c r="L266" s="19">
        <v>23.916093570878072</v>
      </c>
      <c r="M266" s="19">
        <v>38.803253796102396</v>
      </c>
      <c r="N266" s="19">
        <v>92.630012512207031</v>
      </c>
      <c r="O266" s="19">
        <v>16.722738265991211</v>
      </c>
      <c r="P266" s="19">
        <v>32.357872009277344</v>
      </c>
      <c r="Q266" s="19">
        <v>45.675224304199219</v>
      </c>
      <c r="R266" s="19">
        <v>0</v>
      </c>
      <c r="S266" s="19">
        <v>0</v>
      </c>
      <c r="T266" s="19">
        <v>68.687020735561816</v>
      </c>
      <c r="U266" s="18" t="s">
        <v>4126</v>
      </c>
      <c r="V266" s="18" t="s">
        <v>4127</v>
      </c>
      <c r="W266" s="18" t="s">
        <v>4128</v>
      </c>
      <c r="X266" s="18" t="s">
        <v>4129</v>
      </c>
      <c r="Y266" s="18" t="s">
        <v>4130</v>
      </c>
      <c r="Z266" s="18" t="s">
        <v>4131</v>
      </c>
      <c r="AA266" s="18" t="s">
        <v>4132</v>
      </c>
      <c r="AB266" s="19">
        <v>-2.758211612701416</v>
      </c>
      <c r="AC266" s="19">
        <v>14.248353004455566</v>
      </c>
      <c r="AD266" s="19">
        <v>11.248353004455566</v>
      </c>
      <c r="AE266" s="19">
        <v>0.30955341458320618</v>
      </c>
      <c r="AF266" s="19">
        <v>1.0283142328262329</v>
      </c>
      <c r="AG266" s="19">
        <v>0.67016083002090454</v>
      </c>
      <c r="AH266" s="19">
        <v>2.8719999999999999</v>
      </c>
      <c r="AI266" s="20">
        <v>359</v>
      </c>
      <c r="AJ266" s="19">
        <v>1.064087986946106</v>
      </c>
      <c r="AK266" s="19">
        <v>1.9284170866012573</v>
      </c>
      <c r="AL266" s="20">
        <v>1</v>
      </c>
      <c r="AM266" s="20">
        <v>64</v>
      </c>
      <c r="AN266" s="19">
        <v>63.492061614990234</v>
      </c>
      <c r="AO266" s="18" t="s">
        <v>88</v>
      </c>
      <c r="AP266" s="18" t="s">
        <v>136</v>
      </c>
      <c r="AQ266" s="21">
        <v>2</v>
      </c>
      <c r="AR266" s="21">
        <v>2</v>
      </c>
      <c r="AS266" s="21">
        <v>2</v>
      </c>
      <c r="AT266" s="18" t="s">
        <v>4133</v>
      </c>
      <c r="AU266" s="19">
        <v>0.87356977481360432</v>
      </c>
      <c r="AV266" s="19">
        <v>0.57517833900971094</v>
      </c>
      <c r="AW266" s="19">
        <v>0.46631390654269944</v>
      </c>
      <c r="AX266" s="19">
        <v>0.13172473231774148</v>
      </c>
      <c r="AY266" s="19">
        <v>0.46966873619883437</v>
      </c>
      <c r="AZ266" s="19">
        <v>1.5602057700691487</v>
      </c>
      <c r="BA266" s="19">
        <v>0.29794935485101254</v>
      </c>
      <c r="BB266" s="19">
        <v>0.71019484420497814</v>
      </c>
      <c r="BC266" s="19">
        <v>3.8154279637020925</v>
      </c>
      <c r="BD266" s="19">
        <v>3.5906826049310219E-3</v>
      </c>
      <c r="BE266" s="19">
        <v>281.05964797284628</v>
      </c>
      <c r="BF266" s="19">
        <v>2.5845758390675112E-3</v>
      </c>
      <c r="BG266" s="19">
        <v>197.51166651951786</v>
      </c>
      <c r="BH266" s="19">
        <v>1.3349245327652763E-2</v>
      </c>
      <c r="BI266" s="19">
        <v>1093.6502817553915</v>
      </c>
      <c r="BJ266" s="19">
        <v>118.88864466547047</v>
      </c>
      <c r="BK266" s="19">
        <v>106.58204451212967</v>
      </c>
      <c r="BL266" s="19">
        <v>0.62224126848082284</v>
      </c>
      <c r="BM266" s="19">
        <v>2.9905010826546528E-2</v>
      </c>
      <c r="BN266" s="19">
        <v>8.1352478476022071E-3</v>
      </c>
      <c r="BO266" s="19">
        <v>0.22776680350093587</v>
      </c>
      <c r="BP266" s="19">
        <v>0.74089532596409335</v>
      </c>
      <c r="BQ266" s="19">
        <v>1872.6444444444444</v>
      </c>
      <c r="BR266" s="19">
        <v>3.9123668017596001E-3</v>
      </c>
      <c r="BS266" s="19">
        <v>261.82222222222219</v>
      </c>
      <c r="BT266" s="19">
        <v>2.9408884929086432E-3</v>
      </c>
      <c r="BU266" s="19">
        <v>191.04405784559825</v>
      </c>
      <c r="BV266" s="19">
        <v>6.481360356079775</v>
      </c>
      <c r="BW266" s="19">
        <v>541089.22222222225</v>
      </c>
      <c r="BX266" s="19">
        <v>14.377777777777778</v>
      </c>
      <c r="BY266" s="19">
        <v>23</v>
      </c>
      <c r="BZ266" s="19">
        <v>0.12534818941504178</v>
      </c>
    </row>
    <row r="267" spans="1:78">
      <c r="A267" s="22" t="s">
        <v>4134</v>
      </c>
      <c r="B267" s="83" t="s">
        <v>4135</v>
      </c>
      <c r="C267" s="37" t="s">
        <v>6522</v>
      </c>
      <c r="D267" s="89" t="s">
        <v>6640</v>
      </c>
      <c r="E267" s="89" t="s">
        <v>6641</v>
      </c>
      <c r="F267" s="18" t="s">
        <v>4136</v>
      </c>
      <c r="G267" s="18" t="s">
        <v>4137</v>
      </c>
      <c r="H267" s="18" t="s">
        <v>78</v>
      </c>
      <c r="I267" s="18" t="s">
        <v>79</v>
      </c>
      <c r="J267" s="18" t="s">
        <v>80</v>
      </c>
      <c r="K267" s="19">
        <v>-946.3831787109375</v>
      </c>
      <c r="L267" s="19">
        <v>-115.85091730533971</v>
      </c>
      <c r="M267" s="19">
        <v>230.35297198467356</v>
      </c>
      <c r="N267" s="19">
        <v>613.52825927734375</v>
      </c>
      <c r="O267" s="19">
        <v>-188.00120544433594</v>
      </c>
      <c r="P267" s="19">
        <v>-7.8854880332946777</v>
      </c>
      <c r="Q267" s="19">
        <v>25.030970573425293</v>
      </c>
      <c r="R267" s="19">
        <v>130.15335083007812</v>
      </c>
      <c r="S267" s="19">
        <v>49.404983520507813</v>
      </c>
      <c r="T267" s="19">
        <v>-7419.0927442339553</v>
      </c>
      <c r="U267" s="18" t="s">
        <v>4138</v>
      </c>
      <c r="V267" s="18" t="s">
        <v>4139</v>
      </c>
      <c r="W267" s="18" t="s">
        <v>4140</v>
      </c>
      <c r="X267" s="18" t="s">
        <v>4141</v>
      </c>
      <c r="Y267" s="18" t="s">
        <v>4142</v>
      </c>
      <c r="Z267" s="18" t="s">
        <v>4143</v>
      </c>
      <c r="AA267" s="18" t="s">
        <v>4144</v>
      </c>
      <c r="AB267" s="19">
        <v>-1.4234555959701538</v>
      </c>
      <c r="AC267" s="19">
        <v>4.3043394088745117</v>
      </c>
      <c r="AD267" s="19">
        <v>1.3043394088745117</v>
      </c>
      <c r="AE267" s="19">
        <v>0.9002680778503418</v>
      </c>
      <c r="AF267" s="19">
        <v>2.9906258583068848</v>
      </c>
      <c r="AG267" s="19">
        <v>0.22435982525348663</v>
      </c>
      <c r="AH267" s="19">
        <v>64.040000000000006</v>
      </c>
      <c r="AI267" s="20">
        <v>8005</v>
      </c>
      <c r="AJ267" s="19">
        <v>1.0023719072341919</v>
      </c>
      <c r="AK267" s="19">
        <v>4.3512382507324219</v>
      </c>
      <c r="AL267" s="20">
        <v>1</v>
      </c>
      <c r="AM267" s="20">
        <v>64</v>
      </c>
      <c r="AN267" s="19">
        <v>63.492061614990234</v>
      </c>
      <c r="AO267" s="18" t="s">
        <v>88</v>
      </c>
      <c r="AP267" s="18" t="s">
        <v>1250</v>
      </c>
      <c r="AQ267" s="21">
        <v>2</v>
      </c>
      <c r="AR267" s="21">
        <v>2</v>
      </c>
      <c r="AS267" s="21">
        <v>2</v>
      </c>
      <c r="AT267" s="18" t="s">
        <v>4145</v>
      </c>
      <c r="AU267" s="19">
        <v>0.63450417253742486</v>
      </c>
      <c r="AV267" s="19">
        <v>0.12026492188585861</v>
      </c>
      <c r="AW267" s="19">
        <v>5.5639127897480156</v>
      </c>
      <c r="AX267" s="19">
        <v>0.73793024097843518</v>
      </c>
      <c r="AY267" s="19">
        <v>1.4999976379970674</v>
      </c>
      <c r="AZ267" s="19">
        <v>4.98288429592714</v>
      </c>
      <c r="BA267" s="19">
        <v>1.3714225904083659</v>
      </c>
      <c r="BB267" s="19">
        <v>0.78968454598840399</v>
      </c>
      <c r="BC267" s="19">
        <v>4.7992879906736308</v>
      </c>
      <c r="BD267" s="19">
        <v>9.94830946246489E-3</v>
      </c>
      <c r="BE267" s="19">
        <v>202.78212512940806</v>
      </c>
      <c r="BF267" s="19">
        <v>8.7972555978558901E-3</v>
      </c>
      <c r="BG267" s="19">
        <v>148.34088238385738</v>
      </c>
      <c r="BH267" s="19">
        <v>2.541125169834944E-2</v>
      </c>
      <c r="BI267" s="19">
        <v>1260.4022352864231</v>
      </c>
      <c r="BJ267" s="19">
        <v>626.77295211917306</v>
      </c>
      <c r="BK267" s="19">
        <v>2956.022339533466</v>
      </c>
      <c r="BL267" s="19">
        <v>0.63068274636044774</v>
      </c>
      <c r="BM267" s="19">
        <v>1.0074114443113502E-3</v>
      </c>
      <c r="BN267" s="19">
        <v>3.9796855762222465E-2</v>
      </c>
      <c r="BO267" s="19">
        <v>1.6278017771751609</v>
      </c>
      <c r="BP267" s="19">
        <v>0.555541295739307</v>
      </c>
      <c r="BQ267" s="19">
        <v>14178.468062827225</v>
      </c>
      <c r="BR267" s="19">
        <v>1.5136929555830358E-2</v>
      </c>
      <c r="BS267" s="19">
        <v>146.5392670157068</v>
      </c>
      <c r="BT267" s="19">
        <v>7.8285837081042507E-3</v>
      </c>
      <c r="BU267" s="19">
        <v>84.510205191482299</v>
      </c>
      <c r="BV267" s="19">
        <v>50.572404388165729</v>
      </c>
      <c r="BW267" s="19">
        <v>4004026.4293193719</v>
      </c>
      <c r="BX267" s="19">
        <v>68.193717277486911</v>
      </c>
      <c r="BY267" s="19">
        <v>278.81780104712044</v>
      </c>
      <c r="BZ267" s="19">
        <v>0.11930043722673329</v>
      </c>
    </row>
    <row r="268" spans="1:78">
      <c r="A268" s="22" t="s">
        <v>4146</v>
      </c>
      <c r="B268" s="83" t="s">
        <v>4147</v>
      </c>
      <c r="C268" s="37" t="s">
        <v>6522</v>
      </c>
      <c r="D268" s="89" t="s">
        <v>6581</v>
      </c>
      <c r="E268" s="89" t="s">
        <v>6571</v>
      </c>
      <c r="F268" s="18" t="s">
        <v>4148</v>
      </c>
      <c r="G268" s="18" t="s">
        <v>4149</v>
      </c>
      <c r="H268" s="18" t="s">
        <v>78</v>
      </c>
      <c r="I268" s="18" t="s">
        <v>79</v>
      </c>
      <c r="J268" s="18" t="s">
        <v>80</v>
      </c>
      <c r="K268" s="19">
        <v>-848.2388916015625</v>
      </c>
      <c r="L268" s="19">
        <v>-222.53327821214563</v>
      </c>
      <c r="M268" s="19">
        <v>262.68084059625465</v>
      </c>
      <c r="N268" s="19">
        <v>88.841224670410156</v>
      </c>
      <c r="O268" s="19">
        <v>-425.71643829345703</v>
      </c>
      <c r="P268" s="19">
        <v>-132.96856689453125</v>
      </c>
      <c r="Q268" s="19">
        <v>14.929724216461182</v>
      </c>
      <c r="R268" s="19">
        <v>40.429409027099609</v>
      </c>
      <c r="S268" s="19">
        <v>25.29168701171875</v>
      </c>
      <c r="T268" s="19">
        <v>-1093.0834625780594</v>
      </c>
      <c r="U268" s="18" t="s">
        <v>4150</v>
      </c>
      <c r="V268" s="18" t="s">
        <v>4151</v>
      </c>
      <c r="W268" s="18" t="s">
        <v>4152</v>
      </c>
      <c r="X268" s="18" t="s">
        <v>4153</v>
      </c>
      <c r="Y268" s="18" t="s">
        <v>4154</v>
      </c>
      <c r="Z268" s="18" t="s">
        <v>4155</v>
      </c>
      <c r="AA268" s="18" t="s">
        <v>4156</v>
      </c>
      <c r="AB268" s="19">
        <v>-0.63806062936782837</v>
      </c>
      <c r="AC268" s="19">
        <v>2.0358953475952148</v>
      </c>
      <c r="AD268" s="19">
        <v>-0.96410465240478516</v>
      </c>
      <c r="AE268" s="19">
        <v>1.07563316822052</v>
      </c>
      <c r="AF268" s="19">
        <v>3.5731761455535889</v>
      </c>
      <c r="AG268" s="19">
        <v>0.11534339934587479</v>
      </c>
      <c r="AH268" s="19">
        <v>4.9119999999999999</v>
      </c>
      <c r="AI268" s="20">
        <v>614</v>
      </c>
      <c r="AJ268" s="19">
        <v>0</v>
      </c>
      <c r="AK268" s="19">
        <v>0</v>
      </c>
      <c r="AL268" s="20">
        <v>1</v>
      </c>
      <c r="AM268" s="20">
        <v>64</v>
      </c>
      <c r="AN268" s="19">
        <v>63.492061614990234</v>
      </c>
      <c r="AO268" s="18" t="s">
        <v>88</v>
      </c>
      <c r="AP268" s="18" t="s">
        <v>573</v>
      </c>
      <c r="AQ268" s="21">
        <v>2</v>
      </c>
      <c r="AR268" s="21">
        <v>2</v>
      </c>
      <c r="AS268" s="21">
        <v>2</v>
      </c>
      <c r="AT268" s="18" t="s">
        <v>4157</v>
      </c>
      <c r="AU268" s="19">
        <v>0</v>
      </c>
      <c r="AV268" s="19">
        <v>0</v>
      </c>
      <c r="AW268" s="19">
        <v>0</v>
      </c>
      <c r="AX268" s="19">
        <v>0</v>
      </c>
      <c r="AY268" s="19">
        <v>0</v>
      </c>
      <c r="AZ268" s="19">
        <v>0</v>
      </c>
      <c r="BA268" s="19">
        <v>0</v>
      </c>
      <c r="BB268" s="19">
        <v>0</v>
      </c>
      <c r="BC268" s="19">
        <v>0</v>
      </c>
      <c r="BD268" s="19">
        <v>0</v>
      </c>
      <c r="BE268" s="19">
        <v>0</v>
      </c>
      <c r="BF268" s="19">
        <v>0</v>
      </c>
      <c r="BG268" s="19">
        <v>0</v>
      </c>
      <c r="BH268" s="19">
        <v>0</v>
      </c>
      <c r="BI268" s="19">
        <v>0</v>
      </c>
      <c r="BJ268" s="19">
        <v>0</v>
      </c>
      <c r="BK268" s="19">
        <v>0</v>
      </c>
      <c r="BL268" s="19">
        <v>0</v>
      </c>
      <c r="BM268" s="19">
        <v>0</v>
      </c>
      <c r="BN268" s="19">
        <v>0</v>
      </c>
      <c r="BO268" s="19">
        <v>0</v>
      </c>
      <c r="BP268" s="19">
        <v>0</v>
      </c>
      <c r="BQ268" s="19">
        <v>0</v>
      </c>
      <c r="BR268" s="19">
        <v>0</v>
      </c>
      <c r="BS268" s="19">
        <v>0</v>
      </c>
      <c r="BT268" s="19">
        <v>0</v>
      </c>
      <c r="BU268" s="19">
        <v>0</v>
      </c>
      <c r="BV268" s="19">
        <v>0</v>
      </c>
      <c r="BW268" s="19">
        <v>0</v>
      </c>
      <c r="BX268" s="19">
        <v>0</v>
      </c>
      <c r="BY268" s="19">
        <v>0</v>
      </c>
      <c r="BZ268" s="19">
        <v>0</v>
      </c>
    </row>
    <row r="269" spans="1:78">
      <c r="A269" s="23" t="s">
        <v>4158</v>
      </c>
      <c r="B269" s="83" t="s">
        <v>4159</v>
      </c>
      <c r="C269" s="31" t="s">
        <v>6522</v>
      </c>
      <c r="D269" s="90" t="s">
        <v>6514</v>
      </c>
      <c r="E269" s="90" t="s">
        <v>6514</v>
      </c>
      <c r="F269" s="18" t="s">
        <v>4160</v>
      </c>
      <c r="G269" s="18" t="s">
        <v>4161</v>
      </c>
      <c r="H269" s="18" t="s">
        <v>78</v>
      </c>
      <c r="I269" s="18" t="s">
        <v>79</v>
      </c>
      <c r="J269" s="18" t="s">
        <v>80</v>
      </c>
      <c r="K269" s="19">
        <v>-687.00189208984375</v>
      </c>
      <c r="L269" s="19">
        <v>-21.750938968197072</v>
      </c>
      <c r="M269" s="19">
        <v>110.97826660903856</v>
      </c>
      <c r="N269" s="19">
        <v>107.64060211181641</v>
      </c>
      <c r="O269" s="19">
        <v>-30.854387283325195</v>
      </c>
      <c r="P269" s="19">
        <v>5.6605668067932129</v>
      </c>
      <c r="Q269" s="19">
        <v>35.750846862792969</v>
      </c>
      <c r="R269" s="19">
        <v>36.22369384765625</v>
      </c>
      <c r="S269" s="19">
        <v>32.463657379150391</v>
      </c>
      <c r="T269" s="19">
        <v>-190.53822536140635</v>
      </c>
      <c r="U269" s="18" t="s">
        <v>4162</v>
      </c>
      <c r="V269" s="18" t="s">
        <v>4163</v>
      </c>
      <c r="W269" s="18" t="s">
        <v>4164</v>
      </c>
      <c r="X269" s="18" t="s">
        <v>4165</v>
      </c>
      <c r="Y269" s="18" t="s">
        <v>4166</v>
      </c>
      <c r="Z269" s="18" t="s">
        <v>4167</v>
      </c>
      <c r="AA269" s="18" t="s">
        <v>4168</v>
      </c>
      <c r="AB269" s="19">
        <v>-3.0422394275665283</v>
      </c>
      <c r="AC269" s="19">
        <v>13.966612815856934</v>
      </c>
      <c r="AD269" s="19">
        <v>10.966612815856934</v>
      </c>
      <c r="AE269" s="19">
        <v>0.65503376722335815</v>
      </c>
      <c r="AF269" s="19">
        <v>2.1759750843048096</v>
      </c>
      <c r="AG269" s="19">
        <v>0.31450638175010681</v>
      </c>
      <c r="AH269" s="19">
        <v>8.76</v>
      </c>
      <c r="AI269" s="20">
        <v>1095</v>
      </c>
      <c r="AJ269" s="19">
        <v>0.94411152601242065</v>
      </c>
      <c r="AK269" s="19">
        <v>2.0764162540435791</v>
      </c>
      <c r="AL269" s="20">
        <v>1</v>
      </c>
      <c r="AM269" s="20">
        <v>64</v>
      </c>
      <c r="AN269" s="19">
        <v>63.492061614990234</v>
      </c>
      <c r="AO269" s="18" t="s">
        <v>88</v>
      </c>
      <c r="AP269" s="18" t="s">
        <v>708</v>
      </c>
      <c r="AQ269" s="21">
        <v>2</v>
      </c>
      <c r="AR269" s="21">
        <v>2</v>
      </c>
      <c r="AS269" s="21">
        <v>2</v>
      </c>
      <c r="AT269" s="18" t="s">
        <v>4169</v>
      </c>
      <c r="AU269" s="19">
        <v>0.70135477669115176</v>
      </c>
      <c r="AV269" s="19">
        <v>0.14712627293786956</v>
      </c>
      <c r="AW269" s="19">
        <v>1.7465493473639013</v>
      </c>
      <c r="AX269" s="19">
        <v>0.60249449949844713</v>
      </c>
      <c r="AY269" s="19">
        <v>1.1104825154607487</v>
      </c>
      <c r="AZ269" s="19">
        <v>3.6889430669902512</v>
      </c>
      <c r="BA269" s="19">
        <v>0.78738527022569926</v>
      </c>
      <c r="BB269" s="19">
        <v>0.73014943002508326</v>
      </c>
      <c r="BC269" s="19">
        <v>3.893601556826503</v>
      </c>
      <c r="BD269" s="19">
        <v>4.440153389367844E-3</v>
      </c>
      <c r="BE269" s="19">
        <v>255.29943144906855</v>
      </c>
      <c r="BF269" s="19">
        <v>3.4397740415111513E-3</v>
      </c>
      <c r="BG269" s="19">
        <v>180.96379110656036</v>
      </c>
      <c r="BH269" s="19">
        <v>1.4922653210555969E-2</v>
      </c>
      <c r="BI269" s="19">
        <v>1063.1404832335668</v>
      </c>
      <c r="BJ269" s="19">
        <v>168.10890861371001</v>
      </c>
      <c r="BK269" s="19">
        <v>349.60853037747444</v>
      </c>
      <c r="BL269" s="19">
        <v>0.63196347031963473</v>
      </c>
      <c r="BM269" s="19">
        <v>7.5384287674091031E-3</v>
      </c>
      <c r="BN269" s="19">
        <v>2.4035095716940149E-2</v>
      </c>
      <c r="BO269" s="19">
        <v>0.41553877301092129</v>
      </c>
      <c r="BP269" s="19">
        <v>0.60284898649612184</v>
      </c>
      <c r="BQ269" s="19">
        <v>4462.2624999999998</v>
      </c>
      <c r="BR269" s="19">
        <v>7.476149376427951E-3</v>
      </c>
      <c r="BS269" s="19">
        <v>180.375</v>
      </c>
      <c r="BT269" s="19">
        <v>4.6713554218342562E-3</v>
      </c>
      <c r="BU269" s="19">
        <v>103.86600265979033</v>
      </c>
      <c r="BV269" s="19">
        <v>15.995571069061697</v>
      </c>
      <c r="BW269" s="19">
        <v>1249831.7</v>
      </c>
      <c r="BX269" s="19">
        <v>7.7750000000000004</v>
      </c>
      <c r="BY269" s="19">
        <v>27.125</v>
      </c>
      <c r="BZ269" s="19">
        <v>7.3059360730593603E-2</v>
      </c>
    </row>
    <row r="270" spans="1:78">
      <c r="A270" s="22" t="s">
        <v>4170</v>
      </c>
      <c r="B270" s="83" t="s">
        <v>4171</v>
      </c>
      <c r="C270" s="37" t="s">
        <v>6522</v>
      </c>
      <c r="D270" s="89" t="s">
        <v>6528</v>
      </c>
      <c r="E270" s="89" t="s">
        <v>6528</v>
      </c>
      <c r="F270" s="18" t="s">
        <v>4172</v>
      </c>
      <c r="G270" s="18" t="s">
        <v>4173</v>
      </c>
      <c r="H270" s="18" t="s">
        <v>78</v>
      </c>
      <c r="I270" s="18" t="s">
        <v>79</v>
      </c>
      <c r="J270" s="18" t="s">
        <v>80</v>
      </c>
      <c r="K270" s="19">
        <v>-872.36859130859375</v>
      </c>
      <c r="L270" s="19">
        <v>-265.51890341636221</v>
      </c>
      <c r="M270" s="19">
        <v>311.04709113257314</v>
      </c>
      <c r="N270" s="19">
        <v>120.65264129638672</v>
      </c>
      <c r="O270" s="19">
        <v>-565.5086669921875</v>
      </c>
      <c r="P270" s="19">
        <v>-148.92518615722656</v>
      </c>
      <c r="Q270" s="19">
        <v>22.1827392578125</v>
      </c>
      <c r="R270" s="19">
        <v>35.590648651123047</v>
      </c>
      <c r="S270" s="19">
        <v>22.259134292602539</v>
      </c>
      <c r="T270" s="19">
        <v>-1722.6866453653581</v>
      </c>
      <c r="U270" s="18" t="s">
        <v>4174</v>
      </c>
      <c r="V270" s="18" t="s">
        <v>4175</v>
      </c>
      <c r="W270" s="18" t="s">
        <v>4176</v>
      </c>
      <c r="X270" s="18" t="s">
        <v>4177</v>
      </c>
      <c r="Y270" s="18" t="s">
        <v>4178</v>
      </c>
      <c r="Z270" s="18" t="s">
        <v>4179</v>
      </c>
      <c r="AA270" s="18" t="s">
        <v>4180</v>
      </c>
      <c r="AB270" s="19">
        <v>-0.54024380445480347</v>
      </c>
      <c r="AC270" s="19">
        <v>1.7627500295639038</v>
      </c>
      <c r="AD270" s="19">
        <v>-1.2372499704360962</v>
      </c>
      <c r="AE270" s="19">
        <v>1.0828876495361328</v>
      </c>
      <c r="AF270" s="19">
        <v>3.5972747802734375</v>
      </c>
      <c r="AG270" s="19">
        <v>0.11865973472595215</v>
      </c>
      <c r="AH270" s="19">
        <v>6.4880000000000004</v>
      </c>
      <c r="AI270" s="20">
        <v>811</v>
      </c>
      <c r="AJ270" s="19">
        <v>1.0119465589523315</v>
      </c>
      <c r="AK270" s="19">
        <v>1.9925060272216797</v>
      </c>
      <c r="AL270" s="20">
        <v>1</v>
      </c>
      <c r="AM270" s="20">
        <v>64</v>
      </c>
      <c r="AN270" s="19">
        <v>63.492061614990234</v>
      </c>
      <c r="AO270" s="18" t="s">
        <v>88</v>
      </c>
      <c r="AP270" s="18" t="s">
        <v>573</v>
      </c>
      <c r="AQ270" s="21">
        <v>2</v>
      </c>
      <c r="AR270" s="21">
        <v>2</v>
      </c>
      <c r="AS270" s="21">
        <v>2</v>
      </c>
      <c r="AT270" s="18" t="s">
        <v>4181</v>
      </c>
      <c r="AU270" s="19">
        <v>0.53046691474994645</v>
      </c>
      <c r="AV270" s="19">
        <v>5.3553175928043012E-2</v>
      </c>
      <c r="AW270" s="19">
        <v>10.89852931434654</v>
      </c>
      <c r="AX270" s="19">
        <v>0.76667013440332998</v>
      </c>
      <c r="AY270" s="19">
        <v>1.8551514775645164</v>
      </c>
      <c r="AZ270" s="19">
        <v>6.1626798135933711</v>
      </c>
      <c r="BA270" s="19">
        <v>2.1612591363970717</v>
      </c>
      <c r="BB270" s="19">
        <v>0.85129342723771373</v>
      </c>
      <c r="BC270" s="19">
        <v>2.5473444118957107</v>
      </c>
      <c r="BD270" s="19">
        <v>1.7979893084823183E-2</v>
      </c>
      <c r="BE270" s="19">
        <v>155.18104434786261</v>
      </c>
      <c r="BF270" s="19">
        <v>1.5468018916141236E-2</v>
      </c>
      <c r="BG270" s="19">
        <v>124.03254772958904</v>
      </c>
      <c r="BH270" s="19">
        <v>3.4238156411063252E-2</v>
      </c>
      <c r="BI270" s="19">
        <v>540.65128728753803</v>
      </c>
      <c r="BJ270" s="19">
        <v>46.860602476342493</v>
      </c>
      <c r="BK270" s="19">
        <v>421.42084381874758</v>
      </c>
      <c r="BL270" s="19">
        <v>0.75452907142179648</v>
      </c>
      <c r="BM270" s="19">
        <v>1.0543912054732018E-2</v>
      </c>
      <c r="BN270" s="19">
        <v>0.27369057018271187</v>
      </c>
      <c r="BO270" s="19">
        <v>0.46021912900541423</v>
      </c>
      <c r="BP270" s="19">
        <v>0.54050888143307196</v>
      </c>
      <c r="BQ270" s="19">
        <v>375.92215568862275</v>
      </c>
      <c r="BR270" s="19">
        <v>1.6505480875830432E-2</v>
      </c>
      <c r="BS270" s="19">
        <v>126.52095808383234</v>
      </c>
      <c r="BT270" s="19">
        <v>9.2043506636578822E-3</v>
      </c>
      <c r="BU270" s="19">
        <v>61.928878015650284</v>
      </c>
      <c r="BV270" s="19">
        <v>3.2129054858095456</v>
      </c>
      <c r="BW270" s="19">
        <v>97878.856287425151</v>
      </c>
      <c r="BX270" s="19">
        <v>12.161676646706587</v>
      </c>
      <c r="BY270" s="19">
        <v>47.634730538922156</v>
      </c>
      <c r="BZ270" s="19">
        <v>0.2059186189889026</v>
      </c>
    </row>
    <row r="271" spans="1:78">
      <c r="A271" s="22" t="s">
        <v>4182</v>
      </c>
      <c r="B271" s="83" t="s">
        <v>4183</v>
      </c>
      <c r="C271" s="37" t="s">
        <v>6522</v>
      </c>
      <c r="D271" s="89" t="s">
        <v>6590</v>
      </c>
      <c r="E271" s="89" t="s">
        <v>6590</v>
      </c>
      <c r="F271" s="18" t="s">
        <v>4184</v>
      </c>
      <c r="G271" s="18" t="s">
        <v>4185</v>
      </c>
      <c r="H271" s="18" t="s">
        <v>78</v>
      </c>
      <c r="I271" s="18" t="s">
        <v>79</v>
      </c>
      <c r="J271" s="18" t="s">
        <v>80</v>
      </c>
      <c r="K271" s="19">
        <v>-303.15304565429687</v>
      </c>
      <c r="L271" s="19">
        <v>28.289144875762727</v>
      </c>
      <c r="M271" s="19">
        <v>31.731641586478229</v>
      </c>
      <c r="N271" s="19">
        <v>93.980003356933594</v>
      </c>
      <c r="O271" s="19">
        <v>21.909078598022461</v>
      </c>
      <c r="P271" s="19">
        <v>34.173171997070313</v>
      </c>
      <c r="Q271" s="19">
        <v>42.553220748901367</v>
      </c>
      <c r="R271" s="19">
        <v>0</v>
      </c>
      <c r="S271" s="19">
        <v>0</v>
      </c>
      <c r="T271" s="19">
        <v>226.5394721651079</v>
      </c>
      <c r="U271" s="18" t="s">
        <v>4186</v>
      </c>
      <c r="V271" s="18" t="s">
        <v>4187</v>
      </c>
      <c r="W271" s="18" t="s">
        <v>4188</v>
      </c>
      <c r="X271" s="18" t="s">
        <v>4189</v>
      </c>
      <c r="Y271" s="18" t="s">
        <v>4190</v>
      </c>
      <c r="Z271" s="18" t="s">
        <v>4191</v>
      </c>
      <c r="AA271" s="18" t="s">
        <v>4192</v>
      </c>
      <c r="AB271" s="19">
        <v>-4.6189641952514648</v>
      </c>
      <c r="AC271" s="19">
        <v>36.063526153564453</v>
      </c>
      <c r="AD271" s="19">
        <v>33.063526153564453</v>
      </c>
      <c r="AE271" s="19">
        <v>0.19673693180084229</v>
      </c>
      <c r="AF271" s="19">
        <v>0.65354591608047485</v>
      </c>
      <c r="AG271" s="19">
        <v>0.81208997964859009</v>
      </c>
      <c r="AH271" s="19">
        <v>8.0079999999999991</v>
      </c>
      <c r="AI271" s="20">
        <v>1001</v>
      </c>
      <c r="AJ271" s="19">
        <v>0.9969179630279541</v>
      </c>
      <c r="AK271" s="19">
        <v>2.4635319709777832</v>
      </c>
      <c r="AL271" s="20">
        <v>1</v>
      </c>
      <c r="AM271" s="20">
        <v>64</v>
      </c>
      <c r="AN271" s="19">
        <v>63.492061614990234</v>
      </c>
      <c r="AO271" s="18" t="s">
        <v>88</v>
      </c>
      <c r="AP271" s="18" t="s">
        <v>272</v>
      </c>
      <c r="AQ271" s="21">
        <v>2</v>
      </c>
      <c r="AR271" s="21">
        <v>2</v>
      </c>
      <c r="AS271" s="21">
        <v>2</v>
      </c>
      <c r="AT271" s="18" t="s">
        <v>4193</v>
      </c>
      <c r="AU271" s="19">
        <v>0.94186819004035427</v>
      </c>
      <c r="AV271" s="19">
        <v>0.77846973629756178</v>
      </c>
      <c r="AW271" s="19">
        <v>0.21661760633231086</v>
      </c>
      <c r="AX271" s="19">
        <v>0.17980739305079807</v>
      </c>
      <c r="AY271" s="19">
        <v>0.2638796541148864</v>
      </c>
      <c r="AZ271" s="19">
        <v>0.87658923667340083</v>
      </c>
      <c r="BA271" s="19">
        <v>0.13550598446574272</v>
      </c>
      <c r="BB271" s="19">
        <v>0.60345753468564822</v>
      </c>
      <c r="BC271" s="19">
        <v>7.2569316826397232</v>
      </c>
      <c r="BD271" s="19">
        <v>3.5529114973370194E-3</v>
      </c>
      <c r="BE271" s="19">
        <v>283.75009134599873</v>
      </c>
      <c r="BF271" s="19">
        <v>2.1790789127568758E-3</v>
      </c>
      <c r="BG271" s="19">
        <v>169.23543571918651</v>
      </c>
      <c r="BH271" s="19">
        <v>2.5213430451463896E-2</v>
      </c>
      <c r="BI271" s="19">
        <v>2091.4565432574527</v>
      </c>
      <c r="BJ271" s="19">
        <v>318.3022669803708</v>
      </c>
      <c r="BK271" s="19">
        <v>169.08234171673374</v>
      </c>
      <c r="BL271" s="19">
        <v>0.4825174825174825</v>
      </c>
      <c r="BM271" s="19">
        <v>1.5358221756542254E-2</v>
      </c>
      <c r="BN271" s="19">
        <v>2.1242409736522681E-3</v>
      </c>
      <c r="BO271" s="19">
        <v>0.34025651740705792</v>
      </c>
      <c r="BP271" s="19">
        <v>0.69414774025141124</v>
      </c>
      <c r="BQ271" s="19">
        <v>16210.26</v>
      </c>
      <c r="BR271" s="19">
        <v>4.0778655364828642E-3</v>
      </c>
      <c r="BS271" s="19">
        <v>253.54</v>
      </c>
      <c r="BT271" s="19">
        <v>2.8897758837199972E-3</v>
      </c>
      <c r="BU271" s="19">
        <v>171.84028421081982</v>
      </c>
      <c r="BV271" s="19">
        <v>56.09351903927449</v>
      </c>
      <c r="BW271" s="19">
        <v>4684610.8</v>
      </c>
      <c r="BX271" s="19">
        <v>14.12</v>
      </c>
      <c r="BY271" s="19">
        <v>22.4</v>
      </c>
      <c r="BZ271" s="19">
        <v>4.9950049950049952E-2</v>
      </c>
    </row>
    <row r="272" spans="1:78">
      <c r="A272" s="23" t="s">
        <v>4194</v>
      </c>
      <c r="B272" s="83" t="s">
        <v>4195</v>
      </c>
      <c r="C272" s="31" t="s">
        <v>6522</v>
      </c>
      <c r="D272" s="90" t="s">
        <v>6514</v>
      </c>
      <c r="E272" s="90" t="s">
        <v>6514</v>
      </c>
      <c r="F272" s="18" t="s">
        <v>4196</v>
      </c>
      <c r="G272" s="18" t="s">
        <v>4197</v>
      </c>
      <c r="H272" s="18" t="s">
        <v>78</v>
      </c>
      <c r="I272" s="18" t="s">
        <v>79</v>
      </c>
      <c r="J272" s="18" t="s">
        <v>80</v>
      </c>
      <c r="K272" s="19">
        <v>1.4815433025360107</v>
      </c>
      <c r="L272" s="19">
        <v>29.705190479755402</v>
      </c>
      <c r="M272" s="19">
        <v>16.303219829717982</v>
      </c>
      <c r="N272" s="19">
        <v>57.442008972167969</v>
      </c>
      <c r="O272" s="19">
        <v>15.770631551742554</v>
      </c>
      <c r="P272" s="19">
        <v>29.716784477233887</v>
      </c>
      <c r="Q272" s="19">
        <v>42.636776924133301</v>
      </c>
      <c r="R272" s="19">
        <v>0</v>
      </c>
      <c r="S272" s="19">
        <v>0</v>
      </c>
      <c r="T272" s="19">
        <v>2.8516982860565188</v>
      </c>
      <c r="U272" s="18" t="s">
        <v>4198</v>
      </c>
      <c r="V272" s="18" t="s">
        <v>4199</v>
      </c>
      <c r="W272" s="18" t="s">
        <v>4200</v>
      </c>
      <c r="X272" s="18" t="s">
        <v>4201</v>
      </c>
      <c r="Y272" s="18" t="s">
        <v>4202</v>
      </c>
      <c r="Z272" s="18" t="s">
        <v>4203</v>
      </c>
      <c r="AA272" s="18" t="s">
        <v>4204</v>
      </c>
      <c r="AB272" s="19">
        <v>-0.236048623919487</v>
      </c>
      <c r="AC272" s="19">
        <v>2.1373322010040283</v>
      </c>
      <c r="AD272" s="19">
        <v>-0.86266779899597168</v>
      </c>
      <c r="AE272" s="19">
        <v>1.9650576535434373E-14</v>
      </c>
      <c r="AF272" s="19">
        <v>6.5277807031333124E-14</v>
      </c>
      <c r="AG272" s="19">
        <v>1</v>
      </c>
      <c r="AH272" s="19">
        <v>9.6000000000000002E-2</v>
      </c>
      <c r="AI272" s="20">
        <v>12</v>
      </c>
      <c r="AJ272" s="19">
        <v>0</v>
      </c>
      <c r="AK272" s="19">
        <v>0</v>
      </c>
      <c r="AL272" s="20">
        <v>1</v>
      </c>
      <c r="AM272" s="20">
        <v>64</v>
      </c>
      <c r="AN272" s="19">
        <v>63.492061614990234</v>
      </c>
      <c r="AO272" s="18" t="s">
        <v>88</v>
      </c>
      <c r="AP272" s="18" t="s">
        <v>1797</v>
      </c>
      <c r="AQ272" s="21">
        <v>2</v>
      </c>
      <c r="AR272" s="21">
        <v>2</v>
      </c>
      <c r="AS272" s="21">
        <v>2</v>
      </c>
      <c r="AT272" s="103" t="s">
        <v>4205</v>
      </c>
      <c r="AU272" s="19">
        <v>0</v>
      </c>
      <c r="AV272" s="19">
        <v>0</v>
      </c>
      <c r="AW272" s="19">
        <v>0</v>
      </c>
      <c r="AX272" s="19">
        <v>0</v>
      </c>
      <c r="AY272" s="19">
        <v>0</v>
      </c>
      <c r="AZ272" s="19">
        <v>0</v>
      </c>
      <c r="BA272" s="19">
        <v>0</v>
      </c>
      <c r="BB272" s="19">
        <v>0</v>
      </c>
      <c r="BC272" s="19">
        <v>0</v>
      </c>
      <c r="BD272" s="19">
        <v>0</v>
      </c>
      <c r="BE272" s="19">
        <v>0</v>
      </c>
      <c r="BF272" s="19">
        <v>0</v>
      </c>
      <c r="BG272" s="19">
        <v>0</v>
      </c>
      <c r="BH272" s="19">
        <v>0</v>
      </c>
      <c r="BI272" s="19">
        <v>0</v>
      </c>
      <c r="BJ272" s="19">
        <v>0</v>
      </c>
      <c r="BK272" s="19">
        <v>0</v>
      </c>
      <c r="BL272" s="19">
        <v>0</v>
      </c>
      <c r="BM272" s="19">
        <v>0</v>
      </c>
      <c r="BN272" s="19">
        <v>0</v>
      </c>
      <c r="BO272" s="19">
        <v>0</v>
      </c>
      <c r="BP272" s="19">
        <v>0</v>
      </c>
      <c r="BQ272" s="19">
        <v>0</v>
      </c>
      <c r="BR272" s="19">
        <v>0</v>
      </c>
      <c r="BS272" s="19">
        <v>0</v>
      </c>
      <c r="BT272" s="19">
        <v>0</v>
      </c>
      <c r="BU272" s="19">
        <v>0</v>
      </c>
      <c r="BV272" s="19">
        <v>0</v>
      </c>
      <c r="BW272" s="19">
        <v>0</v>
      </c>
      <c r="BX272" s="19">
        <v>0</v>
      </c>
      <c r="BY272" s="19">
        <v>0</v>
      </c>
      <c r="BZ272" s="19">
        <v>0</v>
      </c>
    </row>
    <row r="273" spans="1:78">
      <c r="A273" s="23" t="s">
        <v>4206</v>
      </c>
      <c r="B273" s="83" t="s">
        <v>4207</v>
      </c>
      <c r="C273" s="31" t="s">
        <v>6522</v>
      </c>
      <c r="D273" s="90" t="s">
        <v>6629</v>
      </c>
      <c r="E273" s="90" t="s">
        <v>6630</v>
      </c>
      <c r="F273" s="18" t="s">
        <v>4208</v>
      </c>
      <c r="G273" s="18" t="s">
        <v>4057</v>
      </c>
      <c r="H273" s="18" t="s">
        <v>78</v>
      </c>
      <c r="I273" s="18" t="s">
        <v>79</v>
      </c>
      <c r="J273" s="18" t="s">
        <v>80</v>
      </c>
      <c r="K273" s="19">
        <v>-60.849002838134766</v>
      </c>
      <c r="L273" s="19">
        <v>-5.1607499936452284</v>
      </c>
      <c r="M273" s="19">
        <v>22.702530353396401</v>
      </c>
      <c r="N273" s="19">
        <v>42.056522369384766</v>
      </c>
      <c r="O273" s="19">
        <v>-16.497336864471436</v>
      </c>
      <c r="P273" s="19">
        <v>-6.6166460514068604</v>
      </c>
      <c r="Q273" s="19">
        <v>8.9267047643661499</v>
      </c>
      <c r="R273" s="19">
        <v>0</v>
      </c>
      <c r="S273" s="19">
        <v>0</v>
      </c>
      <c r="T273" s="19">
        <v>-1.0734359986782074</v>
      </c>
      <c r="U273" s="18" t="s">
        <v>4209</v>
      </c>
      <c r="V273" s="18" t="s">
        <v>4210</v>
      </c>
      <c r="W273" s="18" t="s">
        <v>4211</v>
      </c>
      <c r="X273" s="18" t="s">
        <v>4212</v>
      </c>
      <c r="Y273" s="18" t="s">
        <v>4213</v>
      </c>
      <c r="Z273" s="18" t="s">
        <v>4214</v>
      </c>
      <c r="AA273" s="18" t="s">
        <v>4215</v>
      </c>
      <c r="AB273" s="19">
        <v>-0.15677866339683533</v>
      </c>
      <c r="AC273" s="19">
        <v>3.1690137386322021</v>
      </c>
      <c r="AD273" s="19">
        <v>0.16901373863220215</v>
      </c>
      <c r="AE273" s="19">
        <v>0.28013435006141663</v>
      </c>
      <c r="AF273" s="19">
        <v>0.93058609962463379</v>
      </c>
      <c r="AG273" s="19">
        <v>0.54733729362487793</v>
      </c>
      <c r="AH273" s="19">
        <v>0.20799999999999999</v>
      </c>
      <c r="AI273" s="20">
        <v>26</v>
      </c>
      <c r="AJ273" s="19">
        <v>0</v>
      </c>
      <c r="AK273" s="19">
        <v>0</v>
      </c>
      <c r="AL273" s="20">
        <v>1</v>
      </c>
      <c r="AM273" s="20">
        <v>64</v>
      </c>
      <c r="AN273" s="19">
        <v>63.492061614990234</v>
      </c>
      <c r="AO273" s="18" t="s">
        <v>88</v>
      </c>
      <c r="AP273" s="18" t="s">
        <v>913</v>
      </c>
      <c r="AQ273" s="21">
        <v>2</v>
      </c>
      <c r="AR273" s="21">
        <v>2</v>
      </c>
      <c r="AS273" s="21">
        <v>2</v>
      </c>
      <c r="AT273" s="103" t="s">
        <v>3889</v>
      </c>
      <c r="AU273" s="19">
        <v>0</v>
      </c>
      <c r="AV273" s="19">
        <v>0</v>
      </c>
      <c r="AW273" s="19">
        <v>0</v>
      </c>
      <c r="AX273" s="19">
        <v>0</v>
      </c>
      <c r="AY273" s="19">
        <v>0</v>
      </c>
      <c r="AZ273" s="19">
        <v>0</v>
      </c>
      <c r="BA273" s="19">
        <v>0</v>
      </c>
      <c r="BB273" s="19">
        <v>0</v>
      </c>
      <c r="BC273" s="19">
        <v>0</v>
      </c>
      <c r="BD273" s="19">
        <v>0</v>
      </c>
      <c r="BE273" s="19">
        <v>0</v>
      </c>
      <c r="BF273" s="19">
        <v>0</v>
      </c>
      <c r="BG273" s="19">
        <v>0</v>
      </c>
      <c r="BH273" s="19">
        <v>0</v>
      </c>
      <c r="BI273" s="19">
        <v>0</v>
      </c>
      <c r="BJ273" s="19">
        <v>0</v>
      </c>
      <c r="BK273" s="19">
        <v>0</v>
      </c>
      <c r="BL273" s="19">
        <v>0</v>
      </c>
      <c r="BM273" s="19">
        <v>0</v>
      </c>
      <c r="BN273" s="19">
        <v>0</v>
      </c>
      <c r="BO273" s="19">
        <v>0</v>
      </c>
      <c r="BP273" s="19">
        <v>0</v>
      </c>
      <c r="BQ273" s="19">
        <v>0</v>
      </c>
      <c r="BR273" s="19">
        <v>0</v>
      </c>
      <c r="BS273" s="19">
        <v>0</v>
      </c>
      <c r="BT273" s="19">
        <v>0</v>
      </c>
      <c r="BU273" s="19">
        <v>0</v>
      </c>
      <c r="BV273" s="19">
        <v>0</v>
      </c>
      <c r="BW273" s="19">
        <v>0</v>
      </c>
      <c r="BX273" s="19">
        <v>0</v>
      </c>
      <c r="BY273" s="19">
        <v>0</v>
      </c>
      <c r="BZ273" s="19">
        <v>0</v>
      </c>
    </row>
    <row r="274" spans="1:78">
      <c r="A274" s="24" t="s">
        <v>4216</v>
      </c>
      <c r="B274" s="83" t="s">
        <v>4217</v>
      </c>
      <c r="C274" s="37" t="s">
        <v>6522</v>
      </c>
      <c r="D274" s="89" t="s">
        <v>6514</v>
      </c>
      <c r="E274" s="89" t="s">
        <v>6514</v>
      </c>
      <c r="F274" s="18" t="s">
        <v>4218</v>
      </c>
      <c r="G274" s="18" t="s">
        <v>4219</v>
      </c>
      <c r="H274" s="18" t="s">
        <v>78</v>
      </c>
      <c r="I274" s="18" t="s">
        <v>79</v>
      </c>
      <c r="J274" s="18" t="s">
        <v>80</v>
      </c>
      <c r="K274" s="19">
        <v>-789.46209716796875</v>
      </c>
      <c r="L274" s="19">
        <v>-82.178839537818746</v>
      </c>
      <c r="M274" s="19">
        <v>194.91246044405219</v>
      </c>
      <c r="N274" s="19">
        <v>154.35426330566406</v>
      </c>
      <c r="O274" s="19">
        <v>-137.56496047973633</v>
      </c>
      <c r="P274" s="19">
        <v>12.18560266494751</v>
      </c>
      <c r="Q274" s="19">
        <v>40.047959327697754</v>
      </c>
      <c r="R274" s="19">
        <v>65.358848571777344</v>
      </c>
      <c r="S274" s="19">
        <v>51.800029754638672</v>
      </c>
      <c r="T274" s="19">
        <v>-2485.0881076236387</v>
      </c>
      <c r="U274" s="18" t="s">
        <v>4220</v>
      </c>
      <c r="V274" s="18" t="s">
        <v>4221</v>
      </c>
      <c r="W274" s="18" t="s">
        <v>4222</v>
      </c>
      <c r="X274" s="18" t="s">
        <v>4223</v>
      </c>
      <c r="Y274" s="18" t="s">
        <v>4224</v>
      </c>
      <c r="Z274" s="18" t="s">
        <v>4225</v>
      </c>
      <c r="AA274" s="18" t="s">
        <v>4226</v>
      </c>
      <c r="AB274" s="19">
        <v>-1.6018298864364624</v>
      </c>
      <c r="AC274" s="19">
        <v>4.5307192802429199</v>
      </c>
      <c r="AD274" s="19">
        <v>1.5307192802429199</v>
      </c>
      <c r="AE274" s="19">
        <v>0.83482629060745239</v>
      </c>
      <c r="AF274" s="19">
        <v>2.7732329368591309</v>
      </c>
      <c r="AG274" s="19">
        <v>0.26010304689407349</v>
      </c>
      <c r="AH274" s="19">
        <v>30.24</v>
      </c>
      <c r="AI274" s="20">
        <v>3780</v>
      </c>
      <c r="AJ274" s="19">
        <v>0.98703116178512573</v>
      </c>
      <c r="AK274" s="19">
        <v>3.4013783931732178</v>
      </c>
      <c r="AL274" s="20">
        <v>1</v>
      </c>
      <c r="AM274" s="20">
        <v>64</v>
      </c>
      <c r="AN274" s="19">
        <v>63.492061614990234</v>
      </c>
      <c r="AO274" s="18" t="s">
        <v>88</v>
      </c>
      <c r="AP274" s="18" t="s">
        <v>215</v>
      </c>
      <c r="AQ274" s="21">
        <v>2</v>
      </c>
      <c r="AR274" s="21">
        <v>2</v>
      </c>
      <c r="AS274" s="21">
        <v>2</v>
      </c>
      <c r="AT274" s="18" t="s">
        <v>4227</v>
      </c>
      <c r="AU274" s="19">
        <v>0.65720688001390792</v>
      </c>
      <c r="AV274" s="19">
        <v>0.14765813725309099</v>
      </c>
      <c r="AW274" s="19">
        <v>4.0220456722414193</v>
      </c>
      <c r="AX274" s="19">
        <v>0.75318635976341775</v>
      </c>
      <c r="AY274" s="19">
        <v>1.4175971433864729</v>
      </c>
      <c r="AZ274" s="19">
        <v>4.7091557778475925</v>
      </c>
      <c r="BA274" s="19">
        <v>1.1800828157954173</v>
      </c>
      <c r="BB274" s="19">
        <v>0.78469284123268457</v>
      </c>
      <c r="BC274" s="19">
        <v>4.8351928524519199</v>
      </c>
      <c r="BD274" s="19">
        <v>6.6105889885503585E-3</v>
      </c>
      <c r="BE274" s="19">
        <v>217.67828777023558</v>
      </c>
      <c r="BF274" s="19">
        <v>5.6266773469101873E-3</v>
      </c>
      <c r="BG274" s="19">
        <v>160.32280354615801</v>
      </c>
      <c r="BH274" s="19">
        <v>2.1132912658847182E-2</v>
      </c>
      <c r="BI274" s="19">
        <v>1301.1068164982457</v>
      </c>
      <c r="BJ274" s="19">
        <v>312.66349882710801</v>
      </c>
      <c r="BK274" s="19">
        <v>1360.2049328667358</v>
      </c>
      <c r="BL274" s="19">
        <v>0.62264957264957266</v>
      </c>
      <c r="BM274" s="19">
        <v>2.4758219686206806E-3</v>
      </c>
      <c r="BN274" s="19">
        <v>6.1620142277735421E-2</v>
      </c>
      <c r="BO274" s="19">
        <v>1.1581251690523897</v>
      </c>
      <c r="BP274" s="19">
        <v>0.53218014086014387</v>
      </c>
      <c r="BQ274" s="19">
        <v>9036.1823056300273</v>
      </c>
      <c r="BR274" s="19">
        <v>9.9760580000010906E-3</v>
      </c>
      <c r="BS274" s="19">
        <v>152.91152815013405</v>
      </c>
      <c r="BT274" s="19">
        <v>5.6272875943111193E-3</v>
      </c>
      <c r="BU274" s="19">
        <v>76.955884792688792</v>
      </c>
      <c r="BV274" s="19">
        <v>31.595121865660413</v>
      </c>
      <c r="BW274" s="19">
        <v>2599426.8096514745</v>
      </c>
      <c r="BX274" s="19">
        <v>31.150134048257371</v>
      </c>
      <c r="BY274" s="19">
        <v>99.423592493297591</v>
      </c>
      <c r="BZ274" s="19">
        <v>9.8677248677248683E-2</v>
      </c>
    </row>
    <row r="275" spans="1:78">
      <c r="A275" s="23" t="s">
        <v>4228</v>
      </c>
      <c r="B275" s="83" t="s">
        <v>4229</v>
      </c>
      <c r="C275" s="31" t="s">
        <v>6522</v>
      </c>
      <c r="D275" s="90" t="s">
        <v>6514</v>
      </c>
      <c r="E275" s="90" t="s">
        <v>6514</v>
      </c>
      <c r="F275" s="18" t="s">
        <v>4230</v>
      </c>
      <c r="G275" s="18" t="s">
        <v>4231</v>
      </c>
      <c r="H275" s="18" t="s">
        <v>78</v>
      </c>
      <c r="I275" s="18" t="s">
        <v>79</v>
      </c>
      <c r="J275" s="18" t="s">
        <v>80</v>
      </c>
      <c r="K275" s="19">
        <v>-801.24578857421875</v>
      </c>
      <c r="L275" s="19">
        <v>-116.9638872470545</v>
      </c>
      <c r="M275" s="19">
        <v>231.32451653729817</v>
      </c>
      <c r="N275" s="19">
        <v>118.24247741699219</v>
      </c>
      <c r="O275" s="19">
        <v>-186.37893295288086</v>
      </c>
      <c r="P275" s="19">
        <v>-20.321208953857422</v>
      </c>
      <c r="Q275" s="19">
        <v>41.82955265045166</v>
      </c>
      <c r="R275" s="19">
        <v>0</v>
      </c>
      <c r="S275" s="19">
        <v>0</v>
      </c>
      <c r="T275" s="19">
        <v>-172.17084202766424</v>
      </c>
      <c r="U275" s="18" t="s">
        <v>4232</v>
      </c>
      <c r="V275" s="18" t="s">
        <v>4233</v>
      </c>
      <c r="W275" s="18" t="s">
        <v>4234</v>
      </c>
      <c r="X275" s="18" t="s">
        <v>4235</v>
      </c>
      <c r="Y275" s="18" t="s">
        <v>4236</v>
      </c>
      <c r="Z275" s="18" t="s">
        <v>4237</v>
      </c>
      <c r="AA275" s="18" t="s">
        <v>4238</v>
      </c>
      <c r="AB275" s="19">
        <v>-1.4200234413146973</v>
      </c>
      <c r="AC275" s="19">
        <v>3.965381383895874</v>
      </c>
      <c r="AD275" s="19">
        <v>0.96538138389587402</v>
      </c>
      <c r="AE275" s="19">
        <v>0.96861594915390015</v>
      </c>
      <c r="AF275" s="19">
        <v>3.2176723480224609</v>
      </c>
      <c r="AG275" s="19">
        <v>0.14780245721340179</v>
      </c>
      <c r="AH275" s="19">
        <v>1.472</v>
      </c>
      <c r="AI275" s="20">
        <v>184</v>
      </c>
      <c r="AJ275" s="19">
        <v>0</v>
      </c>
      <c r="AK275" s="19">
        <v>0</v>
      </c>
      <c r="AL275" s="20">
        <v>1</v>
      </c>
      <c r="AM275" s="20">
        <v>64</v>
      </c>
      <c r="AN275" s="19">
        <v>63.492061614990234</v>
      </c>
      <c r="AO275" s="18" t="s">
        <v>88</v>
      </c>
      <c r="AP275" s="18" t="s">
        <v>148</v>
      </c>
      <c r="AQ275" s="21">
        <v>2</v>
      </c>
      <c r="AR275" s="21">
        <v>2</v>
      </c>
      <c r="AS275" s="21">
        <v>2</v>
      </c>
      <c r="AT275" s="18" t="s">
        <v>4239</v>
      </c>
      <c r="AU275" s="19">
        <v>0</v>
      </c>
      <c r="AV275" s="19">
        <v>0</v>
      </c>
      <c r="AW275" s="19">
        <v>0</v>
      </c>
      <c r="AX275" s="19">
        <v>0</v>
      </c>
      <c r="AY275" s="19">
        <v>0</v>
      </c>
      <c r="AZ275" s="19">
        <v>0</v>
      </c>
      <c r="BA275" s="19">
        <v>0</v>
      </c>
      <c r="BB275" s="19">
        <v>0</v>
      </c>
      <c r="BC275" s="19">
        <v>0</v>
      </c>
      <c r="BD275" s="19">
        <v>0</v>
      </c>
      <c r="BE275" s="19">
        <v>0</v>
      </c>
      <c r="BF275" s="19">
        <v>0</v>
      </c>
      <c r="BG275" s="19">
        <v>0</v>
      </c>
      <c r="BH275" s="19">
        <v>0</v>
      </c>
      <c r="BI275" s="19">
        <v>0</v>
      </c>
      <c r="BJ275" s="19">
        <v>0</v>
      </c>
      <c r="BK275" s="19">
        <v>0</v>
      </c>
      <c r="BL275" s="19">
        <v>0</v>
      </c>
      <c r="BM275" s="19">
        <v>0</v>
      </c>
      <c r="BN275" s="19">
        <v>0</v>
      </c>
      <c r="BO275" s="19">
        <v>0</v>
      </c>
      <c r="BP275" s="19">
        <v>0</v>
      </c>
      <c r="BQ275" s="19">
        <v>0</v>
      </c>
      <c r="BR275" s="19">
        <v>0</v>
      </c>
      <c r="BS275" s="19">
        <v>0</v>
      </c>
      <c r="BT275" s="19">
        <v>0</v>
      </c>
      <c r="BU275" s="19">
        <v>0</v>
      </c>
      <c r="BV275" s="19">
        <v>0</v>
      </c>
      <c r="BW275" s="19">
        <v>0</v>
      </c>
      <c r="BX275" s="19">
        <v>0</v>
      </c>
      <c r="BY275" s="19">
        <v>0</v>
      </c>
      <c r="BZ275" s="19">
        <v>0</v>
      </c>
    </row>
    <row r="276" spans="1:78">
      <c r="A276" s="23" t="s">
        <v>4240</v>
      </c>
      <c r="B276" s="83" t="s">
        <v>4241</v>
      </c>
      <c r="C276" s="40" t="s">
        <v>6522</v>
      </c>
      <c r="D276" s="90" t="s">
        <v>6529</v>
      </c>
      <c r="E276" s="90" t="s">
        <v>6621</v>
      </c>
      <c r="F276" s="18" t="s">
        <v>4242</v>
      </c>
      <c r="G276" s="18" t="s">
        <v>4243</v>
      </c>
      <c r="H276" s="18" t="s">
        <v>78</v>
      </c>
      <c r="I276" s="18" t="s">
        <v>79</v>
      </c>
      <c r="J276" s="18" t="s">
        <v>80</v>
      </c>
      <c r="K276" s="19">
        <v>-144.10665893554687</v>
      </c>
      <c r="L276" s="19">
        <v>27.088395699924895</v>
      </c>
      <c r="M276" s="19">
        <v>35.534113332629495</v>
      </c>
      <c r="N276" s="19">
        <v>89.651611328125</v>
      </c>
      <c r="O276" s="19">
        <v>15.384025096893311</v>
      </c>
      <c r="P276" s="19">
        <v>34.427623748779297</v>
      </c>
      <c r="Q276" s="19">
        <v>49.56488037109375</v>
      </c>
      <c r="R276" s="19">
        <v>0</v>
      </c>
      <c r="S276" s="19">
        <v>0</v>
      </c>
      <c r="T276" s="19">
        <v>48.759112259864814</v>
      </c>
      <c r="U276" s="18" t="s">
        <v>4244</v>
      </c>
      <c r="V276" s="18" t="s">
        <v>4245</v>
      </c>
      <c r="W276" s="18" t="s">
        <v>4246</v>
      </c>
      <c r="X276" s="18" t="s">
        <v>4247</v>
      </c>
      <c r="Y276" s="18" t="s">
        <v>4248</v>
      </c>
      <c r="Z276" s="18" t="s">
        <v>4249</v>
      </c>
      <c r="AA276" s="18" t="s">
        <v>4250</v>
      </c>
      <c r="AB276" s="19">
        <v>-1.8278986215591431</v>
      </c>
      <c r="AC276" s="19">
        <v>7.7945513725280762</v>
      </c>
      <c r="AD276" s="19">
        <v>4.7945513725280762</v>
      </c>
      <c r="AE276" s="19">
        <v>0.33177298307418823</v>
      </c>
      <c r="AF276" s="19">
        <v>1.1021260023117065</v>
      </c>
      <c r="AG276" s="19">
        <v>0.61935800313949585</v>
      </c>
      <c r="AH276" s="19">
        <v>1.8</v>
      </c>
      <c r="AI276" s="20">
        <v>225</v>
      </c>
      <c r="AJ276" s="19">
        <v>1.0431805849075317</v>
      </c>
      <c r="AK276" s="19">
        <v>1.6591253280639648</v>
      </c>
      <c r="AL276" s="20">
        <v>1</v>
      </c>
      <c r="AM276" s="20">
        <v>64</v>
      </c>
      <c r="AN276" s="19">
        <v>63.492061614990234</v>
      </c>
      <c r="AO276" s="18" t="s">
        <v>88</v>
      </c>
      <c r="AP276" s="18" t="s">
        <v>378</v>
      </c>
      <c r="AQ276" s="21">
        <v>2</v>
      </c>
      <c r="AR276" s="21">
        <v>2</v>
      </c>
      <c r="AS276" s="21">
        <v>2</v>
      </c>
      <c r="AT276" s="18" t="s">
        <v>4251</v>
      </c>
      <c r="AU276" s="19">
        <v>0.86415930580039935</v>
      </c>
      <c r="AV276" s="19">
        <v>0.53632107886295433</v>
      </c>
      <c r="AW276" s="19">
        <v>0.39235675758447008</v>
      </c>
      <c r="AX276" s="19">
        <v>4.1152170035391761E-2</v>
      </c>
      <c r="AY276" s="19">
        <v>0.48849367140148459</v>
      </c>
      <c r="AZ276" s="19">
        <v>1.6227408512032666</v>
      </c>
      <c r="BA276" s="19">
        <v>0.30047918702270598</v>
      </c>
      <c r="BB276" s="19">
        <v>0.78410691357906437</v>
      </c>
      <c r="BC276" s="19">
        <v>2.6346460700846794</v>
      </c>
      <c r="BD276" s="19">
        <v>3.5328587430795647E-3</v>
      </c>
      <c r="BE276" s="19">
        <v>284.86766144563711</v>
      </c>
      <c r="BF276" s="19">
        <v>2.7846313688748283E-3</v>
      </c>
      <c r="BG276" s="19">
        <v>222.5348387628639</v>
      </c>
      <c r="BH276" s="19">
        <v>9.1938434108360077E-3</v>
      </c>
      <c r="BI276" s="19">
        <v>757.03925852860073</v>
      </c>
      <c r="BJ276" s="19">
        <v>84.290119579797661</v>
      </c>
      <c r="BK276" s="19">
        <v>94.052148869026169</v>
      </c>
      <c r="BL276" s="19">
        <v>0.71760683760683763</v>
      </c>
      <c r="BM276" s="19">
        <v>4.4963460836315118E-2</v>
      </c>
      <c r="BN276" s="19">
        <v>1.1261428856172073E-2</v>
      </c>
      <c r="BO276" s="19">
        <v>0.20032278648215049</v>
      </c>
      <c r="BP276" s="19">
        <v>0.71384222448153756</v>
      </c>
      <c r="BQ276" s="19">
        <v>858.2</v>
      </c>
      <c r="BR276" s="19">
        <v>3.7187743172276688E-3</v>
      </c>
      <c r="BS276" s="19">
        <v>274</v>
      </c>
      <c r="BT276" s="19">
        <v>2.6630570600468984E-3</v>
      </c>
      <c r="BU276" s="19">
        <v>195.41579970056119</v>
      </c>
      <c r="BV276" s="19">
        <v>2.9699781014685676</v>
      </c>
      <c r="BW276" s="19">
        <v>248000.37142857144</v>
      </c>
      <c r="BX276" s="19">
        <v>12.314285714285715</v>
      </c>
      <c r="BY276" s="19">
        <v>16.657142857142858</v>
      </c>
      <c r="BZ276" s="19">
        <v>0.15555555555555556</v>
      </c>
    </row>
    <row r="277" spans="1:78">
      <c r="A277" s="23" t="s">
        <v>4935</v>
      </c>
      <c r="B277" s="83" t="s">
        <v>4936</v>
      </c>
      <c r="C277" s="31" t="s">
        <v>6533</v>
      </c>
      <c r="D277" s="90" t="s">
        <v>6618</v>
      </c>
      <c r="E277" s="90" t="s">
        <v>6618</v>
      </c>
      <c r="F277" s="18" t="s">
        <v>4937</v>
      </c>
      <c r="G277" s="18" t="s">
        <v>4197</v>
      </c>
      <c r="H277" s="18" t="s">
        <v>78</v>
      </c>
      <c r="I277" s="18" t="s">
        <v>79</v>
      </c>
      <c r="J277" s="18" t="s">
        <v>80</v>
      </c>
      <c r="K277" s="19">
        <v>-151.36795043945312</v>
      </c>
      <c r="L277" s="19">
        <v>16.342381751215918</v>
      </c>
      <c r="M277" s="19">
        <v>30.454379719692184</v>
      </c>
      <c r="N277" s="19">
        <v>86.124595642089844</v>
      </c>
      <c r="O277" s="19">
        <v>1.2107402086257935</v>
      </c>
      <c r="P277" s="19">
        <v>21.971656799316406</v>
      </c>
      <c r="Q277" s="19">
        <v>34.065208435058594</v>
      </c>
      <c r="R277" s="19">
        <v>0</v>
      </c>
      <c r="S277" s="19">
        <v>0</v>
      </c>
      <c r="T277" s="19">
        <v>33.338458772480472</v>
      </c>
      <c r="U277" s="18" t="s">
        <v>4938</v>
      </c>
      <c r="V277" s="18" t="s">
        <v>4939</v>
      </c>
      <c r="W277" s="18" t="s">
        <v>4940</v>
      </c>
      <c r="X277" s="18" t="s">
        <v>4941</v>
      </c>
      <c r="Y277" s="18" t="s">
        <v>4942</v>
      </c>
      <c r="Z277" s="18" t="s">
        <v>4943</v>
      </c>
      <c r="AA277" s="18" t="s">
        <v>4944</v>
      </c>
      <c r="AB277" s="19">
        <v>-1.442389965057373</v>
      </c>
      <c r="AC277" s="19">
        <v>7.4221091270446777</v>
      </c>
      <c r="AD277" s="19">
        <v>4.4221091270446777</v>
      </c>
      <c r="AE277" s="19">
        <v>0.33357852697372437</v>
      </c>
      <c r="AF277" s="19">
        <v>1.1081238985061646</v>
      </c>
      <c r="AG277" s="19">
        <v>0.58665132522583008</v>
      </c>
      <c r="AH277" s="19">
        <v>2.04</v>
      </c>
      <c r="AI277" s="20">
        <v>255</v>
      </c>
      <c r="AJ277" s="19">
        <v>1.0554616451263428</v>
      </c>
      <c r="AK277" s="19">
        <v>1.6643943786621094</v>
      </c>
      <c r="AL277" s="20">
        <v>1</v>
      </c>
      <c r="AM277" s="20">
        <v>64</v>
      </c>
      <c r="AN277" s="19">
        <v>63.492061614990234</v>
      </c>
      <c r="AO277" s="18" t="s">
        <v>88</v>
      </c>
      <c r="AP277" s="18" t="s">
        <v>378</v>
      </c>
      <c r="AQ277" s="21">
        <v>2</v>
      </c>
      <c r="AR277" s="21">
        <v>2</v>
      </c>
      <c r="AS277" s="21">
        <v>2</v>
      </c>
      <c r="AT277" s="18" t="s">
        <v>4945</v>
      </c>
      <c r="AU277" s="19">
        <v>0.83913097998524155</v>
      </c>
      <c r="AV277" s="19">
        <v>0.45970751232453888</v>
      </c>
      <c r="AW277" s="19">
        <v>0.41387060641163703</v>
      </c>
      <c r="AX277" s="19">
        <v>6.403373143901761E-2</v>
      </c>
      <c r="AY277" s="19">
        <v>0.52451872700140911</v>
      </c>
      <c r="AZ277" s="19">
        <v>1.7424134955205353</v>
      </c>
      <c r="BA277" s="19">
        <v>0.34352786854245809</v>
      </c>
      <c r="BB277" s="19">
        <v>0.75766971341558986</v>
      </c>
      <c r="BC277" s="19">
        <v>3.0231197159471175</v>
      </c>
      <c r="BD277" s="19">
        <v>3.6175066581397644E-3</v>
      </c>
      <c r="BE277" s="19">
        <v>278.17633807712303</v>
      </c>
      <c r="BF277" s="19">
        <v>2.7711539235975697E-3</v>
      </c>
      <c r="BG277" s="19">
        <v>208.71686791280729</v>
      </c>
      <c r="BH277" s="19">
        <v>1.0656239274237965E-2</v>
      </c>
      <c r="BI277" s="19">
        <v>860.04708815162064</v>
      </c>
      <c r="BJ277" s="19">
        <v>85.694591402827527</v>
      </c>
      <c r="BK277" s="19">
        <v>95.171316596868721</v>
      </c>
      <c r="BL277" s="19">
        <v>0.68506787330316743</v>
      </c>
      <c r="BM277" s="19">
        <v>2.8050705137872251E-2</v>
      </c>
      <c r="BN277" s="19">
        <v>1.2434315006777285E-2</v>
      </c>
      <c r="BO277" s="19">
        <v>0.32050065448739828</v>
      </c>
      <c r="BP277" s="19">
        <v>0.67253153845823543</v>
      </c>
      <c r="BQ277" s="19">
        <v>1144.5483870967741</v>
      </c>
      <c r="BR277" s="19">
        <v>3.8615368137556515E-3</v>
      </c>
      <c r="BS277" s="19">
        <v>263.35483870967744</v>
      </c>
      <c r="BT277" s="19">
        <v>2.6035649579235951E-3</v>
      </c>
      <c r="BU277" s="19">
        <v>177.56326557734005</v>
      </c>
      <c r="BV277" s="19">
        <v>3.9676843556840824</v>
      </c>
      <c r="BW277" s="19">
        <v>330239.32258064515</v>
      </c>
      <c r="BX277" s="19">
        <v>10.741935483870968</v>
      </c>
      <c r="BY277" s="19">
        <v>13.193548387096774</v>
      </c>
      <c r="BZ277" s="19">
        <v>0.12156862745098039</v>
      </c>
    </row>
    <row r="278" spans="1:78">
      <c r="A278" s="22" t="s">
        <v>4946</v>
      </c>
      <c r="B278" s="83" t="s">
        <v>4947</v>
      </c>
      <c r="C278" s="37" t="s">
        <v>6533</v>
      </c>
      <c r="D278" s="89" t="s">
        <v>6590</v>
      </c>
      <c r="E278" s="89" t="s">
        <v>6590</v>
      </c>
      <c r="F278" s="18" t="s">
        <v>4948</v>
      </c>
      <c r="G278" s="18" t="s">
        <v>4949</v>
      </c>
      <c r="H278" s="18" t="s">
        <v>78</v>
      </c>
      <c r="I278" s="18" t="s">
        <v>79</v>
      </c>
      <c r="J278" s="18" t="s">
        <v>80</v>
      </c>
      <c r="K278" s="19">
        <v>-763.46484375</v>
      </c>
      <c r="L278" s="19">
        <v>-23.613779855025129</v>
      </c>
      <c r="M278" s="19">
        <v>146.26678666642479</v>
      </c>
      <c r="N278" s="19">
        <v>135.20603942871094</v>
      </c>
      <c r="O278" s="19">
        <v>-4.279747486114502</v>
      </c>
      <c r="P278" s="19">
        <v>27.679206848144531</v>
      </c>
      <c r="Q278" s="19">
        <v>46.738498687744141</v>
      </c>
      <c r="R278" s="19">
        <v>41.944290161132813</v>
      </c>
      <c r="S278" s="19">
        <v>0</v>
      </c>
      <c r="T278" s="19">
        <v>-265.04106509280206</v>
      </c>
      <c r="U278" s="18" t="s">
        <v>4950</v>
      </c>
      <c r="V278" s="18" t="s">
        <v>4951</v>
      </c>
      <c r="W278" s="18" t="s">
        <v>4952</v>
      </c>
      <c r="X278" s="18" t="s">
        <v>4953</v>
      </c>
      <c r="Y278" s="18" t="s">
        <v>4954</v>
      </c>
      <c r="Z278" s="18" t="s">
        <v>4955</v>
      </c>
      <c r="AA278" s="18" t="s">
        <v>4956</v>
      </c>
      <c r="AB278" s="19">
        <v>-2.6920657157897949</v>
      </c>
      <c r="AC278" s="19">
        <v>10.169049263000488</v>
      </c>
      <c r="AD278" s="19">
        <v>7.1690492630004883</v>
      </c>
      <c r="AE278" s="19">
        <v>0.62385320663452148</v>
      </c>
      <c r="AF278" s="19">
        <v>2.0723955631256104</v>
      </c>
      <c r="AG278" s="19">
        <v>0.42489492893218994</v>
      </c>
      <c r="AH278" s="19">
        <v>11.224</v>
      </c>
      <c r="AI278" s="20">
        <v>1403</v>
      </c>
      <c r="AJ278" s="19">
        <v>0.96972370147705078</v>
      </c>
      <c r="AK278" s="19">
        <v>2.6782534122467041</v>
      </c>
      <c r="AL278" s="20">
        <v>1</v>
      </c>
      <c r="AM278" s="20">
        <v>64</v>
      </c>
      <c r="AN278" s="19">
        <v>63.492061614990234</v>
      </c>
      <c r="AO278" s="18" t="s">
        <v>88</v>
      </c>
      <c r="AP278" s="18" t="s">
        <v>215</v>
      </c>
      <c r="AQ278" s="21">
        <v>2</v>
      </c>
      <c r="AR278" s="21">
        <v>2</v>
      </c>
      <c r="AS278" s="21">
        <v>2</v>
      </c>
      <c r="AT278" s="18" t="s">
        <v>4957</v>
      </c>
      <c r="AU278" s="19">
        <v>0.75325256533880736</v>
      </c>
      <c r="AV278" s="19">
        <v>0.32158573570956445</v>
      </c>
      <c r="AW278" s="19">
        <v>3.5453210612674613</v>
      </c>
      <c r="AX278" s="19">
        <v>0.48934334267838925</v>
      </c>
      <c r="AY278" s="19">
        <v>0.97814059766178874</v>
      </c>
      <c r="AZ278" s="19">
        <v>3.2493127321226112</v>
      </c>
      <c r="BA278" s="19">
        <v>0.8957052909986456</v>
      </c>
      <c r="BB278" s="19">
        <v>0.7396056164994782</v>
      </c>
      <c r="BC278" s="19">
        <v>5.6194498664668098</v>
      </c>
      <c r="BD278" s="19">
        <v>5.3134966221973128E-3</v>
      </c>
      <c r="BE278" s="19">
        <v>247.5572158987228</v>
      </c>
      <c r="BF278" s="19">
        <v>4.3715026298313192E-3</v>
      </c>
      <c r="BG278" s="19">
        <v>173.09622529291389</v>
      </c>
      <c r="BH278" s="19">
        <v>2.1471531576476174E-2</v>
      </c>
      <c r="BI278" s="19">
        <v>1579.2703165862747</v>
      </c>
      <c r="BJ278" s="19">
        <v>179.37911788736488</v>
      </c>
      <c r="BK278" s="19">
        <v>409.98039345943982</v>
      </c>
      <c r="BL278" s="19">
        <v>0.57020669992872419</v>
      </c>
      <c r="BM278" s="19">
        <v>5.3890161974591167E-3</v>
      </c>
      <c r="BN278" s="19">
        <v>3.5401115590266562E-2</v>
      </c>
      <c r="BO278" s="19">
        <v>0.44327817566377647</v>
      </c>
      <c r="BP278" s="19">
        <v>0.62475463212306115</v>
      </c>
      <c r="BQ278" s="19">
        <v>3893.2634146341466</v>
      </c>
      <c r="BR278" s="19">
        <v>8.292615743191482E-3</v>
      </c>
      <c r="BS278" s="19">
        <v>184.90731707317073</v>
      </c>
      <c r="BT278" s="19">
        <v>5.5340401074895273E-3</v>
      </c>
      <c r="BU278" s="19">
        <v>107.70694514787003</v>
      </c>
      <c r="BV278" s="19">
        <v>13.487229103821496</v>
      </c>
      <c r="BW278" s="19">
        <v>1124768.9951219512</v>
      </c>
      <c r="BX278" s="19">
        <v>20.26829268292683</v>
      </c>
      <c r="BY278" s="19">
        <v>74.834146341463409</v>
      </c>
      <c r="BZ278" s="19">
        <v>0.14611546685673557</v>
      </c>
    </row>
    <row r="279" spans="1:78">
      <c r="A279" s="23" t="s">
        <v>4252</v>
      </c>
      <c r="B279" s="83" t="s">
        <v>4253</v>
      </c>
      <c r="C279" s="31" t="s">
        <v>6522</v>
      </c>
      <c r="D279" s="90" t="s">
        <v>6514</v>
      </c>
      <c r="E279" s="90" t="s">
        <v>6514</v>
      </c>
      <c r="F279" s="18" t="s">
        <v>4254</v>
      </c>
      <c r="G279" s="18" t="s">
        <v>4255</v>
      </c>
      <c r="H279" s="18" t="s">
        <v>78</v>
      </c>
      <c r="I279" s="18" t="s">
        <v>79</v>
      </c>
      <c r="J279" s="18" t="s">
        <v>80</v>
      </c>
      <c r="K279" s="19">
        <v>-899.9283447265625</v>
      </c>
      <c r="L279" s="19">
        <v>-169.882202488643</v>
      </c>
      <c r="M279" s="19">
        <v>221.10234722356194</v>
      </c>
      <c r="N279" s="19">
        <v>1344.6239013671875</v>
      </c>
      <c r="O279" s="19">
        <v>-295.61065673828125</v>
      </c>
      <c r="P279" s="19">
        <v>-106.76124572753906</v>
      </c>
      <c r="Q279" s="19">
        <v>-18.986625671386719</v>
      </c>
      <c r="R279" s="19">
        <v>20.423675537109375</v>
      </c>
      <c r="S279" s="19">
        <v>0</v>
      </c>
      <c r="T279" s="19">
        <v>-4532.457162396995</v>
      </c>
      <c r="U279" s="18" t="s">
        <v>4256</v>
      </c>
      <c r="V279" s="18" t="s">
        <v>4257</v>
      </c>
      <c r="W279" s="18" t="s">
        <v>4258</v>
      </c>
      <c r="X279" s="18" t="s">
        <v>4259</v>
      </c>
      <c r="Y279" s="18" t="s">
        <v>4260</v>
      </c>
      <c r="Z279" s="18" t="s">
        <v>4261</v>
      </c>
      <c r="AA279" s="18" t="s">
        <v>4262</v>
      </c>
      <c r="AB279" s="19">
        <v>-0.32383230328559875</v>
      </c>
      <c r="AC279" s="19">
        <v>5.4737648963928223</v>
      </c>
      <c r="AD279" s="19">
        <v>2.4737648963928223</v>
      </c>
      <c r="AE279" s="19">
        <v>1.0707190036773682</v>
      </c>
      <c r="AF279" s="19">
        <v>3.5568513870239258</v>
      </c>
      <c r="AG279" s="19">
        <v>0.11203756928443909</v>
      </c>
      <c r="AH279" s="19">
        <v>26.68</v>
      </c>
      <c r="AI279" s="20">
        <v>3335</v>
      </c>
      <c r="AJ279" s="19">
        <v>1.0040090084075928</v>
      </c>
      <c r="AK279" s="19">
        <v>3.2604351043701172</v>
      </c>
      <c r="AL279" s="20">
        <v>1</v>
      </c>
      <c r="AM279" s="20">
        <v>64</v>
      </c>
      <c r="AN279" s="19">
        <v>63.492061614990234</v>
      </c>
      <c r="AO279" s="18" t="s">
        <v>88</v>
      </c>
      <c r="AP279" s="18" t="s">
        <v>4263</v>
      </c>
      <c r="AQ279" s="21">
        <v>2</v>
      </c>
      <c r="AR279" s="21">
        <v>2</v>
      </c>
      <c r="AS279" s="21">
        <v>2</v>
      </c>
      <c r="AT279" s="18" t="s">
        <v>4264</v>
      </c>
      <c r="AU279" s="19">
        <v>0.50935020591257563</v>
      </c>
      <c r="AV279" s="19">
        <v>2.5398115884642445E-2</v>
      </c>
      <c r="AW279" s="19">
        <v>8.3970719091627775</v>
      </c>
      <c r="AX279" s="19">
        <v>0.6116845518138192</v>
      </c>
      <c r="AY279" s="19">
        <v>1.9210684701522307</v>
      </c>
      <c r="AZ279" s="19">
        <v>6.3816513232009804</v>
      </c>
      <c r="BA279" s="19">
        <v>1.9363858087874584</v>
      </c>
      <c r="BB279" s="19">
        <v>0.85357310582395851</v>
      </c>
      <c r="BC279" s="19">
        <v>2.0692562708519016</v>
      </c>
      <c r="BD279" s="19">
        <v>8.3635934959972163E-3</v>
      </c>
      <c r="BE279" s="19">
        <v>193.73748295289246</v>
      </c>
      <c r="BF279" s="19">
        <v>7.5307515530443079E-3</v>
      </c>
      <c r="BG279" s="19">
        <v>160.2202358626069</v>
      </c>
      <c r="BH279" s="19">
        <v>1.3785509965889621E-2</v>
      </c>
      <c r="BI279" s="19">
        <v>451.0782758830523</v>
      </c>
      <c r="BJ279" s="19">
        <v>255.89042975309096</v>
      </c>
      <c r="BK279" s="19">
        <v>1813.014490742132</v>
      </c>
      <c r="BL279" s="19">
        <v>0.79086610540883406</v>
      </c>
      <c r="BM279" s="19">
        <v>2.8680148504820731E-3</v>
      </c>
      <c r="BN279" s="19">
        <v>2.9630524452272326E-2</v>
      </c>
      <c r="BO279" s="19">
        <v>0.49841376025181694</v>
      </c>
      <c r="BP279" s="19">
        <v>0.57433126402796519</v>
      </c>
      <c r="BQ279" s="19">
        <v>1907.6038543897216</v>
      </c>
      <c r="BR279" s="19">
        <v>1.2753575856854398E-2</v>
      </c>
      <c r="BS279" s="19">
        <v>173.24197002141327</v>
      </c>
      <c r="BT279" s="19">
        <v>6.9881764516172406E-3</v>
      </c>
      <c r="BU279" s="19">
        <v>111.03736089186629</v>
      </c>
      <c r="BV279" s="19">
        <v>7.7778686807595978</v>
      </c>
      <c r="BW279" s="19">
        <v>484052.27194860816</v>
      </c>
      <c r="BX279" s="19">
        <v>33.582441113490361</v>
      </c>
      <c r="BY279" s="19">
        <v>144.70449678800856</v>
      </c>
      <c r="BZ279" s="19">
        <v>0.14002998500749625</v>
      </c>
    </row>
    <row r="280" spans="1:78">
      <c r="A280" s="23" t="s">
        <v>4265</v>
      </c>
      <c r="B280" s="83" t="s">
        <v>4266</v>
      </c>
      <c r="C280" s="37" t="s">
        <v>6522</v>
      </c>
      <c r="D280" s="90" t="s">
        <v>6556</v>
      </c>
      <c r="E280" s="90" t="s">
        <v>6611</v>
      </c>
      <c r="F280" s="18" t="s">
        <v>4267</v>
      </c>
      <c r="G280" s="18" t="s">
        <v>4268</v>
      </c>
      <c r="H280" s="18" t="s">
        <v>78</v>
      </c>
      <c r="I280" s="18" t="s">
        <v>79</v>
      </c>
      <c r="J280" s="18" t="s">
        <v>80</v>
      </c>
      <c r="K280" s="19">
        <v>-198.87367248535156</v>
      </c>
      <c r="L280" s="19">
        <v>0.41005401501710348</v>
      </c>
      <c r="M280" s="19">
        <v>62.188664862142872</v>
      </c>
      <c r="N280" s="19">
        <v>86.535621643066406</v>
      </c>
      <c r="O280" s="19">
        <v>-47.569969177246094</v>
      </c>
      <c r="P280" s="19">
        <v>15.229459762573242</v>
      </c>
      <c r="Q280" s="19">
        <v>45.796272277832031</v>
      </c>
      <c r="R280" s="19">
        <v>0</v>
      </c>
      <c r="S280" s="19">
        <v>0</v>
      </c>
      <c r="T280" s="19">
        <v>0.28539759445190399</v>
      </c>
      <c r="U280" s="18" t="s">
        <v>4269</v>
      </c>
      <c r="V280" s="18" t="s">
        <v>4270</v>
      </c>
      <c r="W280" s="18" t="s">
        <v>4271</v>
      </c>
      <c r="X280" s="18" t="s">
        <v>4272</v>
      </c>
      <c r="Y280" s="18" t="s">
        <v>4273</v>
      </c>
      <c r="Z280" s="18" t="s">
        <v>4274</v>
      </c>
      <c r="AA280" s="18" t="s">
        <v>4275</v>
      </c>
      <c r="AB280" s="19">
        <v>-0.83482944965362549</v>
      </c>
      <c r="AC280" s="19">
        <v>2.9853260517120361</v>
      </c>
      <c r="AD280" s="19">
        <v>-1.4673948287963867E-2</v>
      </c>
      <c r="AE280" s="19">
        <v>0.58354860544204712</v>
      </c>
      <c r="AF280" s="19">
        <v>1.9385064840316772</v>
      </c>
      <c r="AG280" s="19">
        <v>0.31536528468132019</v>
      </c>
      <c r="AH280" s="19">
        <v>0.69599999999999995</v>
      </c>
      <c r="AI280" s="20">
        <v>87</v>
      </c>
      <c r="AJ280" s="19">
        <v>0.92670714855194092</v>
      </c>
      <c r="AK280" s="19">
        <v>1.1080532073974609</v>
      </c>
      <c r="AL280" s="20">
        <v>1</v>
      </c>
      <c r="AM280" s="20">
        <v>64</v>
      </c>
      <c r="AN280" s="19">
        <v>63.492061614990234</v>
      </c>
      <c r="AO280" s="18" t="s">
        <v>88</v>
      </c>
      <c r="AP280" s="18" t="s">
        <v>136</v>
      </c>
      <c r="AQ280" s="21">
        <v>2</v>
      </c>
      <c r="AR280" s="21">
        <v>2</v>
      </c>
      <c r="AS280" s="21">
        <v>2</v>
      </c>
      <c r="AT280" s="18" t="s">
        <v>4276</v>
      </c>
      <c r="AU280" s="19">
        <v>0.61334428077482916</v>
      </c>
      <c r="AV280" s="19">
        <v>0.12804040968829578</v>
      </c>
      <c r="AW280" s="19">
        <v>2.2440935319606958</v>
      </c>
      <c r="AX280" s="19">
        <v>-2.5180095087340447E-2</v>
      </c>
      <c r="AY280" s="19">
        <v>0.99269277124331623</v>
      </c>
      <c r="AZ280" s="19">
        <v>3.2976540063847661</v>
      </c>
      <c r="BA280" s="19">
        <v>1.0856288463793056</v>
      </c>
      <c r="BB280" s="19">
        <v>0.91607865441786163</v>
      </c>
      <c r="BC280" s="19">
        <v>1.4530551658013975</v>
      </c>
      <c r="BD280" s="19">
        <v>3.7131373382301176E-3</v>
      </c>
      <c r="BE280" s="19">
        <v>274.3201925753508</v>
      </c>
      <c r="BF280" s="19">
        <v>3.4157796850339327E-3</v>
      </c>
      <c r="BG280" s="19">
        <v>250.38024825074265</v>
      </c>
      <c r="BH280" s="19">
        <v>5.3257032552255727E-3</v>
      </c>
      <c r="BI280" s="19">
        <v>402.94979796840988</v>
      </c>
      <c r="BJ280" s="19">
        <v>23.328083103499509</v>
      </c>
      <c r="BK280" s="19">
        <v>63.23703332819882</v>
      </c>
      <c r="BL280" s="19">
        <v>0.89036251105216624</v>
      </c>
      <c r="BM280" s="19">
        <v>6.0490531741443414E-2</v>
      </c>
      <c r="BN280" s="19">
        <v>6.6950020475061378E-2</v>
      </c>
      <c r="BO280" s="19">
        <v>0.16916509220672937</v>
      </c>
      <c r="BP280" s="19">
        <v>0.67511981613530803</v>
      </c>
      <c r="BQ280" s="19">
        <v>105.84210526315789</v>
      </c>
      <c r="BR280" s="19">
        <v>4.0119290969258242E-3</v>
      </c>
      <c r="BS280" s="19">
        <v>255.94736842105263</v>
      </c>
      <c r="BT280" s="19">
        <v>2.8133234922646036E-3</v>
      </c>
      <c r="BU280" s="19">
        <v>166.43057728276165</v>
      </c>
      <c r="BV280" s="19">
        <v>0.37356331516132751</v>
      </c>
      <c r="BW280" s="19">
        <v>30179.526315789473</v>
      </c>
      <c r="BX280" s="19">
        <v>5</v>
      </c>
      <c r="BY280" s="19">
        <v>8.2631578947368425</v>
      </c>
      <c r="BZ280" s="19">
        <v>0.21839080459770116</v>
      </c>
    </row>
    <row r="281" spans="1:78">
      <c r="A281" s="22" t="s">
        <v>4277</v>
      </c>
      <c r="B281" s="83" t="s">
        <v>4278</v>
      </c>
      <c r="C281" s="37" t="s">
        <v>6522</v>
      </c>
      <c r="D281" s="89" t="s">
        <v>6590</v>
      </c>
      <c r="E281" s="89" t="s">
        <v>6590</v>
      </c>
      <c r="F281" s="18" t="s">
        <v>4279</v>
      </c>
      <c r="G281" s="18" t="s">
        <v>4268</v>
      </c>
      <c r="H281" s="18" t="s">
        <v>78</v>
      </c>
      <c r="I281" s="18" t="s">
        <v>79</v>
      </c>
      <c r="J281" s="18" t="s">
        <v>80</v>
      </c>
      <c r="K281" s="19">
        <v>-37.687839508056641</v>
      </c>
      <c r="L281" s="19">
        <v>-3.1903494000434875</v>
      </c>
      <c r="M281" s="19">
        <v>20.972647340938881</v>
      </c>
      <c r="N281" s="19">
        <v>25.221797943115234</v>
      </c>
      <c r="O281" s="19">
        <v>-20.36008882522583</v>
      </c>
      <c r="P281" s="19">
        <v>-2.7741832733154297</v>
      </c>
      <c r="Q281" s="19">
        <v>19.616805911064148</v>
      </c>
      <c r="R281" s="19">
        <v>0</v>
      </c>
      <c r="S281" s="19">
        <v>0</v>
      </c>
      <c r="T281" s="19">
        <v>-0.20418236160278322</v>
      </c>
      <c r="U281" s="18" t="s">
        <v>4280</v>
      </c>
      <c r="V281" s="18" t="s">
        <v>4281</v>
      </c>
      <c r="W281" s="18" t="s">
        <v>4282</v>
      </c>
      <c r="X281" s="18" t="s">
        <v>4283</v>
      </c>
      <c r="Y281" s="18" t="s">
        <v>3207</v>
      </c>
      <c r="Z281" s="18" t="s">
        <v>3208</v>
      </c>
      <c r="AA281" s="18" t="s">
        <v>4284</v>
      </c>
      <c r="AB281" s="19">
        <v>-8.3807103335857391E-2</v>
      </c>
      <c r="AC281" s="19">
        <v>1.7842233180999756</v>
      </c>
      <c r="AD281" s="19">
        <v>-1.2157766819000244</v>
      </c>
      <c r="AE281" s="19">
        <v>0.30103000998497009</v>
      </c>
      <c r="AF281" s="19">
        <v>1</v>
      </c>
      <c r="AG281" s="19">
        <v>0.5</v>
      </c>
      <c r="AH281" s="19">
        <v>6.4000000000000001E-2</v>
      </c>
      <c r="AI281" s="20">
        <v>8</v>
      </c>
      <c r="AJ281" s="19">
        <v>0</v>
      </c>
      <c r="AK281" s="19">
        <v>0</v>
      </c>
      <c r="AL281" s="20">
        <v>1</v>
      </c>
      <c r="AM281" s="20">
        <v>64</v>
      </c>
      <c r="AN281" s="19">
        <v>63.492061614990234</v>
      </c>
      <c r="AO281" s="18" t="s">
        <v>88</v>
      </c>
      <c r="AP281" s="18" t="s">
        <v>913</v>
      </c>
      <c r="AQ281" s="21">
        <v>2</v>
      </c>
      <c r="AR281" s="21">
        <v>2</v>
      </c>
      <c r="AS281" s="21">
        <v>2</v>
      </c>
      <c r="AT281" s="103" t="s">
        <v>4285</v>
      </c>
      <c r="AU281" s="19">
        <v>0</v>
      </c>
      <c r="AV281" s="19">
        <v>0</v>
      </c>
      <c r="AW281" s="19">
        <v>0</v>
      </c>
      <c r="AX281" s="19">
        <v>0</v>
      </c>
      <c r="AY281" s="19">
        <v>0</v>
      </c>
      <c r="AZ281" s="19">
        <v>0</v>
      </c>
      <c r="BA281" s="19">
        <v>0</v>
      </c>
      <c r="BB281" s="19">
        <v>0</v>
      </c>
      <c r="BC281" s="19">
        <v>0</v>
      </c>
      <c r="BD281" s="19">
        <v>0</v>
      </c>
      <c r="BE281" s="19">
        <v>0</v>
      </c>
      <c r="BF281" s="19">
        <v>0</v>
      </c>
      <c r="BG281" s="19">
        <v>0</v>
      </c>
      <c r="BH281" s="19">
        <v>0</v>
      </c>
      <c r="BI281" s="19">
        <v>0</v>
      </c>
      <c r="BJ281" s="19">
        <v>0</v>
      </c>
      <c r="BK281" s="19">
        <v>0</v>
      </c>
      <c r="BL281" s="19">
        <v>0</v>
      </c>
      <c r="BM281" s="19">
        <v>0</v>
      </c>
      <c r="BN281" s="19">
        <v>0</v>
      </c>
      <c r="BO281" s="19">
        <v>0</v>
      </c>
      <c r="BP281" s="19">
        <v>0</v>
      </c>
      <c r="BQ281" s="19">
        <v>0</v>
      </c>
      <c r="BR281" s="19">
        <v>0</v>
      </c>
      <c r="BS281" s="19">
        <v>0</v>
      </c>
      <c r="BT281" s="19">
        <v>0</v>
      </c>
      <c r="BU281" s="19">
        <v>0</v>
      </c>
      <c r="BV281" s="19">
        <v>0</v>
      </c>
      <c r="BW281" s="19">
        <v>0</v>
      </c>
      <c r="BX281" s="19">
        <v>0</v>
      </c>
      <c r="BY281" s="19">
        <v>0</v>
      </c>
      <c r="BZ281" s="19">
        <v>0</v>
      </c>
    </row>
    <row r="282" spans="1:78">
      <c r="A282" s="23" t="s">
        <v>4958</v>
      </c>
      <c r="B282" s="83" t="s">
        <v>4959</v>
      </c>
      <c r="C282" s="31" t="s">
        <v>6533</v>
      </c>
      <c r="D282" s="90" t="s">
        <v>6514</v>
      </c>
      <c r="E282" s="90" t="s">
        <v>6514</v>
      </c>
      <c r="F282" s="18" t="s">
        <v>4960</v>
      </c>
      <c r="G282" s="18" t="s">
        <v>4961</v>
      </c>
      <c r="H282" s="18" t="s">
        <v>78</v>
      </c>
      <c r="I282" s="18" t="s">
        <v>79</v>
      </c>
      <c r="J282" s="18" t="s">
        <v>80</v>
      </c>
      <c r="K282" s="19">
        <v>-255.52095031738281</v>
      </c>
      <c r="L282" s="19">
        <v>14.07201373171541</v>
      </c>
      <c r="M282" s="19">
        <v>49.433862825618135</v>
      </c>
      <c r="N282" s="19">
        <v>93.893028259277344</v>
      </c>
      <c r="O282" s="19">
        <v>-1.0732540041208267</v>
      </c>
      <c r="P282" s="19">
        <v>23.803226470947266</v>
      </c>
      <c r="Q282" s="19">
        <v>44.496755599975586</v>
      </c>
      <c r="R282" s="19">
        <v>0</v>
      </c>
      <c r="S282" s="19">
        <v>0</v>
      </c>
      <c r="T282" s="19">
        <v>27.918875243723374</v>
      </c>
      <c r="U282" s="18" t="s">
        <v>4962</v>
      </c>
      <c r="V282" s="18" t="s">
        <v>4963</v>
      </c>
      <c r="W282" s="18" t="s">
        <v>4964</v>
      </c>
      <c r="X282" s="18" t="s">
        <v>4965</v>
      </c>
      <c r="Y282" s="18" t="s">
        <v>4966</v>
      </c>
      <c r="Z282" s="18" t="s">
        <v>4967</v>
      </c>
      <c r="AA282" s="18" t="s">
        <v>4968</v>
      </c>
      <c r="AB282" s="19">
        <v>-1.6720247268676758</v>
      </c>
      <c r="AC282" s="19">
        <v>7.2449874877929687</v>
      </c>
      <c r="AD282" s="19">
        <v>4.2449874877929687</v>
      </c>
      <c r="AE282" s="19">
        <v>0.48704680800437927</v>
      </c>
      <c r="AF282" s="19">
        <v>1.6179344654083252</v>
      </c>
      <c r="AG282" s="19">
        <v>0.43480098247528076</v>
      </c>
      <c r="AH282" s="19">
        <v>1.984</v>
      </c>
      <c r="AI282" s="20">
        <v>248</v>
      </c>
      <c r="AJ282" s="19">
        <v>0.92864477634429932</v>
      </c>
      <c r="AK282" s="19">
        <v>1.5278470516204834</v>
      </c>
      <c r="AL282" s="20">
        <v>1</v>
      </c>
      <c r="AM282" s="20">
        <v>64</v>
      </c>
      <c r="AN282" s="19">
        <v>63.492061614990234</v>
      </c>
      <c r="AO282" s="18" t="s">
        <v>88</v>
      </c>
      <c r="AP282" s="18" t="s">
        <v>272</v>
      </c>
      <c r="AQ282" s="21">
        <v>2</v>
      </c>
      <c r="AR282" s="21">
        <v>2</v>
      </c>
      <c r="AS282" s="21">
        <v>2</v>
      </c>
      <c r="AT282" s="18" t="s">
        <v>3757</v>
      </c>
      <c r="AU282" s="19">
        <v>0.72549194397871264</v>
      </c>
      <c r="AV282" s="19">
        <v>0.23584265079207023</v>
      </c>
      <c r="AW282" s="19">
        <v>1.0958903062916239</v>
      </c>
      <c r="AX282" s="19">
        <v>6.7670612460624918E-2</v>
      </c>
      <c r="AY282" s="19">
        <v>0.85664817128118942</v>
      </c>
      <c r="AZ282" s="19">
        <v>2.8457236276128652</v>
      </c>
      <c r="BA282" s="19">
        <v>0.66338721047973936</v>
      </c>
      <c r="BB282" s="19">
        <v>0.85552045314433767</v>
      </c>
      <c r="BC282" s="19">
        <v>1.8609292841967713</v>
      </c>
      <c r="BD282" s="19">
        <v>3.6331734963082406E-3</v>
      </c>
      <c r="BE282" s="19">
        <v>279.0116047193905</v>
      </c>
      <c r="BF282" s="19">
        <v>3.1283953767228399E-3</v>
      </c>
      <c r="BG282" s="19">
        <v>237.54174704348054</v>
      </c>
      <c r="BH282" s="19">
        <v>6.6325585603627399E-3</v>
      </c>
      <c r="BI282" s="19">
        <v>526.62131937071422</v>
      </c>
      <c r="BJ282" s="19">
        <v>76.23026119949607</v>
      </c>
      <c r="BK282" s="19">
        <v>139.87227572617337</v>
      </c>
      <c r="BL282" s="19">
        <v>0.81079404466501237</v>
      </c>
      <c r="BM282" s="19">
        <v>3.0647673230877057E-2</v>
      </c>
      <c r="BN282" s="19">
        <v>2.8251046222063807E-2</v>
      </c>
      <c r="BO282" s="19">
        <v>0.26578099887487266</v>
      </c>
      <c r="BP282" s="19">
        <v>0.59757610993203525</v>
      </c>
      <c r="BQ282" s="19">
        <v>500.66666666666669</v>
      </c>
      <c r="BR282" s="19">
        <v>3.9499888865994837E-3</v>
      </c>
      <c r="BS282" s="19">
        <v>261.3125</v>
      </c>
      <c r="BT282" s="19">
        <v>2.4644743340895485E-3</v>
      </c>
      <c r="BU282" s="19">
        <v>150.25917169628414</v>
      </c>
      <c r="BV282" s="19">
        <v>1.7346150608085009</v>
      </c>
      <c r="BW282" s="19">
        <v>144553.39583333334</v>
      </c>
      <c r="BX282" s="19">
        <v>13.5</v>
      </c>
      <c r="BY282" s="19">
        <v>16.791666666666668</v>
      </c>
      <c r="BZ282" s="19">
        <v>0.19354838709677419</v>
      </c>
    </row>
    <row r="283" spans="1:78">
      <c r="A283" s="22" t="s">
        <v>4969</v>
      </c>
      <c r="B283" s="83" t="s">
        <v>4970</v>
      </c>
      <c r="C283" s="37" t="s">
        <v>6533</v>
      </c>
      <c r="D283" s="89" t="s">
        <v>6514</v>
      </c>
      <c r="E283" s="89" t="s">
        <v>6514</v>
      </c>
      <c r="F283" s="18" t="s">
        <v>4971</v>
      </c>
      <c r="G283" s="18" t="s">
        <v>4972</v>
      </c>
      <c r="H283" s="18" t="s">
        <v>78</v>
      </c>
      <c r="I283" s="18" t="s">
        <v>79</v>
      </c>
      <c r="J283" s="18" t="s">
        <v>80</v>
      </c>
      <c r="K283" s="19">
        <v>-228.27020263671875</v>
      </c>
      <c r="L283" s="19">
        <v>26.767172476544516</v>
      </c>
      <c r="M283" s="19">
        <v>32.523520328027821</v>
      </c>
      <c r="N283" s="19">
        <v>104.40098571777344</v>
      </c>
      <c r="O283" s="19">
        <v>15.685340166091919</v>
      </c>
      <c r="P283" s="19">
        <v>29.486676216125488</v>
      </c>
      <c r="Q283" s="19">
        <v>44.964969635009766</v>
      </c>
      <c r="R283" s="19">
        <v>0</v>
      </c>
      <c r="S283" s="19">
        <v>0</v>
      </c>
      <c r="T283" s="19">
        <v>137.04792307990792</v>
      </c>
      <c r="U283" s="18" t="s">
        <v>4973</v>
      </c>
      <c r="V283" s="18" t="s">
        <v>4974</v>
      </c>
      <c r="W283" s="18" t="s">
        <v>4975</v>
      </c>
      <c r="X283" s="18" t="s">
        <v>4976</v>
      </c>
      <c r="Y283" s="18" t="s">
        <v>4977</v>
      </c>
      <c r="Z283" s="18" t="s">
        <v>4978</v>
      </c>
      <c r="AA283" s="18" t="s">
        <v>4979</v>
      </c>
      <c r="AB283" s="19">
        <v>-3.0013883113861084</v>
      </c>
      <c r="AC283" s="19">
        <v>19.785842895507813</v>
      </c>
      <c r="AD283" s="19">
        <v>16.785842895507812</v>
      </c>
      <c r="AE283" s="19">
        <v>0.24474331736564636</v>
      </c>
      <c r="AF283" s="19">
        <v>0.81301969289779663</v>
      </c>
      <c r="AG283" s="19">
        <v>0.74847167730331421</v>
      </c>
      <c r="AH283" s="19">
        <v>5.12</v>
      </c>
      <c r="AI283" s="20">
        <v>640</v>
      </c>
      <c r="AJ283" s="19">
        <v>0.95682811737060547</v>
      </c>
      <c r="AK283" s="19">
        <v>2.4012191295623779</v>
      </c>
      <c r="AL283" s="20">
        <v>1</v>
      </c>
      <c r="AM283" s="20">
        <v>64</v>
      </c>
      <c r="AN283" s="19">
        <v>63.492061614990234</v>
      </c>
      <c r="AO283" s="18" t="s">
        <v>88</v>
      </c>
      <c r="AP283" s="18" t="s">
        <v>136</v>
      </c>
      <c r="AQ283" s="21">
        <v>2</v>
      </c>
      <c r="AR283" s="21">
        <v>2</v>
      </c>
      <c r="AS283" s="21">
        <v>2</v>
      </c>
      <c r="AT283" s="18" t="s">
        <v>4980</v>
      </c>
      <c r="AU283" s="19">
        <v>0.90604316721195921</v>
      </c>
      <c r="AV283" s="19">
        <v>0.66566430424451717</v>
      </c>
      <c r="AW283" s="19">
        <v>0.30272284147069634</v>
      </c>
      <c r="AX283" s="19">
        <v>9.8429806807657214E-2</v>
      </c>
      <c r="AY283" s="19">
        <v>0.36277067151013209</v>
      </c>
      <c r="AZ283" s="19">
        <v>1.2050980856906626</v>
      </c>
      <c r="BA283" s="19">
        <v>0.20982649418325885</v>
      </c>
      <c r="BB283" s="19">
        <v>0.75319133556846707</v>
      </c>
      <c r="BC283" s="19">
        <v>3.2251116638536783</v>
      </c>
      <c r="BD283" s="19">
        <v>3.5167669522187801E-3</v>
      </c>
      <c r="BE283" s="19">
        <v>286.17390661305768</v>
      </c>
      <c r="BF283" s="19">
        <v>2.6621999673261528E-3</v>
      </c>
      <c r="BG283" s="19">
        <v>214.86746339315857</v>
      </c>
      <c r="BH283" s="19">
        <v>1.1218346331676992E-2</v>
      </c>
      <c r="BI283" s="19">
        <v>929.14613426351514</v>
      </c>
      <c r="BJ283" s="19">
        <v>282.22006723017</v>
      </c>
      <c r="BK283" s="19">
        <v>232.20753361649557</v>
      </c>
      <c r="BL283" s="19">
        <v>0.67415865384615381</v>
      </c>
      <c r="BM283" s="19">
        <v>2.1402224745094681E-2</v>
      </c>
      <c r="BN283" s="19">
        <v>4.3141426703182688E-3</v>
      </c>
      <c r="BO283" s="19">
        <v>0.30509348964045846</v>
      </c>
      <c r="BP283" s="19">
        <v>0.74064681605192217</v>
      </c>
      <c r="BQ283" s="19">
        <v>4468.2686567164183</v>
      </c>
      <c r="BR283" s="19">
        <v>3.7598825688531573E-3</v>
      </c>
      <c r="BS283" s="19">
        <v>273.86567164179104</v>
      </c>
      <c r="BT283" s="19">
        <v>2.825018052752894E-3</v>
      </c>
      <c r="BU283" s="19">
        <v>200.49530463170868</v>
      </c>
      <c r="BV283" s="19">
        <v>15.461700899993367</v>
      </c>
      <c r="BW283" s="19">
        <v>1291300.7014925373</v>
      </c>
      <c r="BX283" s="19">
        <v>21.268656716417912</v>
      </c>
      <c r="BY283" s="19">
        <v>34.701492537313435</v>
      </c>
      <c r="BZ283" s="19">
        <v>0.1046875</v>
      </c>
    </row>
    <row r="284" spans="1:78">
      <c r="A284" s="22" t="s">
        <v>4286</v>
      </c>
      <c r="B284" s="83" t="s">
        <v>4287</v>
      </c>
      <c r="C284" s="37" t="s">
        <v>6522</v>
      </c>
      <c r="D284" s="89" t="s">
        <v>6514</v>
      </c>
      <c r="E284" s="89" t="s">
        <v>6514</v>
      </c>
      <c r="F284" s="18" t="s">
        <v>4288</v>
      </c>
      <c r="G284" s="18" t="s">
        <v>4289</v>
      </c>
      <c r="H284" s="18" t="s">
        <v>78</v>
      </c>
      <c r="I284" s="18" t="s">
        <v>79</v>
      </c>
      <c r="J284" s="18" t="s">
        <v>80</v>
      </c>
      <c r="K284" s="19">
        <v>-647.10003662109375</v>
      </c>
      <c r="L284" s="19">
        <v>6.0004999029387038</v>
      </c>
      <c r="M284" s="19">
        <v>99.179720198102984</v>
      </c>
      <c r="N284" s="19">
        <v>118.46408081054687</v>
      </c>
      <c r="O284" s="19">
        <v>5.0420070886611938</v>
      </c>
      <c r="P284" s="19">
        <v>35.095457077026367</v>
      </c>
      <c r="Q284" s="19">
        <v>52.699080467224121</v>
      </c>
      <c r="R284" s="19">
        <v>48.069587707519531</v>
      </c>
      <c r="S284" s="19">
        <v>40.4794921875</v>
      </c>
      <c r="T284" s="19">
        <v>24.098007610201833</v>
      </c>
      <c r="U284" s="18" t="s">
        <v>4290</v>
      </c>
      <c r="V284" s="18" t="s">
        <v>4291</v>
      </c>
      <c r="W284" s="18" t="s">
        <v>4292</v>
      </c>
      <c r="X284" s="18" t="s">
        <v>4293</v>
      </c>
      <c r="Y284" s="18" t="s">
        <v>4294</v>
      </c>
      <c r="Z284" s="18" t="s">
        <v>4295</v>
      </c>
      <c r="AA284" s="18" t="s">
        <v>4296</v>
      </c>
      <c r="AB284" s="19">
        <v>-3.2496490478515625</v>
      </c>
      <c r="AC284" s="19">
        <v>15.820613861083984</v>
      </c>
      <c r="AD284" s="19">
        <v>12.820613861083984</v>
      </c>
      <c r="AE284" s="19">
        <v>0.56413727998733521</v>
      </c>
      <c r="AF284" s="19">
        <v>1.8740234375</v>
      </c>
      <c r="AG284" s="19">
        <v>0.42176315188407898</v>
      </c>
      <c r="AH284" s="19">
        <v>4.016</v>
      </c>
      <c r="AI284" s="20">
        <v>502</v>
      </c>
      <c r="AJ284" s="19">
        <v>0</v>
      </c>
      <c r="AK284" s="19">
        <v>0</v>
      </c>
      <c r="AL284" s="20">
        <v>1</v>
      </c>
      <c r="AM284" s="20">
        <v>64</v>
      </c>
      <c r="AN284" s="19">
        <v>63.492061614990234</v>
      </c>
      <c r="AO284" s="18" t="s">
        <v>88</v>
      </c>
      <c r="AP284" s="18" t="s">
        <v>708</v>
      </c>
      <c r="AQ284" s="21">
        <v>2</v>
      </c>
      <c r="AR284" s="21">
        <v>2</v>
      </c>
      <c r="AS284" s="21">
        <v>2</v>
      </c>
      <c r="AT284" s="18" t="s">
        <v>4297</v>
      </c>
      <c r="AU284" s="19">
        <v>0</v>
      </c>
      <c r="AV284" s="19">
        <v>0</v>
      </c>
      <c r="AW284" s="19">
        <v>0</v>
      </c>
      <c r="AX284" s="19">
        <v>0</v>
      </c>
      <c r="AY284" s="19">
        <v>0</v>
      </c>
      <c r="AZ284" s="19">
        <v>0</v>
      </c>
      <c r="BA284" s="19">
        <v>0</v>
      </c>
      <c r="BB284" s="19">
        <v>0</v>
      </c>
      <c r="BC284" s="19">
        <v>0</v>
      </c>
      <c r="BD284" s="19">
        <v>0</v>
      </c>
      <c r="BE284" s="19">
        <v>0</v>
      </c>
      <c r="BF284" s="19">
        <v>0</v>
      </c>
      <c r="BG284" s="19">
        <v>0</v>
      </c>
      <c r="BH284" s="19">
        <v>0</v>
      </c>
      <c r="BI284" s="19">
        <v>0</v>
      </c>
      <c r="BJ284" s="19">
        <v>0</v>
      </c>
      <c r="BK284" s="19">
        <v>0</v>
      </c>
      <c r="BL284" s="19">
        <v>0</v>
      </c>
      <c r="BM284" s="19">
        <v>0</v>
      </c>
      <c r="BN284" s="19">
        <v>0</v>
      </c>
      <c r="BO284" s="19">
        <v>0</v>
      </c>
      <c r="BP284" s="19">
        <v>0</v>
      </c>
      <c r="BQ284" s="19">
        <v>0</v>
      </c>
      <c r="BR284" s="19">
        <v>0</v>
      </c>
      <c r="BS284" s="19">
        <v>0</v>
      </c>
      <c r="BT284" s="19">
        <v>0</v>
      </c>
      <c r="BU284" s="19">
        <v>0</v>
      </c>
      <c r="BV284" s="19">
        <v>0</v>
      </c>
      <c r="BW284" s="19">
        <v>0</v>
      </c>
      <c r="BX284" s="19">
        <v>0</v>
      </c>
      <c r="BY284" s="19">
        <v>0</v>
      </c>
      <c r="BZ284" s="19">
        <v>0</v>
      </c>
    </row>
    <row r="285" spans="1:78">
      <c r="A285" s="22" t="s">
        <v>4298</v>
      </c>
      <c r="B285" s="83" t="s">
        <v>4299</v>
      </c>
      <c r="C285" s="37" t="s">
        <v>6522</v>
      </c>
      <c r="D285" s="89" t="s">
        <v>6590</v>
      </c>
      <c r="E285" s="89" t="s">
        <v>6590</v>
      </c>
      <c r="F285" s="18" t="s">
        <v>4300</v>
      </c>
      <c r="G285" s="18" t="s">
        <v>4289</v>
      </c>
      <c r="H285" s="18" t="s">
        <v>78</v>
      </c>
      <c r="I285" s="18" t="s">
        <v>79</v>
      </c>
      <c r="J285" s="18" t="s">
        <v>80</v>
      </c>
      <c r="K285" s="19">
        <v>-909.2620849609375</v>
      </c>
      <c r="L285" s="19">
        <v>-491.92589557036899</v>
      </c>
      <c r="M285" s="19">
        <v>231.32678187675967</v>
      </c>
      <c r="N285" s="19">
        <v>30.784391403198242</v>
      </c>
      <c r="O285" s="19">
        <v>-678.36611938476562</v>
      </c>
      <c r="P285" s="19">
        <v>-582.56439208984375</v>
      </c>
      <c r="Q285" s="19">
        <v>-311.192626953125</v>
      </c>
      <c r="R285" s="19">
        <v>0</v>
      </c>
      <c r="S285" s="19">
        <v>0</v>
      </c>
      <c r="T285" s="19">
        <v>-1401.0049505844108</v>
      </c>
      <c r="U285" s="18" t="s">
        <v>4301</v>
      </c>
      <c r="V285" s="18" t="s">
        <v>4302</v>
      </c>
      <c r="W285" s="18" t="s">
        <v>4303</v>
      </c>
      <c r="X285" s="18" t="s">
        <v>4304</v>
      </c>
      <c r="Y285" s="18" t="s">
        <v>4305</v>
      </c>
      <c r="Z285" s="18" t="s">
        <v>4306</v>
      </c>
      <c r="AA285" s="18" t="s">
        <v>4307</v>
      </c>
      <c r="AB285" s="19">
        <v>0.67240780591964722</v>
      </c>
      <c r="AC285" s="19">
        <v>2.1515727043151855</v>
      </c>
      <c r="AD285" s="19">
        <v>-0.84842729568481445</v>
      </c>
      <c r="AE285" s="19">
        <v>1.063685417175293</v>
      </c>
      <c r="AF285" s="19">
        <v>3.5334863662719727</v>
      </c>
      <c r="AG285" s="19">
        <v>0.1086510643362999</v>
      </c>
      <c r="AH285" s="19">
        <v>2.8479999999999999</v>
      </c>
      <c r="AI285" s="20">
        <v>356</v>
      </c>
      <c r="AJ285" s="19">
        <v>0</v>
      </c>
      <c r="AK285" s="19">
        <v>0</v>
      </c>
      <c r="AL285" s="20">
        <v>1</v>
      </c>
      <c r="AM285" s="20">
        <v>64</v>
      </c>
      <c r="AN285" s="19">
        <v>63.492061614990234</v>
      </c>
      <c r="AO285" s="18" t="s">
        <v>88</v>
      </c>
      <c r="AP285" s="18" t="s">
        <v>3470</v>
      </c>
      <c r="AQ285" s="21">
        <v>2</v>
      </c>
      <c r="AR285" s="21">
        <v>2</v>
      </c>
      <c r="AS285" s="21">
        <v>2</v>
      </c>
      <c r="AT285" s="18" t="s">
        <v>4308</v>
      </c>
      <c r="AU285" s="19">
        <v>0</v>
      </c>
      <c r="AV285" s="19">
        <v>0</v>
      </c>
      <c r="AW285" s="19">
        <v>0</v>
      </c>
      <c r="AX285" s="19">
        <v>0</v>
      </c>
      <c r="AY285" s="19">
        <v>0</v>
      </c>
      <c r="AZ285" s="19">
        <v>0</v>
      </c>
      <c r="BA285" s="19">
        <v>0</v>
      </c>
      <c r="BB285" s="19">
        <v>0</v>
      </c>
      <c r="BC285" s="19">
        <v>0</v>
      </c>
      <c r="BD285" s="19">
        <v>0</v>
      </c>
      <c r="BE285" s="19">
        <v>0</v>
      </c>
      <c r="BF285" s="19">
        <v>0</v>
      </c>
      <c r="BG285" s="19">
        <v>0</v>
      </c>
      <c r="BH285" s="19">
        <v>0</v>
      </c>
      <c r="BI285" s="19">
        <v>0</v>
      </c>
      <c r="BJ285" s="19">
        <v>0</v>
      </c>
      <c r="BK285" s="19">
        <v>0</v>
      </c>
      <c r="BL285" s="19">
        <v>0</v>
      </c>
      <c r="BM285" s="19">
        <v>0</v>
      </c>
      <c r="BN285" s="19">
        <v>0</v>
      </c>
      <c r="BO285" s="19">
        <v>0</v>
      </c>
      <c r="BP285" s="19">
        <v>0</v>
      </c>
      <c r="BQ285" s="19">
        <v>0</v>
      </c>
      <c r="BR285" s="19">
        <v>0</v>
      </c>
      <c r="BS285" s="19">
        <v>0</v>
      </c>
      <c r="BT285" s="19">
        <v>0</v>
      </c>
      <c r="BU285" s="19">
        <v>0</v>
      </c>
      <c r="BV285" s="19">
        <v>0</v>
      </c>
      <c r="BW285" s="19">
        <v>0</v>
      </c>
      <c r="BX285" s="19">
        <v>0</v>
      </c>
      <c r="BY285" s="19">
        <v>0</v>
      </c>
      <c r="BZ285" s="19">
        <v>0</v>
      </c>
    </row>
    <row r="286" spans="1:78">
      <c r="A286" s="22" t="s">
        <v>4981</v>
      </c>
      <c r="B286" s="83" t="s">
        <v>4982</v>
      </c>
      <c r="C286" s="37" t="s">
        <v>6533</v>
      </c>
      <c r="D286" s="89" t="s">
        <v>6514</v>
      </c>
      <c r="E286" s="89" t="s">
        <v>6514</v>
      </c>
      <c r="F286" s="18" t="s">
        <v>4983</v>
      </c>
      <c r="G286" s="18" t="s">
        <v>4984</v>
      </c>
      <c r="H286" s="18" t="s">
        <v>78</v>
      </c>
      <c r="I286" s="18" t="s">
        <v>79</v>
      </c>
      <c r="J286" s="18" t="s">
        <v>80</v>
      </c>
      <c r="K286" s="19">
        <v>-1023.6378173828125</v>
      </c>
      <c r="L286" s="19">
        <v>-123.19137464018851</v>
      </c>
      <c r="M286" s="19">
        <v>266.52545746945304</v>
      </c>
      <c r="N286" s="19">
        <v>158.47909545898437</v>
      </c>
      <c r="O286" s="19">
        <v>-212.80209350585937</v>
      </c>
      <c r="P286" s="19">
        <v>16.978305816650391</v>
      </c>
      <c r="Q286" s="19">
        <v>47.429683685302734</v>
      </c>
      <c r="R286" s="19">
        <v>85.388740539550781</v>
      </c>
      <c r="S286" s="19">
        <v>79.756752014160156</v>
      </c>
      <c r="T286" s="19">
        <v>-15168.307576697131</v>
      </c>
      <c r="U286" s="18" t="s">
        <v>4985</v>
      </c>
      <c r="V286" s="18" t="s">
        <v>4986</v>
      </c>
      <c r="W286" s="18" t="s">
        <v>4987</v>
      </c>
      <c r="X286" s="18" t="s">
        <v>4988</v>
      </c>
      <c r="Y286" s="18" t="s">
        <v>4989</v>
      </c>
      <c r="Z286" s="18" t="s">
        <v>4990</v>
      </c>
      <c r="AA286" s="18" t="s">
        <v>4991</v>
      </c>
      <c r="AB286" s="19">
        <v>-1.4287974834442139</v>
      </c>
      <c r="AC286" s="19">
        <v>3.6791505813598633</v>
      </c>
      <c r="AD286" s="19">
        <v>0.67915058135986328</v>
      </c>
      <c r="AE286" s="19">
        <v>0.90425992012023926</v>
      </c>
      <c r="AF286" s="19">
        <v>3.0038864612579346</v>
      </c>
      <c r="AG286" s="19">
        <v>0.23042050004005432</v>
      </c>
      <c r="AH286" s="19">
        <v>123.128</v>
      </c>
      <c r="AI286" s="20">
        <v>15391</v>
      </c>
      <c r="AJ286" s="19">
        <v>0.96567565202713013</v>
      </c>
      <c r="AK286" s="19">
        <v>5.3443098068237305</v>
      </c>
      <c r="AL286" s="20">
        <v>1</v>
      </c>
      <c r="AM286" s="20">
        <v>64</v>
      </c>
      <c r="AN286" s="19">
        <v>63.492061614990234</v>
      </c>
      <c r="AO286" s="18" t="s">
        <v>88</v>
      </c>
      <c r="AP286" s="18" t="s">
        <v>585</v>
      </c>
      <c r="AQ286" s="21">
        <v>2</v>
      </c>
      <c r="AR286" s="21">
        <v>2</v>
      </c>
      <c r="AS286" s="21">
        <v>2</v>
      </c>
      <c r="AT286" s="18" t="s">
        <v>4992</v>
      </c>
      <c r="AU286" s="19">
        <v>0.6342238043281555</v>
      </c>
      <c r="AV286" s="19">
        <v>0.12422636328497751</v>
      </c>
      <c r="AW286" s="19">
        <v>5.6655473840107415</v>
      </c>
      <c r="AX286" s="19">
        <v>0.80992524985627745</v>
      </c>
      <c r="AY286" s="19">
        <v>1.522618643420002</v>
      </c>
      <c r="AZ286" s="19">
        <v>5.0580296493761887</v>
      </c>
      <c r="BA286" s="19">
        <v>1.3819218584865167</v>
      </c>
      <c r="BB286" s="19">
        <v>0.78840544782475597</v>
      </c>
      <c r="BC286" s="19">
        <v>5.0097143390538852</v>
      </c>
      <c r="BD286" s="19">
        <v>1.436501865077253E-2</v>
      </c>
      <c r="BE286" s="19">
        <v>200.90794909652288</v>
      </c>
      <c r="BF286" s="19">
        <v>1.2551604843182271E-2</v>
      </c>
      <c r="BG286" s="19">
        <v>145.53115011738848</v>
      </c>
      <c r="BH286" s="19">
        <v>3.405859570379955E-2</v>
      </c>
      <c r="BI286" s="19">
        <v>1332.9868925335479</v>
      </c>
      <c r="BJ286" s="19">
        <v>1098.5656290008667</v>
      </c>
      <c r="BK286" s="19">
        <v>5615.5852280661629</v>
      </c>
      <c r="BL286" s="19">
        <v>0.62490066622351725</v>
      </c>
      <c r="BM286" s="19">
        <v>6.06221439690748E-4</v>
      </c>
      <c r="BN286" s="19">
        <v>9.4105603806609692E-2</v>
      </c>
      <c r="BO286" s="19">
        <v>4.0032565015735351</v>
      </c>
      <c r="BP286" s="19">
        <v>0.5523903209481007</v>
      </c>
      <c r="BQ286" s="19">
        <v>30715.900432900435</v>
      </c>
      <c r="BR286" s="19">
        <v>1.987415096374132E-2</v>
      </c>
      <c r="BS286" s="19">
        <v>128.13110698824985</v>
      </c>
      <c r="BT286" s="19">
        <v>1.0261057255973805E-2</v>
      </c>
      <c r="BU286" s="19">
        <v>69.395100840201479</v>
      </c>
      <c r="BV286" s="19">
        <v>107.92670171257171</v>
      </c>
      <c r="BW286" s="19">
        <v>8894381.5949288812</v>
      </c>
      <c r="BX286" s="19">
        <v>114.52133580705009</v>
      </c>
      <c r="BY286" s="19">
        <v>466.57946815089673</v>
      </c>
      <c r="BZ286" s="19">
        <v>0.10506139951919953</v>
      </c>
    </row>
    <row r="287" spans="1:78">
      <c r="A287" s="22" t="s">
        <v>4309</v>
      </c>
      <c r="B287" s="83" t="s">
        <v>4310</v>
      </c>
      <c r="C287" s="37" t="s">
        <v>6522</v>
      </c>
      <c r="D287" s="89" t="s">
        <v>6514</v>
      </c>
      <c r="E287" s="89" t="s">
        <v>6514</v>
      </c>
      <c r="F287" s="18" t="s">
        <v>4311</v>
      </c>
      <c r="G287" s="18" t="s">
        <v>3749</v>
      </c>
      <c r="H287" s="18" t="s">
        <v>78</v>
      </c>
      <c r="I287" s="18" t="s">
        <v>79</v>
      </c>
      <c r="J287" s="18" t="s">
        <v>80</v>
      </c>
      <c r="K287" s="19">
        <v>-77.359237670898437</v>
      </c>
      <c r="L287" s="19">
        <v>22.031073560317346</v>
      </c>
      <c r="M287" s="19">
        <v>34.249663876231189</v>
      </c>
      <c r="N287" s="19">
        <v>79.571220397949219</v>
      </c>
      <c r="O287" s="19">
        <v>6.5789278745651245</v>
      </c>
      <c r="P287" s="19">
        <v>25.921759605407715</v>
      </c>
      <c r="Q287" s="19">
        <v>42.040056228637695</v>
      </c>
      <c r="R287" s="19">
        <v>0</v>
      </c>
      <c r="S287" s="19">
        <v>0</v>
      </c>
      <c r="T287" s="19">
        <v>8.459932247161861</v>
      </c>
      <c r="U287" s="18" t="s">
        <v>4312</v>
      </c>
      <c r="V287" s="18" t="s">
        <v>4313</v>
      </c>
      <c r="W287" s="18" t="s">
        <v>4314</v>
      </c>
      <c r="X287" s="18" t="s">
        <v>4315</v>
      </c>
      <c r="Y287" s="18" t="s">
        <v>4316</v>
      </c>
      <c r="Z287" s="18" t="s">
        <v>4317</v>
      </c>
      <c r="AA287" s="18" t="s">
        <v>4318</v>
      </c>
      <c r="AB287" s="19">
        <v>-0.79909026622772217</v>
      </c>
      <c r="AC287" s="19">
        <v>3.4261176586151123</v>
      </c>
      <c r="AD287" s="19">
        <v>0.4261176586151123</v>
      </c>
      <c r="AE287" s="19">
        <v>0.35829025506973267</v>
      </c>
      <c r="AF287" s="19">
        <v>1.1902145147323608</v>
      </c>
      <c r="AG287" s="19">
        <v>0.54947918653488159</v>
      </c>
      <c r="AH287" s="19">
        <v>0.38400000000000001</v>
      </c>
      <c r="AI287" s="20">
        <v>48</v>
      </c>
      <c r="AJ287" s="19">
        <v>0.94855356216430664</v>
      </c>
      <c r="AK287" s="19">
        <v>0.77492779493331909</v>
      </c>
      <c r="AL287" s="20">
        <v>1</v>
      </c>
      <c r="AM287" s="20">
        <v>64</v>
      </c>
      <c r="AN287" s="19">
        <v>63.492061614990234</v>
      </c>
      <c r="AO287" s="18" t="s">
        <v>88</v>
      </c>
      <c r="AP287" s="18" t="s">
        <v>389</v>
      </c>
      <c r="AQ287" s="21">
        <v>2</v>
      </c>
      <c r="AR287" s="21">
        <v>2</v>
      </c>
      <c r="AS287" s="21">
        <v>2</v>
      </c>
      <c r="AT287" s="103" t="s">
        <v>2170</v>
      </c>
      <c r="AU287" s="19">
        <v>0.80849065464450098</v>
      </c>
      <c r="AV287" s="19">
        <v>0.37670665905427736</v>
      </c>
      <c r="AW287" s="19">
        <v>0.46357147126377901</v>
      </c>
      <c r="AX287" s="19">
        <v>0.21824258882489944</v>
      </c>
      <c r="AY287" s="19">
        <v>0.56898596984421901</v>
      </c>
      <c r="AZ287" s="19">
        <v>1.8901304788222448</v>
      </c>
      <c r="BA287" s="19">
        <v>0.40315688584919346</v>
      </c>
      <c r="BB287" s="19">
        <v>0.84522790055753105</v>
      </c>
      <c r="BC287" s="19">
        <v>1.8723219931822999</v>
      </c>
      <c r="BD287" s="19">
        <v>3.5628937571080821E-3</v>
      </c>
      <c r="BE287" s="19">
        <v>282.15569303901458</v>
      </c>
      <c r="BF287" s="19">
        <v>3.0208268263911256E-3</v>
      </c>
      <c r="BG287" s="19">
        <v>237.87225323463133</v>
      </c>
      <c r="BH287" s="19">
        <v>6.6128484775498566E-3</v>
      </c>
      <c r="BI287" s="19">
        <v>532.07103092780756</v>
      </c>
      <c r="BJ287" s="19">
        <v>19.930083914878075</v>
      </c>
      <c r="BK287" s="19">
        <v>26.800743582250881</v>
      </c>
      <c r="BL287" s="19">
        <v>0.8108974358974359</v>
      </c>
      <c r="BM287" s="19">
        <v>0.13146631937886463</v>
      </c>
      <c r="BN287" s="19">
        <v>2.0960598809245185E-2</v>
      </c>
      <c r="BO287" s="19">
        <v>0.10170265358287636</v>
      </c>
      <c r="BP287" s="19">
        <v>0.59034061803993299</v>
      </c>
      <c r="BQ287" s="19">
        <v>174</v>
      </c>
      <c r="BR287" s="19">
        <v>3.8022959728553733E-3</v>
      </c>
      <c r="BS287" s="19">
        <v>266</v>
      </c>
      <c r="BT287" s="19">
        <v>2.369834659928655E-3</v>
      </c>
      <c r="BU287" s="19">
        <v>147.78206997084547</v>
      </c>
      <c r="BV287" s="19">
        <v>0.6050496031746031</v>
      </c>
      <c r="BW287" s="19">
        <v>50076.714285714283</v>
      </c>
      <c r="BX287" s="19">
        <v>2.7142857142857144</v>
      </c>
      <c r="BY287" s="19">
        <v>2.7142857142857144</v>
      </c>
      <c r="BZ287" s="19">
        <v>0.14583333333333334</v>
      </c>
    </row>
    <row r="288" spans="1:78">
      <c r="A288" s="22" t="s">
        <v>4993</v>
      </c>
      <c r="B288" s="83" t="s">
        <v>4994</v>
      </c>
      <c r="C288" s="37" t="s">
        <v>6533</v>
      </c>
      <c r="D288" s="89" t="s">
        <v>6528</v>
      </c>
      <c r="E288" s="89" t="s">
        <v>6528</v>
      </c>
      <c r="F288" s="18" t="s">
        <v>4995</v>
      </c>
      <c r="G288" s="18" t="s">
        <v>4996</v>
      </c>
      <c r="H288" s="18" t="s">
        <v>78</v>
      </c>
      <c r="I288" s="18" t="s">
        <v>79</v>
      </c>
      <c r="J288" s="18" t="s">
        <v>80</v>
      </c>
      <c r="K288" s="19">
        <v>-944.74566650390625</v>
      </c>
      <c r="L288" s="19">
        <v>-179.68378864038766</v>
      </c>
      <c r="M288" s="19">
        <v>300.0424288005151</v>
      </c>
      <c r="N288" s="19">
        <v>149.78614807128906</v>
      </c>
      <c r="O288" s="19">
        <v>-410.51055145263672</v>
      </c>
      <c r="P288" s="19">
        <v>2.1979763507843018</v>
      </c>
      <c r="Q288" s="19">
        <v>45.369109153747559</v>
      </c>
      <c r="R288" s="19">
        <v>70.678108215332031</v>
      </c>
      <c r="S288" s="19">
        <v>64.106101989746094</v>
      </c>
      <c r="T288" s="19">
        <v>-13667.467699142446</v>
      </c>
      <c r="U288" s="18" t="s">
        <v>4997</v>
      </c>
      <c r="V288" s="18" t="s">
        <v>4998</v>
      </c>
      <c r="W288" s="18" t="s">
        <v>4999</v>
      </c>
      <c r="X288" s="18" t="s">
        <v>5000</v>
      </c>
      <c r="Y288" s="18" t="s">
        <v>5001</v>
      </c>
      <c r="Z288" s="18" t="s">
        <v>5002</v>
      </c>
      <c r="AA288" s="18" t="s">
        <v>5003</v>
      </c>
      <c r="AB288" s="19">
        <v>-0.96820086240768433</v>
      </c>
      <c r="AC288" s="19">
        <v>2.3769872188568115</v>
      </c>
      <c r="AD288" s="19">
        <v>-0.62301278114318848</v>
      </c>
      <c r="AE288" s="19">
        <v>0.97606092691421509</v>
      </c>
      <c r="AF288" s="19">
        <v>3.2424042224884033</v>
      </c>
      <c r="AG288" s="19">
        <v>0.18512061238288879</v>
      </c>
      <c r="AH288" s="19">
        <v>76.063999999999993</v>
      </c>
      <c r="AI288" s="20">
        <v>9508</v>
      </c>
      <c r="AJ288" s="19">
        <v>0.99314194917678833</v>
      </c>
      <c r="AK288" s="19">
        <v>4.6372542381286621</v>
      </c>
      <c r="AL288" s="20">
        <v>1</v>
      </c>
      <c r="AM288" s="20">
        <v>64</v>
      </c>
      <c r="AN288" s="19">
        <v>63.492061614990234</v>
      </c>
      <c r="AO288" s="18" t="s">
        <v>88</v>
      </c>
      <c r="AP288" s="18" t="s">
        <v>585</v>
      </c>
      <c r="AQ288" s="21">
        <v>2</v>
      </c>
      <c r="AR288" s="21">
        <v>2</v>
      </c>
      <c r="AS288" s="21">
        <v>2</v>
      </c>
      <c r="AT288" s="18" t="s">
        <v>5004</v>
      </c>
      <c r="AU288" s="19">
        <v>0.60308936925916945</v>
      </c>
      <c r="AV288" s="19">
        <v>9.821094378270373E-2</v>
      </c>
      <c r="AW288" s="19">
        <v>7.467945281533142</v>
      </c>
      <c r="AX288" s="19">
        <v>0.81210122286045716</v>
      </c>
      <c r="AY288" s="19">
        <v>1.6498574844935758</v>
      </c>
      <c r="AZ288" s="19">
        <v>5.4807079302994035</v>
      </c>
      <c r="BA288" s="19">
        <v>1.6334062688469151</v>
      </c>
      <c r="BB288" s="19">
        <v>0.80418904514265754</v>
      </c>
      <c r="BC288" s="19">
        <v>4.2054949788071712</v>
      </c>
      <c r="BD288" s="19">
        <v>1.6405378783750525E-2</v>
      </c>
      <c r="BE288" s="19">
        <v>177.88769053634653</v>
      </c>
      <c r="BF288" s="19">
        <v>1.4505460501119415E-2</v>
      </c>
      <c r="BG288" s="19">
        <v>129.2642860684353</v>
      </c>
      <c r="BH288" s="19">
        <v>3.3993632439284924E-2</v>
      </c>
      <c r="BI288" s="19">
        <v>1065.3078708490209</v>
      </c>
      <c r="BJ288" s="19">
        <v>581.94890784426877</v>
      </c>
      <c r="BK288" s="19">
        <v>3796.0177341336962</v>
      </c>
      <c r="BL288" s="19">
        <v>0.65783469790621663</v>
      </c>
      <c r="BM288" s="19">
        <v>9.316734088286292E-4</v>
      </c>
      <c r="BN288" s="19">
        <v>0.13927200057419981</v>
      </c>
      <c r="BO288" s="19">
        <v>2.9641629403376206</v>
      </c>
      <c r="BP288" s="19">
        <v>0.55895690284583333</v>
      </c>
      <c r="BQ288" s="19">
        <v>12197.154655870445</v>
      </c>
      <c r="BR288" s="19">
        <v>2.1329586465119378E-2</v>
      </c>
      <c r="BS288" s="19">
        <v>114.7246963562753</v>
      </c>
      <c r="BT288" s="19">
        <v>1.2094044665697596E-2</v>
      </c>
      <c r="BU288" s="19">
        <v>63.342605262058001</v>
      </c>
      <c r="BV288" s="19">
        <v>45.422076324156507</v>
      </c>
      <c r="BW288" s="19">
        <v>3523398.2939271256</v>
      </c>
      <c r="BX288" s="19">
        <v>90.990283400809716</v>
      </c>
      <c r="BY288" s="19">
        <v>365.04048582995949</v>
      </c>
      <c r="BZ288" s="19">
        <v>0.12989061842658814</v>
      </c>
    </row>
    <row r="289" spans="1:78">
      <c r="A289" s="22" t="s">
        <v>5005</v>
      </c>
      <c r="B289" s="83" t="s">
        <v>5006</v>
      </c>
      <c r="C289" s="37" t="s">
        <v>6533</v>
      </c>
      <c r="D289" s="89" t="s">
        <v>6590</v>
      </c>
      <c r="E289" s="89" t="s">
        <v>6590</v>
      </c>
      <c r="F289" s="18" t="s">
        <v>5007</v>
      </c>
      <c r="G289" s="18" t="s">
        <v>5008</v>
      </c>
      <c r="H289" s="18" t="s">
        <v>78</v>
      </c>
      <c r="I289" s="18" t="s">
        <v>79</v>
      </c>
      <c r="J289" s="18" t="s">
        <v>80</v>
      </c>
      <c r="K289" s="19">
        <v>-125.74412536621094</v>
      </c>
      <c r="L289" s="19">
        <v>23.686637878918848</v>
      </c>
      <c r="M289" s="19">
        <v>31.517036689684325</v>
      </c>
      <c r="N289" s="19">
        <v>88.926025390625</v>
      </c>
      <c r="O289" s="19">
        <v>10.271269798278809</v>
      </c>
      <c r="P289" s="19">
        <v>30.540650367736816</v>
      </c>
      <c r="Q289" s="19">
        <v>42.278560638427734</v>
      </c>
      <c r="R289" s="19">
        <v>0</v>
      </c>
      <c r="S289" s="19">
        <v>0</v>
      </c>
      <c r="T289" s="19">
        <v>45.099358521461482</v>
      </c>
      <c r="U289" s="18" t="s">
        <v>5009</v>
      </c>
      <c r="V289" s="18" t="s">
        <v>5010</v>
      </c>
      <c r="W289" s="18" t="s">
        <v>5011</v>
      </c>
      <c r="X289" s="18" t="s">
        <v>5012</v>
      </c>
      <c r="Y289" s="18" t="s">
        <v>5013</v>
      </c>
      <c r="Z289" s="18" t="s">
        <v>5014</v>
      </c>
      <c r="AA289" s="18" t="s">
        <v>5015</v>
      </c>
      <c r="AB289" s="19">
        <v>-1.7893577814102173</v>
      </c>
      <c r="AC289" s="19">
        <v>8.13018798828125</v>
      </c>
      <c r="AD289" s="19">
        <v>5.13018798828125</v>
      </c>
      <c r="AE289" s="19">
        <v>0.29190030694007874</v>
      </c>
      <c r="AF289" s="19">
        <v>0.96967184543609619</v>
      </c>
      <c r="AG289" s="19">
        <v>0.67848318815231323</v>
      </c>
      <c r="AH289" s="19">
        <v>1.9039999999999999</v>
      </c>
      <c r="AI289" s="20">
        <v>238</v>
      </c>
      <c r="AJ289" s="19">
        <v>1.0154279470443726</v>
      </c>
      <c r="AK289" s="19">
        <v>1.6116269826889038</v>
      </c>
      <c r="AL289" s="20">
        <v>1</v>
      </c>
      <c r="AM289" s="20">
        <v>64</v>
      </c>
      <c r="AN289" s="19">
        <v>63.492061614990234</v>
      </c>
      <c r="AO289" s="18" t="s">
        <v>88</v>
      </c>
      <c r="AP289" s="18" t="s">
        <v>378</v>
      </c>
      <c r="AQ289" s="21">
        <v>2</v>
      </c>
      <c r="AR289" s="21">
        <v>2</v>
      </c>
      <c r="AS289" s="21">
        <v>2</v>
      </c>
      <c r="AT289" s="18" t="s">
        <v>3995</v>
      </c>
      <c r="AU289" s="19">
        <v>0.86470769860800512</v>
      </c>
      <c r="AV289" s="19">
        <v>0.54865784323280742</v>
      </c>
      <c r="AW289" s="19">
        <v>0.44339144954385229</v>
      </c>
      <c r="AX289" s="19">
        <v>4.8350379304322032E-2</v>
      </c>
      <c r="AY289" s="19">
        <v>0.48038675154410976</v>
      </c>
      <c r="AZ289" s="19">
        <v>1.5958102463660533</v>
      </c>
      <c r="BA289" s="19">
        <v>0.31134581166281272</v>
      </c>
      <c r="BB289" s="19">
        <v>0.76938015319513053</v>
      </c>
      <c r="BC289" s="19">
        <v>2.7895305759719795</v>
      </c>
      <c r="BD289" s="19">
        <v>3.5491630559561804E-3</v>
      </c>
      <c r="BE289" s="19">
        <v>283.42685971473776</v>
      </c>
      <c r="BF289" s="19">
        <v>2.7482153900181831E-3</v>
      </c>
      <c r="BG289" s="19">
        <v>216.98017470306772</v>
      </c>
      <c r="BH289" s="19">
        <v>9.7600044253576702E-3</v>
      </c>
      <c r="BI289" s="19">
        <v>799.30158260290352</v>
      </c>
      <c r="BJ289" s="19">
        <v>97.787924265771096</v>
      </c>
      <c r="BK289" s="19">
        <v>93.331284036916472</v>
      </c>
      <c r="BL289" s="19">
        <v>0.70265029088558495</v>
      </c>
      <c r="BM289" s="19">
        <v>4.4221413238049623E-2</v>
      </c>
      <c r="BN289" s="19">
        <v>8.9300536226201606E-3</v>
      </c>
      <c r="BO289" s="19">
        <v>0.19605158109079834</v>
      </c>
      <c r="BP289" s="19">
        <v>0.76347075332269976</v>
      </c>
      <c r="BQ289" s="19">
        <v>1289.0344827586207</v>
      </c>
      <c r="BR289" s="19">
        <v>3.7365262619584684E-3</v>
      </c>
      <c r="BS289" s="19">
        <v>273.0344827586207</v>
      </c>
      <c r="BT289" s="19">
        <v>2.8529707366643405E-3</v>
      </c>
      <c r="BU289" s="19">
        <v>208.83000891715679</v>
      </c>
      <c r="BV289" s="19">
        <v>4.4623269860541681</v>
      </c>
      <c r="BW289" s="19">
        <v>372393.55172413791</v>
      </c>
      <c r="BX289" s="19">
        <v>9.3448275862068968</v>
      </c>
      <c r="BY289" s="19">
        <v>15.96551724137931</v>
      </c>
      <c r="BZ289" s="19">
        <v>0.12184873949579832</v>
      </c>
    </row>
    <row r="290" spans="1:78">
      <c r="A290" s="22" t="s">
        <v>4319</v>
      </c>
      <c r="B290" s="83" t="s">
        <v>4320</v>
      </c>
      <c r="C290" s="37" t="s">
        <v>6522</v>
      </c>
      <c r="D290" s="89" t="s">
        <v>6514</v>
      </c>
      <c r="E290" s="89" t="s">
        <v>6514</v>
      </c>
      <c r="F290" s="18" t="s">
        <v>4321</v>
      </c>
      <c r="G290" s="18" t="s">
        <v>4322</v>
      </c>
      <c r="H290" s="18" t="s">
        <v>78</v>
      </c>
      <c r="I290" s="18" t="s">
        <v>79</v>
      </c>
      <c r="J290" s="18" t="s">
        <v>80</v>
      </c>
      <c r="K290" s="19">
        <v>-653.3861083984375</v>
      </c>
      <c r="L290" s="19">
        <v>-155.37866624185867</v>
      </c>
      <c r="M290" s="19">
        <v>168.97302638738464</v>
      </c>
      <c r="N290" s="19">
        <v>201.94377136230469</v>
      </c>
      <c r="O290" s="19">
        <v>-229.95257949829102</v>
      </c>
      <c r="P290" s="19">
        <v>-96.74066162109375</v>
      </c>
      <c r="Q290" s="19">
        <v>-45.640486717224121</v>
      </c>
      <c r="R290" s="19">
        <v>0</v>
      </c>
      <c r="S290" s="19">
        <v>0</v>
      </c>
      <c r="T290" s="19">
        <v>-293.35492186462915</v>
      </c>
      <c r="U290" s="18" t="s">
        <v>4323</v>
      </c>
      <c r="V290" s="18" t="s">
        <v>4324</v>
      </c>
      <c r="W290" s="18" t="s">
        <v>4325</v>
      </c>
      <c r="X290" s="18" t="s">
        <v>4326</v>
      </c>
      <c r="Y290" s="18" t="s">
        <v>4327</v>
      </c>
      <c r="Z290" s="18" t="s">
        <v>4328</v>
      </c>
      <c r="AA290" s="18" t="s">
        <v>4329</v>
      </c>
      <c r="AB290" s="19">
        <v>-1.0705603361129761</v>
      </c>
      <c r="AC290" s="19">
        <v>3.4459400177001953</v>
      </c>
      <c r="AD290" s="19">
        <v>0.44594001770019531</v>
      </c>
      <c r="AE290" s="19">
        <v>0.92194986343383789</v>
      </c>
      <c r="AF290" s="19">
        <v>3.0626511573791504</v>
      </c>
      <c r="AG290" s="19">
        <v>0.17297473549842834</v>
      </c>
      <c r="AH290" s="19">
        <v>1.8879999999999999</v>
      </c>
      <c r="AI290" s="20">
        <v>236</v>
      </c>
      <c r="AJ290" s="19">
        <v>0</v>
      </c>
      <c r="AK290" s="19">
        <v>0</v>
      </c>
      <c r="AL290" s="20">
        <v>1</v>
      </c>
      <c r="AM290" s="20">
        <v>64</v>
      </c>
      <c r="AN290" s="19">
        <v>63.492061614990234</v>
      </c>
      <c r="AO290" s="18" t="s">
        <v>88</v>
      </c>
      <c r="AP290" s="18" t="s">
        <v>478</v>
      </c>
      <c r="AQ290" s="21">
        <v>2</v>
      </c>
      <c r="AR290" s="21">
        <v>2</v>
      </c>
      <c r="AS290" s="21">
        <v>2</v>
      </c>
      <c r="AT290" s="18" t="s">
        <v>4330</v>
      </c>
      <c r="AU290" s="19">
        <v>0</v>
      </c>
      <c r="AV290" s="19">
        <v>0</v>
      </c>
      <c r="AW290" s="19">
        <v>0</v>
      </c>
      <c r="AX290" s="19">
        <v>0</v>
      </c>
      <c r="AY290" s="19">
        <v>0</v>
      </c>
      <c r="AZ290" s="19">
        <v>0</v>
      </c>
      <c r="BA290" s="19">
        <v>0</v>
      </c>
      <c r="BB290" s="19">
        <v>0</v>
      </c>
      <c r="BC290" s="19">
        <v>0</v>
      </c>
      <c r="BD290" s="19">
        <v>0</v>
      </c>
      <c r="BE290" s="19">
        <v>0</v>
      </c>
      <c r="BF290" s="19">
        <v>0</v>
      </c>
      <c r="BG290" s="19">
        <v>0</v>
      </c>
      <c r="BH290" s="19">
        <v>0</v>
      </c>
      <c r="BI290" s="19">
        <v>0</v>
      </c>
      <c r="BJ290" s="19">
        <v>0</v>
      </c>
      <c r="BK290" s="19">
        <v>0</v>
      </c>
      <c r="BL290" s="19">
        <v>0</v>
      </c>
      <c r="BM290" s="19">
        <v>0</v>
      </c>
      <c r="BN290" s="19">
        <v>0</v>
      </c>
      <c r="BO290" s="19">
        <v>0</v>
      </c>
      <c r="BP290" s="19">
        <v>0</v>
      </c>
      <c r="BQ290" s="19">
        <v>0</v>
      </c>
      <c r="BR290" s="19">
        <v>0</v>
      </c>
      <c r="BS290" s="19">
        <v>0</v>
      </c>
      <c r="BT290" s="19">
        <v>0</v>
      </c>
      <c r="BU290" s="19">
        <v>0</v>
      </c>
      <c r="BV290" s="19">
        <v>0</v>
      </c>
      <c r="BW290" s="19">
        <v>0</v>
      </c>
      <c r="BX290" s="19">
        <v>0</v>
      </c>
      <c r="BY290" s="19">
        <v>0</v>
      </c>
      <c r="BZ290" s="19">
        <v>0</v>
      </c>
    </row>
    <row r="291" spans="1:78">
      <c r="A291" s="22" t="s">
        <v>4331</v>
      </c>
      <c r="B291" s="83" t="s">
        <v>4332</v>
      </c>
      <c r="C291" s="37" t="s">
        <v>6522</v>
      </c>
      <c r="D291" s="89" t="s">
        <v>6557</v>
      </c>
      <c r="E291" s="89" t="s">
        <v>6584</v>
      </c>
      <c r="F291" s="18" t="s">
        <v>4333</v>
      </c>
      <c r="G291" s="18" t="s">
        <v>3666</v>
      </c>
      <c r="H291" s="18" t="s">
        <v>78</v>
      </c>
      <c r="I291" s="18" t="s">
        <v>79</v>
      </c>
      <c r="J291" s="18" t="s">
        <v>80</v>
      </c>
      <c r="K291" s="19">
        <v>-334.756103515625</v>
      </c>
      <c r="L291" s="19">
        <v>2.3024859830234901</v>
      </c>
      <c r="M291" s="19">
        <v>81.95680642651466</v>
      </c>
      <c r="N291" s="19">
        <v>90.817169189453125</v>
      </c>
      <c r="O291" s="19">
        <v>-25.368754386901855</v>
      </c>
      <c r="P291" s="19">
        <v>33.941570281982422</v>
      </c>
      <c r="Q291" s="19">
        <v>52.819211959838867</v>
      </c>
      <c r="R291" s="19">
        <v>0</v>
      </c>
      <c r="S291" s="19">
        <v>0</v>
      </c>
      <c r="T291" s="19">
        <v>1.6393700199127248</v>
      </c>
      <c r="U291" s="18" t="s">
        <v>4334</v>
      </c>
      <c r="V291" s="18" t="s">
        <v>4335</v>
      </c>
      <c r="W291" s="18" t="s">
        <v>4336</v>
      </c>
      <c r="X291" s="18" t="s">
        <v>4337</v>
      </c>
      <c r="Y291" s="18" t="s">
        <v>4338</v>
      </c>
      <c r="Z291" s="18" t="s">
        <v>4339</v>
      </c>
      <c r="AA291" s="18" t="s">
        <v>4340</v>
      </c>
      <c r="AB291" s="19">
        <v>-1.8088489770889282</v>
      </c>
      <c r="AC291" s="19">
        <v>6.3172178268432617</v>
      </c>
      <c r="AD291" s="19">
        <v>3.3172178268432617</v>
      </c>
      <c r="AE291" s="19">
        <v>0.61149513721466064</v>
      </c>
      <c r="AF291" s="19">
        <v>2.0313429832458496</v>
      </c>
      <c r="AG291" s="19">
        <v>0.34326472878456116</v>
      </c>
      <c r="AH291" s="19">
        <v>0.71199999999999997</v>
      </c>
      <c r="AI291" s="20">
        <v>89</v>
      </c>
      <c r="AJ291" s="19">
        <v>1.0337134599685669</v>
      </c>
      <c r="AK291" s="19">
        <v>1.1676479578018188</v>
      </c>
      <c r="AL291" s="20">
        <v>1</v>
      </c>
      <c r="AM291" s="20">
        <v>64</v>
      </c>
      <c r="AN291" s="19">
        <v>63.492061614990234</v>
      </c>
      <c r="AO291" s="18" t="s">
        <v>88</v>
      </c>
      <c r="AP291" s="18" t="s">
        <v>296</v>
      </c>
      <c r="AQ291" s="21">
        <v>2</v>
      </c>
      <c r="AR291" s="21">
        <v>2</v>
      </c>
      <c r="AS291" s="21">
        <v>2</v>
      </c>
      <c r="AT291" s="18" t="s">
        <v>4341</v>
      </c>
      <c r="AU291" s="19">
        <v>0.65108059986732636</v>
      </c>
      <c r="AV291" s="19">
        <v>0.16935760687070728</v>
      </c>
      <c r="AW291" s="19">
        <v>2.7672989830682138</v>
      </c>
      <c r="AX291" s="19">
        <v>7.0812489906941431E-2</v>
      </c>
      <c r="AY291" s="19">
        <v>0.96378376535943366</v>
      </c>
      <c r="AZ291" s="19">
        <v>3.2016203675438337</v>
      </c>
      <c r="BA291" s="19">
        <v>1.0594077514927718</v>
      </c>
      <c r="BB291" s="19">
        <v>0.90749467923628857</v>
      </c>
      <c r="BC291" s="19">
        <v>1.4613423927802396</v>
      </c>
      <c r="BD291" s="19">
        <v>3.8215183704696826E-3</v>
      </c>
      <c r="BE291" s="19">
        <v>271.08374352303201</v>
      </c>
      <c r="BF291" s="19">
        <v>3.5023887799165731E-3</v>
      </c>
      <c r="BG291" s="19">
        <v>244.16506722566831</v>
      </c>
      <c r="BH291" s="19">
        <v>5.4123671119767009E-3</v>
      </c>
      <c r="BI291" s="19">
        <v>405.3056495785259</v>
      </c>
      <c r="BJ291" s="19">
        <v>24.395492622797885</v>
      </c>
      <c r="BK291" s="19">
        <v>62.048136399213568</v>
      </c>
      <c r="BL291" s="19">
        <v>0.87986171132238544</v>
      </c>
      <c r="BM291" s="19">
        <v>6.0664271610481012E-2</v>
      </c>
      <c r="BN291" s="19">
        <v>6.2038919868921627E-2</v>
      </c>
      <c r="BO291" s="19">
        <v>9.9761382173122873E-2</v>
      </c>
      <c r="BP291" s="19">
        <v>0.70135678659139622</v>
      </c>
      <c r="BQ291" s="19">
        <v>57.962962962962962</v>
      </c>
      <c r="BR291" s="19">
        <v>4.4794135642402333E-3</v>
      </c>
      <c r="BS291" s="19">
        <v>235.77777777777777</v>
      </c>
      <c r="BT291" s="19">
        <v>3.3864065758681494E-3</v>
      </c>
      <c r="BU291" s="19">
        <v>152.56856965824684</v>
      </c>
      <c r="BV291" s="19">
        <v>0.20118128860740689</v>
      </c>
      <c r="BW291" s="19">
        <v>16752.185185185186</v>
      </c>
      <c r="BX291" s="19">
        <v>4.8518518518518521</v>
      </c>
      <c r="BY291" s="19">
        <v>12.62962962962963</v>
      </c>
      <c r="BZ291" s="19">
        <v>0.30337078651685395</v>
      </c>
    </row>
    <row r="292" spans="1:78">
      <c r="A292" s="22" t="s">
        <v>4342</v>
      </c>
      <c r="B292" s="83" t="s">
        <v>4343</v>
      </c>
      <c r="C292" s="37" t="s">
        <v>6522</v>
      </c>
      <c r="D292" s="89" t="s">
        <v>6581</v>
      </c>
      <c r="E292" s="89" t="s">
        <v>6581</v>
      </c>
      <c r="F292" s="18" t="s">
        <v>4344</v>
      </c>
      <c r="G292" s="18" t="s">
        <v>4345</v>
      </c>
      <c r="H292" s="18" t="s">
        <v>78</v>
      </c>
      <c r="I292" s="18" t="s">
        <v>79</v>
      </c>
      <c r="J292" s="18" t="s">
        <v>80</v>
      </c>
      <c r="K292" s="19">
        <v>-961.41180419921875</v>
      </c>
      <c r="L292" s="19">
        <v>-60.720950675380372</v>
      </c>
      <c r="M292" s="19">
        <v>191.61736380473729</v>
      </c>
      <c r="N292" s="19">
        <v>307.37689208984375</v>
      </c>
      <c r="O292" s="19">
        <v>-76.497867584228516</v>
      </c>
      <c r="P292" s="19">
        <v>18.523162841796875</v>
      </c>
      <c r="Q292" s="19">
        <v>45.200752258300781</v>
      </c>
      <c r="R292" s="19">
        <v>40.961620330810547</v>
      </c>
      <c r="S292" s="19">
        <v>0</v>
      </c>
      <c r="T292" s="19">
        <v>-323.03545759302358</v>
      </c>
      <c r="U292" s="18" t="s">
        <v>4346</v>
      </c>
      <c r="V292" s="18" t="s">
        <v>4347</v>
      </c>
      <c r="W292" s="18" t="s">
        <v>4348</v>
      </c>
      <c r="X292" s="18" t="s">
        <v>4349</v>
      </c>
      <c r="Y292" s="18" t="s">
        <v>4350</v>
      </c>
      <c r="Z292" s="18" t="s">
        <v>4351</v>
      </c>
      <c r="AA292" s="18" t="s">
        <v>4352</v>
      </c>
      <c r="AB292" s="19">
        <v>-2.2858147621154785</v>
      </c>
      <c r="AC292" s="19">
        <v>8.486846923828125</v>
      </c>
      <c r="AD292" s="19">
        <v>5.486846923828125</v>
      </c>
      <c r="AE292" s="19">
        <v>0.82796472311019897</v>
      </c>
      <c r="AF292" s="19">
        <v>2.7504391670227051</v>
      </c>
      <c r="AG292" s="19">
        <v>0.26502120494842529</v>
      </c>
      <c r="AH292" s="19">
        <v>5.32</v>
      </c>
      <c r="AI292" s="20">
        <v>665</v>
      </c>
      <c r="AJ292" s="19">
        <v>0</v>
      </c>
      <c r="AK292" s="19">
        <v>0</v>
      </c>
      <c r="AL292" s="20">
        <v>1</v>
      </c>
      <c r="AM292" s="20">
        <v>64</v>
      </c>
      <c r="AN292" s="19">
        <v>63.492061614990234</v>
      </c>
      <c r="AO292" s="18" t="s">
        <v>88</v>
      </c>
      <c r="AP292" s="18" t="s">
        <v>1080</v>
      </c>
      <c r="AQ292" s="21">
        <v>2</v>
      </c>
      <c r="AR292" s="21">
        <v>2</v>
      </c>
      <c r="AS292" s="21">
        <v>2</v>
      </c>
      <c r="AT292" s="18" t="s">
        <v>4353</v>
      </c>
      <c r="AU292" s="19">
        <v>0</v>
      </c>
      <c r="AV292" s="19">
        <v>0</v>
      </c>
      <c r="AW292" s="19">
        <v>0</v>
      </c>
      <c r="AX292" s="19">
        <v>0</v>
      </c>
      <c r="AY292" s="19">
        <v>0</v>
      </c>
      <c r="AZ292" s="19">
        <v>0</v>
      </c>
      <c r="BA292" s="19">
        <v>0</v>
      </c>
      <c r="BB292" s="19">
        <v>0</v>
      </c>
      <c r="BC292" s="19">
        <v>0</v>
      </c>
      <c r="BD292" s="19">
        <v>0</v>
      </c>
      <c r="BE292" s="19">
        <v>0</v>
      </c>
      <c r="BF292" s="19">
        <v>0</v>
      </c>
      <c r="BG292" s="19">
        <v>0</v>
      </c>
      <c r="BH292" s="19">
        <v>0</v>
      </c>
      <c r="BI292" s="19">
        <v>0</v>
      </c>
      <c r="BJ292" s="19">
        <v>0</v>
      </c>
      <c r="BK292" s="19">
        <v>0</v>
      </c>
      <c r="BL292" s="19">
        <v>0</v>
      </c>
      <c r="BM292" s="19">
        <v>0</v>
      </c>
      <c r="BN292" s="19">
        <v>0</v>
      </c>
      <c r="BO292" s="19">
        <v>0</v>
      </c>
      <c r="BP292" s="19">
        <v>0</v>
      </c>
      <c r="BQ292" s="19">
        <v>0</v>
      </c>
      <c r="BR292" s="19">
        <v>0</v>
      </c>
      <c r="BS292" s="19">
        <v>0</v>
      </c>
      <c r="BT292" s="19">
        <v>0</v>
      </c>
      <c r="BU292" s="19">
        <v>0</v>
      </c>
      <c r="BV292" s="19">
        <v>0</v>
      </c>
      <c r="BW292" s="19">
        <v>0</v>
      </c>
      <c r="BX292" s="19">
        <v>0</v>
      </c>
      <c r="BY292" s="19">
        <v>0</v>
      </c>
      <c r="BZ292" s="19">
        <v>0</v>
      </c>
    </row>
    <row r="293" spans="1:78">
      <c r="A293" s="22" t="s">
        <v>4354</v>
      </c>
      <c r="B293" s="83" t="s">
        <v>4355</v>
      </c>
      <c r="C293" s="37" t="s">
        <v>6522</v>
      </c>
      <c r="D293" s="89" t="s">
        <v>6578</v>
      </c>
      <c r="E293" s="89" t="s">
        <v>6579</v>
      </c>
      <c r="F293" s="18" t="s">
        <v>4356</v>
      </c>
      <c r="G293" s="18" t="s">
        <v>4357</v>
      </c>
      <c r="H293" s="18" t="s">
        <v>78</v>
      </c>
      <c r="I293" s="18" t="s">
        <v>79</v>
      </c>
      <c r="J293" s="18" t="s">
        <v>80</v>
      </c>
      <c r="K293" s="19">
        <v>-205.7423095703125</v>
      </c>
      <c r="L293" s="19">
        <v>27.369379708390074</v>
      </c>
      <c r="M293" s="19">
        <v>34.151048815295461</v>
      </c>
      <c r="N293" s="19">
        <v>117.69742584228516</v>
      </c>
      <c r="O293" s="19">
        <v>17.979726791381836</v>
      </c>
      <c r="P293" s="19">
        <v>32.528404235839844</v>
      </c>
      <c r="Q293" s="19">
        <v>45.522464752197266</v>
      </c>
      <c r="R293" s="19">
        <v>0</v>
      </c>
      <c r="S293" s="19">
        <v>0</v>
      </c>
      <c r="T293" s="19">
        <v>199.46803931474687</v>
      </c>
      <c r="U293" s="18" t="s">
        <v>4358</v>
      </c>
      <c r="V293" s="18" t="s">
        <v>4359</v>
      </c>
      <c r="W293" s="18" t="s">
        <v>4360</v>
      </c>
      <c r="X293" s="18" t="s">
        <v>4361</v>
      </c>
      <c r="Y293" s="18" t="s">
        <v>4362</v>
      </c>
      <c r="Z293" s="18" t="s">
        <v>4363</v>
      </c>
      <c r="AA293" s="18" t="s">
        <v>4364</v>
      </c>
      <c r="AB293" s="19">
        <v>-2.7202293872833252</v>
      </c>
      <c r="AC293" s="19">
        <v>16.218830108642578</v>
      </c>
      <c r="AD293" s="19">
        <v>13.218830108642578</v>
      </c>
      <c r="AE293" s="19">
        <v>0.28764832019805908</v>
      </c>
      <c r="AF293" s="19">
        <v>0.955547034740448</v>
      </c>
      <c r="AG293" s="19">
        <v>0.6899343729019165</v>
      </c>
      <c r="AH293" s="19">
        <v>7.2880000000000003</v>
      </c>
      <c r="AI293" s="20">
        <v>911</v>
      </c>
      <c r="AJ293" s="19">
        <v>0.8632735013961792</v>
      </c>
      <c r="AK293" s="19">
        <v>2.3251490592956543</v>
      </c>
      <c r="AL293" s="20">
        <v>1</v>
      </c>
      <c r="AM293" s="20">
        <v>64</v>
      </c>
      <c r="AN293" s="19">
        <v>63.492061614990234</v>
      </c>
      <c r="AO293" s="18" t="s">
        <v>88</v>
      </c>
      <c r="AP293" s="18" t="s">
        <v>136</v>
      </c>
      <c r="AQ293" s="21">
        <v>2</v>
      </c>
      <c r="AR293" s="21">
        <v>2</v>
      </c>
      <c r="AS293" s="21">
        <v>2</v>
      </c>
      <c r="AT293" s="18" t="s">
        <v>4365</v>
      </c>
      <c r="AU293" s="19">
        <v>0.88617377420473786</v>
      </c>
      <c r="AV293" s="19">
        <v>0.60296337053817473</v>
      </c>
      <c r="AW293" s="19">
        <v>0.38728341621423062</v>
      </c>
      <c r="AX293" s="19">
        <v>1.6463171105610189E-2</v>
      </c>
      <c r="AY293" s="19">
        <v>0.43887879920288203</v>
      </c>
      <c r="AZ293" s="19">
        <v>1.4579238133224832</v>
      </c>
      <c r="BA293" s="19">
        <v>0.26111405647390373</v>
      </c>
      <c r="BB293" s="19">
        <v>0.72452969461319483</v>
      </c>
      <c r="BC293" s="19">
        <v>3.614537970702556</v>
      </c>
      <c r="BD293" s="19">
        <v>3.5356168673233439E-3</v>
      </c>
      <c r="BE293" s="19">
        <v>284.87968756874693</v>
      </c>
      <c r="BF293" s="19">
        <v>2.5812584960768544E-3</v>
      </c>
      <c r="BG293" s="19">
        <v>205.33084646786099</v>
      </c>
      <c r="BH293" s="19">
        <v>1.2589195456288057E-2</v>
      </c>
      <c r="BI293" s="19">
        <v>1040.0871989165084</v>
      </c>
      <c r="BJ293" s="19">
        <v>329.69906240403515</v>
      </c>
      <c r="BK293" s="19">
        <v>287.78920040061627</v>
      </c>
      <c r="BL293" s="19">
        <v>0.63809845478341631</v>
      </c>
      <c r="BM293" s="19">
        <v>1.3889698180202012E-2</v>
      </c>
      <c r="BN293" s="19">
        <v>5.930919118743507E-3</v>
      </c>
      <c r="BO293" s="19">
        <v>0.48183378325407694</v>
      </c>
      <c r="BP293" s="19">
        <v>0.72232333477363209</v>
      </c>
      <c r="BQ293" s="19">
        <v>5563.5612244897957</v>
      </c>
      <c r="BR293" s="19">
        <v>3.7992300722362051E-3</v>
      </c>
      <c r="BS293" s="19">
        <v>270.70408163265307</v>
      </c>
      <c r="BT293" s="19">
        <v>2.7995779007951725E-3</v>
      </c>
      <c r="BU293" s="19">
        <v>192.55469094456157</v>
      </c>
      <c r="BV293" s="19">
        <v>19.25221566656786</v>
      </c>
      <c r="BW293" s="19">
        <v>1607802.193877551</v>
      </c>
      <c r="BX293" s="19">
        <v>29.857142857142858</v>
      </c>
      <c r="BY293" s="19">
        <v>47.591836734693878</v>
      </c>
      <c r="BZ293" s="19">
        <v>0.10757409440175632</v>
      </c>
    </row>
    <row r="294" spans="1:78">
      <c r="A294" s="22" t="s">
        <v>4366</v>
      </c>
      <c r="B294" s="83" t="s">
        <v>4367</v>
      </c>
      <c r="C294" s="37" t="s">
        <v>6522</v>
      </c>
      <c r="D294" s="89" t="s">
        <v>6514</v>
      </c>
      <c r="E294" s="89" t="s">
        <v>6514</v>
      </c>
      <c r="F294" s="18" t="s">
        <v>4368</v>
      </c>
      <c r="G294" s="18" t="s">
        <v>4369</v>
      </c>
      <c r="H294" s="18" t="s">
        <v>78</v>
      </c>
      <c r="I294" s="18" t="s">
        <v>79</v>
      </c>
      <c r="J294" s="18" t="s">
        <v>80</v>
      </c>
      <c r="K294" s="19">
        <v>-497.95306396484375</v>
      </c>
      <c r="L294" s="19">
        <v>-71.823678337037563</v>
      </c>
      <c r="M294" s="19">
        <v>121.05441762577337</v>
      </c>
      <c r="N294" s="19">
        <v>81.609382629394531</v>
      </c>
      <c r="O294" s="19">
        <v>-130.00825500488281</v>
      </c>
      <c r="P294" s="19">
        <v>-41.283451080322266</v>
      </c>
      <c r="Q294" s="19">
        <v>24.094609260559082</v>
      </c>
      <c r="R294" s="19">
        <v>0</v>
      </c>
      <c r="S294" s="19">
        <v>0</v>
      </c>
      <c r="T294" s="19">
        <v>-108.5974016456008</v>
      </c>
      <c r="U294" s="18" t="s">
        <v>4370</v>
      </c>
      <c r="V294" s="18" t="s">
        <v>4371</v>
      </c>
      <c r="W294" s="18" t="s">
        <v>4372</v>
      </c>
      <c r="X294" s="18" t="s">
        <v>4373</v>
      </c>
      <c r="Y294" s="18" t="s">
        <v>4374</v>
      </c>
      <c r="Z294" s="18" t="s">
        <v>4375</v>
      </c>
      <c r="AA294" s="18" t="s">
        <v>4376</v>
      </c>
      <c r="AB294" s="19">
        <v>-1.2230672836303711</v>
      </c>
      <c r="AC294" s="19">
        <v>4.1547465324401855</v>
      </c>
      <c r="AD294" s="19">
        <v>1.1547465324401855</v>
      </c>
      <c r="AE294" s="19">
        <v>0.7863692045211792</v>
      </c>
      <c r="AF294" s="19">
        <v>2.6122620105743408</v>
      </c>
      <c r="AG294" s="19">
        <v>0.21413174271583557</v>
      </c>
      <c r="AH294" s="19">
        <v>1.512</v>
      </c>
      <c r="AI294" s="20">
        <v>189</v>
      </c>
      <c r="AJ294" s="19">
        <v>0</v>
      </c>
      <c r="AK294" s="19">
        <v>0</v>
      </c>
      <c r="AL294" s="20">
        <v>1</v>
      </c>
      <c r="AM294" s="20">
        <v>64</v>
      </c>
      <c r="AN294" s="19">
        <v>63.492061614990234</v>
      </c>
      <c r="AO294" s="18" t="s">
        <v>88</v>
      </c>
      <c r="AP294" s="18" t="s">
        <v>4377</v>
      </c>
      <c r="AQ294" s="21">
        <v>2</v>
      </c>
      <c r="AR294" s="21">
        <v>2</v>
      </c>
      <c r="AS294" s="21">
        <v>2</v>
      </c>
      <c r="AT294" s="18" t="s">
        <v>4378</v>
      </c>
      <c r="AU294" s="19">
        <v>0</v>
      </c>
      <c r="AV294" s="19">
        <v>0</v>
      </c>
      <c r="AW294" s="19">
        <v>0</v>
      </c>
      <c r="AX294" s="19">
        <v>0</v>
      </c>
      <c r="AY294" s="19">
        <v>0</v>
      </c>
      <c r="AZ294" s="19">
        <v>0</v>
      </c>
      <c r="BA294" s="19">
        <v>0</v>
      </c>
      <c r="BB294" s="19">
        <v>0</v>
      </c>
      <c r="BC294" s="19">
        <v>0</v>
      </c>
      <c r="BD294" s="19">
        <v>0</v>
      </c>
      <c r="BE294" s="19">
        <v>0</v>
      </c>
      <c r="BF294" s="19">
        <v>0</v>
      </c>
      <c r="BG294" s="19">
        <v>0</v>
      </c>
      <c r="BH294" s="19">
        <v>0</v>
      </c>
      <c r="BI294" s="19">
        <v>0</v>
      </c>
      <c r="BJ294" s="19">
        <v>0</v>
      </c>
      <c r="BK294" s="19">
        <v>0</v>
      </c>
      <c r="BL294" s="19">
        <v>0</v>
      </c>
      <c r="BM294" s="19">
        <v>0</v>
      </c>
      <c r="BN294" s="19">
        <v>0</v>
      </c>
      <c r="BO294" s="19">
        <v>0</v>
      </c>
      <c r="BP294" s="19">
        <v>0</v>
      </c>
      <c r="BQ294" s="19">
        <v>0</v>
      </c>
      <c r="BR294" s="19">
        <v>0</v>
      </c>
      <c r="BS294" s="19">
        <v>0</v>
      </c>
      <c r="BT294" s="19">
        <v>0</v>
      </c>
      <c r="BU294" s="19">
        <v>0</v>
      </c>
      <c r="BV294" s="19">
        <v>0</v>
      </c>
      <c r="BW294" s="19">
        <v>0</v>
      </c>
      <c r="BX294" s="19">
        <v>0</v>
      </c>
      <c r="BY294" s="19">
        <v>0</v>
      </c>
      <c r="BZ294" s="19">
        <v>0</v>
      </c>
    </row>
    <row r="295" spans="1:78">
      <c r="A295" s="22" t="s">
        <v>4379</v>
      </c>
      <c r="B295" s="83" t="s">
        <v>4380</v>
      </c>
      <c r="C295" s="37" t="s">
        <v>6522</v>
      </c>
      <c r="D295" s="89" t="s">
        <v>6571</v>
      </c>
      <c r="E295" s="89" t="s">
        <v>6571</v>
      </c>
      <c r="F295" s="18" t="s">
        <v>4381</v>
      </c>
      <c r="G295" s="18" t="s">
        <v>4382</v>
      </c>
      <c r="H295" s="18" t="s">
        <v>78</v>
      </c>
      <c r="I295" s="18" t="s">
        <v>79</v>
      </c>
      <c r="J295" s="18" t="s">
        <v>80</v>
      </c>
      <c r="K295" s="19">
        <v>-26.149553298950195</v>
      </c>
      <c r="L295" s="19">
        <v>22.753932660625829</v>
      </c>
      <c r="M295" s="19">
        <v>20.739053537749317</v>
      </c>
      <c r="N295" s="19">
        <v>54.630424499511719</v>
      </c>
      <c r="O295" s="19">
        <v>11.235391616821289</v>
      </c>
      <c r="P295" s="19">
        <v>23.925481796264648</v>
      </c>
      <c r="Q295" s="19">
        <v>42.581150054931641</v>
      </c>
      <c r="R295" s="19">
        <v>0</v>
      </c>
      <c r="S295" s="19">
        <v>0</v>
      </c>
      <c r="T295" s="19">
        <v>5.6429752998352054</v>
      </c>
      <c r="U295" s="18" t="s">
        <v>4383</v>
      </c>
      <c r="V295" s="18" t="s">
        <v>4384</v>
      </c>
      <c r="W295" s="18" t="s">
        <v>4385</v>
      </c>
      <c r="X295" s="18" t="s">
        <v>4386</v>
      </c>
      <c r="Y295" s="18" t="s">
        <v>3021</v>
      </c>
      <c r="Z295" s="18" t="s">
        <v>3022</v>
      </c>
      <c r="AA295" s="18" t="s">
        <v>4387</v>
      </c>
      <c r="AB295" s="19">
        <v>-0.53241622447967529</v>
      </c>
      <c r="AC295" s="19">
        <v>2.8064327239990234</v>
      </c>
      <c r="AD295" s="19">
        <v>-0.19356727600097656</v>
      </c>
      <c r="AE295" s="19">
        <v>0.16700486838817596</v>
      </c>
      <c r="AF295" s="19">
        <v>0.55477815866470337</v>
      </c>
      <c r="AG295" s="19">
        <v>0.77523410320281982</v>
      </c>
      <c r="AH295" s="19">
        <v>0.248</v>
      </c>
      <c r="AI295" s="20">
        <v>31</v>
      </c>
      <c r="AJ295" s="19">
        <v>1.0202455520629883</v>
      </c>
      <c r="AK295" s="19">
        <v>0.57739347219467163</v>
      </c>
      <c r="AL295" s="20">
        <v>1</v>
      </c>
      <c r="AM295" s="20">
        <v>64</v>
      </c>
      <c r="AN295" s="19">
        <v>63.492061614990234</v>
      </c>
      <c r="AO295" s="18" t="s">
        <v>88</v>
      </c>
      <c r="AP295" s="18" t="s">
        <v>913</v>
      </c>
      <c r="AQ295" s="21">
        <v>2</v>
      </c>
      <c r="AR295" s="21">
        <v>2</v>
      </c>
      <c r="AS295" s="21">
        <v>2</v>
      </c>
      <c r="AT295" s="103" t="s">
        <v>3023</v>
      </c>
      <c r="AU295" s="19">
        <v>0.92961607899390708</v>
      </c>
      <c r="AV295" s="19">
        <v>0.72034269489045399</v>
      </c>
      <c r="AW295" s="19">
        <v>0.1407678420121859</v>
      </c>
      <c r="AX295" s="19">
        <v>8.8903496594639392E-2</v>
      </c>
      <c r="AY295" s="19">
        <v>0.2377828314570517</v>
      </c>
      <c r="AZ295" s="19">
        <v>0.78989746829904639</v>
      </c>
      <c r="BA295" s="19">
        <v>0.1407678420121859</v>
      </c>
      <c r="BB295" s="19">
        <v>0.67467651919062765</v>
      </c>
      <c r="BC295" s="19">
        <v>2.9588026485337697</v>
      </c>
      <c r="BD295" s="19">
        <v>3.5441023607316576E-3</v>
      </c>
      <c r="BE295" s="19">
        <v>282.79313094362902</v>
      </c>
      <c r="BF295" s="19">
        <v>2.4144286422748597E-3</v>
      </c>
      <c r="BG295" s="19">
        <v>189.06961428882889</v>
      </c>
      <c r="BH295" s="19">
        <v>1.0337913931085777E-2</v>
      </c>
      <c r="BI295" s="19">
        <v>847.7072191734544</v>
      </c>
      <c r="BJ295" s="19">
        <v>14.202418589173199</v>
      </c>
      <c r="BK295" s="19">
        <v>9.6218854697149219</v>
      </c>
      <c r="BL295" s="19">
        <v>0.6550868486352357</v>
      </c>
      <c r="BM295" s="19">
        <v>0.4488386691776507</v>
      </c>
      <c r="BN295" s="19">
        <v>1.8947183527090246E-2</v>
      </c>
      <c r="BO295" s="19">
        <v>8.742675046472545E-2</v>
      </c>
      <c r="BP295" s="19">
        <v>0.37082761774119799</v>
      </c>
      <c r="BQ295" s="19">
        <v>246.33333333333334</v>
      </c>
      <c r="BR295" s="19">
        <v>3.7575692041522495E-3</v>
      </c>
      <c r="BS295" s="19">
        <v>267</v>
      </c>
      <c r="BT295" s="19">
        <v>1.448341430092573E-3</v>
      </c>
      <c r="BU295" s="19">
        <v>94.946959304983992</v>
      </c>
      <c r="BV295" s="19">
        <v>0.85385128316032288</v>
      </c>
      <c r="BW295" s="19">
        <v>71080.333333333328</v>
      </c>
      <c r="BX295" s="19">
        <v>1.6666666666666667</v>
      </c>
      <c r="BY295" s="19">
        <v>1</v>
      </c>
      <c r="BZ295" s="19">
        <v>9.6774193548387094E-2</v>
      </c>
    </row>
    <row r="296" spans="1:78">
      <c r="A296" s="22" t="s">
        <v>4388</v>
      </c>
      <c r="B296" s="83" t="s">
        <v>4389</v>
      </c>
      <c r="C296" s="37" t="s">
        <v>6522</v>
      </c>
      <c r="D296" s="89" t="s">
        <v>6529</v>
      </c>
      <c r="E296" s="89" t="s">
        <v>6529</v>
      </c>
      <c r="F296" s="18" t="s">
        <v>4390</v>
      </c>
      <c r="G296" s="18" t="s">
        <v>4391</v>
      </c>
      <c r="H296" s="18" t="s">
        <v>78</v>
      </c>
      <c r="I296" s="18" t="s">
        <v>79</v>
      </c>
      <c r="J296" s="18" t="s">
        <v>80</v>
      </c>
      <c r="K296" s="19">
        <v>-248.560546875</v>
      </c>
      <c r="L296" s="19">
        <v>12.287649147752402</v>
      </c>
      <c r="M296" s="19">
        <v>59.158687951391727</v>
      </c>
      <c r="N296" s="19">
        <v>111.89759826660156</v>
      </c>
      <c r="O296" s="19">
        <v>9.8048582077026367</v>
      </c>
      <c r="P296" s="19">
        <v>22.630142211914063</v>
      </c>
      <c r="Q296" s="19">
        <v>43.056163787841797</v>
      </c>
      <c r="R296" s="19">
        <v>0</v>
      </c>
      <c r="S296" s="19">
        <v>0</v>
      </c>
      <c r="T296" s="19">
        <v>6.7827823295593266</v>
      </c>
      <c r="U296" s="18" t="s">
        <v>4392</v>
      </c>
      <c r="V296" s="18" t="s">
        <v>4393</v>
      </c>
      <c r="W296" s="18" t="s">
        <v>4394</v>
      </c>
      <c r="X296" s="18" t="s">
        <v>4395</v>
      </c>
      <c r="Y296" s="18" t="s">
        <v>4396</v>
      </c>
      <c r="Z296" s="18" t="s">
        <v>4397</v>
      </c>
      <c r="AA296" s="18" t="s">
        <v>4398</v>
      </c>
      <c r="AB296" s="19">
        <v>-2.0389716625213623</v>
      </c>
      <c r="AC296" s="19">
        <v>8.4613475799560547</v>
      </c>
      <c r="AD296" s="19">
        <v>5.4613475799560547</v>
      </c>
      <c r="AE296" s="19">
        <v>0.43672358989715576</v>
      </c>
      <c r="AF296" s="19">
        <v>1.4507644176483154</v>
      </c>
      <c r="AG296" s="19">
        <v>0.52825039625167847</v>
      </c>
      <c r="AH296" s="19">
        <v>0.55200000000000005</v>
      </c>
      <c r="AI296" s="20">
        <v>69</v>
      </c>
      <c r="AJ296" s="19">
        <v>1.0498751401901245</v>
      </c>
      <c r="AK296" s="19">
        <v>1.1326166391372681</v>
      </c>
      <c r="AL296" s="20">
        <v>1</v>
      </c>
      <c r="AM296" s="20">
        <v>64</v>
      </c>
      <c r="AN296" s="19">
        <v>63.492061614990234</v>
      </c>
      <c r="AO296" s="18" t="s">
        <v>88</v>
      </c>
      <c r="AP296" s="18" t="s">
        <v>136</v>
      </c>
      <c r="AQ296" s="21">
        <v>2</v>
      </c>
      <c r="AR296" s="21">
        <v>2</v>
      </c>
      <c r="AS296" s="21">
        <v>2</v>
      </c>
      <c r="AT296" s="18" t="s">
        <v>4399</v>
      </c>
      <c r="AU296" s="19">
        <v>0.8410082302843972</v>
      </c>
      <c r="AV296" s="19">
        <v>0.51020941173276246</v>
      </c>
      <c r="AW296" s="19">
        <v>1.3442501009019823</v>
      </c>
      <c r="AX296" s="19">
        <v>3.9960217245793857E-2</v>
      </c>
      <c r="AY296" s="19">
        <v>0.50179413552734387</v>
      </c>
      <c r="AZ296" s="19">
        <v>1.6669240366580005</v>
      </c>
      <c r="BA296" s="19">
        <v>0.51205423023564245</v>
      </c>
      <c r="BB296" s="19">
        <v>0.86534353721027968</v>
      </c>
      <c r="BC296" s="19">
        <v>1.9087487035925426</v>
      </c>
      <c r="BD296" s="19">
        <v>3.6484210079352872E-3</v>
      </c>
      <c r="BE296" s="19">
        <v>278.60399836707415</v>
      </c>
      <c r="BF296" s="19">
        <v>3.1791512229909754E-3</v>
      </c>
      <c r="BG296" s="19">
        <v>239.77102823108424</v>
      </c>
      <c r="BH296" s="19">
        <v>6.8030852123903271E-3</v>
      </c>
      <c r="BI296" s="19">
        <v>541.193232336699</v>
      </c>
      <c r="BJ296" s="19">
        <v>26.684867154817574</v>
      </c>
      <c r="BK296" s="19">
        <v>41.042896146121386</v>
      </c>
      <c r="BL296" s="19">
        <v>0.81716833890746932</v>
      </c>
      <c r="BM296" s="19">
        <v>0.11543013549226819</v>
      </c>
      <c r="BN296" s="19">
        <v>3.2204380140966354E-2</v>
      </c>
      <c r="BO296" s="19">
        <v>6.7013921243181312E-2</v>
      </c>
      <c r="BP296" s="19">
        <v>0.67947677969633591</v>
      </c>
      <c r="BQ296" s="19">
        <v>161.78571428571428</v>
      </c>
      <c r="BR296" s="19">
        <v>4.0313460142582394E-3</v>
      </c>
      <c r="BS296" s="19">
        <v>255.5</v>
      </c>
      <c r="BT296" s="19">
        <v>2.8153367652805042E-3</v>
      </c>
      <c r="BU296" s="19">
        <v>168.46878933224113</v>
      </c>
      <c r="BV296" s="19">
        <v>0.56093559113901215</v>
      </c>
      <c r="BW296" s="19">
        <v>46710.571428571428</v>
      </c>
      <c r="BX296" s="19">
        <v>3.5714285714285716</v>
      </c>
      <c r="BY296" s="19">
        <v>6.2857142857142856</v>
      </c>
      <c r="BZ296" s="19">
        <v>0.20289855072463769</v>
      </c>
    </row>
    <row r="297" spans="1:78">
      <c r="A297" s="23" t="s">
        <v>4400</v>
      </c>
      <c r="B297" s="83" t="s">
        <v>4401</v>
      </c>
      <c r="C297" s="31" t="s">
        <v>6522</v>
      </c>
      <c r="D297" s="90" t="s">
        <v>6547</v>
      </c>
      <c r="E297" s="90" t="s">
        <v>6548</v>
      </c>
      <c r="F297" s="18" t="s">
        <v>4402</v>
      </c>
      <c r="G297" s="18" t="s">
        <v>4403</v>
      </c>
      <c r="H297" s="18" t="s">
        <v>78</v>
      </c>
      <c r="I297" s="18" t="s">
        <v>79</v>
      </c>
      <c r="J297" s="18" t="s">
        <v>80</v>
      </c>
      <c r="K297" s="19">
        <v>-176.06500244140625</v>
      </c>
      <c r="L297" s="19">
        <v>27.354821705752439</v>
      </c>
      <c r="M297" s="19">
        <v>36.02190055108985</v>
      </c>
      <c r="N297" s="19">
        <v>108.50112915039062</v>
      </c>
      <c r="O297" s="19">
        <v>13.90802526473999</v>
      </c>
      <c r="P297" s="19">
        <v>31.350081443786621</v>
      </c>
      <c r="Q297" s="19">
        <v>49.75704288482666</v>
      </c>
      <c r="R297" s="19">
        <v>0</v>
      </c>
      <c r="S297" s="19">
        <v>0</v>
      </c>
      <c r="T297" s="19">
        <v>59.524092031717309</v>
      </c>
      <c r="U297" s="18" t="s">
        <v>4404</v>
      </c>
      <c r="V297" s="18" t="s">
        <v>4405</v>
      </c>
      <c r="W297" s="18" t="s">
        <v>4406</v>
      </c>
      <c r="X297" s="18" t="s">
        <v>4407</v>
      </c>
      <c r="Y297" s="18" t="s">
        <v>4408</v>
      </c>
      <c r="Z297" s="18" t="s">
        <v>4409</v>
      </c>
      <c r="AA297" s="18" t="s">
        <v>4410</v>
      </c>
      <c r="AB297" s="19">
        <v>-1.9914966821670532</v>
      </c>
      <c r="AC297" s="19">
        <v>10.356057167053223</v>
      </c>
      <c r="AD297" s="19">
        <v>7.3560571670532227</v>
      </c>
      <c r="AE297" s="19">
        <v>0.347442626953125</v>
      </c>
      <c r="AF297" s="19">
        <v>1.1541794538497925</v>
      </c>
      <c r="AG297" s="19">
        <v>0.6018328070640564</v>
      </c>
      <c r="AH297" s="19">
        <v>2.1760000000000002</v>
      </c>
      <c r="AI297" s="20">
        <v>272</v>
      </c>
      <c r="AJ297" s="19">
        <v>0.95633167028427124</v>
      </c>
      <c r="AK297" s="19">
        <v>1.7673531770706177</v>
      </c>
      <c r="AL297" s="20">
        <v>1</v>
      </c>
      <c r="AM297" s="20">
        <v>64</v>
      </c>
      <c r="AN297" s="19">
        <v>63.492061614990234</v>
      </c>
      <c r="AO297" s="18" t="s">
        <v>88</v>
      </c>
      <c r="AP297" s="18" t="s">
        <v>378</v>
      </c>
      <c r="AQ297" s="21">
        <v>2</v>
      </c>
      <c r="AR297" s="21">
        <v>2</v>
      </c>
      <c r="AS297" s="21">
        <v>2</v>
      </c>
      <c r="AT297" s="18" t="s">
        <v>4411</v>
      </c>
      <c r="AU297" s="19">
        <v>0.86028243481453959</v>
      </c>
      <c r="AV297" s="19">
        <v>0.51433775969362139</v>
      </c>
      <c r="AW297" s="19">
        <v>0.45965057361473133</v>
      </c>
      <c r="AX297" s="19">
        <v>6.1502309521955192E-2</v>
      </c>
      <c r="AY297" s="19">
        <v>0.51745894956611693</v>
      </c>
      <c r="AZ297" s="19">
        <v>1.7189614225145873</v>
      </c>
      <c r="BA297" s="19">
        <v>0.31782077649465212</v>
      </c>
      <c r="BB297" s="19">
        <v>0.8004149938564542</v>
      </c>
      <c r="BC297" s="19">
        <v>2.52279765968873</v>
      </c>
      <c r="BD297" s="19">
        <v>3.5268373075090413E-3</v>
      </c>
      <c r="BE297" s="19">
        <v>285.52227133177445</v>
      </c>
      <c r="BF297" s="19">
        <v>2.8354782235200746E-3</v>
      </c>
      <c r="BG297" s="19">
        <v>227.85084880460005</v>
      </c>
      <c r="BH297" s="19">
        <v>8.7965783021467462E-3</v>
      </c>
      <c r="BI297" s="19">
        <v>725.82474325906617</v>
      </c>
      <c r="BJ297" s="19">
        <v>101.65761075258241</v>
      </c>
      <c r="BK297" s="19">
        <v>119.87329631760534</v>
      </c>
      <c r="BL297" s="19">
        <v>0.73020361990950222</v>
      </c>
      <c r="BM297" s="19">
        <v>3.8587300618400072E-2</v>
      </c>
      <c r="BN297" s="19">
        <v>1.2631254565746671E-2</v>
      </c>
      <c r="BO297" s="19">
        <v>0.23852704473286182</v>
      </c>
      <c r="BP297" s="19">
        <v>0.73496103474413288</v>
      </c>
      <c r="BQ297" s="19">
        <v>1093.6410256410256</v>
      </c>
      <c r="BR297" s="19">
        <v>3.7656023074835207E-3</v>
      </c>
      <c r="BS297" s="19">
        <v>270.56410256410254</v>
      </c>
      <c r="BT297" s="19">
        <v>2.8241654315108483E-3</v>
      </c>
      <c r="BU297" s="19">
        <v>194.27698373874355</v>
      </c>
      <c r="BV297" s="19">
        <v>3.7844509287465895</v>
      </c>
      <c r="BW297" s="19">
        <v>316071.66666666669</v>
      </c>
      <c r="BX297" s="19">
        <v>13.410256410256411</v>
      </c>
      <c r="BY297" s="19">
        <v>19.666666666666668</v>
      </c>
      <c r="BZ297" s="19">
        <v>0.14338235294117646</v>
      </c>
    </row>
    <row r="298" spans="1:78">
      <c r="A298" s="22" t="s">
        <v>5016</v>
      </c>
      <c r="B298" s="83" t="s">
        <v>5017</v>
      </c>
      <c r="C298" s="37" t="s">
        <v>6533</v>
      </c>
      <c r="D298" s="89" t="s">
        <v>6528</v>
      </c>
      <c r="E298" s="89" t="s">
        <v>6529</v>
      </c>
      <c r="F298" s="18" t="s">
        <v>5018</v>
      </c>
      <c r="G298" s="18" t="s">
        <v>4403</v>
      </c>
      <c r="H298" s="18" t="s">
        <v>78</v>
      </c>
      <c r="I298" s="18" t="s">
        <v>79</v>
      </c>
      <c r="J298" s="18" t="s">
        <v>80</v>
      </c>
      <c r="K298" s="19">
        <v>-844.74810791015625</v>
      </c>
      <c r="L298" s="19">
        <v>-164.88601594363467</v>
      </c>
      <c r="M298" s="19">
        <v>264.22449828783664</v>
      </c>
      <c r="N298" s="19">
        <v>115.82436370849609</v>
      </c>
      <c r="O298" s="19">
        <v>-326.37094879150391</v>
      </c>
      <c r="P298" s="19">
        <v>-20.845416069030762</v>
      </c>
      <c r="Q298" s="19">
        <v>35.340246200561523</v>
      </c>
      <c r="R298" s="19">
        <v>47.870956420898438</v>
      </c>
      <c r="S298" s="19">
        <v>43.641830444335938</v>
      </c>
      <c r="T298" s="19">
        <v>-1981.2703675787143</v>
      </c>
      <c r="U298" s="18" t="s">
        <v>5019</v>
      </c>
      <c r="V298" s="18" t="s">
        <v>5020</v>
      </c>
      <c r="W298" s="18" t="s">
        <v>5021</v>
      </c>
      <c r="X298" s="18" t="s">
        <v>5022</v>
      </c>
      <c r="Y298" s="18" t="s">
        <v>5023</v>
      </c>
      <c r="Z298" s="18" t="s">
        <v>5024</v>
      </c>
      <c r="AA298" s="18" t="s">
        <v>5025</v>
      </c>
      <c r="AB298" s="19">
        <v>-1.0757443904876709</v>
      </c>
      <c r="AC298" s="19">
        <v>2.7830991744995117</v>
      </c>
      <c r="AD298" s="19">
        <v>-0.21690082550048828</v>
      </c>
      <c r="AE298" s="19">
        <v>0.98061388731002808</v>
      </c>
      <c r="AF298" s="19">
        <v>3.2575287818908691</v>
      </c>
      <c r="AG298" s="19">
        <v>0.17842520773410797</v>
      </c>
      <c r="AH298" s="19">
        <v>12.016</v>
      </c>
      <c r="AI298" s="20">
        <v>1502</v>
      </c>
      <c r="AJ298" s="19">
        <v>0.99577867984771729</v>
      </c>
      <c r="AK298" s="19">
        <v>2.4165952205657959</v>
      </c>
      <c r="AL298" s="20">
        <v>1</v>
      </c>
      <c r="AM298" s="20">
        <v>64</v>
      </c>
      <c r="AN298" s="19">
        <v>63.492061614990234</v>
      </c>
      <c r="AO298" s="18" t="s">
        <v>88</v>
      </c>
      <c r="AP298" s="18" t="s">
        <v>573</v>
      </c>
      <c r="AQ298" s="21">
        <v>2</v>
      </c>
      <c r="AR298" s="21">
        <v>2</v>
      </c>
      <c r="AS298" s="21">
        <v>2</v>
      </c>
      <c r="AT298" s="18" t="s">
        <v>5026</v>
      </c>
      <c r="AU298" s="19">
        <v>0.57630601741649057</v>
      </c>
      <c r="AV298" s="19">
        <v>0.10013956023319516</v>
      </c>
      <c r="AW298" s="19">
        <v>9.0299922896231877</v>
      </c>
      <c r="AX298" s="19">
        <v>0.68773210019656505</v>
      </c>
      <c r="AY298" s="19">
        <v>1.6456386473906035</v>
      </c>
      <c r="AZ298" s="19">
        <v>5.4666932567992808</v>
      </c>
      <c r="BA298" s="19">
        <v>1.8651099006475176</v>
      </c>
      <c r="BB298" s="19">
        <v>0.83655440632717404</v>
      </c>
      <c r="BC298" s="19">
        <v>3.3393399257924234</v>
      </c>
      <c r="BD298" s="19">
        <v>1.1864915263487189E-2</v>
      </c>
      <c r="BE298" s="19">
        <v>183.60470752301214</v>
      </c>
      <c r="BF298" s="19">
        <v>1.0816154631842812E-2</v>
      </c>
      <c r="BG298" s="19">
        <v>141.55073135955269</v>
      </c>
      <c r="BH298" s="19">
        <v>2.2585715763448089E-2</v>
      </c>
      <c r="BI298" s="19">
        <v>833.01732725356487</v>
      </c>
      <c r="BJ298" s="19">
        <v>96.87556121599512</v>
      </c>
      <c r="BK298" s="19">
        <v>697.53394687530158</v>
      </c>
      <c r="BL298" s="19">
        <v>0.70050189490935166</v>
      </c>
      <c r="BM298" s="19">
        <v>5.0404998119451434E-3</v>
      </c>
      <c r="BN298" s="19">
        <v>0.18873820362295762</v>
      </c>
      <c r="BO298" s="19">
        <v>0.70478929143987057</v>
      </c>
      <c r="BP298" s="19">
        <v>0.60298137221264936</v>
      </c>
      <c r="BQ298" s="19">
        <v>1156.7707641196014</v>
      </c>
      <c r="BR298" s="19">
        <v>1.4940884910435681E-2</v>
      </c>
      <c r="BS298" s="19">
        <v>128.19601328903656</v>
      </c>
      <c r="BT298" s="19">
        <v>8.9585593680287373E-3</v>
      </c>
      <c r="BU298" s="19">
        <v>73.88520088895612</v>
      </c>
      <c r="BV298" s="19">
        <v>4.251268284222169</v>
      </c>
      <c r="BW298" s="19">
        <v>331447.69767441862</v>
      </c>
      <c r="BX298" s="19">
        <v>23.551495016611295</v>
      </c>
      <c r="BY298" s="19">
        <v>102.25581395348837</v>
      </c>
      <c r="BZ298" s="19">
        <v>0.2003994673768309</v>
      </c>
    </row>
    <row r="299" spans="1:78">
      <c r="A299" s="22" t="s">
        <v>5027</v>
      </c>
      <c r="B299" s="83" t="s">
        <v>5028</v>
      </c>
      <c r="C299" s="37" t="s">
        <v>6533</v>
      </c>
      <c r="D299" s="89" t="s">
        <v>6556</v>
      </c>
      <c r="E299" s="89" t="s">
        <v>6557</v>
      </c>
      <c r="F299" s="18" t="s">
        <v>5029</v>
      </c>
      <c r="G299" s="18" t="s">
        <v>3403</v>
      </c>
      <c r="H299" s="18" t="s">
        <v>78</v>
      </c>
      <c r="I299" s="18" t="s">
        <v>79</v>
      </c>
      <c r="J299" s="18" t="s">
        <v>80</v>
      </c>
      <c r="K299" s="19">
        <v>-172.43345642089844</v>
      </c>
      <c r="L299" s="19">
        <v>27.309608370630137</v>
      </c>
      <c r="M299" s="19">
        <v>33.90286105729146</v>
      </c>
      <c r="N299" s="19">
        <v>105.04499053955078</v>
      </c>
      <c r="O299" s="19">
        <v>15.069782972335815</v>
      </c>
      <c r="P299" s="19">
        <v>32.826665878295898</v>
      </c>
      <c r="Q299" s="19">
        <v>47.06709098815918</v>
      </c>
      <c r="R299" s="19">
        <v>0</v>
      </c>
      <c r="S299" s="19">
        <v>0</v>
      </c>
      <c r="T299" s="19">
        <v>57.677892878770855</v>
      </c>
      <c r="U299" s="18" t="s">
        <v>5030</v>
      </c>
      <c r="V299" s="18" t="s">
        <v>5031</v>
      </c>
      <c r="W299" s="18" t="s">
        <v>5032</v>
      </c>
      <c r="X299" s="18" t="s">
        <v>5033</v>
      </c>
      <c r="Y299" s="18" t="s">
        <v>5034</v>
      </c>
      <c r="Z299" s="18" t="s">
        <v>5035</v>
      </c>
      <c r="AA299" s="18" t="s">
        <v>5036</v>
      </c>
      <c r="AB299" s="19">
        <v>-2.0049712657928467</v>
      </c>
      <c r="AC299" s="19">
        <v>10.958047866821289</v>
      </c>
      <c r="AD299" s="19">
        <v>7.9580478668212891</v>
      </c>
      <c r="AE299" s="19">
        <v>0.31562113761901855</v>
      </c>
      <c r="AF299" s="19">
        <v>1.0484707355499268</v>
      </c>
      <c r="AG299" s="19">
        <v>0.63237488269805908</v>
      </c>
      <c r="AH299" s="19">
        <v>2.1120000000000001</v>
      </c>
      <c r="AI299" s="20">
        <v>264</v>
      </c>
      <c r="AJ299" s="19">
        <v>1.0011829137802124</v>
      </c>
      <c r="AK299" s="19">
        <v>1.6067802906036377</v>
      </c>
      <c r="AL299" s="20">
        <v>1</v>
      </c>
      <c r="AM299" s="20">
        <v>64</v>
      </c>
      <c r="AN299" s="19">
        <v>63.492061614990234</v>
      </c>
      <c r="AO299" s="18" t="s">
        <v>88</v>
      </c>
      <c r="AP299" s="18" t="s">
        <v>378</v>
      </c>
      <c r="AQ299" s="21">
        <v>2</v>
      </c>
      <c r="AR299" s="21">
        <v>2</v>
      </c>
      <c r="AS299" s="21">
        <v>2</v>
      </c>
      <c r="AT299" s="18" t="s">
        <v>5037</v>
      </c>
      <c r="AU299" s="19">
        <v>0.84590090095728521</v>
      </c>
      <c r="AV299" s="19">
        <v>0.47434574471564539</v>
      </c>
      <c r="AW299" s="19">
        <v>0.47485325400656792</v>
      </c>
      <c r="AX299" s="19">
        <v>1.6259203054091238E-2</v>
      </c>
      <c r="AY299" s="19">
        <v>0.54977484606498106</v>
      </c>
      <c r="AZ299" s="19">
        <v>1.8263125070056356</v>
      </c>
      <c r="BA299" s="19">
        <v>0.34600084507613271</v>
      </c>
      <c r="BB299" s="19">
        <v>0.74898473740366189</v>
      </c>
      <c r="BC299" s="19">
        <v>2.9676518383178512</v>
      </c>
      <c r="BD299" s="19">
        <v>3.5504070176603257E-3</v>
      </c>
      <c r="BE299" s="19">
        <v>283.49609149635995</v>
      </c>
      <c r="BF299" s="19">
        <v>2.6773855652252507E-3</v>
      </c>
      <c r="BG299" s="19">
        <v>211.23146854807339</v>
      </c>
      <c r="BH299" s="19">
        <v>1.038656269279515E-2</v>
      </c>
      <c r="BI299" s="19">
        <v>850.30389779136954</v>
      </c>
      <c r="BJ299" s="19">
        <v>96.380849968339973</v>
      </c>
      <c r="BK299" s="19">
        <v>95.565518026710464</v>
      </c>
      <c r="BL299" s="19">
        <v>0.68181818181818177</v>
      </c>
      <c r="BM299" s="19">
        <v>4.3691407031825301E-2</v>
      </c>
      <c r="BN299" s="19">
        <v>9.930515932536273E-3</v>
      </c>
      <c r="BO299" s="19">
        <v>0.20157386165417049</v>
      </c>
      <c r="BP299" s="19">
        <v>0.3331591349946173</v>
      </c>
      <c r="BQ299" s="19">
        <v>2249.2631578947367</v>
      </c>
      <c r="BR299" s="19">
        <v>3.7434687282205618E-3</v>
      </c>
      <c r="BS299" s="19">
        <v>272.78947368421052</v>
      </c>
      <c r="BT299" s="19">
        <v>1.2890092365802554E-3</v>
      </c>
      <c r="BU299" s="19">
        <v>87.981644984204635</v>
      </c>
      <c r="BV299" s="19">
        <v>7.7883396092426764</v>
      </c>
      <c r="BW299" s="19">
        <v>649670.42105263157</v>
      </c>
      <c r="BX299" s="19">
        <v>6.4736842105263159</v>
      </c>
      <c r="BY299" s="19">
        <v>3.6315789473684212</v>
      </c>
      <c r="BZ299" s="19">
        <v>7.1969696969696975E-2</v>
      </c>
    </row>
    <row r="300" spans="1:78">
      <c r="A300" s="23" t="s">
        <v>4412</v>
      </c>
      <c r="B300" s="83" t="s">
        <v>4413</v>
      </c>
      <c r="C300" s="31" t="s">
        <v>6522</v>
      </c>
      <c r="D300" s="90" t="s">
        <v>6514</v>
      </c>
      <c r="E300" s="90" t="s">
        <v>6514</v>
      </c>
      <c r="F300" s="18" t="s">
        <v>4414</v>
      </c>
      <c r="G300" s="18" t="s">
        <v>4415</v>
      </c>
      <c r="H300" s="18" t="s">
        <v>78</v>
      </c>
      <c r="I300" s="18" t="s">
        <v>79</v>
      </c>
      <c r="J300" s="18" t="s">
        <v>80</v>
      </c>
      <c r="K300" s="19">
        <v>-646</v>
      </c>
      <c r="L300" s="19">
        <v>-247.67913084444797</v>
      </c>
      <c r="M300" s="19">
        <v>207.6310061267871</v>
      </c>
      <c r="N300" s="19">
        <v>91.557373046875</v>
      </c>
      <c r="O300" s="19">
        <v>-420.50531005859375</v>
      </c>
      <c r="P300" s="19">
        <v>-284.46379089355469</v>
      </c>
      <c r="Q300" s="19">
        <v>-47.930718421936035</v>
      </c>
      <c r="R300" s="19">
        <v>0</v>
      </c>
      <c r="S300" s="19">
        <v>0</v>
      </c>
      <c r="T300" s="19">
        <v>-91.145920150756851</v>
      </c>
      <c r="U300" s="18" t="s">
        <v>4416</v>
      </c>
      <c r="V300" s="18" t="s">
        <v>4417</v>
      </c>
      <c r="W300" s="18" t="s">
        <v>4418</v>
      </c>
      <c r="X300" s="18" t="s">
        <v>4419</v>
      </c>
      <c r="Y300" s="18" t="s">
        <v>4420</v>
      </c>
      <c r="Z300" s="18" t="s">
        <v>4421</v>
      </c>
      <c r="AA300" s="18" t="s">
        <v>4422</v>
      </c>
      <c r="AB300" s="19">
        <v>5.0881031900644302E-2</v>
      </c>
      <c r="AC300" s="19">
        <v>1.840295672416687</v>
      </c>
      <c r="AD300" s="19">
        <v>-1.159704327583313</v>
      </c>
      <c r="AE300" s="19">
        <v>1.0736992359161377</v>
      </c>
      <c r="AF300" s="19">
        <v>3.5667517185211182</v>
      </c>
      <c r="AG300" s="19">
        <v>9.0737238526344299E-2</v>
      </c>
      <c r="AH300" s="19">
        <v>0.36799999999999999</v>
      </c>
      <c r="AI300" s="20">
        <v>46</v>
      </c>
      <c r="AJ300" s="19">
        <v>0</v>
      </c>
      <c r="AK300" s="19">
        <v>0</v>
      </c>
      <c r="AL300" s="20">
        <v>1</v>
      </c>
      <c r="AM300" s="20">
        <v>64</v>
      </c>
      <c r="AN300" s="19">
        <v>63.492061614990234</v>
      </c>
      <c r="AO300" s="18" t="s">
        <v>88</v>
      </c>
      <c r="AP300" s="18" t="s">
        <v>708</v>
      </c>
      <c r="AQ300" s="21">
        <v>2</v>
      </c>
      <c r="AR300" s="21">
        <v>2</v>
      </c>
      <c r="AS300" s="21">
        <v>2</v>
      </c>
      <c r="AT300" s="103" t="s">
        <v>4423</v>
      </c>
      <c r="AU300" s="19">
        <v>0</v>
      </c>
      <c r="AV300" s="19">
        <v>0</v>
      </c>
      <c r="AW300" s="19">
        <v>0</v>
      </c>
      <c r="AX300" s="19">
        <v>0</v>
      </c>
      <c r="AY300" s="19">
        <v>0</v>
      </c>
      <c r="AZ300" s="19">
        <v>0</v>
      </c>
      <c r="BA300" s="19">
        <v>0</v>
      </c>
      <c r="BB300" s="19">
        <v>0</v>
      </c>
      <c r="BC300" s="19">
        <v>0</v>
      </c>
      <c r="BD300" s="19">
        <v>0</v>
      </c>
      <c r="BE300" s="19">
        <v>0</v>
      </c>
      <c r="BF300" s="19">
        <v>0</v>
      </c>
      <c r="BG300" s="19">
        <v>0</v>
      </c>
      <c r="BH300" s="19">
        <v>0</v>
      </c>
      <c r="BI300" s="19">
        <v>0</v>
      </c>
      <c r="BJ300" s="19">
        <v>0</v>
      </c>
      <c r="BK300" s="19">
        <v>0</v>
      </c>
      <c r="BL300" s="19">
        <v>0</v>
      </c>
      <c r="BM300" s="19">
        <v>0</v>
      </c>
      <c r="BN300" s="19">
        <v>0</v>
      </c>
      <c r="BO300" s="19">
        <v>0</v>
      </c>
      <c r="BP300" s="19">
        <v>0</v>
      </c>
      <c r="BQ300" s="19">
        <v>0</v>
      </c>
      <c r="BR300" s="19">
        <v>0</v>
      </c>
      <c r="BS300" s="19">
        <v>0</v>
      </c>
      <c r="BT300" s="19">
        <v>0</v>
      </c>
      <c r="BU300" s="19">
        <v>0</v>
      </c>
      <c r="BV300" s="19">
        <v>0</v>
      </c>
      <c r="BW300" s="19">
        <v>0</v>
      </c>
      <c r="BX300" s="19">
        <v>0</v>
      </c>
      <c r="BY300" s="19">
        <v>0</v>
      </c>
      <c r="BZ300" s="19">
        <v>0</v>
      </c>
    </row>
    <row r="301" spans="1:78">
      <c r="A301" s="23" t="s">
        <v>4424</v>
      </c>
      <c r="B301" s="83" t="s">
        <v>4425</v>
      </c>
      <c r="C301" s="31" t="s">
        <v>6522</v>
      </c>
      <c r="D301" s="90" t="s">
        <v>6547</v>
      </c>
      <c r="E301" s="90" t="s">
        <v>6548</v>
      </c>
      <c r="F301" s="18" t="s">
        <v>4426</v>
      </c>
      <c r="G301" s="18" t="s">
        <v>4427</v>
      </c>
      <c r="H301" s="18" t="s">
        <v>78</v>
      </c>
      <c r="I301" s="18" t="s">
        <v>79</v>
      </c>
      <c r="J301" s="18" t="s">
        <v>80</v>
      </c>
      <c r="K301" s="19">
        <v>-824.76165771484375</v>
      </c>
      <c r="L301" s="19">
        <v>-101.44448813141054</v>
      </c>
      <c r="M301" s="19">
        <v>204.49103825262142</v>
      </c>
      <c r="N301" s="19">
        <v>87.706123352050781</v>
      </c>
      <c r="O301" s="19">
        <v>-165.79000091552734</v>
      </c>
      <c r="P301" s="19">
        <v>0.442061647772789</v>
      </c>
      <c r="Q301" s="19">
        <v>27.414028167724609</v>
      </c>
      <c r="R301" s="19">
        <v>36.711460113525391</v>
      </c>
      <c r="S301" s="19">
        <v>33.731586456298828</v>
      </c>
      <c r="T301" s="19">
        <v>-1033.9222230353362</v>
      </c>
      <c r="U301" s="18" t="s">
        <v>4428</v>
      </c>
      <c r="V301" s="18" t="s">
        <v>4429</v>
      </c>
      <c r="W301" s="18" t="s">
        <v>4430</v>
      </c>
      <c r="X301" s="18" t="s">
        <v>4431</v>
      </c>
      <c r="Y301" s="18" t="s">
        <v>4432</v>
      </c>
      <c r="Z301" s="18" t="s">
        <v>4433</v>
      </c>
      <c r="AA301" s="18" t="s">
        <v>4434</v>
      </c>
      <c r="AB301" s="19">
        <v>-1.5910627841949463</v>
      </c>
      <c r="AC301" s="19">
        <v>4.469398021697998</v>
      </c>
      <c r="AD301" s="19">
        <v>1.469398021697998</v>
      </c>
      <c r="AE301" s="19">
        <v>0.81558018922805786</v>
      </c>
      <c r="AF301" s="19">
        <v>2.7092986106872559</v>
      </c>
      <c r="AG301" s="19">
        <v>0.27212035655975342</v>
      </c>
      <c r="AH301" s="19">
        <v>10.192</v>
      </c>
      <c r="AI301" s="20">
        <v>1274</v>
      </c>
      <c r="AJ301" s="19">
        <v>1.0151559114456177</v>
      </c>
      <c r="AK301" s="19">
        <v>2.4018867015838623</v>
      </c>
      <c r="AL301" s="20">
        <v>1</v>
      </c>
      <c r="AM301" s="20">
        <v>64</v>
      </c>
      <c r="AN301" s="19">
        <v>63.492061614990234</v>
      </c>
      <c r="AO301" s="18" t="s">
        <v>88</v>
      </c>
      <c r="AP301" s="18" t="s">
        <v>573</v>
      </c>
      <c r="AQ301" s="21">
        <v>2</v>
      </c>
      <c r="AR301" s="21">
        <v>2</v>
      </c>
      <c r="AS301" s="21">
        <v>2</v>
      </c>
      <c r="AT301" s="18" t="s">
        <v>4435</v>
      </c>
      <c r="AU301" s="19">
        <v>0.66862439691651876</v>
      </c>
      <c r="AV301" s="19">
        <v>0.17805660338986409</v>
      </c>
      <c r="AW301" s="19">
        <v>4.2852906410900493</v>
      </c>
      <c r="AX301" s="19">
        <v>0.7388793535593674</v>
      </c>
      <c r="AY301" s="19">
        <v>1.3211449339570105</v>
      </c>
      <c r="AZ301" s="19">
        <v>4.388748473529902</v>
      </c>
      <c r="BA301" s="19">
        <v>1.1918397156126357</v>
      </c>
      <c r="BB301" s="19">
        <v>0.78955998822920759</v>
      </c>
      <c r="BC301" s="19">
        <v>4.6875254941703339</v>
      </c>
      <c r="BD301" s="19">
        <v>7.8492363835047079E-3</v>
      </c>
      <c r="BE301" s="19">
        <v>204.90234039379396</v>
      </c>
      <c r="BF301" s="19">
        <v>6.9284798619179905E-3</v>
      </c>
      <c r="BG301" s="19">
        <v>149.0070992301616</v>
      </c>
      <c r="BH301" s="19">
        <v>2.1691005567124048E-2</v>
      </c>
      <c r="BI301" s="19">
        <v>1243.3387389130301</v>
      </c>
      <c r="BJ301" s="19">
        <v>112.05750442086583</v>
      </c>
      <c r="BK301" s="19">
        <v>468.39040523478258</v>
      </c>
      <c r="BL301" s="19">
        <v>0.62317352976693641</v>
      </c>
      <c r="BM301" s="19">
        <v>6.448081822580813E-3</v>
      </c>
      <c r="BN301" s="19">
        <v>7.3438274691393218E-2</v>
      </c>
      <c r="BO301" s="19">
        <v>0.44676475317252679</v>
      </c>
      <c r="BP301" s="19">
        <v>0.5451904650438516</v>
      </c>
      <c r="BQ301" s="19">
        <v>2505.3095238095239</v>
      </c>
      <c r="BR301" s="19">
        <v>1.3046767664134701E-2</v>
      </c>
      <c r="BS301" s="19">
        <v>144.35119047619048</v>
      </c>
      <c r="BT301" s="19">
        <v>8.1025681504628046E-3</v>
      </c>
      <c r="BU301" s="19">
        <v>73.426007797937359</v>
      </c>
      <c r="BV301" s="19">
        <v>8.9011197481253674</v>
      </c>
      <c r="BW301" s="19">
        <v>713281.80357142852</v>
      </c>
      <c r="BX301" s="19">
        <v>12.654761904761905</v>
      </c>
      <c r="BY301" s="19">
        <v>48.047619047619051</v>
      </c>
      <c r="BZ301" s="19">
        <v>0.13186813186813187</v>
      </c>
    </row>
    <row r="302" spans="1:78">
      <c r="A302" s="24"/>
      <c r="B302" s="81" t="s">
        <v>1274</v>
      </c>
      <c r="C302" s="51" t="s">
        <v>7370</v>
      </c>
      <c r="D302" s="46">
        <v>0</v>
      </c>
      <c r="E302" s="46">
        <v>0</v>
      </c>
      <c r="F302" s="18" t="s">
        <v>1275</v>
      </c>
      <c r="G302" s="18" t="s">
        <v>1276</v>
      </c>
      <c r="H302" s="18" t="s">
        <v>78</v>
      </c>
      <c r="I302" s="18" t="s">
        <v>79</v>
      </c>
      <c r="J302" s="18" t="s">
        <v>80</v>
      </c>
      <c r="K302" s="19">
        <v>-883.20941162109375</v>
      </c>
      <c r="L302" s="19">
        <v>-121.26627555450041</v>
      </c>
      <c r="M302" s="19">
        <v>200.06860550409749</v>
      </c>
      <c r="N302" s="19">
        <v>399.00582885742187</v>
      </c>
      <c r="O302" s="19">
        <v>-247.97074508666992</v>
      </c>
      <c r="P302" s="19">
        <v>-14.769949913024902</v>
      </c>
      <c r="Q302" s="19">
        <v>22.803320407867432</v>
      </c>
      <c r="R302" s="19">
        <v>40.461414337158203</v>
      </c>
      <c r="S302" s="19">
        <v>39.811012268066406</v>
      </c>
      <c r="T302" s="19">
        <v>-10110.696990632026</v>
      </c>
      <c r="U302" s="18" t="s">
        <v>1277</v>
      </c>
      <c r="V302" s="18" t="s">
        <v>1278</v>
      </c>
      <c r="W302" s="18" t="s">
        <v>1279</v>
      </c>
      <c r="X302" s="18" t="s">
        <v>1280</v>
      </c>
      <c r="Y302" s="18" t="s">
        <v>1281</v>
      </c>
      <c r="Z302" s="18" t="s">
        <v>1282</v>
      </c>
      <c r="AA302" s="18" t="s">
        <v>1283</v>
      </c>
      <c r="AB302" s="19">
        <v>-1.2200207710266113</v>
      </c>
      <c r="AC302" s="19">
        <v>3.5038306713104248</v>
      </c>
      <c r="AD302" s="19">
        <v>0.5038306713104248</v>
      </c>
      <c r="AE302" s="19">
        <v>0.90231168270111084</v>
      </c>
      <c r="AF302" s="19">
        <v>2.9974143505096436</v>
      </c>
      <c r="AG302" s="19">
        <v>0.20204904675483704</v>
      </c>
      <c r="AH302" s="19">
        <v>83.376000000000005</v>
      </c>
      <c r="AI302" s="20">
        <v>10422</v>
      </c>
      <c r="AJ302" s="19">
        <v>0.98386996984481812</v>
      </c>
      <c r="AK302" s="19">
        <v>4.6614828109741211</v>
      </c>
      <c r="AL302" s="20">
        <v>1</v>
      </c>
      <c r="AM302" s="20">
        <v>64</v>
      </c>
      <c r="AN302" s="19">
        <v>63.492061614990234</v>
      </c>
      <c r="AO302" s="18" t="s">
        <v>88</v>
      </c>
      <c r="AP302" s="18" t="s">
        <v>284</v>
      </c>
      <c r="AQ302" s="21">
        <v>2</v>
      </c>
      <c r="AR302" s="21">
        <v>2</v>
      </c>
      <c r="AS302" s="21">
        <v>2</v>
      </c>
      <c r="AT302" s="18" t="s">
        <v>1284</v>
      </c>
      <c r="AU302" s="19">
        <v>0.63238773674228554</v>
      </c>
      <c r="AV302" s="19">
        <v>0.10498278207086598</v>
      </c>
      <c r="AW302" s="19">
        <v>3.8092940405905726</v>
      </c>
      <c r="AX302" s="19">
        <v>0.79094029628521101</v>
      </c>
      <c r="AY302" s="19">
        <v>1.5253987626247769</v>
      </c>
      <c r="AZ302" s="19">
        <v>5.0672650054696629</v>
      </c>
      <c r="BA302" s="19">
        <v>1.211993793470773</v>
      </c>
      <c r="BB302" s="19">
        <v>0.78963575259079266</v>
      </c>
      <c r="BC302" s="19">
        <v>4.3545233799384864</v>
      </c>
      <c r="BD302" s="19">
        <v>7.3745739426190563E-3</v>
      </c>
      <c r="BE302" s="19">
        <v>199.00125244243915</v>
      </c>
      <c r="BF302" s="19">
        <v>6.3114310892631769E-3</v>
      </c>
      <c r="BG302" s="19">
        <v>146.94418624521489</v>
      </c>
      <c r="BH302" s="19">
        <v>2.0748860537518402E-2</v>
      </c>
      <c r="BI302" s="19">
        <v>1119.8995862395564</v>
      </c>
      <c r="BJ302" s="19">
        <v>790.53523704827012</v>
      </c>
      <c r="BK302" s="19">
        <v>3918.5081535865893</v>
      </c>
      <c r="BL302" s="19">
        <v>0.64450939580473254</v>
      </c>
      <c r="BM302" s="19">
        <v>9.2833104042120502E-4</v>
      </c>
      <c r="BN302" s="19">
        <v>4.41926130165037E-2</v>
      </c>
      <c r="BO302" s="19">
        <v>2.505846584221048</v>
      </c>
      <c r="BP302" s="19">
        <v>0.53444996724727722</v>
      </c>
      <c r="BQ302" s="19">
        <v>23394.105017502916</v>
      </c>
      <c r="BR302" s="19">
        <v>1.1124282048819718E-2</v>
      </c>
      <c r="BS302" s="19">
        <v>151.5904317386231</v>
      </c>
      <c r="BT302" s="19">
        <v>6.1840151284416845E-3</v>
      </c>
      <c r="BU302" s="19">
        <v>79.197062206254003</v>
      </c>
      <c r="BV302" s="19">
        <v>84.046644550099572</v>
      </c>
      <c r="BW302" s="19">
        <v>6592905.2987164529</v>
      </c>
      <c r="BX302" s="19">
        <v>73.686114352392067</v>
      </c>
      <c r="BY302" s="19">
        <v>232.67094515752626</v>
      </c>
      <c r="BZ302" s="19">
        <v>8.2229898292074458E-2</v>
      </c>
    </row>
    <row r="303" spans="1:78">
      <c r="A303" s="22" t="s">
        <v>4436</v>
      </c>
      <c r="B303" s="83" t="s">
        <v>4437</v>
      </c>
      <c r="C303" s="37" t="s">
        <v>6522</v>
      </c>
      <c r="D303" s="89" t="s">
        <v>6529</v>
      </c>
      <c r="E303" s="89" t="s">
        <v>6529</v>
      </c>
      <c r="F303" s="18" t="s">
        <v>4438</v>
      </c>
      <c r="G303" s="18" t="s">
        <v>4439</v>
      </c>
      <c r="H303" s="18" t="s">
        <v>78</v>
      </c>
      <c r="I303" s="18" t="s">
        <v>79</v>
      </c>
      <c r="J303" s="18" t="s">
        <v>80</v>
      </c>
      <c r="K303" s="19">
        <v>-987.20355224609375</v>
      </c>
      <c r="L303" s="19">
        <v>-522.55204181555894</v>
      </c>
      <c r="M303" s="19">
        <v>284.55124927331678</v>
      </c>
      <c r="N303" s="19">
        <v>48.404342651367188</v>
      </c>
      <c r="O303" s="19">
        <v>-739.44119262695312</v>
      </c>
      <c r="P303" s="19">
        <v>-580.26266479492187</v>
      </c>
      <c r="Q303" s="19">
        <v>-326.06365966796875</v>
      </c>
      <c r="R303" s="19">
        <v>0</v>
      </c>
      <c r="S303" s="19">
        <v>0</v>
      </c>
      <c r="T303" s="19">
        <v>-443.12413145959397</v>
      </c>
      <c r="U303" s="18" t="s">
        <v>4440</v>
      </c>
      <c r="V303" s="18" t="s">
        <v>4441</v>
      </c>
      <c r="W303" s="18" t="s">
        <v>4442</v>
      </c>
      <c r="X303" s="18" t="s">
        <v>4443</v>
      </c>
      <c r="Y303" s="18" t="s">
        <v>4444</v>
      </c>
      <c r="Z303" s="18" t="s">
        <v>4445</v>
      </c>
      <c r="AA303" s="18" t="s">
        <v>4446</v>
      </c>
      <c r="AB303" s="19">
        <v>0.44260889291763306</v>
      </c>
      <c r="AC303" s="19">
        <v>2.1042945384979248</v>
      </c>
      <c r="AD303" s="19">
        <v>-0.8957054615020752</v>
      </c>
      <c r="AE303" s="19">
        <v>1.163408637046814</v>
      </c>
      <c r="AF303" s="19">
        <v>3.8647599220275879</v>
      </c>
      <c r="AG303" s="19">
        <v>7.4581712484359741E-2</v>
      </c>
      <c r="AH303" s="19">
        <v>0.84799999999999998</v>
      </c>
      <c r="AI303" s="20">
        <v>106</v>
      </c>
      <c r="AJ303" s="19">
        <v>0</v>
      </c>
      <c r="AK303" s="19">
        <v>0</v>
      </c>
      <c r="AL303" s="20">
        <v>1</v>
      </c>
      <c r="AM303" s="20">
        <v>64</v>
      </c>
      <c r="AN303" s="19">
        <v>63.492061614990234</v>
      </c>
      <c r="AO303" s="18" t="s">
        <v>88</v>
      </c>
      <c r="AP303" s="18" t="s">
        <v>4447</v>
      </c>
      <c r="AQ303" s="21">
        <v>2</v>
      </c>
      <c r="AR303" s="21">
        <v>2</v>
      </c>
      <c r="AS303" s="21">
        <v>2</v>
      </c>
      <c r="AT303" s="18" t="s">
        <v>4448</v>
      </c>
      <c r="AU303" s="19">
        <v>0</v>
      </c>
      <c r="AV303" s="19">
        <v>0</v>
      </c>
      <c r="AW303" s="19">
        <v>0</v>
      </c>
      <c r="AX303" s="19">
        <v>0</v>
      </c>
      <c r="AY303" s="19">
        <v>0</v>
      </c>
      <c r="AZ303" s="19">
        <v>0</v>
      </c>
      <c r="BA303" s="19">
        <v>0</v>
      </c>
      <c r="BB303" s="19">
        <v>0</v>
      </c>
      <c r="BC303" s="19">
        <v>0</v>
      </c>
      <c r="BD303" s="19">
        <v>0</v>
      </c>
      <c r="BE303" s="19">
        <v>0</v>
      </c>
      <c r="BF303" s="19">
        <v>0</v>
      </c>
      <c r="BG303" s="19">
        <v>0</v>
      </c>
      <c r="BH303" s="19">
        <v>0</v>
      </c>
      <c r="BI303" s="19">
        <v>0</v>
      </c>
      <c r="BJ303" s="19">
        <v>0</v>
      </c>
      <c r="BK303" s="19">
        <v>0</v>
      </c>
      <c r="BL303" s="19">
        <v>0</v>
      </c>
      <c r="BM303" s="19">
        <v>0</v>
      </c>
      <c r="BN303" s="19">
        <v>0</v>
      </c>
      <c r="BO303" s="19">
        <v>0</v>
      </c>
      <c r="BP303" s="19">
        <v>0</v>
      </c>
      <c r="BQ303" s="19">
        <v>0</v>
      </c>
      <c r="BR303" s="19">
        <v>0</v>
      </c>
      <c r="BS303" s="19">
        <v>0</v>
      </c>
      <c r="BT303" s="19">
        <v>0</v>
      </c>
      <c r="BU303" s="19">
        <v>0</v>
      </c>
      <c r="BV303" s="19">
        <v>0</v>
      </c>
      <c r="BW303" s="19">
        <v>0</v>
      </c>
      <c r="BX303" s="19">
        <v>0</v>
      </c>
      <c r="BY303" s="19">
        <v>0</v>
      </c>
      <c r="BZ303" s="19">
        <v>0</v>
      </c>
    </row>
    <row r="304" spans="1:78">
      <c r="A304" s="24"/>
      <c r="B304" s="81" t="s">
        <v>1350</v>
      </c>
      <c r="C304" s="51" t="s">
        <v>7370</v>
      </c>
      <c r="D304" s="46">
        <v>0</v>
      </c>
      <c r="E304" s="46">
        <v>0</v>
      </c>
      <c r="F304" s="18" t="s">
        <v>1351</v>
      </c>
      <c r="G304" s="18" t="s">
        <v>1352</v>
      </c>
      <c r="H304" s="18" t="s">
        <v>78</v>
      </c>
      <c r="I304" s="18" t="s">
        <v>79</v>
      </c>
      <c r="J304" s="18" t="s">
        <v>80</v>
      </c>
      <c r="K304" s="19">
        <v>-143.11106872558594</v>
      </c>
      <c r="L304" s="19">
        <v>25.436587842331505</v>
      </c>
      <c r="M304" s="19">
        <v>26.049213410617675</v>
      </c>
      <c r="N304" s="19">
        <v>97.003776550292969</v>
      </c>
      <c r="O304" s="19">
        <v>14.622002124786377</v>
      </c>
      <c r="P304" s="19">
        <v>27.999834060668945</v>
      </c>
      <c r="Q304" s="19">
        <v>40.918655395507813</v>
      </c>
      <c r="R304" s="19">
        <v>0</v>
      </c>
      <c r="S304" s="19">
        <v>0</v>
      </c>
      <c r="T304" s="19">
        <v>280.20945167112387</v>
      </c>
      <c r="U304" s="18" t="s">
        <v>1353</v>
      </c>
      <c r="V304" s="18" t="s">
        <v>1354</v>
      </c>
      <c r="W304" s="18" t="s">
        <v>1355</v>
      </c>
      <c r="X304" s="18" t="s">
        <v>1356</v>
      </c>
      <c r="Y304" s="18" t="s">
        <v>1357</v>
      </c>
      <c r="Z304" s="18" t="s">
        <v>1358</v>
      </c>
      <c r="AA304" s="18" t="s">
        <v>1359</v>
      </c>
      <c r="AB304" s="19">
        <v>-1.7251908779144287</v>
      </c>
      <c r="AC304" s="19">
        <v>9.6703433990478516</v>
      </c>
      <c r="AD304" s="19">
        <v>6.6703433990478516</v>
      </c>
      <c r="AE304" s="19">
        <v>0.23396050930023193</v>
      </c>
      <c r="AF304" s="19">
        <v>0.77719998359680176</v>
      </c>
      <c r="AG304" s="19">
        <v>0.74740850925445557</v>
      </c>
      <c r="AH304" s="19">
        <v>11.016</v>
      </c>
      <c r="AI304" s="20">
        <v>1377</v>
      </c>
      <c r="AJ304" s="19">
        <v>0.99078184366226196</v>
      </c>
      <c r="AK304" s="19">
        <v>2.8553323745727539</v>
      </c>
      <c r="AL304" s="20">
        <v>1</v>
      </c>
      <c r="AM304" s="20">
        <v>64</v>
      </c>
      <c r="AN304" s="19">
        <v>63.492061614990234</v>
      </c>
      <c r="AO304" s="18" t="s">
        <v>88</v>
      </c>
      <c r="AP304" s="18" t="s">
        <v>378</v>
      </c>
      <c r="AQ304" s="21">
        <v>2</v>
      </c>
      <c r="AR304" s="21">
        <v>2</v>
      </c>
      <c r="AS304" s="21">
        <v>2</v>
      </c>
      <c r="AT304" s="18" t="s">
        <v>1360</v>
      </c>
      <c r="AU304" s="19">
        <v>0.91153934342879617</v>
      </c>
      <c r="AV304" s="19">
        <v>0.67548789458213743</v>
      </c>
      <c r="AW304" s="19">
        <v>0.22636486939529898</v>
      </c>
      <c r="AX304" s="19">
        <v>5.6686601228616712E-2</v>
      </c>
      <c r="AY304" s="19">
        <v>0.34712188590740506</v>
      </c>
      <c r="AZ304" s="19">
        <v>1.1531139451460943</v>
      </c>
      <c r="BA304" s="19">
        <v>0.188271872293791</v>
      </c>
      <c r="BB304" s="19">
        <v>0.66964791328882434</v>
      </c>
      <c r="BC304" s="19">
        <v>5.1104912480590441</v>
      </c>
      <c r="BD304" s="19">
        <v>3.5360657202677878E-3</v>
      </c>
      <c r="BE304" s="19">
        <v>284.18196287243256</v>
      </c>
      <c r="BF304" s="19">
        <v>2.3907048768214085E-3</v>
      </c>
      <c r="BG304" s="19">
        <v>188.86223242085447</v>
      </c>
      <c r="BH304" s="19">
        <v>1.7773379523571199E-2</v>
      </c>
      <c r="BI304" s="19">
        <v>1471.1350681715116</v>
      </c>
      <c r="BJ304" s="19">
        <v>465.13614965046423</v>
      </c>
      <c r="BK304" s="19">
        <v>328.50581086463836</v>
      </c>
      <c r="BL304" s="19">
        <v>0.55952181442377524</v>
      </c>
      <c r="BM304" s="19">
        <v>1.0469048747669775E-2</v>
      </c>
      <c r="BN304" s="19">
        <v>4.2093028070700504E-3</v>
      </c>
      <c r="BO304" s="19">
        <v>0.78685436024315303</v>
      </c>
      <c r="BP304" s="19">
        <v>0.70137168719658838</v>
      </c>
      <c r="BQ304" s="19">
        <v>11926.264957264957</v>
      </c>
      <c r="BR304" s="19">
        <v>3.7680537214513383E-3</v>
      </c>
      <c r="BS304" s="19">
        <v>269.88034188034186</v>
      </c>
      <c r="BT304" s="19">
        <v>2.6588538792030295E-3</v>
      </c>
      <c r="BU304" s="19">
        <v>188.33732496405477</v>
      </c>
      <c r="BV304" s="19">
        <v>41.269226870046673</v>
      </c>
      <c r="BW304" s="19">
        <v>3446562.3333333335</v>
      </c>
      <c r="BX304" s="19">
        <v>48.179487179487182</v>
      </c>
      <c r="BY304" s="19">
        <v>54.059829059829063</v>
      </c>
      <c r="BZ304" s="19">
        <v>8.4967320261437912E-2</v>
      </c>
    </row>
    <row r="305" spans="1:78">
      <c r="A305" s="24"/>
      <c r="B305" s="81">
        <v>7059689</v>
      </c>
      <c r="C305" s="51" t="s">
        <v>7370</v>
      </c>
      <c r="D305" s="46">
        <v>0</v>
      </c>
      <c r="E305" s="46">
        <v>0</v>
      </c>
      <c r="F305" s="18" t="s">
        <v>1506</v>
      </c>
      <c r="G305" s="18" t="s">
        <v>1507</v>
      </c>
      <c r="H305" s="18" t="s">
        <v>78</v>
      </c>
      <c r="I305" s="18" t="s">
        <v>79</v>
      </c>
      <c r="J305" s="18" t="s">
        <v>80</v>
      </c>
      <c r="K305" s="19">
        <v>-817.1131591796875</v>
      </c>
      <c r="L305" s="19">
        <v>-109.66772385498867</v>
      </c>
      <c r="M305" s="19">
        <v>216.93603266653119</v>
      </c>
      <c r="N305" s="19">
        <v>471.07546997070312</v>
      </c>
      <c r="O305" s="19">
        <v>-228.67427062988281</v>
      </c>
      <c r="P305" s="19">
        <v>-0.34544280171394348</v>
      </c>
      <c r="Q305" s="19">
        <v>38.489782333374023</v>
      </c>
      <c r="R305" s="19">
        <v>80.409942626953125</v>
      </c>
      <c r="S305" s="19">
        <v>45.995594024658203</v>
      </c>
      <c r="T305" s="19">
        <v>-2843.464744112146</v>
      </c>
      <c r="U305" s="18" t="s">
        <v>1508</v>
      </c>
      <c r="V305" s="18" t="s">
        <v>1509</v>
      </c>
      <c r="W305" s="18" t="s">
        <v>1510</v>
      </c>
      <c r="X305" s="18" t="s">
        <v>1511</v>
      </c>
      <c r="Y305" s="18" t="s">
        <v>1512</v>
      </c>
      <c r="Z305" s="18" t="s">
        <v>1513</v>
      </c>
      <c r="AA305" s="18" t="s">
        <v>1514</v>
      </c>
      <c r="AB305" s="19">
        <v>-1.1469318866729736</v>
      </c>
      <c r="AC305" s="19">
        <v>3.1087522506713867</v>
      </c>
      <c r="AD305" s="19">
        <v>0.10875225067138672</v>
      </c>
      <c r="AE305" s="19">
        <v>0.92295962572097778</v>
      </c>
      <c r="AF305" s="19">
        <v>3.0660057067871094</v>
      </c>
      <c r="AG305" s="19">
        <v>0.19998238980770111</v>
      </c>
      <c r="AH305" s="19">
        <v>25.928000000000001</v>
      </c>
      <c r="AI305" s="20">
        <v>3241</v>
      </c>
      <c r="AJ305" s="19">
        <v>1.0113050937652588</v>
      </c>
      <c r="AK305" s="19">
        <v>3.2971723079681396</v>
      </c>
      <c r="AL305" s="20">
        <v>1</v>
      </c>
      <c r="AM305" s="20">
        <v>64</v>
      </c>
      <c r="AN305" s="19">
        <v>63.492061614990234</v>
      </c>
      <c r="AO305" s="18" t="s">
        <v>88</v>
      </c>
      <c r="AP305" s="18" t="s">
        <v>1515</v>
      </c>
      <c r="AQ305" s="21">
        <v>2</v>
      </c>
      <c r="AR305" s="21">
        <v>2</v>
      </c>
      <c r="AS305" s="21">
        <v>2</v>
      </c>
      <c r="AT305" s="18" t="s">
        <v>879</v>
      </c>
      <c r="AU305" s="19">
        <v>0.62100793936094034</v>
      </c>
      <c r="AV305" s="19">
        <v>0.1011246025496718</v>
      </c>
      <c r="AW305" s="19">
        <v>3.9766835831066127</v>
      </c>
      <c r="AX305" s="19">
        <v>0.80559818700213259</v>
      </c>
      <c r="AY305" s="19">
        <v>1.5368111695102562</v>
      </c>
      <c r="AZ305" s="19">
        <v>5.1051762005328234</v>
      </c>
      <c r="BA305" s="19">
        <v>1.2587264116004273</v>
      </c>
      <c r="BB305" s="19">
        <v>0.80263014437403102</v>
      </c>
      <c r="BC305" s="19">
        <v>3.580676059797689</v>
      </c>
      <c r="BD305" s="19">
        <v>7.1011256591872055E-3</v>
      </c>
      <c r="BE305" s="19">
        <v>210.3090944222028</v>
      </c>
      <c r="BF305" s="19">
        <v>6.1161807822356961E-3</v>
      </c>
      <c r="BG305" s="19">
        <v>159.68085601524433</v>
      </c>
      <c r="BH305" s="19">
        <v>1.7642397499430321E-2</v>
      </c>
      <c r="BI305" s="19">
        <v>921.98725462830657</v>
      </c>
      <c r="BJ305" s="19">
        <v>253.2475921362402</v>
      </c>
      <c r="BK305" s="19">
        <v>1328.7848700704142</v>
      </c>
      <c r="BL305" s="19">
        <v>0.67650060522630717</v>
      </c>
      <c r="BM305" s="19">
        <v>3.2374384158254982E-3</v>
      </c>
      <c r="BN305" s="19">
        <v>4.1132694686132058E-2</v>
      </c>
      <c r="BO305" s="19">
        <v>0.63601325275004539</v>
      </c>
      <c r="BP305" s="19">
        <v>0.51034771154997627</v>
      </c>
      <c r="BQ305" s="19">
        <v>5857.8535825545168</v>
      </c>
      <c r="BR305" s="19">
        <v>9.793706516138756E-3</v>
      </c>
      <c r="BS305" s="19">
        <v>165.05919003115264</v>
      </c>
      <c r="BT305" s="19">
        <v>5.09869899487779E-3</v>
      </c>
      <c r="BU305" s="19">
        <v>83.94352105757244</v>
      </c>
      <c r="BV305" s="19">
        <v>20.984394804565824</v>
      </c>
      <c r="BW305" s="19">
        <v>1670376.9719626168</v>
      </c>
      <c r="BX305" s="19">
        <v>26.277258566978194</v>
      </c>
      <c r="BY305" s="19">
        <v>81.822429906542055</v>
      </c>
      <c r="BZ305" s="19">
        <v>9.9043505091021292E-2</v>
      </c>
    </row>
    <row r="306" spans="1:78">
      <c r="A306" s="22" t="s">
        <v>5038</v>
      </c>
      <c r="B306" s="83" t="s">
        <v>5039</v>
      </c>
      <c r="C306" s="37" t="s">
        <v>6533</v>
      </c>
      <c r="D306" s="89" t="s">
        <v>6514</v>
      </c>
      <c r="E306" s="89" t="s">
        <v>6514</v>
      </c>
      <c r="F306" s="18" t="s">
        <v>5040</v>
      </c>
      <c r="G306" s="18" t="s">
        <v>5041</v>
      </c>
      <c r="H306" s="18" t="s">
        <v>78</v>
      </c>
      <c r="I306" s="18" t="s">
        <v>79</v>
      </c>
      <c r="J306" s="18" t="s">
        <v>80</v>
      </c>
      <c r="K306" s="19">
        <v>-822.2955322265625</v>
      </c>
      <c r="L306" s="19">
        <v>-170.83395266252097</v>
      </c>
      <c r="M306" s="19">
        <v>222.53845720086494</v>
      </c>
      <c r="N306" s="19">
        <v>230.60972595214844</v>
      </c>
      <c r="O306" s="19">
        <v>-300.29440307617187</v>
      </c>
      <c r="P306" s="19">
        <v>-70.7830810546875</v>
      </c>
      <c r="Q306" s="19">
        <v>-7.7831282615661621</v>
      </c>
      <c r="R306" s="19">
        <v>17.99383544921875</v>
      </c>
      <c r="S306" s="19">
        <v>10.673089981079102</v>
      </c>
      <c r="T306" s="19">
        <v>-4352.8491138410345</v>
      </c>
      <c r="U306" s="18" t="s">
        <v>5042</v>
      </c>
      <c r="V306" s="18" t="s">
        <v>5043</v>
      </c>
      <c r="W306" s="18" t="s">
        <v>5044</v>
      </c>
      <c r="X306" s="18" t="s">
        <v>5045</v>
      </c>
      <c r="Y306" s="18" t="s">
        <v>5046</v>
      </c>
      <c r="Z306" s="18" t="s">
        <v>5047</v>
      </c>
      <c r="AA306" s="18" t="s">
        <v>5048</v>
      </c>
      <c r="AB306" s="19">
        <v>-1.0819246768951416</v>
      </c>
      <c r="AC306" s="19">
        <v>2.910881519317627</v>
      </c>
      <c r="AD306" s="19">
        <v>-8.9118480682373047E-2</v>
      </c>
      <c r="AE306" s="19">
        <v>0.99251514673233032</v>
      </c>
      <c r="AF306" s="19">
        <v>3.2970640659332275</v>
      </c>
      <c r="AG306" s="19">
        <v>0.14107701182365417</v>
      </c>
      <c r="AH306" s="19">
        <v>25.48</v>
      </c>
      <c r="AI306" s="20">
        <v>3185</v>
      </c>
      <c r="AJ306" s="19">
        <v>1.0030642747879028</v>
      </c>
      <c r="AK306" s="19">
        <v>3.2225141525268555</v>
      </c>
      <c r="AL306" s="20">
        <v>1</v>
      </c>
      <c r="AM306" s="20">
        <v>64</v>
      </c>
      <c r="AN306" s="19">
        <v>63.492061614990234</v>
      </c>
      <c r="AO306" s="18" t="s">
        <v>88</v>
      </c>
      <c r="AP306" s="18" t="s">
        <v>1022</v>
      </c>
      <c r="AQ306" s="21">
        <v>2</v>
      </c>
      <c r="AR306" s="21">
        <v>2</v>
      </c>
      <c r="AS306" s="21">
        <v>2</v>
      </c>
      <c r="AT306" s="18" t="s">
        <v>5049</v>
      </c>
      <c r="AU306" s="19">
        <v>0.58152593605985436</v>
      </c>
      <c r="AV306" s="19">
        <v>4.5591998661127425E-2</v>
      </c>
      <c r="AW306" s="19">
        <v>3.792113896840164</v>
      </c>
      <c r="AX306" s="19">
        <v>0.83806250181233155</v>
      </c>
      <c r="AY306" s="19">
        <v>1.6993516155227524</v>
      </c>
      <c r="AZ306" s="19">
        <v>5.6451238746972585</v>
      </c>
      <c r="BA306" s="19">
        <v>1.3247496837785313</v>
      </c>
      <c r="BB306" s="19">
        <v>0.80804209601783383</v>
      </c>
      <c r="BC306" s="19">
        <v>2.5556680994076424</v>
      </c>
      <c r="BD306" s="19">
        <v>8.2413931289886458E-3</v>
      </c>
      <c r="BE306" s="19">
        <v>192.02755641571787</v>
      </c>
      <c r="BF306" s="19">
        <v>6.9345927042710467E-3</v>
      </c>
      <c r="BG306" s="19">
        <v>149.2640195505798</v>
      </c>
      <c r="BH306" s="19">
        <v>1.7345694577077492E-2</v>
      </c>
      <c r="BI306" s="19">
        <v>559.67568680744739</v>
      </c>
      <c r="BJ306" s="19">
        <v>268.13837938574892</v>
      </c>
      <c r="BK306" s="19">
        <v>1446.2167164416039</v>
      </c>
      <c r="BL306" s="19">
        <v>0.73667431469629274</v>
      </c>
      <c r="BM306" s="19">
        <v>3.4393949711093116E-3</v>
      </c>
      <c r="BN306" s="19">
        <v>6.8579126491300255E-2</v>
      </c>
      <c r="BO306" s="19">
        <v>0.89191218801872052</v>
      </c>
      <c r="BP306" s="19">
        <v>0.52816658798033989</v>
      </c>
      <c r="BQ306" s="19">
        <v>4716.700757575758</v>
      </c>
      <c r="BR306" s="19">
        <v>1.0460638952091632E-2</v>
      </c>
      <c r="BS306" s="19">
        <v>149.32196969696969</v>
      </c>
      <c r="BT306" s="19">
        <v>5.5610894055903946E-3</v>
      </c>
      <c r="BU306" s="19">
        <v>78.694125921455495</v>
      </c>
      <c r="BV306" s="19">
        <v>20.793819529040871</v>
      </c>
      <c r="BW306" s="19">
        <v>1196069.3977272727</v>
      </c>
      <c r="BX306" s="19">
        <v>23.310606060606062</v>
      </c>
      <c r="BY306" s="19">
        <v>69.265151515151516</v>
      </c>
      <c r="BZ306" s="19">
        <v>8.2888540031397173E-2</v>
      </c>
    </row>
    <row r="307" spans="1:78">
      <c r="A307" s="24"/>
      <c r="B307" s="82" t="s">
        <v>184</v>
      </c>
      <c r="C307" s="31" t="s">
        <v>6522</v>
      </c>
      <c r="D307" s="45" t="s">
        <v>6547</v>
      </c>
      <c r="E307" s="45" t="s">
        <v>6548</v>
      </c>
      <c r="F307" s="18" t="s">
        <v>185</v>
      </c>
      <c r="G307" s="18" t="s">
        <v>186</v>
      </c>
      <c r="H307" s="18" t="s">
        <v>78</v>
      </c>
      <c r="I307" s="18" t="s">
        <v>79</v>
      </c>
      <c r="J307" s="18" t="s">
        <v>80</v>
      </c>
      <c r="K307" s="19">
        <v>-191.3924560546875</v>
      </c>
      <c r="L307" s="19">
        <v>19.284587160809661</v>
      </c>
      <c r="M307" s="19">
        <v>29.298226283887821</v>
      </c>
      <c r="N307" s="19">
        <v>103.47913360595703</v>
      </c>
      <c r="O307" s="19">
        <v>7.4500910043716431</v>
      </c>
      <c r="P307" s="19">
        <v>21.756465911865234</v>
      </c>
      <c r="Q307" s="19">
        <v>37.70697021484375</v>
      </c>
      <c r="R307" s="19">
        <v>0</v>
      </c>
      <c r="S307" s="19">
        <v>0</v>
      </c>
      <c r="T307" s="19">
        <v>87.012057269573177</v>
      </c>
      <c r="U307" s="18" t="s">
        <v>187</v>
      </c>
      <c r="V307" s="18" t="s">
        <v>188</v>
      </c>
      <c r="W307" s="18" t="s">
        <v>189</v>
      </c>
      <c r="X307" s="18" t="s">
        <v>190</v>
      </c>
      <c r="Y307" s="18" t="s">
        <v>191</v>
      </c>
      <c r="Z307" s="18" t="s">
        <v>192</v>
      </c>
      <c r="AA307" s="18" t="s">
        <v>193</v>
      </c>
      <c r="AB307" s="19">
        <v>-1.6227039098739624</v>
      </c>
      <c r="AC307" s="19">
        <v>9.9130134582519531</v>
      </c>
      <c r="AD307" s="19">
        <v>6.9130134582519531</v>
      </c>
      <c r="AE307" s="19">
        <v>0.28768464922904968</v>
      </c>
      <c r="AF307" s="19">
        <v>0.95566767454147339</v>
      </c>
      <c r="AG307" s="19">
        <v>0.6606559157371521</v>
      </c>
      <c r="AH307" s="19">
        <v>4.5119999999999996</v>
      </c>
      <c r="AI307" s="20">
        <v>564</v>
      </c>
      <c r="AJ307" s="19">
        <v>0.93661230802536011</v>
      </c>
      <c r="AK307" s="19">
        <v>2.3205945491790771</v>
      </c>
      <c r="AL307" s="20">
        <v>1</v>
      </c>
      <c r="AM307" s="20">
        <v>64</v>
      </c>
      <c r="AN307" s="19">
        <v>63.492061614990234</v>
      </c>
      <c r="AO307" s="18" t="s">
        <v>88</v>
      </c>
      <c r="AP307" s="18" t="s">
        <v>136</v>
      </c>
      <c r="AQ307" s="21">
        <v>2</v>
      </c>
      <c r="AR307" s="21">
        <v>2</v>
      </c>
      <c r="AS307" s="21">
        <v>2</v>
      </c>
      <c r="AT307" s="18" t="s">
        <v>194</v>
      </c>
      <c r="AU307" s="19">
        <v>0.86030064235628723</v>
      </c>
      <c r="AV307" s="19">
        <v>0.5334783154755085</v>
      </c>
      <c r="AW307" s="19">
        <v>0.35867753110359185</v>
      </c>
      <c r="AX307" s="19">
        <v>1.0378329848906973E-2</v>
      </c>
      <c r="AY307" s="19">
        <v>0.46343762155014079</v>
      </c>
      <c r="AZ307" s="19">
        <v>1.5395064552551903</v>
      </c>
      <c r="BA307" s="19">
        <v>0.29779686949784978</v>
      </c>
      <c r="BB307" s="19">
        <v>0.79815541039754778</v>
      </c>
      <c r="BC307" s="19">
        <v>2.5176105903271848</v>
      </c>
      <c r="BD307" s="19">
        <v>3.561778137684512E-3</v>
      </c>
      <c r="BE307" s="19">
        <v>282.2119459383153</v>
      </c>
      <c r="BF307" s="19">
        <v>2.8611687641370382E-3</v>
      </c>
      <c r="BG307" s="19">
        <v>224.03530834276506</v>
      </c>
      <c r="BH307" s="19">
        <v>8.8217666073670542E-3</v>
      </c>
      <c r="BI307" s="19">
        <v>720.17561134463767</v>
      </c>
      <c r="BJ307" s="19">
        <v>238.608745527774</v>
      </c>
      <c r="BK307" s="19">
        <v>249.30065469419392</v>
      </c>
      <c r="BL307" s="19">
        <v>0.73226950354609932</v>
      </c>
      <c r="BM307" s="19">
        <v>1.606965552779958E-2</v>
      </c>
      <c r="BN307" s="19">
        <v>5.5668239700655559E-3</v>
      </c>
      <c r="BO307" s="19">
        <v>0.41344334258812504</v>
      </c>
      <c r="BP307" s="19">
        <v>0.71491432818275602</v>
      </c>
      <c r="BQ307" s="19">
        <v>2458.4938271604938</v>
      </c>
      <c r="BR307" s="19">
        <v>3.8138876614506692E-3</v>
      </c>
      <c r="BS307" s="19">
        <v>266.16049382716051</v>
      </c>
      <c r="BT307" s="19">
        <v>2.7318282491085697E-3</v>
      </c>
      <c r="BU307" s="19">
        <v>190.5581935197136</v>
      </c>
      <c r="BV307" s="19">
        <v>8.5079304875209534</v>
      </c>
      <c r="BW307" s="19">
        <v>710432.87654320989</v>
      </c>
      <c r="BX307" s="19">
        <v>38.580246913580247</v>
      </c>
      <c r="BY307" s="19">
        <v>39.172839506172842</v>
      </c>
      <c r="BZ307" s="19">
        <v>0.14361702127659576</v>
      </c>
    </row>
    <row r="308" spans="1:78">
      <c r="A308" s="24"/>
      <c r="B308" s="82" t="s">
        <v>1116</v>
      </c>
      <c r="C308" s="51" t="s">
        <v>7370</v>
      </c>
      <c r="D308" s="45" t="s">
        <v>6640</v>
      </c>
      <c r="E308" s="45" t="s">
        <v>6796</v>
      </c>
      <c r="F308" s="18" t="s">
        <v>1117</v>
      </c>
      <c r="G308" s="18" t="s">
        <v>1118</v>
      </c>
      <c r="H308" s="18" t="s">
        <v>78</v>
      </c>
      <c r="I308" s="18" t="s">
        <v>79</v>
      </c>
      <c r="J308" s="18" t="s">
        <v>80</v>
      </c>
      <c r="K308" s="19">
        <v>-1024.524169921875</v>
      </c>
      <c r="L308" s="19">
        <v>-313.50729203258641</v>
      </c>
      <c r="M308" s="19">
        <v>317.22592733126055</v>
      </c>
      <c r="N308" s="19">
        <v>104.84121704101562</v>
      </c>
      <c r="O308" s="19">
        <v>-597.86685180664062</v>
      </c>
      <c r="P308" s="19">
        <v>-260.30729675292969</v>
      </c>
      <c r="Q308" s="19">
        <v>3.4471625685691833</v>
      </c>
      <c r="R308" s="19">
        <v>35.340900421142578</v>
      </c>
      <c r="S308" s="19">
        <v>26.765165328979492</v>
      </c>
      <c r="T308" s="19">
        <v>-2929.4121367524872</v>
      </c>
      <c r="U308" s="18" t="s">
        <v>1119</v>
      </c>
      <c r="V308" s="18" t="s">
        <v>1120</v>
      </c>
      <c r="W308" s="18" t="s">
        <v>1121</v>
      </c>
      <c r="X308" s="18" t="s">
        <v>1122</v>
      </c>
      <c r="Y308" s="18" t="s">
        <v>1123</v>
      </c>
      <c r="Z308" s="18" t="s">
        <v>1124</v>
      </c>
      <c r="AA308" s="18" t="s">
        <v>1125</v>
      </c>
      <c r="AB308" s="19">
        <v>-0.39109501242637634</v>
      </c>
      <c r="AC308" s="19">
        <v>1.7853699922561646</v>
      </c>
      <c r="AD308" s="19">
        <v>-1.2146300077438354</v>
      </c>
      <c r="AE308" s="19">
        <v>1.1721963882446289</v>
      </c>
      <c r="AF308" s="19">
        <v>3.8939521312713623</v>
      </c>
      <c r="AG308" s="19">
        <v>8.7192423641681671E-2</v>
      </c>
      <c r="AH308" s="19">
        <v>9.3439999999999994</v>
      </c>
      <c r="AI308" s="20">
        <v>1168</v>
      </c>
      <c r="AJ308" s="19">
        <v>0.9704555869102478</v>
      </c>
      <c r="AK308" s="19">
        <v>2.1938812732696533</v>
      </c>
      <c r="AL308" s="20">
        <v>1</v>
      </c>
      <c r="AM308" s="20">
        <v>64</v>
      </c>
      <c r="AN308" s="19">
        <v>63.492061614990234</v>
      </c>
      <c r="AO308" s="18" t="s">
        <v>88</v>
      </c>
      <c r="AP308" s="18" t="s">
        <v>101</v>
      </c>
      <c r="AQ308" s="21">
        <v>2</v>
      </c>
      <c r="AR308" s="21">
        <v>2</v>
      </c>
      <c r="AS308" s="21">
        <v>2</v>
      </c>
      <c r="AT308" s="18" t="s">
        <v>1126</v>
      </c>
      <c r="AU308" s="19">
        <v>0.47827870534362565</v>
      </c>
      <c r="AV308" s="19">
        <v>3.284813222061933E-2</v>
      </c>
      <c r="AW308" s="19">
        <v>12.48792805972591</v>
      </c>
      <c r="AX308" s="19">
        <v>0.73832183970624565</v>
      </c>
      <c r="AY308" s="19">
        <v>2.0467581585132035</v>
      </c>
      <c r="AZ308" s="19">
        <v>6.7991834302049332</v>
      </c>
      <c r="BA308" s="19">
        <v>2.4528291979554755</v>
      </c>
      <c r="BB308" s="19">
        <v>0.88679090890279277</v>
      </c>
      <c r="BC308" s="19">
        <v>2.1222600003818326</v>
      </c>
      <c r="BD308" s="19">
        <v>3.7047443014236861E-2</v>
      </c>
      <c r="BE308" s="19">
        <v>138.45222251058996</v>
      </c>
      <c r="BF308" s="19">
        <v>3.375775571187576E-2</v>
      </c>
      <c r="BG308" s="19">
        <v>114.63529510192075</v>
      </c>
      <c r="BH308" s="19">
        <v>5.5688048796261359E-2</v>
      </c>
      <c r="BI308" s="19">
        <v>420.40635309913222</v>
      </c>
      <c r="BJ308" s="19">
        <v>59.383888250020966</v>
      </c>
      <c r="BK308" s="19">
        <v>707.09975470115091</v>
      </c>
      <c r="BL308" s="19">
        <v>0.80499209694415175</v>
      </c>
      <c r="BM308" s="19">
        <v>8.100672815232586E-3</v>
      </c>
      <c r="BN308" s="19">
        <v>0.26029631447892221</v>
      </c>
      <c r="BO308" s="19">
        <v>0.59084207238211905</v>
      </c>
      <c r="BP308" s="19">
        <v>0.59531776075964649</v>
      </c>
      <c r="BQ308" s="19">
        <v>265.36551724137934</v>
      </c>
      <c r="BR308" s="19">
        <v>3.681099373581101E-2</v>
      </c>
      <c r="BS308" s="19">
        <v>105.06206896551724</v>
      </c>
      <c r="BT308" s="19">
        <v>1.9106737055852942E-2</v>
      </c>
      <c r="BU308" s="19">
        <v>60.438651963623578</v>
      </c>
      <c r="BV308" s="19">
        <v>2.0380510995508221</v>
      </c>
      <c r="BW308" s="19">
        <v>71823.472413793104</v>
      </c>
      <c r="BX308" s="19">
        <v>19.475862068965519</v>
      </c>
      <c r="BY308" s="19">
        <v>95.703448275862073</v>
      </c>
      <c r="BZ308" s="19">
        <v>0.24828767123287671</v>
      </c>
    </row>
    <row r="309" spans="1:78">
      <c r="A309" s="24"/>
      <c r="B309" s="81" t="s">
        <v>1660</v>
      </c>
      <c r="C309" s="51" t="s">
        <v>7370</v>
      </c>
      <c r="D309" s="46">
        <v>50</v>
      </c>
      <c r="E309" s="46">
        <v>150</v>
      </c>
      <c r="F309" s="18" t="s">
        <v>1661</v>
      </c>
      <c r="G309" s="18" t="s">
        <v>1662</v>
      </c>
      <c r="H309" s="18" t="s">
        <v>78</v>
      </c>
      <c r="I309" s="18" t="s">
        <v>79</v>
      </c>
      <c r="J309" s="18" t="s">
        <v>80</v>
      </c>
      <c r="K309" s="19">
        <v>-968.37591552734375</v>
      </c>
      <c r="L309" s="19">
        <v>-304.85672624839202</v>
      </c>
      <c r="M309" s="19">
        <v>318.14085935709841</v>
      </c>
      <c r="N309" s="19">
        <v>110.3333740234375</v>
      </c>
      <c r="O309" s="19">
        <v>-571.42327880859375</v>
      </c>
      <c r="P309" s="19">
        <v>-256.95065307617187</v>
      </c>
      <c r="Q309" s="19">
        <v>16.704705238342285</v>
      </c>
      <c r="R309" s="19">
        <v>49.709423065185547</v>
      </c>
      <c r="S309" s="19">
        <v>34.35650634765625</v>
      </c>
      <c r="T309" s="19">
        <v>-2070.5868846790786</v>
      </c>
      <c r="U309" s="18" t="s">
        <v>1663</v>
      </c>
      <c r="V309" s="18" t="s">
        <v>1664</v>
      </c>
      <c r="W309" s="18" t="s">
        <v>1665</v>
      </c>
      <c r="X309" s="18" t="s">
        <v>1666</v>
      </c>
      <c r="Y309" s="18" t="s">
        <v>1667</v>
      </c>
      <c r="Z309" s="18" t="s">
        <v>1668</v>
      </c>
      <c r="AA309" s="18" t="s">
        <v>1669</v>
      </c>
      <c r="AB309" s="19">
        <v>-0.37845501303672791</v>
      </c>
      <c r="AC309" s="19">
        <v>1.7959901094436646</v>
      </c>
      <c r="AD309" s="19">
        <v>-1.2040098905563354</v>
      </c>
      <c r="AE309" s="19">
        <v>1.170693039894104</v>
      </c>
      <c r="AF309" s="19">
        <v>3.888958215713501</v>
      </c>
      <c r="AG309" s="19">
        <v>8.7409704923629761E-2</v>
      </c>
      <c r="AH309" s="19">
        <v>6.7919999999999998</v>
      </c>
      <c r="AI309" s="20">
        <v>849</v>
      </c>
      <c r="AJ309" s="19">
        <v>1.042142391204834</v>
      </c>
      <c r="AK309" s="19">
        <v>2.1578478813171387</v>
      </c>
      <c r="AL309" s="20">
        <v>1</v>
      </c>
      <c r="AM309" s="20">
        <v>64</v>
      </c>
      <c r="AN309" s="19">
        <v>63.492061614990234</v>
      </c>
      <c r="AO309" s="18" t="s">
        <v>88</v>
      </c>
      <c r="AP309" s="18" t="s">
        <v>101</v>
      </c>
      <c r="AQ309" s="21">
        <v>2</v>
      </c>
      <c r="AR309" s="21">
        <v>2</v>
      </c>
      <c r="AS309" s="21">
        <v>2</v>
      </c>
      <c r="AT309" s="18" t="s">
        <v>1670</v>
      </c>
      <c r="AU309" s="19">
        <v>0.50173200772329674</v>
      </c>
      <c r="AV309" s="19">
        <v>3.182506404757416E-2</v>
      </c>
      <c r="AW309" s="19">
        <v>9.3386987969561677</v>
      </c>
      <c r="AX309" s="19">
        <v>0.81001026409582744</v>
      </c>
      <c r="AY309" s="19">
        <v>1.9993380461212469</v>
      </c>
      <c r="AZ309" s="19">
        <v>6.641657226587375</v>
      </c>
      <c r="BA309" s="19">
        <v>2.1166626747632762</v>
      </c>
      <c r="BB309" s="19">
        <v>0.87112681065656439</v>
      </c>
      <c r="BC309" s="19">
        <v>2.119337995964603</v>
      </c>
      <c r="BD309" s="19">
        <v>3.4892402707357481E-2</v>
      </c>
      <c r="BE309" s="19">
        <v>143.73328145897872</v>
      </c>
      <c r="BF309" s="19">
        <v>3.1700117795505738E-2</v>
      </c>
      <c r="BG309" s="19">
        <v>117.34010738925566</v>
      </c>
      <c r="BH309" s="19">
        <v>5.2957349437458952E-2</v>
      </c>
      <c r="BI309" s="19">
        <v>414.39922112151322</v>
      </c>
      <c r="BJ309" s="19">
        <v>44.152926549392319</v>
      </c>
      <c r="BK309" s="19">
        <v>490.59441040027588</v>
      </c>
      <c r="BL309" s="19">
        <v>0.7981335507837275</v>
      </c>
      <c r="BM309" s="19">
        <v>1.4861421733055272E-2</v>
      </c>
      <c r="BN309" s="19">
        <v>0.20392835670637308</v>
      </c>
      <c r="BO309" s="19">
        <v>0.31666931573388807</v>
      </c>
      <c r="BP309" s="19">
        <v>0.54282687975985666</v>
      </c>
      <c r="BQ309" s="19">
        <v>242.05945945945945</v>
      </c>
      <c r="BR309" s="19">
        <v>4.2791840175428676E-2</v>
      </c>
      <c r="BS309" s="19">
        <v>106.64864864864865</v>
      </c>
      <c r="BT309" s="19">
        <v>2.3456072190554161E-2</v>
      </c>
      <c r="BU309" s="19">
        <v>56.248928838584874</v>
      </c>
      <c r="BV309" s="19">
        <v>1.8888613176592279</v>
      </c>
      <c r="BW309" s="19">
        <v>64685.637837837836</v>
      </c>
      <c r="BX309" s="19">
        <v>12.659459459459459</v>
      </c>
      <c r="BY309" s="19">
        <v>51.621621621621621</v>
      </c>
      <c r="BZ309" s="19">
        <v>0.21841794569067297</v>
      </c>
    </row>
    <row r="310" spans="1:78">
      <c r="A310" s="22" t="s">
        <v>4449</v>
      </c>
      <c r="B310" s="83" t="s">
        <v>4450</v>
      </c>
      <c r="C310" s="37" t="s">
        <v>6522</v>
      </c>
      <c r="D310" s="89" t="s">
        <v>6514</v>
      </c>
      <c r="E310" s="89" t="s">
        <v>6514</v>
      </c>
      <c r="F310" s="18" t="s">
        <v>4451</v>
      </c>
      <c r="G310" s="18" t="s">
        <v>4452</v>
      </c>
      <c r="H310" s="18" t="s">
        <v>78</v>
      </c>
      <c r="I310" s="18" t="s">
        <v>79</v>
      </c>
      <c r="J310" s="18" t="s">
        <v>80</v>
      </c>
      <c r="K310" s="19">
        <v>-790.8126220703125</v>
      </c>
      <c r="L310" s="19">
        <v>-258.52869532621497</v>
      </c>
      <c r="M310" s="19">
        <v>248.81313578296439</v>
      </c>
      <c r="N310" s="19">
        <v>107.40805053710937</v>
      </c>
      <c r="O310" s="19">
        <v>-473.29712677001953</v>
      </c>
      <c r="P310" s="19">
        <v>-230.10591125488281</v>
      </c>
      <c r="Q310" s="19">
        <v>-20.443677425384521</v>
      </c>
      <c r="R310" s="19">
        <v>0</v>
      </c>
      <c r="S310" s="19">
        <v>0</v>
      </c>
      <c r="T310" s="19">
        <v>-922.43038492393498</v>
      </c>
      <c r="U310" s="18" t="s">
        <v>4453</v>
      </c>
      <c r="V310" s="18" t="s">
        <v>4454</v>
      </c>
      <c r="W310" s="18" t="s">
        <v>4455</v>
      </c>
      <c r="X310" s="18" t="s">
        <v>4456</v>
      </c>
      <c r="Y310" s="18" t="s">
        <v>4457</v>
      </c>
      <c r="Z310" s="18" t="s">
        <v>4458</v>
      </c>
      <c r="AA310" s="18" t="s">
        <v>4459</v>
      </c>
      <c r="AB310" s="19">
        <v>-0.34708237648010254</v>
      </c>
      <c r="AC310" s="19">
        <v>1.8429546356201172</v>
      </c>
      <c r="AD310" s="19">
        <v>-1.1570453643798828</v>
      </c>
      <c r="AE310" s="19">
        <v>1.1208294630050659</v>
      </c>
      <c r="AF310" s="19">
        <v>3.7233147621154785</v>
      </c>
      <c r="AG310" s="19">
        <v>8.4085747599601746E-2</v>
      </c>
      <c r="AH310" s="19">
        <v>3.5680000000000001</v>
      </c>
      <c r="AI310" s="20">
        <v>446</v>
      </c>
      <c r="AJ310" s="19">
        <v>0</v>
      </c>
      <c r="AK310" s="19">
        <v>0</v>
      </c>
      <c r="AL310" s="20">
        <v>1</v>
      </c>
      <c r="AM310" s="20">
        <v>64</v>
      </c>
      <c r="AN310" s="19">
        <v>63.492061614990234</v>
      </c>
      <c r="AO310" s="18" t="s">
        <v>88</v>
      </c>
      <c r="AP310" s="18" t="s">
        <v>148</v>
      </c>
      <c r="AQ310" s="21">
        <v>2</v>
      </c>
      <c r="AR310" s="21">
        <v>2</v>
      </c>
      <c r="AS310" s="21">
        <v>2</v>
      </c>
      <c r="AT310" s="18" t="s">
        <v>4460</v>
      </c>
      <c r="AU310" s="19">
        <v>0</v>
      </c>
      <c r="AV310" s="19">
        <v>0</v>
      </c>
      <c r="AW310" s="19">
        <v>0</v>
      </c>
      <c r="AX310" s="19">
        <v>0</v>
      </c>
      <c r="AY310" s="19">
        <v>0</v>
      </c>
      <c r="AZ310" s="19">
        <v>0</v>
      </c>
      <c r="BA310" s="19">
        <v>0</v>
      </c>
      <c r="BB310" s="19">
        <v>0</v>
      </c>
      <c r="BC310" s="19">
        <v>0</v>
      </c>
      <c r="BD310" s="19">
        <v>0</v>
      </c>
      <c r="BE310" s="19">
        <v>0</v>
      </c>
      <c r="BF310" s="19">
        <v>0</v>
      </c>
      <c r="BG310" s="19">
        <v>0</v>
      </c>
      <c r="BH310" s="19">
        <v>0</v>
      </c>
      <c r="BI310" s="19">
        <v>0</v>
      </c>
      <c r="BJ310" s="19">
        <v>0</v>
      </c>
      <c r="BK310" s="19">
        <v>0</v>
      </c>
      <c r="BL310" s="19">
        <v>0</v>
      </c>
      <c r="BM310" s="19">
        <v>0</v>
      </c>
      <c r="BN310" s="19">
        <v>0</v>
      </c>
      <c r="BO310" s="19">
        <v>0</v>
      </c>
      <c r="BP310" s="19">
        <v>0</v>
      </c>
      <c r="BQ310" s="19">
        <v>0</v>
      </c>
      <c r="BR310" s="19">
        <v>0</v>
      </c>
      <c r="BS310" s="19">
        <v>0</v>
      </c>
      <c r="BT310" s="19">
        <v>0</v>
      </c>
      <c r="BU310" s="19">
        <v>0</v>
      </c>
      <c r="BV310" s="19">
        <v>0</v>
      </c>
      <c r="BW310" s="19">
        <v>0</v>
      </c>
      <c r="BX310" s="19">
        <v>0</v>
      </c>
      <c r="BY310" s="19">
        <v>0</v>
      </c>
      <c r="BZ310" s="19">
        <v>0</v>
      </c>
    </row>
    <row r="311" spans="1:78">
      <c r="A311" s="23" t="s">
        <v>5050</v>
      </c>
      <c r="B311" s="83" t="s">
        <v>5051</v>
      </c>
      <c r="C311" s="31" t="s">
        <v>6533</v>
      </c>
      <c r="D311" s="90" t="s">
        <v>6528</v>
      </c>
      <c r="E311" s="90" t="s">
        <v>6529</v>
      </c>
      <c r="F311" s="18" t="s">
        <v>5052</v>
      </c>
      <c r="G311" s="18" t="s">
        <v>5053</v>
      </c>
      <c r="H311" s="18" t="s">
        <v>78</v>
      </c>
      <c r="I311" s="18" t="s">
        <v>79</v>
      </c>
      <c r="J311" s="18" t="s">
        <v>80</v>
      </c>
      <c r="K311" s="19">
        <v>-790.609375</v>
      </c>
      <c r="L311" s="19">
        <v>-163.81059100310776</v>
      </c>
      <c r="M311" s="19">
        <v>204.10262857846993</v>
      </c>
      <c r="N311" s="19">
        <v>721.0299072265625</v>
      </c>
      <c r="O311" s="19">
        <v>-292.3271484375</v>
      </c>
      <c r="P311" s="19">
        <v>-93.067062377929688</v>
      </c>
      <c r="Q311" s="19">
        <v>-14.816707611083984</v>
      </c>
      <c r="R311" s="19">
        <v>0</v>
      </c>
      <c r="S311" s="19">
        <v>0</v>
      </c>
      <c r="T311" s="19">
        <v>-1552.9244027094617</v>
      </c>
      <c r="U311" s="18" t="s">
        <v>5054</v>
      </c>
      <c r="V311" s="18" t="s">
        <v>5055</v>
      </c>
      <c r="W311" s="18" t="s">
        <v>5056</v>
      </c>
      <c r="X311" s="18" t="s">
        <v>5057</v>
      </c>
      <c r="Y311" s="18" t="s">
        <v>5058</v>
      </c>
      <c r="Z311" s="18" t="s">
        <v>5059</v>
      </c>
      <c r="AA311" s="18" t="s">
        <v>5060</v>
      </c>
      <c r="AB311" s="19">
        <v>-0.79487788677215576</v>
      </c>
      <c r="AC311" s="19">
        <v>3.3283209800720215</v>
      </c>
      <c r="AD311" s="19">
        <v>0.32832098007202148</v>
      </c>
      <c r="AE311" s="19">
        <v>1.0384726524353027</v>
      </c>
      <c r="AF311" s="19">
        <v>3.4497315883636475</v>
      </c>
      <c r="AG311" s="19">
        <v>0.12166213244199753</v>
      </c>
      <c r="AH311" s="19">
        <v>9.48</v>
      </c>
      <c r="AI311" s="20">
        <v>1185</v>
      </c>
      <c r="AJ311" s="19">
        <v>0.96104782819747925</v>
      </c>
      <c r="AK311" s="19">
        <v>2.1814453601837158</v>
      </c>
      <c r="AL311" s="20">
        <v>1</v>
      </c>
      <c r="AM311" s="20">
        <v>64</v>
      </c>
      <c r="AN311" s="19">
        <v>63.492061614990234</v>
      </c>
      <c r="AO311" s="18" t="s">
        <v>88</v>
      </c>
      <c r="AP311" s="18" t="s">
        <v>5061</v>
      </c>
      <c r="AQ311" s="21">
        <v>2</v>
      </c>
      <c r="AR311" s="21">
        <v>2</v>
      </c>
      <c r="AS311" s="21">
        <v>2</v>
      </c>
      <c r="AT311" s="18" t="s">
        <v>833</v>
      </c>
      <c r="AU311" s="19">
        <v>0.50852225873017831</v>
      </c>
      <c r="AV311" s="19">
        <v>2.8830883588211995E-2</v>
      </c>
      <c r="AW311" s="19">
        <v>6.7092375276512835</v>
      </c>
      <c r="AX311" s="19">
        <v>0.63399062703376918</v>
      </c>
      <c r="AY311" s="19">
        <v>1.849214014731746</v>
      </c>
      <c r="AZ311" s="19">
        <v>6.142955988996837</v>
      </c>
      <c r="BA311" s="19">
        <v>1.8379670675918605</v>
      </c>
      <c r="BB311" s="19">
        <v>0.862174510533397</v>
      </c>
      <c r="BC311" s="19">
        <v>1.9392016355558821</v>
      </c>
      <c r="BD311" s="19">
        <v>7.3782670891507952E-3</v>
      </c>
      <c r="BE311" s="19">
        <v>195.33535656429072</v>
      </c>
      <c r="BF311" s="19">
        <v>6.6220209332941739E-3</v>
      </c>
      <c r="BG311" s="19">
        <v>163.4605429314233</v>
      </c>
      <c r="BH311" s="19">
        <v>1.2094120721177659E-2</v>
      </c>
      <c r="BI311" s="19">
        <v>420.56671493742863</v>
      </c>
      <c r="BJ311" s="19">
        <v>100.70909924612195</v>
      </c>
      <c r="BK311" s="19">
        <v>676.51219837779911</v>
      </c>
      <c r="BL311" s="19">
        <v>0.80798442064264853</v>
      </c>
      <c r="BM311" s="19">
        <v>7.9446746469276439E-3</v>
      </c>
      <c r="BN311" s="19">
        <v>5.8191460829683107E-2</v>
      </c>
      <c r="BO311" s="19">
        <v>0.32452138097036554</v>
      </c>
      <c r="BP311" s="19">
        <v>0.51780680453122552</v>
      </c>
      <c r="BQ311" s="19">
        <v>632.0454545454545</v>
      </c>
      <c r="BR311" s="19">
        <v>9.8761549326436774E-3</v>
      </c>
      <c r="BS311" s="19">
        <v>162.01010101010101</v>
      </c>
      <c r="BT311" s="19">
        <v>5.2320454293102465E-3</v>
      </c>
      <c r="BU311" s="19">
        <v>87.218927353761927</v>
      </c>
      <c r="BV311" s="19">
        <v>2.5858622352725589</v>
      </c>
      <c r="BW311" s="19">
        <v>160569.41414141413</v>
      </c>
      <c r="BX311" s="19">
        <v>15.505050505050505</v>
      </c>
      <c r="BY311" s="19">
        <v>51.202020202020201</v>
      </c>
      <c r="BZ311" s="19">
        <v>0.16708860759493671</v>
      </c>
    </row>
    <row r="312" spans="1:78">
      <c r="A312" s="22" t="s">
        <v>4461</v>
      </c>
      <c r="B312" s="83" t="s">
        <v>4462</v>
      </c>
      <c r="C312" s="37" t="s">
        <v>6522</v>
      </c>
      <c r="D312" s="89" t="s">
        <v>6514</v>
      </c>
      <c r="E312" s="89" t="s">
        <v>6514</v>
      </c>
      <c r="F312" s="18" t="s">
        <v>4463</v>
      </c>
      <c r="G312" s="18" t="s">
        <v>4464</v>
      </c>
      <c r="H312" s="18" t="s">
        <v>78</v>
      </c>
      <c r="I312" s="18" t="s">
        <v>79</v>
      </c>
      <c r="J312" s="18" t="s">
        <v>80</v>
      </c>
      <c r="K312" s="19">
        <v>-677.314697265625</v>
      </c>
      <c r="L312" s="19">
        <v>-26.552892813813884</v>
      </c>
      <c r="M312" s="19">
        <v>116.20430050690653</v>
      </c>
      <c r="N312" s="19">
        <v>105.13838958740234</v>
      </c>
      <c r="O312" s="19">
        <v>-56.569918632507324</v>
      </c>
      <c r="P312" s="19">
        <v>17.895670890808105</v>
      </c>
      <c r="Q312" s="19">
        <v>47.581376075744629</v>
      </c>
      <c r="R312" s="19">
        <v>49.807193756103516</v>
      </c>
      <c r="S312" s="19">
        <v>44.953521728515625</v>
      </c>
      <c r="T312" s="19">
        <v>-176.31120828372417</v>
      </c>
      <c r="U312" s="18" t="s">
        <v>4465</v>
      </c>
      <c r="V312" s="18" t="s">
        <v>4466</v>
      </c>
      <c r="W312" s="18" t="s">
        <v>4467</v>
      </c>
      <c r="X312" s="18" t="s">
        <v>4468</v>
      </c>
      <c r="Y312" s="18" t="s">
        <v>4469</v>
      </c>
      <c r="Z312" s="18" t="s">
        <v>4470</v>
      </c>
      <c r="AA312" s="18" t="s">
        <v>4471</v>
      </c>
      <c r="AB312" s="19">
        <v>-1.9869534969329834</v>
      </c>
      <c r="AC312" s="19">
        <v>7.3801612854003906</v>
      </c>
      <c r="AD312" s="19">
        <v>4.3801612854003906</v>
      </c>
      <c r="AE312" s="19">
        <v>0.72146517038345337</v>
      </c>
      <c r="AF312" s="19">
        <v>2.3966553211212158</v>
      </c>
      <c r="AG312" s="19">
        <v>0.28261286020278931</v>
      </c>
      <c r="AH312" s="19">
        <v>6.64</v>
      </c>
      <c r="AI312" s="20">
        <v>830</v>
      </c>
      <c r="AJ312" s="19">
        <v>0.97657328844070435</v>
      </c>
      <c r="AK312" s="19">
        <v>1.9603549242019653</v>
      </c>
      <c r="AL312" s="20">
        <v>1</v>
      </c>
      <c r="AM312" s="20">
        <v>64</v>
      </c>
      <c r="AN312" s="19">
        <v>63.492061614990234</v>
      </c>
      <c r="AO312" s="18" t="s">
        <v>88</v>
      </c>
      <c r="AP312" s="18" t="s">
        <v>708</v>
      </c>
      <c r="AQ312" s="21">
        <v>2</v>
      </c>
      <c r="AR312" s="21">
        <v>2</v>
      </c>
      <c r="AS312" s="21">
        <v>2</v>
      </c>
      <c r="AT312" s="18" t="s">
        <v>4472</v>
      </c>
      <c r="AU312" s="19">
        <v>0.67585036716885916</v>
      </c>
      <c r="AV312" s="19">
        <v>0.15130536614755638</v>
      </c>
      <c r="AW312" s="19">
        <v>2.1437073909023829</v>
      </c>
      <c r="AX312" s="19">
        <v>0.55028603796414965</v>
      </c>
      <c r="AY312" s="19">
        <v>1.1956364254448633</v>
      </c>
      <c r="AZ312" s="19">
        <v>3.9718182329559912</v>
      </c>
      <c r="BA312" s="19">
        <v>0.91168189224449925</v>
      </c>
      <c r="BB312" s="19">
        <v>0.77488143400106568</v>
      </c>
      <c r="BC312" s="19">
        <v>3.5310306164847107</v>
      </c>
      <c r="BD312" s="19">
        <v>4.4138913121197438E-3</v>
      </c>
      <c r="BE312" s="19">
        <v>250.82168009494575</v>
      </c>
      <c r="BF312" s="19">
        <v>3.5908572807965802E-3</v>
      </c>
      <c r="BG312" s="19">
        <v>188.01309356012413</v>
      </c>
      <c r="BH312" s="19">
        <v>1.3383488811619357E-2</v>
      </c>
      <c r="BI312" s="19">
        <v>971.35601720451314</v>
      </c>
      <c r="BJ312" s="19">
        <v>101.85682970630681</v>
      </c>
      <c r="BK312" s="19">
        <v>309.26203148394819</v>
      </c>
      <c r="BL312" s="19">
        <v>0.66079703429101022</v>
      </c>
      <c r="BM312" s="19">
        <v>1.1213423775668882E-2</v>
      </c>
      <c r="BN312" s="19">
        <v>2.9071913285658019E-2</v>
      </c>
      <c r="BO312" s="19">
        <v>0.29565742621089908</v>
      </c>
      <c r="BP312" s="19">
        <v>0.54025926868116547</v>
      </c>
      <c r="BQ312" s="19">
        <v>2112.5411764705882</v>
      </c>
      <c r="BR312" s="19">
        <v>6.8175117686169783E-3</v>
      </c>
      <c r="BS312" s="19">
        <v>180.81176470588235</v>
      </c>
      <c r="BT312" s="19">
        <v>4.4028942460340925E-3</v>
      </c>
      <c r="BU312" s="19">
        <v>85.089227365588016</v>
      </c>
      <c r="BV312" s="19">
        <v>7.4093468420198914</v>
      </c>
      <c r="BW312" s="19">
        <v>604021.4705882353</v>
      </c>
      <c r="BX312" s="19">
        <v>9.7529411764705891</v>
      </c>
      <c r="BY312" s="19">
        <v>23.658823529411766</v>
      </c>
      <c r="BZ312" s="19">
        <v>0.10240963855421686</v>
      </c>
    </row>
    <row r="313" spans="1:78" ht="14.25" thickBot="1">
      <c r="A313" s="26" t="s">
        <v>4473</v>
      </c>
      <c r="B313" s="86" t="s">
        <v>4474</v>
      </c>
      <c r="C313" s="31" t="s">
        <v>6522</v>
      </c>
      <c r="D313" s="90" t="s">
        <v>6514</v>
      </c>
      <c r="E313" s="90" t="s">
        <v>6514</v>
      </c>
      <c r="F313" s="18" t="s">
        <v>4475</v>
      </c>
      <c r="G313" s="18" t="s">
        <v>4476</v>
      </c>
      <c r="H313" s="18" t="s">
        <v>78</v>
      </c>
      <c r="I313" s="18" t="s">
        <v>79</v>
      </c>
      <c r="J313" s="18" t="s">
        <v>80</v>
      </c>
      <c r="K313" s="19">
        <v>-28.536418914794922</v>
      </c>
      <c r="L313" s="19">
        <v>26.494380721339468</v>
      </c>
      <c r="M313" s="19">
        <v>18.534450725682614</v>
      </c>
      <c r="N313" s="19">
        <v>59.467071533203125</v>
      </c>
      <c r="O313" s="19">
        <v>14.52098274230957</v>
      </c>
      <c r="P313" s="19">
        <v>26.314491271972656</v>
      </c>
      <c r="Q313" s="19">
        <v>36.677089691162109</v>
      </c>
      <c r="R313" s="19">
        <v>0</v>
      </c>
      <c r="S313" s="19">
        <v>0</v>
      </c>
      <c r="T313" s="19">
        <v>5.7227862358093251</v>
      </c>
      <c r="U313" s="18" t="s">
        <v>4477</v>
      </c>
      <c r="V313" s="18" t="s">
        <v>4478</v>
      </c>
      <c r="W313" s="18" t="s">
        <v>4479</v>
      </c>
      <c r="X313" s="18" t="s">
        <v>4480</v>
      </c>
      <c r="Y313" s="18" t="s">
        <v>4481</v>
      </c>
      <c r="Z313" s="18" t="s">
        <v>4482</v>
      </c>
      <c r="AA313" s="18" t="s">
        <v>4483</v>
      </c>
      <c r="AB313" s="19">
        <v>-0.54869431257247925</v>
      </c>
      <c r="AC313" s="19">
        <v>4.1899161338806152</v>
      </c>
      <c r="AD313" s="19">
        <v>1.1899161338806152</v>
      </c>
      <c r="AE313" s="19">
        <v>6.8796835839748383E-2</v>
      </c>
      <c r="AF313" s="19">
        <v>0.2285381406545639</v>
      </c>
      <c r="AG313" s="19">
        <v>0.92866939306259155</v>
      </c>
      <c r="AH313" s="19">
        <v>0.216</v>
      </c>
      <c r="AI313" s="20">
        <v>27</v>
      </c>
      <c r="AJ313" s="19">
        <v>1.0583463907241821</v>
      </c>
      <c r="AK313" s="19">
        <v>0.55526715517044067</v>
      </c>
      <c r="AL313" s="20">
        <v>1</v>
      </c>
      <c r="AM313" s="20">
        <v>64</v>
      </c>
      <c r="AN313" s="19">
        <v>63.492061614990234</v>
      </c>
      <c r="AO313" s="18" t="s">
        <v>88</v>
      </c>
      <c r="AP313" s="18" t="s">
        <v>913</v>
      </c>
      <c r="AQ313" s="21">
        <v>2</v>
      </c>
      <c r="AR313" s="21">
        <v>2</v>
      </c>
      <c r="AS313" s="21">
        <v>2</v>
      </c>
      <c r="AT313" s="103" t="s">
        <v>4484</v>
      </c>
      <c r="AU313" s="19">
        <v>0.95318986568986575</v>
      </c>
      <c r="AV313" s="19">
        <v>0.83130212875748577</v>
      </c>
      <c r="AW313" s="19">
        <v>9.3620268620268635E-2</v>
      </c>
      <c r="AX313" s="19" t="e">
        <v>#NUM!</v>
      </c>
      <c r="AY313" s="19">
        <v>0.15186637406339346</v>
      </c>
      <c r="AZ313" s="19">
        <v>0.5044891746698601</v>
      </c>
      <c r="BA313" s="19">
        <v>9.3620268620268635E-2</v>
      </c>
      <c r="BB313" s="19">
        <v>0.62598246094934606</v>
      </c>
      <c r="BC313" s="19">
        <v>3.295829045536403</v>
      </c>
      <c r="BD313" s="19">
        <v>3.4872683126584971E-3</v>
      </c>
      <c r="BE313" s="19">
        <v>286.99794115627378</v>
      </c>
      <c r="BF313" s="19">
        <v>2.1930899768430861E-3</v>
      </c>
      <c r="BG313" s="19">
        <v>178.90687237063477</v>
      </c>
      <c r="BH313" s="19">
        <v>1.1431313452922866E-2</v>
      </c>
      <c r="BI313" s="19">
        <v>950.49253531629427</v>
      </c>
      <c r="BJ313" s="19">
        <v>15.19825997654285</v>
      </c>
      <c r="BK313" s="19">
        <v>8.0240708376291892</v>
      </c>
      <c r="BL313" s="19">
        <v>0.63247863247863245</v>
      </c>
      <c r="BM313" s="19">
        <v>0.76966165442642509</v>
      </c>
      <c r="BN313" s="19">
        <v>3.0523979939868833E-3</v>
      </c>
      <c r="BO313" s="19">
        <v>4.1174119384558484E-2</v>
      </c>
      <c r="BP313" s="19">
        <v>0.50073964497041423</v>
      </c>
      <c r="BQ313" s="19">
        <v>338.5</v>
      </c>
      <c r="BR313" s="19">
        <v>3.6832288062283738E-3</v>
      </c>
      <c r="BS313" s="19">
        <v>272.5</v>
      </c>
      <c r="BT313" s="19">
        <v>1.9556843251571426E-3</v>
      </c>
      <c r="BU313" s="19">
        <v>128.21375739644969</v>
      </c>
      <c r="BV313" s="19">
        <v>1.1715032980103806</v>
      </c>
      <c r="BW313" s="19">
        <v>97810</v>
      </c>
      <c r="BX313" s="19">
        <v>1</v>
      </c>
      <c r="BY313" s="19">
        <v>1</v>
      </c>
      <c r="BZ313" s="19">
        <v>7.407407407407407E-2</v>
      </c>
    </row>
  </sheetData>
  <sortState ref="A2:BZ313">
    <sortCondition ref="B2:B313"/>
  </sortState>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37"/>
  <sheetViews>
    <sheetView tabSelected="1" zoomScale="115" zoomScaleNormal="115" workbookViewId="0">
      <pane xSplit="2" ySplit="1" topLeftCell="C84" activePane="bottomRight" state="frozen"/>
      <selection pane="topRight" activeCell="C1" sqref="C1"/>
      <selection pane="bottomLeft" activeCell="A2" sqref="A2"/>
      <selection pane="bottomRight" activeCell="G284" sqref="G284"/>
    </sheetView>
  </sheetViews>
  <sheetFormatPr defaultColWidth="7.5546875" defaultRowHeight="18" customHeight="1"/>
  <cols>
    <col min="1" max="1" width="8.6640625" style="110" bestFit="1" customWidth="1"/>
    <col min="2" max="2" width="9.6640625" style="111" customWidth="1"/>
    <col min="3" max="3" width="6" style="111" customWidth="1"/>
    <col min="4" max="4" width="5.33203125" style="111" customWidth="1"/>
    <col min="5" max="5" width="7.6640625" style="113" customWidth="1"/>
    <col min="6" max="6" width="9.6640625" style="143" customWidth="1"/>
    <col min="7" max="8" width="14.33203125" style="137" customWidth="1"/>
    <col min="9" max="9" width="6.109375" style="113" customWidth="1"/>
    <col min="10" max="10" width="4.44140625" style="111" customWidth="1"/>
    <col min="11" max="11" width="5.6640625" style="111" customWidth="1"/>
    <col min="12" max="13" width="11.33203125" style="113" bestFit="1" customWidth="1"/>
    <col min="14" max="15" width="11.33203125" style="143" bestFit="1" customWidth="1"/>
    <col min="16" max="16" width="7.44140625" style="114" customWidth="1"/>
    <col min="17" max="17" width="27.5546875" style="115" customWidth="1"/>
    <col min="18" max="18" width="10.109375" style="116" customWidth="1"/>
    <col min="19" max="21" width="4.6640625" style="117" customWidth="1"/>
    <col min="22" max="22" width="10.5546875" style="117" customWidth="1"/>
    <col min="23" max="24" width="9.5546875" style="111" customWidth="1"/>
    <col min="25" max="25" width="169.6640625" style="111" bestFit="1" customWidth="1"/>
    <col min="26" max="16384" width="7.5546875" style="111"/>
  </cols>
  <sheetData>
    <row r="1" spans="1:24" ht="18" customHeight="1">
      <c r="A1" s="110" t="s">
        <v>6495</v>
      </c>
      <c r="B1" s="161" t="s">
        <v>6498</v>
      </c>
      <c r="C1" s="162" t="s">
        <v>7376</v>
      </c>
      <c r="D1" s="162" t="s">
        <v>7379</v>
      </c>
      <c r="E1" s="163" t="s">
        <v>7380</v>
      </c>
      <c r="F1" s="164" t="s">
        <v>7381</v>
      </c>
      <c r="G1" s="112" t="s">
        <v>6496</v>
      </c>
      <c r="H1" s="112" t="s">
        <v>6497</v>
      </c>
      <c r="I1" s="113" t="s">
        <v>6499</v>
      </c>
      <c r="J1" s="111" t="s">
        <v>6500</v>
      </c>
      <c r="K1" s="111" t="s">
        <v>6501</v>
      </c>
      <c r="L1" s="113" t="s">
        <v>6502</v>
      </c>
      <c r="M1" s="113" t="s">
        <v>6503</v>
      </c>
      <c r="N1" s="143" t="s">
        <v>6504</v>
      </c>
      <c r="O1" s="143" t="s">
        <v>6505</v>
      </c>
      <c r="P1" s="114" t="s">
        <v>6506</v>
      </c>
      <c r="Q1" s="115" t="s">
        <v>6507</v>
      </c>
      <c r="R1" s="116" t="s">
        <v>7372</v>
      </c>
      <c r="S1" s="117" t="s">
        <v>6508</v>
      </c>
      <c r="T1" s="117" t="s">
        <v>6509</v>
      </c>
      <c r="U1" s="117" t="s">
        <v>6510</v>
      </c>
      <c r="V1" s="117" t="s">
        <v>6511</v>
      </c>
      <c r="W1" s="111" t="s">
        <v>6512</v>
      </c>
      <c r="X1" s="111" t="s">
        <v>6513</v>
      </c>
    </row>
    <row r="2" spans="1:24" ht="18" customHeight="1">
      <c r="A2" s="118" t="s">
        <v>3151</v>
      </c>
      <c r="B2" s="119" t="s">
        <v>3150</v>
      </c>
      <c r="C2" s="153" t="s">
        <v>7377</v>
      </c>
      <c r="D2" s="119" t="s">
        <v>7384</v>
      </c>
      <c r="E2" s="120">
        <v>59</v>
      </c>
      <c r="F2" s="121">
        <v>21427</v>
      </c>
      <c r="G2" s="122" t="s">
        <v>6529</v>
      </c>
      <c r="H2" s="122" t="s">
        <v>6581</v>
      </c>
      <c r="I2" s="120">
        <v>1</v>
      </c>
      <c r="J2" s="119" t="s">
        <v>6516</v>
      </c>
      <c r="K2" s="119" t="s">
        <v>6517</v>
      </c>
      <c r="L2" s="120" t="s">
        <v>6931</v>
      </c>
      <c r="M2" s="120" t="s">
        <v>3153</v>
      </c>
      <c r="N2" s="121" t="s">
        <v>3153</v>
      </c>
      <c r="O2" s="121" t="s">
        <v>4103</v>
      </c>
      <c r="P2" s="123">
        <f>DAYS360(N2,O2)</f>
        <v>17</v>
      </c>
      <c r="Q2" s="124" t="s">
        <v>6951</v>
      </c>
      <c r="R2" s="125">
        <v>5.0999999999999996</v>
      </c>
      <c r="S2" s="126">
        <v>3</v>
      </c>
      <c r="T2" s="126">
        <v>0</v>
      </c>
      <c r="U2" s="126">
        <v>0</v>
      </c>
      <c r="V2" s="126" t="s">
        <v>6522</v>
      </c>
      <c r="W2" s="119"/>
      <c r="X2" s="119" t="s">
        <v>4078</v>
      </c>
    </row>
    <row r="3" spans="1:24" ht="18" customHeight="1">
      <c r="A3" s="118" t="s">
        <v>3163</v>
      </c>
      <c r="B3" s="119" t="s">
        <v>3162</v>
      </c>
      <c r="C3" s="153" t="s">
        <v>7377</v>
      </c>
      <c r="D3" s="153" t="s">
        <v>7384</v>
      </c>
      <c r="E3" s="154">
        <v>58</v>
      </c>
      <c r="F3" s="155">
        <v>21935</v>
      </c>
      <c r="G3" s="122" t="s">
        <v>6590</v>
      </c>
      <c r="H3" s="122" t="s">
        <v>6590</v>
      </c>
      <c r="I3" s="120">
        <v>0</v>
      </c>
      <c r="J3" s="119" t="s">
        <v>6516</v>
      </c>
      <c r="K3" s="119" t="s">
        <v>6561</v>
      </c>
      <c r="L3" s="120" t="s">
        <v>6562</v>
      </c>
      <c r="M3" s="120" t="s">
        <v>3165</v>
      </c>
      <c r="N3" s="121" t="s">
        <v>3165</v>
      </c>
      <c r="O3" s="121" t="s">
        <v>6949</v>
      </c>
      <c r="P3" s="123">
        <f>DAYS360(N3,O3)</f>
        <v>20</v>
      </c>
      <c r="Q3" s="124" t="s">
        <v>6950</v>
      </c>
      <c r="R3" s="125">
        <v>2.4</v>
      </c>
      <c r="S3" s="126" t="s">
        <v>6520</v>
      </c>
      <c r="T3" s="126">
        <v>0</v>
      </c>
      <c r="U3" s="126">
        <v>0</v>
      </c>
      <c r="V3" s="126" t="s">
        <v>6522</v>
      </c>
      <c r="W3" s="119"/>
      <c r="X3" s="119"/>
    </row>
    <row r="4" spans="1:24" ht="18" customHeight="1">
      <c r="A4" s="134" t="s">
        <v>1748</v>
      </c>
      <c r="B4" s="111" t="s">
        <v>7385</v>
      </c>
      <c r="C4" s="153" t="s">
        <v>7377</v>
      </c>
      <c r="D4" s="153" t="s">
        <v>7382</v>
      </c>
      <c r="E4" s="154">
        <v>73</v>
      </c>
      <c r="F4" s="155">
        <v>15209</v>
      </c>
      <c r="G4" s="128">
        <v>25</v>
      </c>
      <c r="H4" s="128">
        <v>50</v>
      </c>
      <c r="I4" s="129">
        <v>1</v>
      </c>
      <c r="J4" s="129" t="s">
        <v>6515</v>
      </c>
      <c r="K4" s="129"/>
      <c r="L4" s="129" t="s">
        <v>7233</v>
      </c>
      <c r="M4" s="129" t="s">
        <v>1750</v>
      </c>
      <c r="N4" s="129" t="s">
        <v>1750</v>
      </c>
      <c r="O4" s="130">
        <v>42065</v>
      </c>
      <c r="Q4" s="131" t="s">
        <v>7324</v>
      </c>
      <c r="R4" s="132">
        <v>4.5</v>
      </c>
      <c r="S4" s="133" t="s">
        <v>7178</v>
      </c>
      <c r="T4" s="133">
        <v>1</v>
      </c>
      <c r="V4" s="131" t="s">
        <v>7370</v>
      </c>
    </row>
    <row r="5" spans="1:24" ht="18" customHeight="1">
      <c r="A5" s="134" t="s">
        <v>7386</v>
      </c>
      <c r="B5" s="111" t="s">
        <v>7387</v>
      </c>
      <c r="C5" s="153" t="s">
        <v>7377</v>
      </c>
      <c r="D5" s="153" t="s">
        <v>7382</v>
      </c>
      <c r="E5" s="154">
        <v>64</v>
      </c>
      <c r="F5" s="155">
        <v>19003</v>
      </c>
      <c r="G5" s="128" t="s">
        <v>6547</v>
      </c>
      <c r="H5" s="128" t="s">
        <v>6548</v>
      </c>
      <c r="I5" s="129">
        <v>1</v>
      </c>
      <c r="J5" s="129" t="s">
        <v>6516</v>
      </c>
      <c r="K5" s="129" t="s">
        <v>6517</v>
      </c>
      <c r="L5" s="129" t="s">
        <v>6975</v>
      </c>
      <c r="M5" s="129" t="s">
        <v>152</v>
      </c>
      <c r="N5" s="129" t="s">
        <v>152</v>
      </c>
      <c r="O5" s="129" t="s">
        <v>105</v>
      </c>
      <c r="Q5" s="135" t="s">
        <v>7107</v>
      </c>
      <c r="R5" s="132">
        <v>4.2</v>
      </c>
      <c r="S5" s="133" t="s">
        <v>7178</v>
      </c>
      <c r="T5" s="133">
        <v>0</v>
      </c>
      <c r="V5" s="117" t="s">
        <v>6522</v>
      </c>
    </row>
    <row r="6" spans="1:24" ht="18" customHeight="1">
      <c r="A6" s="134" t="s">
        <v>7388</v>
      </c>
      <c r="B6" s="111" t="s">
        <v>7389</v>
      </c>
      <c r="C6" s="153" t="s">
        <v>7377</v>
      </c>
      <c r="D6" s="153" t="s">
        <v>7382</v>
      </c>
      <c r="E6" s="154">
        <v>62</v>
      </c>
      <c r="F6" s="155">
        <v>19890</v>
      </c>
      <c r="G6" s="128" t="s">
        <v>6528</v>
      </c>
      <c r="H6" s="128" t="s">
        <v>6621</v>
      </c>
      <c r="I6" s="129">
        <v>1</v>
      </c>
      <c r="J6" s="129" t="s">
        <v>6516</v>
      </c>
      <c r="K6" s="129" t="s">
        <v>6517</v>
      </c>
      <c r="L6" s="129" t="s">
        <v>7003</v>
      </c>
      <c r="M6" s="129" t="s">
        <v>7288</v>
      </c>
      <c r="N6" s="129" t="s">
        <v>1729</v>
      </c>
      <c r="O6" s="130">
        <v>42662</v>
      </c>
      <c r="Q6" s="135" t="s">
        <v>7362</v>
      </c>
      <c r="R6" s="132">
        <v>4</v>
      </c>
      <c r="S6" s="133" t="s">
        <v>7179</v>
      </c>
      <c r="T6" s="133">
        <v>2</v>
      </c>
      <c r="V6" s="131" t="s">
        <v>7370</v>
      </c>
    </row>
    <row r="7" spans="1:24" ht="18" customHeight="1">
      <c r="A7" s="134" t="s">
        <v>414</v>
      </c>
      <c r="B7" s="111" t="s">
        <v>7390</v>
      </c>
      <c r="C7" s="153" t="s">
        <v>7377</v>
      </c>
      <c r="D7" s="153" t="s">
        <v>7383</v>
      </c>
      <c r="E7" s="154">
        <v>79</v>
      </c>
      <c r="F7" s="155">
        <v>13523</v>
      </c>
      <c r="G7" s="128" t="s">
        <v>6590</v>
      </c>
      <c r="H7" s="128" t="s">
        <v>6590</v>
      </c>
      <c r="I7" s="129">
        <v>1</v>
      </c>
      <c r="J7" s="129" t="s">
        <v>6516</v>
      </c>
      <c r="K7" s="129" t="s">
        <v>6561</v>
      </c>
      <c r="L7" s="129" t="s">
        <v>6977</v>
      </c>
      <c r="M7" s="129" t="s">
        <v>6978</v>
      </c>
      <c r="N7" s="129" t="s">
        <v>6978</v>
      </c>
      <c r="O7" s="129" t="s">
        <v>6979</v>
      </c>
      <c r="Q7" s="136" t="s">
        <v>7109</v>
      </c>
      <c r="R7" s="132">
        <v>2.9</v>
      </c>
      <c r="S7" s="133" t="s">
        <v>7180</v>
      </c>
      <c r="T7" s="133">
        <v>1</v>
      </c>
      <c r="V7" s="117" t="s">
        <v>6522</v>
      </c>
    </row>
    <row r="8" spans="1:24" ht="18" customHeight="1">
      <c r="A8" s="134" t="s">
        <v>7406</v>
      </c>
      <c r="B8" s="111" t="s">
        <v>7391</v>
      </c>
      <c r="C8" s="153" t="s">
        <v>7377</v>
      </c>
      <c r="D8" s="153" t="s">
        <v>7383</v>
      </c>
      <c r="E8" s="154">
        <v>55</v>
      </c>
      <c r="F8" s="155">
        <v>21740</v>
      </c>
      <c r="G8" s="128">
        <v>1</v>
      </c>
      <c r="H8" s="128">
        <v>1</v>
      </c>
      <c r="I8" s="129">
        <v>0</v>
      </c>
      <c r="J8" s="129" t="s">
        <v>6516</v>
      </c>
      <c r="K8" s="129" t="s">
        <v>6517</v>
      </c>
      <c r="L8" s="129" t="s">
        <v>7045</v>
      </c>
      <c r="M8" s="129" t="s">
        <v>611</v>
      </c>
      <c r="N8" s="129" t="s">
        <v>611</v>
      </c>
      <c r="O8" s="129" t="s">
        <v>7046</v>
      </c>
      <c r="Q8" s="131" t="s">
        <v>7149</v>
      </c>
      <c r="R8" s="132">
        <v>5.7</v>
      </c>
      <c r="S8" s="133">
        <v>3</v>
      </c>
      <c r="T8" s="133">
        <v>1</v>
      </c>
      <c r="V8" s="117" t="s">
        <v>6522</v>
      </c>
    </row>
    <row r="9" spans="1:24" ht="18" customHeight="1">
      <c r="A9" s="110" t="s">
        <v>7392</v>
      </c>
      <c r="B9" s="111" t="s">
        <v>3174</v>
      </c>
      <c r="C9" s="153" t="s">
        <v>7393</v>
      </c>
      <c r="D9" s="153" t="s">
        <v>7394</v>
      </c>
      <c r="E9" s="154">
        <v>68</v>
      </c>
      <c r="F9" s="155">
        <v>18539</v>
      </c>
      <c r="G9" s="137" t="s">
        <v>6528</v>
      </c>
      <c r="H9" s="137" t="s">
        <v>6529</v>
      </c>
      <c r="I9" s="113">
        <v>1</v>
      </c>
      <c r="J9" s="111" t="s">
        <v>6516</v>
      </c>
      <c r="K9" s="111" t="s">
        <v>6517</v>
      </c>
      <c r="L9" s="113" t="s">
        <v>4680</v>
      </c>
      <c r="M9" s="113" t="s">
        <v>3177</v>
      </c>
      <c r="N9" s="143" t="s">
        <v>3177</v>
      </c>
      <c r="O9" s="143" t="s">
        <v>6558</v>
      </c>
      <c r="P9" s="114">
        <f>DAYS360(N9,O9)</f>
        <v>35</v>
      </c>
      <c r="Q9" s="138" t="s">
        <v>6948</v>
      </c>
      <c r="R9" s="139">
        <v>3.2</v>
      </c>
      <c r="S9" s="117">
        <v>3</v>
      </c>
      <c r="T9" s="140">
        <v>2</v>
      </c>
      <c r="U9" s="117">
        <v>0</v>
      </c>
      <c r="V9" s="117" t="s">
        <v>6522</v>
      </c>
    </row>
    <row r="10" spans="1:24" ht="18" customHeight="1">
      <c r="A10" s="134" t="s">
        <v>7407</v>
      </c>
      <c r="B10" s="111" t="s">
        <v>7395</v>
      </c>
      <c r="C10" s="153" t="s">
        <v>7378</v>
      </c>
      <c r="D10" s="153" t="s">
        <v>7382</v>
      </c>
      <c r="E10" s="154">
        <v>74</v>
      </c>
      <c r="F10" s="155">
        <v>15205</v>
      </c>
      <c r="G10" s="128">
        <v>0</v>
      </c>
      <c r="H10" s="128">
        <v>0</v>
      </c>
      <c r="I10" s="129">
        <v>1</v>
      </c>
      <c r="J10" s="129" t="s">
        <v>6516</v>
      </c>
      <c r="K10" s="129" t="s">
        <v>6517</v>
      </c>
      <c r="L10" s="129" t="s">
        <v>7101</v>
      </c>
      <c r="M10" s="129" t="s">
        <v>426</v>
      </c>
      <c r="N10" s="129" t="s">
        <v>426</v>
      </c>
      <c r="O10" s="130" t="s">
        <v>7102</v>
      </c>
      <c r="Q10" s="131" t="s">
        <v>7177</v>
      </c>
      <c r="R10" s="132">
        <v>2.6</v>
      </c>
      <c r="S10" s="133" t="s">
        <v>6520</v>
      </c>
      <c r="T10" s="133">
        <v>1</v>
      </c>
      <c r="V10" s="117" t="s">
        <v>6522</v>
      </c>
    </row>
    <row r="11" spans="1:24" ht="18" customHeight="1">
      <c r="A11" s="134" t="s">
        <v>274</v>
      </c>
      <c r="B11" s="111" t="s">
        <v>7396</v>
      </c>
      <c r="C11" s="153" t="s">
        <v>7378</v>
      </c>
      <c r="D11" s="153" t="s">
        <v>7382</v>
      </c>
      <c r="E11" s="154">
        <v>74</v>
      </c>
      <c r="F11" s="155">
        <v>15343</v>
      </c>
      <c r="G11" s="128" t="s">
        <v>6514</v>
      </c>
      <c r="H11" s="128" t="s">
        <v>6514</v>
      </c>
      <c r="I11" s="129">
        <v>1</v>
      </c>
      <c r="J11" s="129" t="s">
        <v>6516</v>
      </c>
      <c r="K11" s="129"/>
      <c r="L11" s="129" t="s">
        <v>6990</v>
      </c>
      <c r="M11" s="129" t="s">
        <v>6991</v>
      </c>
      <c r="N11" s="129" t="s">
        <v>276</v>
      </c>
      <c r="O11" s="129" t="s">
        <v>6992</v>
      </c>
      <c r="Q11" s="141" t="s">
        <v>7118</v>
      </c>
      <c r="R11" s="132">
        <v>4.5999999999999996</v>
      </c>
      <c r="S11" s="133" t="s">
        <v>7178</v>
      </c>
      <c r="T11" s="133">
        <v>0</v>
      </c>
      <c r="V11" s="117" t="s">
        <v>6522</v>
      </c>
    </row>
    <row r="12" spans="1:24" ht="18" customHeight="1">
      <c r="A12" s="134" t="s">
        <v>7408</v>
      </c>
      <c r="B12" s="111" t="s">
        <v>7397</v>
      </c>
      <c r="C12" s="153" t="s">
        <v>7378</v>
      </c>
      <c r="D12" s="153" t="s">
        <v>7382</v>
      </c>
      <c r="E12" s="154">
        <v>70</v>
      </c>
      <c r="F12" s="155">
        <v>16104</v>
      </c>
      <c r="G12" s="128">
        <v>0</v>
      </c>
      <c r="H12" s="128">
        <v>0</v>
      </c>
      <c r="I12" s="129">
        <v>1</v>
      </c>
      <c r="J12" s="129" t="s">
        <v>6516</v>
      </c>
      <c r="K12" s="129" t="s">
        <v>6517</v>
      </c>
      <c r="L12" s="129" t="s">
        <v>7081</v>
      </c>
      <c r="M12" s="129" t="s">
        <v>623</v>
      </c>
      <c r="N12" s="129" t="s">
        <v>623</v>
      </c>
      <c r="O12" s="129" t="s">
        <v>1431</v>
      </c>
      <c r="Q12" s="131" t="s">
        <v>7167</v>
      </c>
      <c r="R12" s="132">
        <v>4</v>
      </c>
      <c r="S12" s="133">
        <v>2</v>
      </c>
      <c r="T12" s="133">
        <v>0</v>
      </c>
      <c r="V12" s="117" t="s">
        <v>6522</v>
      </c>
    </row>
    <row r="13" spans="1:24" ht="18" customHeight="1">
      <c r="A13" s="118" t="s">
        <v>3188</v>
      </c>
      <c r="B13" s="119" t="s">
        <v>3187</v>
      </c>
      <c r="C13" s="153" t="s">
        <v>7398</v>
      </c>
      <c r="D13" s="153" t="s">
        <v>7394</v>
      </c>
      <c r="E13" s="154">
        <v>63</v>
      </c>
      <c r="F13" s="155">
        <v>20125</v>
      </c>
      <c r="G13" s="122" t="s">
        <v>6514</v>
      </c>
      <c r="H13" s="122" t="s">
        <v>6514</v>
      </c>
      <c r="I13" s="120">
        <v>0</v>
      </c>
      <c r="J13" s="119" t="s">
        <v>6516</v>
      </c>
      <c r="K13" s="119" t="s">
        <v>6517</v>
      </c>
      <c r="L13" s="120" t="s">
        <v>6945</v>
      </c>
      <c r="M13" s="120" t="s">
        <v>3190</v>
      </c>
      <c r="N13" s="121" t="s">
        <v>3190</v>
      </c>
      <c r="O13" s="121" t="s">
        <v>6524</v>
      </c>
      <c r="P13" s="123">
        <f>DAYS360(N13,O13)</f>
        <v>10</v>
      </c>
      <c r="Q13" s="124" t="s">
        <v>6946</v>
      </c>
      <c r="R13" s="125">
        <v>6.5</v>
      </c>
      <c r="S13" s="126">
        <v>3</v>
      </c>
      <c r="T13" s="126" t="s">
        <v>6537</v>
      </c>
      <c r="U13" s="126">
        <v>0</v>
      </c>
      <c r="V13" s="126" t="s">
        <v>6522</v>
      </c>
      <c r="W13" s="119" t="s">
        <v>6947</v>
      </c>
      <c r="X13" s="119" t="s">
        <v>4464</v>
      </c>
    </row>
    <row r="14" spans="1:24" ht="18" customHeight="1">
      <c r="A14" s="134" t="s">
        <v>320</v>
      </c>
      <c r="B14" s="111" t="s">
        <v>7399</v>
      </c>
      <c r="C14" s="153" t="s">
        <v>7378</v>
      </c>
      <c r="D14" s="153" t="s">
        <v>7382</v>
      </c>
      <c r="E14" s="154">
        <v>54</v>
      </c>
      <c r="F14" s="155">
        <v>22464</v>
      </c>
      <c r="G14" s="128" t="s">
        <v>6528</v>
      </c>
      <c r="H14" s="128" t="s">
        <v>6528</v>
      </c>
      <c r="I14" s="129">
        <v>1</v>
      </c>
      <c r="J14" s="129" t="s">
        <v>6516</v>
      </c>
      <c r="K14" s="129" t="s">
        <v>6517</v>
      </c>
      <c r="L14" s="129" t="s">
        <v>6972</v>
      </c>
      <c r="M14" s="129" t="s">
        <v>1118</v>
      </c>
      <c r="N14" s="129" t="s">
        <v>322</v>
      </c>
      <c r="O14" s="129" t="s">
        <v>6973</v>
      </c>
      <c r="Q14" s="141" t="s">
        <v>7106</v>
      </c>
      <c r="R14" s="132">
        <v>1.6</v>
      </c>
      <c r="S14" s="133">
        <v>2</v>
      </c>
      <c r="T14" s="133">
        <v>0</v>
      </c>
      <c r="V14" s="117" t="s">
        <v>6522</v>
      </c>
    </row>
    <row r="15" spans="1:24" ht="18" customHeight="1">
      <c r="A15" s="134" t="s">
        <v>7409</v>
      </c>
      <c r="B15" s="111" t="s">
        <v>7400</v>
      </c>
      <c r="C15" s="153" t="s">
        <v>7377</v>
      </c>
      <c r="D15" s="153" t="s">
        <v>7382</v>
      </c>
      <c r="E15" s="154">
        <v>75</v>
      </c>
      <c r="F15" s="155">
        <v>14749</v>
      </c>
      <c r="G15" s="128">
        <v>80</v>
      </c>
      <c r="H15" s="128">
        <v>240</v>
      </c>
      <c r="I15" s="129">
        <v>0</v>
      </c>
      <c r="J15" s="129" t="s">
        <v>6516</v>
      </c>
      <c r="K15" s="129" t="s">
        <v>6517</v>
      </c>
      <c r="L15" s="129" t="s">
        <v>7101</v>
      </c>
      <c r="M15" s="129" t="s">
        <v>7263</v>
      </c>
      <c r="N15" s="129" t="s">
        <v>1175</v>
      </c>
      <c r="O15" s="130" t="s">
        <v>7264</v>
      </c>
      <c r="Q15" s="131" t="s">
        <v>7346</v>
      </c>
      <c r="R15" s="132">
        <v>2</v>
      </c>
      <c r="S15" s="133">
        <v>2</v>
      </c>
      <c r="T15" s="133">
        <v>0</v>
      </c>
      <c r="V15" s="131" t="s">
        <v>7370</v>
      </c>
    </row>
    <row r="16" spans="1:24" ht="18" customHeight="1">
      <c r="A16" s="134" t="s">
        <v>7410</v>
      </c>
      <c r="B16" s="111" t="s">
        <v>7401</v>
      </c>
      <c r="C16" s="153" t="s">
        <v>7377</v>
      </c>
      <c r="D16" s="153" t="s">
        <v>7382</v>
      </c>
      <c r="E16" s="154">
        <v>53</v>
      </c>
      <c r="F16" s="155">
        <v>22565</v>
      </c>
      <c r="G16" s="128">
        <v>40</v>
      </c>
      <c r="H16" s="128">
        <v>80</v>
      </c>
      <c r="I16" s="129">
        <v>1</v>
      </c>
      <c r="J16" s="129" t="s">
        <v>6515</v>
      </c>
      <c r="K16" s="129" t="s">
        <v>6517</v>
      </c>
      <c r="L16" s="129" t="s">
        <v>7024</v>
      </c>
      <c r="M16" s="129" t="s">
        <v>7025</v>
      </c>
      <c r="N16" s="129" t="s">
        <v>577</v>
      </c>
      <c r="O16" s="130" t="s">
        <v>1398</v>
      </c>
      <c r="Q16" s="131" t="s">
        <v>7137</v>
      </c>
      <c r="R16" s="132">
        <v>5.2</v>
      </c>
      <c r="S16" s="133">
        <v>3</v>
      </c>
      <c r="T16" s="133">
        <v>0</v>
      </c>
      <c r="V16" s="117" t="s">
        <v>6522</v>
      </c>
    </row>
    <row r="17" spans="1:27" ht="18" customHeight="1">
      <c r="A17" s="118" t="s">
        <v>7402</v>
      </c>
      <c r="B17" s="119" t="s">
        <v>4486</v>
      </c>
      <c r="C17" s="153" t="s">
        <v>7393</v>
      </c>
      <c r="D17" s="153" t="s">
        <v>7394</v>
      </c>
      <c r="E17" s="154">
        <v>70</v>
      </c>
      <c r="F17" s="155">
        <v>43423</v>
      </c>
      <c r="G17" s="122" t="s">
        <v>6590</v>
      </c>
      <c r="H17" s="122" t="s">
        <v>6590</v>
      </c>
      <c r="I17" s="120">
        <v>1</v>
      </c>
      <c r="J17" s="119" t="s">
        <v>6516</v>
      </c>
      <c r="K17" s="119" t="s">
        <v>6517</v>
      </c>
      <c r="L17" s="120" t="s">
        <v>6820</v>
      </c>
      <c r="M17" s="120" t="s">
        <v>4489</v>
      </c>
      <c r="N17" s="121" t="s">
        <v>4489</v>
      </c>
      <c r="O17" s="121" t="s">
        <v>4382</v>
      </c>
      <c r="P17" s="123">
        <f>DAYS360(N17,O17)</f>
        <v>32</v>
      </c>
      <c r="Q17" s="124" t="s">
        <v>6944</v>
      </c>
      <c r="R17" s="125">
        <v>1.5</v>
      </c>
      <c r="S17" s="126" t="s">
        <v>6592</v>
      </c>
      <c r="T17" s="126">
        <v>0</v>
      </c>
      <c r="U17" s="126">
        <v>0</v>
      </c>
      <c r="V17" s="126" t="s">
        <v>6533</v>
      </c>
      <c r="W17" s="119"/>
      <c r="X17" s="119"/>
      <c r="Y17" s="119"/>
      <c r="Z17" s="119"/>
      <c r="AA17" s="119"/>
    </row>
    <row r="18" spans="1:27" s="119" customFormat="1" ht="18" customHeight="1">
      <c r="A18" s="110" t="s">
        <v>7403</v>
      </c>
      <c r="B18" s="111" t="s">
        <v>4499</v>
      </c>
      <c r="C18" s="119" t="s">
        <v>7398</v>
      </c>
      <c r="D18" s="119" t="s">
        <v>7404</v>
      </c>
      <c r="E18" s="120">
        <v>73</v>
      </c>
      <c r="F18" s="121">
        <v>16055</v>
      </c>
      <c r="G18" s="137" t="s">
        <v>6514</v>
      </c>
      <c r="H18" s="137" t="s">
        <v>6514</v>
      </c>
      <c r="I18" s="113">
        <v>1</v>
      </c>
      <c r="J18" s="111" t="s">
        <v>6516</v>
      </c>
      <c r="K18" s="111" t="s">
        <v>6517</v>
      </c>
      <c r="L18" s="113" t="s">
        <v>3714</v>
      </c>
      <c r="M18" s="113" t="s">
        <v>6942</v>
      </c>
      <c r="N18" s="143" t="s">
        <v>4502</v>
      </c>
      <c r="O18" s="143" t="s">
        <v>6777</v>
      </c>
      <c r="P18" s="114">
        <f>DAYS360(N18,O18)</f>
        <v>3</v>
      </c>
      <c r="Q18" s="136" t="s">
        <v>6943</v>
      </c>
      <c r="R18" s="142">
        <v>3.2</v>
      </c>
      <c r="S18" s="117" t="s">
        <v>6532</v>
      </c>
      <c r="T18" s="117">
        <v>0</v>
      </c>
      <c r="U18" s="117">
        <v>0</v>
      </c>
      <c r="V18" s="117" t="s">
        <v>6533</v>
      </c>
      <c r="W18" s="111"/>
      <c r="X18" s="111"/>
    </row>
    <row r="19" spans="1:27" s="119" customFormat="1" ht="18" customHeight="1">
      <c r="A19" s="110" t="s">
        <v>7405</v>
      </c>
      <c r="B19" s="111" t="s">
        <v>3199</v>
      </c>
      <c r="C19" s="153" t="s">
        <v>7393</v>
      </c>
      <c r="D19" s="153" t="s">
        <v>7394</v>
      </c>
      <c r="E19" s="154">
        <v>60</v>
      </c>
      <c r="F19" s="155">
        <v>21164</v>
      </c>
      <c r="G19" s="137" t="s">
        <v>6529</v>
      </c>
      <c r="H19" s="137" t="s">
        <v>6529</v>
      </c>
      <c r="I19" s="113">
        <v>1</v>
      </c>
      <c r="J19" s="111" t="s">
        <v>6516</v>
      </c>
      <c r="K19" s="111" t="s">
        <v>6517</v>
      </c>
      <c r="L19" s="113" t="s">
        <v>6939</v>
      </c>
      <c r="M19" s="113" t="s">
        <v>3202</v>
      </c>
      <c r="N19" s="143" t="s">
        <v>3202</v>
      </c>
      <c r="O19" s="143" t="s">
        <v>6669</v>
      </c>
      <c r="P19" s="114">
        <f>DAYS360(N19,O19)</f>
        <v>14</v>
      </c>
      <c r="Q19" s="136" t="s">
        <v>6940</v>
      </c>
      <c r="R19" s="142">
        <v>1.2</v>
      </c>
      <c r="S19" s="117" t="s">
        <v>6532</v>
      </c>
      <c r="T19" s="117" t="s">
        <v>6545</v>
      </c>
      <c r="U19" s="117">
        <v>0</v>
      </c>
      <c r="V19" s="117" t="s">
        <v>6522</v>
      </c>
      <c r="W19" s="111" t="s">
        <v>6941</v>
      </c>
      <c r="X19" s="111" t="s">
        <v>6616</v>
      </c>
      <c r="Y19" s="111"/>
      <c r="Z19" s="111"/>
      <c r="AA19" s="111"/>
    </row>
    <row r="20" spans="1:27" ht="18" customHeight="1">
      <c r="A20" s="118" t="s">
        <v>7411</v>
      </c>
      <c r="B20" s="119" t="s">
        <v>3211</v>
      </c>
      <c r="C20" s="153" t="s">
        <v>7398</v>
      </c>
      <c r="D20" s="153" t="s">
        <v>7394</v>
      </c>
      <c r="E20" s="154">
        <v>71</v>
      </c>
      <c r="F20" s="155">
        <v>17146</v>
      </c>
      <c r="G20" s="122" t="s">
        <v>6556</v>
      </c>
      <c r="H20" s="122" t="s">
        <v>6547</v>
      </c>
      <c r="I20" s="120">
        <v>1</v>
      </c>
      <c r="J20" s="119" t="s">
        <v>6516</v>
      </c>
      <c r="K20" s="119" t="s">
        <v>6517</v>
      </c>
      <c r="L20" s="120" t="s">
        <v>4891</v>
      </c>
      <c r="M20" s="120" t="s">
        <v>6795</v>
      </c>
      <c r="N20" s="121" t="s">
        <v>3214</v>
      </c>
      <c r="O20" s="121" t="s">
        <v>6926</v>
      </c>
      <c r="P20" s="123">
        <f>DAYS360(N20,O20)</f>
        <v>8</v>
      </c>
      <c r="Q20" s="124" t="s">
        <v>6938</v>
      </c>
      <c r="R20" s="125">
        <v>2.1</v>
      </c>
      <c r="S20" s="126" t="s">
        <v>6532</v>
      </c>
      <c r="T20" s="126" t="s">
        <v>6545</v>
      </c>
      <c r="U20" s="126">
        <v>0</v>
      </c>
      <c r="V20" s="126" t="s">
        <v>6522</v>
      </c>
      <c r="W20" s="119"/>
      <c r="X20" s="119" t="s">
        <v>6699</v>
      </c>
    </row>
    <row r="21" spans="1:27" ht="18" customHeight="1">
      <c r="A21" s="134" t="s">
        <v>240</v>
      </c>
      <c r="B21" s="111" t="s">
        <v>7412</v>
      </c>
      <c r="C21" s="153" t="s">
        <v>7378</v>
      </c>
      <c r="D21" s="153" t="s">
        <v>7382</v>
      </c>
      <c r="E21" s="154">
        <v>71</v>
      </c>
      <c r="F21" s="155">
        <v>16613</v>
      </c>
      <c r="G21" s="128" t="s">
        <v>6514</v>
      </c>
      <c r="H21" s="128" t="s">
        <v>6514</v>
      </c>
      <c r="I21" s="129">
        <v>1</v>
      </c>
      <c r="J21" s="129" t="s">
        <v>6515</v>
      </c>
      <c r="K21" s="129" t="s">
        <v>6517</v>
      </c>
      <c r="L21" s="129" t="s">
        <v>1061</v>
      </c>
      <c r="M21" s="129" t="s">
        <v>242</v>
      </c>
      <c r="N21" s="129" t="s">
        <v>242</v>
      </c>
      <c r="O21" s="129" t="s">
        <v>6995</v>
      </c>
      <c r="Q21" s="141" t="s">
        <v>7121</v>
      </c>
      <c r="R21" s="132">
        <v>3.5</v>
      </c>
      <c r="S21" s="133" t="s">
        <v>7179</v>
      </c>
      <c r="T21" s="133">
        <v>1</v>
      </c>
      <c r="V21" s="117" t="s">
        <v>6522</v>
      </c>
    </row>
    <row r="22" spans="1:27" ht="18" customHeight="1">
      <c r="A22" s="118" t="s">
        <v>7413</v>
      </c>
      <c r="B22" s="119" t="s">
        <v>4511</v>
      </c>
      <c r="C22" s="111" t="s">
        <v>7393</v>
      </c>
      <c r="D22" s="111" t="s">
        <v>7404</v>
      </c>
      <c r="E22" s="113">
        <v>80</v>
      </c>
      <c r="F22" s="143">
        <v>13803</v>
      </c>
      <c r="G22" s="122" t="s">
        <v>6514</v>
      </c>
      <c r="H22" s="122" t="s">
        <v>6514</v>
      </c>
      <c r="I22" s="120">
        <v>1</v>
      </c>
      <c r="J22" s="119" t="s">
        <v>6516</v>
      </c>
      <c r="K22" s="119" t="s">
        <v>6561</v>
      </c>
      <c r="L22" s="120" t="s">
        <v>6923</v>
      </c>
      <c r="M22" s="120" t="s">
        <v>4514</v>
      </c>
      <c r="N22" s="121" t="s">
        <v>4514</v>
      </c>
      <c r="O22" s="121" t="s">
        <v>6703</v>
      </c>
      <c r="P22" s="123">
        <f>DAYS360(N22,O22)</f>
        <v>15</v>
      </c>
      <c r="Q22" s="124" t="s">
        <v>6937</v>
      </c>
      <c r="R22" s="125">
        <v>2.5</v>
      </c>
      <c r="S22" s="126" t="s">
        <v>6532</v>
      </c>
      <c r="T22" s="126">
        <v>0</v>
      </c>
      <c r="U22" s="126">
        <v>0</v>
      </c>
      <c r="V22" s="126" t="s">
        <v>6533</v>
      </c>
      <c r="W22" s="119"/>
      <c r="X22" s="119"/>
    </row>
    <row r="23" spans="1:27" ht="18" customHeight="1">
      <c r="A23" s="134" t="s">
        <v>7414</v>
      </c>
      <c r="B23" s="111" t="s">
        <v>7415</v>
      </c>
      <c r="C23" s="153" t="s">
        <v>7377</v>
      </c>
      <c r="D23" s="153" t="s">
        <v>7382</v>
      </c>
      <c r="E23" s="154">
        <v>68</v>
      </c>
      <c r="F23" s="155">
        <v>17126</v>
      </c>
      <c r="G23" s="128">
        <v>70</v>
      </c>
      <c r="H23" s="128">
        <v>180</v>
      </c>
      <c r="I23" s="129">
        <v>1</v>
      </c>
      <c r="J23" s="129" t="s">
        <v>6515</v>
      </c>
      <c r="K23" s="129" t="s">
        <v>6517</v>
      </c>
      <c r="L23" s="129" t="s">
        <v>7080</v>
      </c>
      <c r="M23" s="129" t="s">
        <v>7230</v>
      </c>
      <c r="N23" s="129" t="s">
        <v>1431</v>
      </c>
      <c r="O23" s="129" t="s">
        <v>611</v>
      </c>
      <c r="Q23" s="131" t="s">
        <v>7321</v>
      </c>
      <c r="R23" s="132">
        <v>6</v>
      </c>
      <c r="S23" s="133">
        <v>3</v>
      </c>
      <c r="T23" s="133">
        <v>2</v>
      </c>
      <c r="V23" s="131" t="s">
        <v>7370</v>
      </c>
    </row>
    <row r="24" spans="1:27" ht="18" customHeight="1">
      <c r="A24" s="110" t="s">
        <v>7416</v>
      </c>
      <c r="B24" s="111" t="s">
        <v>3223</v>
      </c>
      <c r="C24" s="111" t="s">
        <v>7393</v>
      </c>
      <c r="D24" s="111" t="s">
        <v>7404</v>
      </c>
      <c r="E24" s="113">
        <v>69</v>
      </c>
      <c r="F24" s="143">
        <v>17505</v>
      </c>
      <c r="G24" s="137" t="s">
        <v>6556</v>
      </c>
      <c r="H24" s="137" t="s">
        <v>6725</v>
      </c>
      <c r="I24" s="113">
        <v>1</v>
      </c>
      <c r="J24" s="111" t="s">
        <v>6516</v>
      </c>
      <c r="K24" s="111" t="s">
        <v>6517</v>
      </c>
      <c r="L24" s="113" t="s">
        <v>4574</v>
      </c>
      <c r="M24" s="113" t="s">
        <v>6934</v>
      </c>
      <c r="N24" s="143" t="s">
        <v>3226</v>
      </c>
      <c r="O24" s="143" t="s">
        <v>6935</v>
      </c>
      <c r="P24" s="114">
        <f>DAYS360(N24,O24)</f>
        <v>17</v>
      </c>
      <c r="Q24" s="136" t="s">
        <v>6936</v>
      </c>
      <c r="R24" s="142">
        <v>1.6</v>
      </c>
      <c r="S24" s="117" t="s">
        <v>6521</v>
      </c>
      <c r="T24" s="117">
        <v>0</v>
      </c>
      <c r="U24" s="117">
        <v>0</v>
      </c>
      <c r="V24" s="117" t="s">
        <v>6522</v>
      </c>
      <c r="X24" s="111" t="s">
        <v>6740</v>
      </c>
    </row>
    <row r="25" spans="1:27" s="119" customFormat="1" ht="18" customHeight="1">
      <c r="A25" s="134" t="s">
        <v>286</v>
      </c>
      <c r="B25" s="111" t="s">
        <v>7417</v>
      </c>
      <c r="C25" s="153" t="s">
        <v>7378</v>
      </c>
      <c r="D25" s="153" t="s">
        <v>7382</v>
      </c>
      <c r="E25" s="154">
        <v>68</v>
      </c>
      <c r="F25" s="155">
        <v>17355</v>
      </c>
      <c r="G25" s="128" t="s">
        <v>6514</v>
      </c>
      <c r="H25" s="128" t="s">
        <v>6514</v>
      </c>
      <c r="I25" s="129">
        <v>1</v>
      </c>
      <c r="J25" s="129" t="s">
        <v>6515</v>
      </c>
      <c r="K25" s="129"/>
      <c r="L25" s="129" t="s">
        <v>6971</v>
      </c>
      <c r="M25" s="129" t="s">
        <v>288</v>
      </c>
      <c r="N25" s="129" t="s">
        <v>288</v>
      </c>
      <c r="O25" s="129" t="s">
        <v>6989</v>
      </c>
      <c r="P25" s="114"/>
      <c r="Q25" s="141" t="s">
        <v>7117</v>
      </c>
      <c r="R25" s="132">
        <v>2.6</v>
      </c>
      <c r="S25" s="133" t="s">
        <v>7180</v>
      </c>
      <c r="T25" s="133">
        <v>0</v>
      </c>
      <c r="U25" s="117"/>
      <c r="V25" s="117" t="s">
        <v>6522</v>
      </c>
      <c r="W25" s="111"/>
      <c r="X25" s="111"/>
      <c r="Y25" s="111"/>
      <c r="Z25" s="111"/>
      <c r="AA25" s="111"/>
    </row>
    <row r="26" spans="1:27" s="144" customFormat="1" ht="18" customHeight="1">
      <c r="A26" s="134" t="s">
        <v>1035</v>
      </c>
      <c r="B26" s="111" t="s">
        <v>7418</v>
      </c>
      <c r="C26" s="144" t="s">
        <v>7393</v>
      </c>
      <c r="D26" s="144" t="s">
        <v>7404</v>
      </c>
      <c r="E26" s="145">
        <v>73</v>
      </c>
      <c r="F26" s="146">
        <v>15715</v>
      </c>
      <c r="G26" s="128" t="s">
        <v>6514</v>
      </c>
      <c r="H26" s="128" t="s">
        <v>6514</v>
      </c>
      <c r="I26" s="129">
        <v>1</v>
      </c>
      <c r="J26" s="129" t="s">
        <v>6516</v>
      </c>
      <c r="K26" s="129" t="s">
        <v>6517</v>
      </c>
      <c r="L26" s="129" t="s">
        <v>7282</v>
      </c>
      <c r="M26" s="129" t="s">
        <v>1037</v>
      </c>
      <c r="N26" s="129" t="s">
        <v>1037</v>
      </c>
      <c r="O26" s="129" t="s">
        <v>7283</v>
      </c>
      <c r="P26" s="114"/>
      <c r="Q26" s="141" t="s">
        <v>7358</v>
      </c>
      <c r="R26" s="132">
        <v>4.7</v>
      </c>
      <c r="S26" s="133">
        <v>3</v>
      </c>
      <c r="T26" s="133">
        <v>1</v>
      </c>
      <c r="U26" s="117"/>
      <c r="V26" s="131" t="s">
        <v>7370</v>
      </c>
      <c r="W26" s="111"/>
      <c r="X26" s="111"/>
      <c r="Y26" s="111"/>
      <c r="Z26" s="111"/>
      <c r="AA26" s="111"/>
    </row>
    <row r="27" spans="1:27" ht="18" customHeight="1">
      <c r="A27" s="118" t="s">
        <v>7419</v>
      </c>
      <c r="B27" s="119" t="s">
        <v>3236</v>
      </c>
      <c r="C27" s="153" t="s">
        <v>7398</v>
      </c>
      <c r="D27" s="153" t="s">
        <v>7404</v>
      </c>
      <c r="E27" s="154">
        <v>74</v>
      </c>
      <c r="F27" s="155">
        <v>16034</v>
      </c>
      <c r="G27" s="122" t="s">
        <v>6514</v>
      </c>
      <c r="H27" s="122" t="s">
        <v>6514</v>
      </c>
      <c r="I27" s="120">
        <v>1</v>
      </c>
      <c r="J27" s="119" t="s">
        <v>6516</v>
      </c>
      <c r="K27" s="119" t="s">
        <v>6517</v>
      </c>
      <c r="L27" s="120" t="s">
        <v>6930</v>
      </c>
      <c r="M27" s="120" t="s">
        <v>3239</v>
      </c>
      <c r="N27" s="121" t="s">
        <v>3239</v>
      </c>
      <c r="O27" s="121" t="s">
        <v>6932</v>
      </c>
      <c r="P27" s="123">
        <f>DAYS360(N27,O27)</f>
        <v>8</v>
      </c>
      <c r="Q27" s="124" t="s">
        <v>6933</v>
      </c>
      <c r="R27" s="125">
        <v>1.7</v>
      </c>
      <c r="S27" s="126" t="s">
        <v>6592</v>
      </c>
      <c r="T27" s="126">
        <v>0</v>
      </c>
      <c r="U27" s="126">
        <v>0</v>
      </c>
      <c r="V27" s="126" t="s">
        <v>6522</v>
      </c>
      <c r="W27" s="119"/>
      <c r="X27" s="119" t="s">
        <v>4022</v>
      </c>
    </row>
    <row r="28" spans="1:27" s="119" customFormat="1" ht="18" customHeight="1">
      <c r="A28" s="134" t="s">
        <v>7420</v>
      </c>
      <c r="B28" s="111" t="s">
        <v>7421</v>
      </c>
      <c r="C28" s="153" t="s">
        <v>7393</v>
      </c>
      <c r="D28" s="153" t="s">
        <v>7404</v>
      </c>
      <c r="E28" s="154">
        <v>71</v>
      </c>
      <c r="F28" s="155">
        <v>15432</v>
      </c>
      <c r="G28" s="128">
        <v>100</v>
      </c>
      <c r="H28" s="128">
        <v>280</v>
      </c>
      <c r="I28" s="129">
        <v>1</v>
      </c>
      <c r="J28" s="129" t="s">
        <v>6516</v>
      </c>
      <c r="K28" s="129" t="s">
        <v>6561</v>
      </c>
      <c r="L28" s="129" t="s">
        <v>7015</v>
      </c>
      <c r="M28" s="129" t="s">
        <v>7016</v>
      </c>
      <c r="N28" s="129" t="s">
        <v>824</v>
      </c>
      <c r="O28" s="130">
        <v>41659</v>
      </c>
      <c r="P28" s="114"/>
      <c r="Q28" s="131" t="s">
        <v>7133</v>
      </c>
      <c r="R28" s="132">
        <v>4.2</v>
      </c>
      <c r="S28" s="133" t="s">
        <v>6545</v>
      </c>
      <c r="T28" s="133">
        <v>2</v>
      </c>
      <c r="U28" s="117"/>
      <c r="V28" s="117" t="s">
        <v>6522</v>
      </c>
      <c r="W28" s="111"/>
      <c r="X28" s="111"/>
      <c r="Y28" s="111"/>
      <c r="Z28" s="111"/>
      <c r="AA28" s="111"/>
    </row>
    <row r="29" spans="1:27" ht="18" customHeight="1">
      <c r="A29" s="118" t="s">
        <v>7422</v>
      </c>
      <c r="B29" s="119" t="s">
        <v>3247</v>
      </c>
      <c r="C29" s="153" t="s">
        <v>7393</v>
      </c>
      <c r="D29" s="153" t="s">
        <v>7394</v>
      </c>
      <c r="E29" s="154">
        <v>71</v>
      </c>
      <c r="F29" s="155">
        <v>17156</v>
      </c>
      <c r="G29" s="122" t="s">
        <v>6514</v>
      </c>
      <c r="H29" s="122" t="s">
        <v>6514</v>
      </c>
      <c r="I29" s="120">
        <v>1</v>
      </c>
      <c r="J29" s="119" t="s">
        <v>6516</v>
      </c>
      <c r="K29" s="119" t="s">
        <v>6561</v>
      </c>
      <c r="L29" s="120" t="s">
        <v>4926</v>
      </c>
      <c r="M29" s="120" t="s">
        <v>3202</v>
      </c>
      <c r="N29" s="121" t="s">
        <v>3250</v>
      </c>
      <c r="O29" s="121" t="s">
        <v>4255</v>
      </c>
      <c r="P29" s="123">
        <f>DAYS360(N29,O29)</f>
        <v>17</v>
      </c>
      <c r="Q29" s="124" t="s">
        <v>6628</v>
      </c>
      <c r="R29" s="125">
        <v>4.5</v>
      </c>
      <c r="S29" s="126" t="s">
        <v>6545</v>
      </c>
      <c r="T29" s="126" t="s">
        <v>6521</v>
      </c>
      <c r="U29" s="126">
        <v>0</v>
      </c>
      <c r="V29" s="126" t="s">
        <v>6522</v>
      </c>
      <c r="W29" s="119"/>
      <c r="X29" s="119"/>
    </row>
    <row r="30" spans="1:27" ht="18" customHeight="1">
      <c r="A30" s="134" t="s">
        <v>7423</v>
      </c>
      <c r="B30" s="111" t="s">
        <v>7424</v>
      </c>
      <c r="C30" s="153" t="s">
        <v>7378</v>
      </c>
      <c r="D30" s="153" t="s">
        <v>7383</v>
      </c>
      <c r="E30" s="154">
        <v>51</v>
      </c>
      <c r="F30" s="155">
        <v>24005</v>
      </c>
      <c r="G30" s="128" t="s">
        <v>6590</v>
      </c>
      <c r="H30" s="128" t="s">
        <v>6590</v>
      </c>
      <c r="I30" s="129">
        <v>1</v>
      </c>
      <c r="J30" s="129" t="s">
        <v>6516</v>
      </c>
      <c r="K30" s="129" t="s">
        <v>6517</v>
      </c>
      <c r="L30" s="129" t="s">
        <v>163</v>
      </c>
      <c r="M30" s="129" t="s">
        <v>981</v>
      </c>
      <c r="N30" s="129" t="s">
        <v>981</v>
      </c>
      <c r="O30" s="129" t="s">
        <v>951</v>
      </c>
      <c r="Q30" s="135" t="s">
        <v>7364</v>
      </c>
      <c r="R30" s="132">
        <v>3.6</v>
      </c>
      <c r="S30" s="133" t="s">
        <v>7179</v>
      </c>
      <c r="T30" s="133">
        <v>1</v>
      </c>
      <c r="V30" s="131" t="s">
        <v>7370</v>
      </c>
    </row>
    <row r="31" spans="1:27" ht="18" customHeight="1">
      <c r="A31" s="118" t="s">
        <v>7425</v>
      </c>
      <c r="B31" s="119" t="s">
        <v>3259</v>
      </c>
      <c r="C31" s="153" t="s">
        <v>7393</v>
      </c>
      <c r="D31" s="153" t="s">
        <v>7404</v>
      </c>
      <c r="E31" s="154">
        <v>53</v>
      </c>
      <c r="F31" s="155">
        <v>23487</v>
      </c>
      <c r="G31" s="122" t="s">
        <v>6528</v>
      </c>
      <c r="H31" s="122" t="s">
        <v>6528</v>
      </c>
      <c r="I31" s="120">
        <v>1</v>
      </c>
      <c r="J31" s="119" t="s">
        <v>6516</v>
      </c>
      <c r="K31" s="119" t="s">
        <v>6517</v>
      </c>
      <c r="L31" s="120" t="s">
        <v>3274</v>
      </c>
      <c r="M31" s="120" t="s">
        <v>4514</v>
      </c>
      <c r="N31" s="121" t="s">
        <v>3262</v>
      </c>
      <c r="O31" s="121" t="s">
        <v>3632</v>
      </c>
      <c r="P31" s="123">
        <f>DAYS360(N31,O31)</f>
        <v>11</v>
      </c>
      <c r="Q31" s="124" t="s">
        <v>6929</v>
      </c>
      <c r="R31" s="125">
        <v>2.4</v>
      </c>
      <c r="S31" s="126" t="s">
        <v>6532</v>
      </c>
      <c r="T31" s="126" t="s">
        <v>6537</v>
      </c>
      <c r="U31" s="126">
        <v>0</v>
      </c>
      <c r="V31" s="126" t="s">
        <v>6522</v>
      </c>
      <c r="W31" s="119" t="s">
        <v>6902</v>
      </c>
      <c r="X31" s="119"/>
    </row>
    <row r="32" spans="1:27" ht="18" customHeight="1">
      <c r="A32" s="118" t="s">
        <v>7426</v>
      </c>
      <c r="B32" s="119" t="s">
        <v>4523</v>
      </c>
      <c r="C32" s="153" t="s">
        <v>7393</v>
      </c>
      <c r="D32" s="153" t="s">
        <v>7404</v>
      </c>
      <c r="E32" s="154">
        <v>61</v>
      </c>
      <c r="F32" s="155">
        <v>20756</v>
      </c>
      <c r="G32" s="122" t="s">
        <v>6590</v>
      </c>
      <c r="H32" s="122" t="s">
        <v>6590</v>
      </c>
      <c r="I32" s="120">
        <v>1</v>
      </c>
      <c r="J32" s="119" t="s">
        <v>6516</v>
      </c>
      <c r="K32" s="119" t="s">
        <v>6517</v>
      </c>
      <c r="L32" s="120" t="s">
        <v>6637</v>
      </c>
      <c r="M32" s="120" t="s">
        <v>6811</v>
      </c>
      <c r="N32" s="121" t="s">
        <v>4526</v>
      </c>
      <c r="O32" s="121" t="s">
        <v>6523</v>
      </c>
      <c r="P32" s="123">
        <f>DAYS360(N32,O32)</f>
        <v>26</v>
      </c>
      <c r="Q32" s="124" t="s">
        <v>6927</v>
      </c>
      <c r="R32" s="125">
        <v>4.3</v>
      </c>
      <c r="S32" s="126" t="s">
        <v>6545</v>
      </c>
      <c r="T32" s="126" t="s">
        <v>6928</v>
      </c>
      <c r="U32" s="126">
        <v>0</v>
      </c>
      <c r="V32" s="126" t="s">
        <v>6533</v>
      </c>
      <c r="W32" s="119"/>
      <c r="X32" s="119" t="s">
        <v>6899</v>
      </c>
      <c r="Y32" s="119"/>
      <c r="Z32" s="119"/>
      <c r="AA32" s="119"/>
    </row>
    <row r="33" spans="1:27" ht="18" customHeight="1">
      <c r="A33" s="110" t="s">
        <v>7427</v>
      </c>
      <c r="B33" s="111" t="s">
        <v>3271</v>
      </c>
      <c r="C33" s="153" t="s">
        <v>7398</v>
      </c>
      <c r="D33" s="153" t="s">
        <v>7404</v>
      </c>
      <c r="E33" s="154">
        <v>57</v>
      </c>
      <c r="F33" s="155">
        <v>22204</v>
      </c>
      <c r="G33" s="137" t="s">
        <v>6556</v>
      </c>
      <c r="H33" s="137" t="s">
        <v>6557</v>
      </c>
      <c r="I33" s="113">
        <v>1</v>
      </c>
      <c r="J33" s="111" t="s">
        <v>6515</v>
      </c>
      <c r="K33" s="111" t="s">
        <v>6517</v>
      </c>
      <c r="L33" s="113" t="s">
        <v>6923</v>
      </c>
      <c r="M33" s="113" t="s">
        <v>6919</v>
      </c>
      <c r="N33" s="143" t="s">
        <v>3274</v>
      </c>
      <c r="O33" s="143" t="s">
        <v>6924</v>
      </c>
      <c r="P33" s="114">
        <f>DAYS360(N33,O33)</f>
        <v>6</v>
      </c>
      <c r="Q33" s="136" t="s">
        <v>6925</v>
      </c>
      <c r="R33" s="142">
        <v>2.2000000000000002</v>
      </c>
      <c r="S33" s="117" t="s">
        <v>6520</v>
      </c>
      <c r="T33" s="117" t="s">
        <v>6521</v>
      </c>
      <c r="U33" s="117">
        <v>0</v>
      </c>
      <c r="V33" s="117" t="s">
        <v>6522</v>
      </c>
      <c r="X33" s="111" t="s">
        <v>6926</v>
      </c>
    </row>
    <row r="34" spans="1:27" ht="18" customHeight="1">
      <c r="A34" s="110" t="s">
        <v>7428</v>
      </c>
      <c r="B34" s="111" t="s">
        <v>3283</v>
      </c>
      <c r="C34" s="153" t="s">
        <v>7398</v>
      </c>
      <c r="D34" s="153" t="s">
        <v>7404</v>
      </c>
      <c r="E34" s="154">
        <v>60</v>
      </c>
      <c r="F34" s="155">
        <v>20959</v>
      </c>
      <c r="G34" s="137" t="s">
        <v>6514</v>
      </c>
      <c r="H34" s="137" t="s">
        <v>6514</v>
      </c>
      <c r="I34" s="113">
        <v>1</v>
      </c>
      <c r="J34" s="111" t="s">
        <v>6515</v>
      </c>
      <c r="K34" s="111" t="s">
        <v>6517</v>
      </c>
      <c r="L34" s="113" t="s">
        <v>3644</v>
      </c>
      <c r="M34" s="113" t="s">
        <v>3286</v>
      </c>
      <c r="N34" s="143" t="s">
        <v>3286</v>
      </c>
      <c r="O34" s="143" t="s">
        <v>6921</v>
      </c>
      <c r="P34" s="114">
        <f>DAYS360(N34,O34)</f>
        <v>7</v>
      </c>
      <c r="Q34" s="136" t="s">
        <v>6922</v>
      </c>
      <c r="R34" s="142">
        <v>2.5</v>
      </c>
      <c r="S34" s="126" t="s">
        <v>6592</v>
      </c>
      <c r="T34" s="117">
        <v>0</v>
      </c>
      <c r="U34" s="117">
        <v>0</v>
      </c>
      <c r="V34" s="117" t="s">
        <v>6522</v>
      </c>
    </row>
    <row r="35" spans="1:27" ht="18" customHeight="1">
      <c r="A35" s="118" t="s">
        <v>7429</v>
      </c>
      <c r="B35" s="119" t="s">
        <v>3295</v>
      </c>
      <c r="C35" s="111" t="s">
        <v>7398</v>
      </c>
      <c r="D35" s="111" t="s">
        <v>7394</v>
      </c>
      <c r="E35" s="113">
        <v>75</v>
      </c>
      <c r="F35" s="143">
        <v>15602</v>
      </c>
      <c r="G35" s="122" t="s">
        <v>6514</v>
      </c>
      <c r="H35" s="122" t="s">
        <v>6514</v>
      </c>
      <c r="I35" s="120">
        <v>1</v>
      </c>
      <c r="J35" s="119" t="s">
        <v>6516</v>
      </c>
      <c r="K35" s="119" t="s">
        <v>6517</v>
      </c>
      <c r="L35" s="120" t="s">
        <v>6918</v>
      </c>
      <c r="M35" s="120" t="s">
        <v>3298</v>
      </c>
      <c r="N35" s="121" t="s">
        <v>3298</v>
      </c>
      <c r="O35" s="121" t="s">
        <v>6795</v>
      </c>
      <c r="P35" s="123">
        <f>DAYS360(N35,O35)</f>
        <v>16</v>
      </c>
      <c r="Q35" s="124" t="s">
        <v>6920</v>
      </c>
      <c r="R35" s="125">
        <v>3.6</v>
      </c>
      <c r="S35" s="126" t="s">
        <v>6532</v>
      </c>
      <c r="T35" s="126">
        <v>0</v>
      </c>
      <c r="U35" s="126">
        <v>0</v>
      </c>
      <c r="V35" s="126" t="s">
        <v>6522</v>
      </c>
      <c r="W35" s="119"/>
      <c r="X35" s="119"/>
    </row>
    <row r="36" spans="1:27" ht="18" customHeight="1">
      <c r="A36" s="134" t="s">
        <v>1252</v>
      </c>
      <c r="B36" s="111" t="s">
        <v>7430</v>
      </c>
      <c r="C36" s="153" t="s">
        <v>7432</v>
      </c>
      <c r="D36" s="153" t="s">
        <v>7434</v>
      </c>
      <c r="E36" s="154">
        <v>74</v>
      </c>
      <c r="F36" s="155">
        <v>15055</v>
      </c>
      <c r="G36" s="128">
        <v>50</v>
      </c>
      <c r="H36" s="128">
        <v>125</v>
      </c>
      <c r="I36" s="129">
        <v>1</v>
      </c>
      <c r="J36" s="129" t="s">
        <v>6516</v>
      </c>
      <c r="K36" s="129" t="s">
        <v>6517</v>
      </c>
      <c r="L36" s="129" t="s">
        <v>7254</v>
      </c>
      <c r="M36" s="129" t="s">
        <v>1254</v>
      </c>
      <c r="N36" s="129" t="s">
        <v>1254</v>
      </c>
      <c r="O36" s="130" t="s">
        <v>1242</v>
      </c>
      <c r="Q36" s="131" t="s">
        <v>7339</v>
      </c>
      <c r="R36" s="132">
        <v>5.2</v>
      </c>
      <c r="S36" s="133">
        <v>3</v>
      </c>
      <c r="T36" s="133">
        <v>0</v>
      </c>
      <c r="V36" s="131" t="s">
        <v>7370</v>
      </c>
    </row>
    <row r="37" spans="1:27" ht="18" customHeight="1">
      <c r="A37" s="134" t="s">
        <v>504</v>
      </c>
      <c r="B37" s="111" t="s">
        <v>7435</v>
      </c>
      <c r="C37" s="153" t="s">
        <v>7437</v>
      </c>
      <c r="D37" s="153" t="s">
        <v>7438</v>
      </c>
      <c r="E37" s="154">
        <v>76</v>
      </c>
      <c r="F37" s="155">
        <v>14250</v>
      </c>
      <c r="G37" s="128">
        <v>0</v>
      </c>
      <c r="H37" s="128">
        <v>0</v>
      </c>
      <c r="I37" s="129">
        <v>1</v>
      </c>
      <c r="J37" s="129" t="s">
        <v>6516</v>
      </c>
      <c r="K37" s="129"/>
      <c r="L37" s="129" t="s">
        <v>7092</v>
      </c>
      <c r="M37" s="129" t="s">
        <v>506</v>
      </c>
      <c r="N37" s="129" t="s">
        <v>506</v>
      </c>
      <c r="O37" s="130" t="s">
        <v>7093</v>
      </c>
      <c r="Q37" s="131" t="s">
        <v>7173</v>
      </c>
      <c r="R37" s="132">
        <v>4.5</v>
      </c>
      <c r="S37" s="133" t="s">
        <v>7178</v>
      </c>
      <c r="T37" s="133">
        <v>0</v>
      </c>
      <c r="V37" s="117" t="s">
        <v>6522</v>
      </c>
    </row>
    <row r="38" spans="1:27" ht="18" customHeight="1">
      <c r="A38" s="134" t="s">
        <v>846</v>
      </c>
      <c r="B38" s="111" t="s">
        <v>7439</v>
      </c>
      <c r="C38" s="153" t="s">
        <v>7432</v>
      </c>
      <c r="D38" s="153" t="s">
        <v>7438</v>
      </c>
      <c r="E38" s="154">
        <v>79</v>
      </c>
      <c r="F38" s="155">
        <v>12398</v>
      </c>
      <c r="G38" s="128">
        <v>10</v>
      </c>
      <c r="H38" s="128">
        <v>20</v>
      </c>
      <c r="I38" s="129">
        <v>0</v>
      </c>
      <c r="J38" s="129" t="s">
        <v>6515</v>
      </c>
      <c r="K38" s="129" t="s">
        <v>6517</v>
      </c>
      <c r="L38" s="129" t="s">
        <v>7032</v>
      </c>
      <c r="M38" s="129" t="s">
        <v>848</v>
      </c>
      <c r="N38" s="129" t="s">
        <v>848</v>
      </c>
      <c r="O38" s="130" t="s">
        <v>7033</v>
      </c>
      <c r="Q38" s="131" t="s">
        <v>7142</v>
      </c>
      <c r="R38" s="132">
        <v>3.5</v>
      </c>
      <c r="S38" s="133" t="s">
        <v>7179</v>
      </c>
      <c r="T38" s="133">
        <v>0</v>
      </c>
      <c r="V38" s="117" t="s">
        <v>6522</v>
      </c>
    </row>
    <row r="39" spans="1:27" s="119" customFormat="1" ht="18" customHeight="1">
      <c r="A39" s="134" t="s">
        <v>1628</v>
      </c>
      <c r="B39" s="111" t="s">
        <v>7440</v>
      </c>
      <c r="C39" s="153" t="s">
        <v>7437</v>
      </c>
      <c r="D39" s="153" t="s">
        <v>7442</v>
      </c>
      <c r="E39" s="154">
        <v>58</v>
      </c>
      <c r="F39" s="155">
        <v>20164</v>
      </c>
      <c r="G39" s="128">
        <v>3</v>
      </c>
      <c r="H39" s="128">
        <v>150</v>
      </c>
      <c r="I39" s="129">
        <v>0</v>
      </c>
      <c r="J39" s="129" t="s">
        <v>6515</v>
      </c>
      <c r="K39" s="129" t="s">
        <v>6517</v>
      </c>
      <c r="L39" s="129" t="s">
        <v>7202</v>
      </c>
      <c r="M39" s="129"/>
      <c r="N39" s="129" t="s">
        <v>1630</v>
      </c>
      <c r="O39" s="130" t="s">
        <v>7203</v>
      </c>
      <c r="P39" s="114"/>
      <c r="Q39" s="131" t="s">
        <v>7303</v>
      </c>
      <c r="R39" s="132">
        <v>3</v>
      </c>
      <c r="S39" s="133" t="s">
        <v>7180</v>
      </c>
      <c r="T39" s="133">
        <v>0</v>
      </c>
      <c r="U39" s="117"/>
      <c r="V39" s="131" t="s">
        <v>7370</v>
      </c>
      <c r="W39" s="111"/>
      <c r="X39" s="111"/>
      <c r="Y39" s="111"/>
      <c r="Z39" s="111"/>
      <c r="AA39" s="111"/>
    </row>
    <row r="40" spans="1:27" ht="18" customHeight="1">
      <c r="A40" s="134" t="s">
        <v>880</v>
      </c>
      <c r="B40" s="111" t="s">
        <v>7443</v>
      </c>
      <c r="C40" s="153" t="s">
        <v>7432</v>
      </c>
      <c r="D40" s="153" t="s">
        <v>7438</v>
      </c>
      <c r="E40" s="154">
        <v>56</v>
      </c>
      <c r="F40" s="155">
        <v>20683</v>
      </c>
      <c r="G40" s="128">
        <v>0</v>
      </c>
      <c r="H40" s="128">
        <v>0</v>
      </c>
      <c r="I40" s="129">
        <v>0</v>
      </c>
      <c r="J40" s="129" t="s">
        <v>6515</v>
      </c>
      <c r="K40" s="129" t="s">
        <v>6517</v>
      </c>
      <c r="L40" s="129" t="s">
        <v>7053</v>
      </c>
      <c r="M40" s="129" t="s">
        <v>7054</v>
      </c>
      <c r="N40" s="129" t="s">
        <v>882</v>
      </c>
      <c r="O40" s="130" t="s">
        <v>7055</v>
      </c>
      <c r="Q40" s="131" t="s">
        <v>7154</v>
      </c>
      <c r="R40" s="132">
        <v>2</v>
      </c>
      <c r="S40" s="133">
        <v>2</v>
      </c>
      <c r="T40" s="133">
        <v>0</v>
      </c>
      <c r="V40" s="117" t="s">
        <v>6522</v>
      </c>
    </row>
    <row r="41" spans="1:27" ht="18" customHeight="1">
      <c r="A41" s="118" t="s">
        <v>4536</v>
      </c>
      <c r="B41" s="119" t="s">
        <v>4535</v>
      </c>
      <c r="C41" s="153" t="s">
        <v>7432</v>
      </c>
      <c r="D41" s="153" t="s">
        <v>7444</v>
      </c>
      <c r="E41" s="154">
        <v>57</v>
      </c>
      <c r="F41" s="155">
        <v>21808</v>
      </c>
      <c r="G41" s="122" t="s">
        <v>6514</v>
      </c>
      <c r="H41" s="122" t="s">
        <v>6514</v>
      </c>
      <c r="I41" s="120">
        <v>1</v>
      </c>
      <c r="J41" s="119" t="s">
        <v>6516</v>
      </c>
      <c r="K41" s="119"/>
      <c r="L41" s="120" t="s">
        <v>6756</v>
      </c>
      <c r="M41" s="120" t="s">
        <v>6915</v>
      </c>
      <c r="N41" s="121" t="s">
        <v>4538</v>
      </c>
      <c r="O41" s="121" t="s">
        <v>6798</v>
      </c>
      <c r="P41" s="123">
        <f>DAYS360(N41,O41)</f>
        <v>4</v>
      </c>
      <c r="Q41" s="124" t="s">
        <v>6916</v>
      </c>
      <c r="R41" s="125">
        <v>7.1</v>
      </c>
      <c r="S41" s="126">
        <v>3</v>
      </c>
      <c r="T41" s="126">
        <v>0</v>
      </c>
      <c r="U41" s="126">
        <v>0</v>
      </c>
      <c r="V41" s="126" t="s">
        <v>6533</v>
      </c>
      <c r="W41" s="119"/>
      <c r="X41" s="119" t="s">
        <v>6917</v>
      </c>
      <c r="Y41" s="119"/>
      <c r="Z41" s="119"/>
      <c r="AA41" s="119"/>
    </row>
    <row r="42" spans="1:27" ht="18" customHeight="1">
      <c r="A42" s="134" t="s">
        <v>1218</v>
      </c>
      <c r="B42" s="111" t="s">
        <v>7445</v>
      </c>
      <c r="C42" s="153" t="s">
        <v>7432</v>
      </c>
      <c r="D42" s="153" t="s">
        <v>7444</v>
      </c>
      <c r="E42" s="154">
        <v>78</v>
      </c>
      <c r="F42" s="155">
        <v>13566</v>
      </c>
      <c r="G42" s="128">
        <v>0</v>
      </c>
      <c r="H42" s="128">
        <v>0</v>
      </c>
      <c r="I42" s="129">
        <v>1</v>
      </c>
      <c r="J42" s="129" t="s">
        <v>6516</v>
      </c>
      <c r="K42" s="129"/>
      <c r="L42" s="129" t="s">
        <v>7259</v>
      </c>
      <c r="M42" s="129" t="s">
        <v>1220</v>
      </c>
      <c r="N42" s="129" t="s">
        <v>1220</v>
      </c>
      <c r="O42" s="130" t="s">
        <v>1208</v>
      </c>
      <c r="Q42" s="131" t="s">
        <v>7342</v>
      </c>
      <c r="R42" s="132">
        <v>4.3</v>
      </c>
      <c r="S42" s="133" t="s">
        <v>7178</v>
      </c>
      <c r="T42" s="133">
        <v>0</v>
      </c>
      <c r="V42" s="131" t="s">
        <v>7370</v>
      </c>
    </row>
    <row r="43" spans="1:27" s="119" customFormat="1" ht="18" customHeight="1">
      <c r="A43" s="134" t="s">
        <v>468</v>
      </c>
      <c r="B43" s="111" t="s">
        <v>7446</v>
      </c>
      <c r="C43" s="153" t="s">
        <v>7437</v>
      </c>
      <c r="D43" s="153" t="s">
        <v>7444</v>
      </c>
      <c r="E43" s="154">
        <v>67</v>
      </c>
      <c r="F43" s="155">
        <v>17728</v>
      </c>
      <c r="G43" s="128">
        <v>0</v>
      </c>
      <c r="H43" s="128">
        <v>0</v>
      </c>
      <c r="I43" s="129">
        <v>0</v>
      </c>
      <c r="J43" s="129" t="s">
        <v>6516</v>
      </c>
      <c r="K43" s="129" t="s">
        <v>6517</v>
      </c>
      <c r="L43" s="129" t="s">
        <v>7094</v>
      </c>
      <c r="M43" s="129" t="s">
        <v>7095</v>
      </c>
      <c r="N43" s="129" t="s">
        <v>470</v>
      </c>
      <c r="O43" s="130" t="s">
        <v>7096</v>
      </c>
      <c r="P43" s="114"/>
      <c r="Q43" s="131" t="s">
        <v>7174</v>
      </c>
      <c r="R43" s="132">
        <v>4.8</v>
      </c>
      <c r="S43" s="133" t="s">
        <v>7178</v>
      </c>
      <c r="T43" s="133">
        <v>0</v>
      </c>
      <c r="U43" s="117"/>
      <c r="V43" s="117" t="s">
        <v>6522</v>
      </c>
      <c r="W43" s="111"/>
      <c r="X43" s="111"/>
      <c r="Y43" s="111"/>
      <c r="Z43" s="111"/>
      <c r="AA43" s="111"/>
    </row>
    <row r="44" spans="1:27" ht="18" customHeight="1">
      <c r="A44" s="134" t="s">
        <v>1059</v>
      </c>
      <c r="B44" s="111" t="s">
        <v>7447</v>
      </c>
      <c r="C44" s="153" t="s">
        <v>7437</v>
      </c>
      <c r="D44" s="153" t="s">
        <v>7438</v>
      </c>
      <c r="E44" s="154">
        <v>72</v>
      </c>
      <c r="F44" s="155">
        <v>16044</v>
      </c>
      <c r="G44" s="128" t="s">
        <v>6514</v>
      </c>
      <c r="H44" s="128" t="s">
        <v>6514</v>
      </c>
      <c r="I44" s="129">
        <v>1</v>
      </c>
      <c r="J44" s="129" t="s">
        <v>6515</v>
      </c>
      <c r="K44" s="129" t="s">
        <v>6517</v>
      </c>
      <c r="L44" s="129" t="s">
        <v>1072</v>
      </c>
      <c r="M44" s="129" t="s">
        <v>1061</v>
      </c>
      <c r="N44" s="129" t="s">
        <v>1061</v>
      </c>
      <c r="O44" s="129" t="s">
        <v>6994</v>
      </c>
      <c r="Q44" s="141" t="s">
        <v>7356</v>
      </c>
      <c r="R44" s="132">
        <v>2.9</v>
      </c>
      <c r="S44" s="133" t="s">
        <v>7180</v>
      </c>
      <c r="T44" s="133">
        <v>0</v>
      </c>
      <c r="V44" s="131" t="s">
        <v>7370</v>
      </c>
    </row>
    <row r="45" spans="1:27" ht="18" customHeight="1">
      <c r="A45" s="134" t="s">
        <v>229</v>
      </c>
      <c r="B45" s="111" t="s">
        <v>7448</v>
      </c>
      <c r="C45" s="153" t="s">
        <v>7437</v>
      </c>
      <c r="D45" s="153" t="s">
        <v>7438</v>
      </c>
      <c r="E45" s="154">
        <v>58</v>
      </c>
      <c r="F45" s="155">
        <v>21346</v>
      </c>
      <c r="G45" s="128" t="s">
        <v>6514</v>
      </c>
      <c r="H45" s="128" t="s">
        <v>6514</v>
      </c>
      <c r="I45" s="129">
        <v>1</v>
      </c>
      <c r="J45" s="129" t="s">
        <v>6516</v>
      </c>
      <c r="K45" s="129" t="s">
        <v>6561</v>
      </c>
      <c r="L45" s="129" t="s">
        <v>6996</v>
      </c>
      <c r="M45" s="129" t="s">
        <v>6997</v>
      </c>
      <c r="N45" s="129" t="s">
        <v>231</v>
      </c>
      <c r="O45" s="129" t="s">
        <v>6998</v>
      </c>
      <c r="Q45" s="141" t="s">
        <v>7122</v>
      </c>
      <c r="R45" s="132">
        <v>3.8</v>
      </c>
      <c r="S45" s="133">
        <v>3</v>
      </c>
      <c r="T45" s="133">
        <v>0</v>
      </c>
      <c r="U45" s="117" t="s">
        <v>6592</v>
      </c>
      <c r="V45" s="117" t="s">
        <v>6522</v>
      </c>
    </row>
    <row r="46" spans="1:27" s="119" customFormat="1" ht="18" customHeight="1">
      <c r="A46" s="134" t="s">
        <v>961</v>
      </c>
      <c r="B46" s="111" t="s">
        <v>7449</v>
      </c>
      <c r="C46" s="153" t="s">
        <v>7437</v>
      </c>
      <c r="D46" s="153" t="s">
        <v>7444</v>
      </c>
      <c r="E46" s="154">
        <v>71</v>
      </c>
      <c r="F46" s="155">
        <v>16658</v>
      </c>
      <c r="G46" s="128" t="s">
        <v>6701</v>
      </c>
      <c r="H46" s="128" t="s">
        <v>6701</v>
      </c>
      <c r="I46" s="129">
        <v>1</v>
      </c>
      <c r="J46" s="129" t="s">
        <v>6516</v>
      </c>
      <c r="K46" s="129" t="s">
        <v>6517</v>
      </c>
      <c r="L46" s="129" t="s">
        <v>207</v>
      </c>
      <c r="M46" s="129" t="s">
        <v>152</v>
      </c>
      <c r="N46" s="129" t="s">
        <v>152</v>
      </c>
      <c r="O46" s="129" t="s">
        <v>105</v>
      </c>
      <c r="P46" s="114"/>
      <c r="Q46" s="135" t="s">
        <v>7366</v>
      </c>
      <c r="R46" s="132">
        <v>5.0999999999999996</v>
      </c>
      <c r="S46" s="133">
        <v>3</v>
      </c>
      <c r="T46" s="133">
        <v>0</v>
      </c>
      <c r="U46" s="117"/>
      <c r="V46" s="131" t="s">
        <v>7370</v>
      </c>
      <c r="W46" s="111"/>
      <c r="X46" s="111"/>
      <c r="Y46" s="111"/>
      <c r="Z46" s="111"/>
      <c r="AA46" s="111"/>
    </row>
    <row r="47" spans="1:27" ht="18" customHeight="1">
      <c r="A47" s="118" t="s">
        <v>6912</v>
      </c>
      <c r="B47" s="119" t="s">
        <v>4547</v>
      </c>
      <c r="C47" s="153" t="s">
        <v>7432</v>
      </c>
      <c r="D47" s="153" t="s">
        <v>7444</v>
      </c>
      <c r="E47" s="154">
        <v>61</v>
      </c>
      <c r="F47" s="155">
        <v>20885</v>
      </c>
      <c r="G47" s="122" t="s">
        <v>6514</v>
      </c>
      <c r="H47" s="122" t="s">
        <v>6514</v>
      </c>
      <c r="I47" s="120">
        <v>0</v>
      </c>
      <c r="J47" s="119" t="s">
        <v>6516</v>
      </c>
      <c r="K47" s="119" t="s">
        <v>6517</v>
      </c>
      <c r="L47" s="120" t="s">
        <v>6913</v>
      </c>
      <c r="M47" s="120" t="s">
        <v>4550</v>
      </c>
      <c r="N47" s="121" t="s">
        <v>4550</v>
      </c>
      <c r="O47" s="121" t="s">
        <v>6852</v>
      </c>
      <c r="P47" s="123">
        <f>DAYS360(N47,O47)</f>
        <v>12</v>
      </c>
      <c r="Q47" s="124" t="s">
        <v>6914</v>
      </c>
      <c r="R47" s="125">
        <v>2.6</v>
      </c>
      <c r="S47" s="126">
        <v>3</v>
      </c>
      <c r="T47" s="126" t="s">
        <v>6521</v>
      </c>
      <c r="U47" s="126">
        <v>0</v>
      </c>
      <c r="V47" s="126" t="s">
        <v>6533</v>
      </c>
      <c r="W47" s="119"/>
      <c r="X47" s="119" t="s">
        <v>6627</v>
      </c>
      <c r="Y47" s="119"/>
      <c r="Z47" s="119"/>
      <c r="AA47" s="119"/>
    </row>
    <row r="48" spans="1:27" ht="18" customHeight="1">
      <c r="A48" s="118" t="s">
        <v>3307</v>
      </c>
      <c r="B48" s="119" t="s">
        <v>3306</v>
      </c>
      <c r="C48" s="153" t="s">
        <v>7432</v>
      </c>
      <c r="D48" s="153" t="s">
        <v>7438</v>
      </c>
      <c r="E48" s="154">
        <v>60</v>
      </c>
      <c r="F48" s="155">
        <v>20991</v>
      </c>
      <c r="G48" s="122" t="s">
        <v>6514</v>
      </c>
      <c r="H48" s="122" t="s">
        <v>6514</v>
      </c>
      <c r="I48" s="120">
        <v>0</v>
      </c>
      <c r="J48" s="119" t="s">
        <v>6516</v>
      </c>
      <c r="K48" s="119" t="s">
        <v>6517</v>
      </c>
      <c r="L48" s="120" t="s">
        <v>6657</v>
      </c>
      <c r="M48" s="120" t="s">
        <v>6910</v>
      </c>
      <c r="N48" s="121" t="s">
        <v>3309</v>
      </c>
      <c r="O48" s="121" t="s">
        <v>4078</v>
      </c>
      <c r="P48" s="123">
        <f>DAYS360(N48,O48)</f>
        <v>23</v>
      </c>
      <c r="Q48" s="124" t="s">
        <v>6911</v>
      </c>
      <c r="R48" s="125">
        <v>2.4</v>
      </c>
      <c r="S48" s="126" t="s">
        <v>6532</v>
      </c>
      <c r="T48" s="126">
        <v>0</v>
      </c>
      <c r="U48" s="126">
        <v>0</v>
      </c>
      <c r="V48" s="126" t="s">
        <v>6522</v>
      </c>
      <c r="W48" s="119"/>
      <c r="X48" s="119" t="s">
        <v>3367</v>
      </c>
    </row>
    <row r="49" spans="1:27" ht="18" customHeight="1">
      <c r="A49" s="134" t="s">
        <v>331</v>
      </c>
      <c r="B49" s="111" t="s">
        <v>7450</v>
      </c>
      <c r="C49" s="153" t="s">
        <v>7432</v>
      </c>
      <c r="D49" s="153" t="s">
        <v>7444</v>
      </c>
      <c r="E49" s="154">
        <v>74</v>
      </c>
      <c r="F49" s="155">
        <v>15176</v>
      </c>
      <c r="G49" s="128" t="s">
        <v>6514</v>
      </c>
      <c r="H49" s="128" t="s">
        <v>6514</v>
      </c>
      <c r="I49" s="129">
        <v>1</v>
      </c>
      <c r="J49" s="129" t="s">
        <v>6516</v>
      </c>
      <c r="K49" s="129" t="s">
        <v>6517</v>
      </c>
      <c r="L49" s="129" t="s">
        <v>6988</v>
      </c>
      <c r="M49" s="129" t="s">
        <v>333</v>
      </c>
      <c r="N49" s="129" t="s">
        <v>333</v>
      </c>
      <c r="O49" s="129" t="s">
        <v>322</v>
      </c>
      <c r="Q49" s="141" t="s">
        <v>7115</v>
      </c>
      <c r="R49" s="132">
        <v>1.9</v>
      </c>
      <c r="S49" s="133">
        <v>2</v>
      </c>
      <c r="T49" s="133">
        <v>0</v>
      </c>
      <c r="V49" s="117" t="s">
        <v>6522</v>
      </c>
    </row>
    <row r="50" spans="1:27" ht="18" customHeight="1">
      <c r="A50" s="134" t="s">
        <v>733</v>
      </c>
      <c r="B50" s="111" t="s">
        <v>7451</v>
      </c>
      <c r="C50" s="153" t="s">
        <v>7432</v>
      </c>
      <c r="D50" s="153" t="s">
        <v>7438</v>
      </c>
      <c r="E50" s="154">
        <v>72</v>
      </c>
      <c r="F50" s="155">
        <v>15309</v>
      </c>
      <c r="G50" s="128">
        <v>0</v>
      </c>
      <c r="H50" s="128">
        <v>0</v>
      </c>
      <c r="I50" s="129">
        <v>1</v>
      </c>
      <c r="J50" s="129" t="s">
        <v>6516</v>
      </c>
      <c r="K50" s="129" t="s">
        <v>6561</v>
      </c>
      <c r="L50" s="129" t="s">
        <v>7065</v>
      </c>
      <c r="M50" s="129" t="s">
        <v>7066</v>
      </c>
      <c r="N50" s="129" t="s">
        <v>735</v>
      </c>
      <c r="O50" s="129" t="s">
        <v>7067</v>
      </c>
      <c r="Q50" s="131" t="s">
        <v>7160</v>
      </c>
      <c r="R50" s="132">
        <v>3</v>
      </c>
      <c r="S50" s="133">
        <v>3</v>
      </c>
      <c r="T50" s="133">
        <v>0</v>
      </c>
      <c r="V50" s="117" t="s">
        <v>6522</v>
      </c>
    </row>
    <row r="51" spans="1:27" ht="18" customHeight="1">
      <c r="A51" s="118" t="s">
        <v>3319</v>
      </c>
      <c r="B51" s="119" t="s">
        <v>3318</v>
      </c>
      <c r="C51" s="153" t="s">
        <v>7437</v>
      </c>
      <c r="D51" s="153" t="s">
        <v>7438</v>
      </c>
      <c r="E51" s="154">
        <v>67</v>
      </c>
      <c r="F51" s="155">
        <v>18733</v>
      </c>
      <c r="G51" s="122" t="s">
        <v>6557</v>
      </c>
      <c r="H51" s="122" t="s">
        <v>6900</v>
      </c>
      <c r="I51" s="120">
        <v>1</v>
      </c>
      <c r="J51" s="119" t="s">
        <v>6516</v>
      </c>
      <c r="K51" s="119" t="s">
        <v>6517</v>
      </c>
      <c r="L51" s="120" t="s">
        <v>3749</v>
      </c>
      <c r="M51" s="120" t="s">
        <v>3321</v>
      </c>
      <c r="N51" s="121" t="s">
        <v>3321</v>
      </c>
      <c r="O51" s="121" t="s">
        <v>4452</v>
      </c>
      <c r="P51" s="123">
        <f>DAYS360(N51,O51)</f>
        <v>20</v>
      </c>
      <c r="Q51" s="124" t="s">
        <v>6909</v>
      </c>
      <c r="R51" s="125">
        <v>1.5</v>
      </c>
      <c r="S51" s="126" t="s">
        <v>6592</v>
      </c>
      <c r="T51" s="126">
        <v>0</v>
      </c>
      <c r="U51" s="126">
        <v>0</v>
      </c>
      <c r="V51" s="126" t="s">
        <v>6522</v>
      </c>
      <c r="W51" s="119"/>
      <c r="X51" s="119" t="s">
        <v>4322</v>
      </c>
    </row>
    <row r="52" spans="1:27" s="119" customFormat="1" ht="18" customHeight="1">
      <c r="A52" s="134" t="s">
        <v>598</v>
      </c>
      <c r="B52" s="111" t="s">
        <v>7452</v>
      </c>
      <c r="C52" s="153" t="s">
        <v>7437</v>
      </c>
      <c r="D52" s="153" t="s">
        <v>7444</v>
      </c>
      <c r="E52" s="154">
        <v>72</v>
      </c>
      <c r="F52" s="155">
        <v>15502</v>
      </c>
      <c r="G52" s="128">
        <v>0</v>
      </c>
      <c r="H52" s="128">
        <v>0</v>
      </c>
      <c r="I52" s="129">
        <v>0</v>
      </c>
      <c r="J52" s="129" t="s">
        <v>6516</v>
      </c>
      <c r="K52" s="129" t="s">
        <v>6517</v>
      </c>
      <c r="L52" s="129" t="s">
        <v>7082</v>
      </c>
      <c r="M52" s="129" t="s">
        <v>7083</v>
      </c>
      <c r="N52" s="129" t="s">
        <v>600</v>
      </c>
      <c r="O52" s="130" t="s">
        <v>588</v>
      </c>
      <c r="P52" s="114"/>
      <c r="Q52" s="131" t="s">
        <v>7168</v>
      </c>
      <c r="R52" s="132">
        <v>3.5</v>
      </c>
      <c r="S52" s="133" t="s">
        <v>7179</v>
      </c>
      <c r="T52" s="133">
        <v>2</v>
      </c>
      <c r="U52" s="117"/>
      <c r="V52" s="117" t="s">
        <v>6522</v>
      </c>
      <c r="W52" s="111"/>
      <c r="X52" s="111"/>
      <c r="Y52" s="111"/>
      <c r="Z52" s="111"/>
      <c r="AA52" s="111"/>
    </row>
    <row r="53" spans="1:27" ht="18" customHeight="1">
      <c r="A53" s="110" t="s">
        <v>3328</v>
      </c>
      <c r="B53" s="111" t="s">
        <v>3327</v>
      </c>
      <c r="C53" s="153" t="s">
        <v>7432</v>
      </c>
      <c r="D53" s="153" t="s">
        <v>7444</v>
      </c>
      <c r="E53" s="154">
        <v>62</v>
      </c>
      <c r="F53" s="155">
        <v>20153</v>
      </c>
      <c r="G53" s="137">
        <v>0</v>
      </c>
      <c r="H53" s="137" t="s">
        <v>6514</v>
      </c>
      <c r="I53" s="113">
        <v>1</v>
      </c>
      <c r="J53" s="111" t="s">
        <v>6516</v>
      </c>
      <c r="K53" s="111" t="s">
        <v>6517</v>
      </c>
      <c r="L53" s="113" t="s">
        <v>6758</v>
      </c>
      <c r="M53" s="113" t="s">
        <v>3330</v>
      </c>
      <c r="N53" s="143" t="s">
        <v>3330</v>
      </c>
      <c r="O53" s="143" t="s">
        <v>4415</v>
      </c>
      <c r="P53" s="114">
        <f>DAYS360(N53,O53)</f>
        <v>12</v>
      </c>
      <c r="Q53" s="136" t="s">
        <v>6908</v>
      </c>
      <c r="R53" s="142">
        <v>1.6</v>
      </c>
      <c r="S53" s="126" t="s">
        <v>6532</v>
      </c>
      <c r="T53" s="117">
        <v>0</v>
      </c>
      <c r="U53" s="117">
        <v>0</v>
      </c>
      <c r="V53" s="117" t="s">
        <v>6522</v>
      </c>
      <c r="X53" s="111" t="s">
        <v>3737</v>
      </c>
    </row>
    <row r="54" spans="1:27" ht="18" customHeight="1">
      <c r="A54" s="134" t="s">
        <v>687</v>
      </c>
      <c r="B54" s="111" t="s">
        <v>7453</v>
      </c>
      <c r="C54" s="153" t="s">
        <v>7432</v>
      </c>
      <c r="D54" s="153" t="s">
        <v>7444</v>
      </c>
      <c r="E54" s="154">
        <v>58</v>
      </c>
      <c r="F54" s="155">
        <v>20543</v>
      </c>
      <c r="G54" s="128">
        <v>0</v>
      </c>
      <c r="H54" s="128">
        <v>0</v>
      </c>
      <c r="I54" s="129">
        <v>1</v>
      </c>
      <c r="J54" s="129" t="s">
        <v>6515</v>
      </c>
      <c r="K54" s="129" t="s">
        <v>6517</v>
      </c>
      <c r="L54" s="129" t="s">
        <v>7070</v>
      </c>
      <c r="M54" s="129" t="s">
        <v>689</v>
      </c>
      <c r="N54" s="129" t="s">
        <v>689</v>
      </c>
      <c r="O54" s="129" t="s">
        <v>7071</v>
      </c>
      <c r="Q54" s="131" t="s">
        <v>7162</v>
      </c>
      <c r="R54" s="132">
        <v>3.2</v>
      </c>
      <c r="S54" s="133" t="s">
        <v>7179</v>
      </c>
      <c r="T54" s="133">
        <v>0</v>
      </c>
      <c r="V54" s="117" t="s">
        <v>6522</v>
      </c>
    </row>
    <row r="55" spans="1:27" ht="18" customHeight="1">
      <c r="A55" s="110" t="s">
        <v>3341</v>
      </c>
      <c r="B55" s="111" t="s">
        <v>3340</v>
      </c>
      <c r="C55" s="153" t="s">
        <v>7432</v>
      </c>
      <c r="D55" s="153" t="s">
        <v>7438</v>
      </c>
      <c r="E55" s="154">
        <v>72</v>
      </c>
      <c r="F55" s="155">
        <v>16514</v>
      </c>
      <c r="G55" s="137" t="s">
        <v>6514</v>
      </c>
      <c r="H55" s="137" t="s">
        <v>6514</v>
      </c>
      <c r="I55" s="113">
        <v>1</v>
      </c>
      <c r="J55" s="111" t="s">
        <v>6516</v>
      </c>
      <c r="K55" s="111" t="s">
        <v>6517</v>
      </c>
      <c r="L55" s="113" t="s">
        <v>6746</v>
      </c>
      <c r="M55" s="113" t="s">
        <v>3343</v>
      </c>
      <c r="N55" s="143" t="s">
        <v>3343</v>
      </c>
      <c r="O55" s="143" t="s">
        <v>6713</v>
      </c>
      <c r="P55" s="114">
        <f>DAYS360(N55,O55)</f>
        <v>10</v>
      </c>
      <c r="Q55" s="136" t="s">
        <v>6907</v>
      </c>
      <c r="R55" s="142">
        <v>2.9</v>
      </c>
      <c r="S55" s="117" t="s">
        <v>6592</v>
      </c>
      <c r="T55" s="117">
        <v>0</v>
      </c>
      <c r="U55" s="117">
        <v>0</v>
      </c>
      <c r="V55" s="117" t="s">
        <v>6522</v>
      </c>
      <c r="Y55" s="119"/>
      <c r="Z55" s="119"/>
      <c r="AA55" s="119"/>
    </row>
    <row r="56" spans="1:27" ht="18" customHeight="1">
      <c r="A56" s="134" t="s">
        <v>251</v>
      </c>
      <c r="B56" s="111" t="s">
        <v>7454</v>
      </c>
      <c r="C56" s="153" t="s">
        <v>7437</v>
      </c>
      <c r="D56" s="153" t="s">
        <v>7444</v>
      </c>
      <c r="E56" s="154">
        <v>59</v>
      </c>
      <c r="F56" s="155">
        <v>20878</v>
      </c>
      <c r="G56" s="128" t="s">
        <v>6514</v>
      </c>
      <c r="H56" s="128" t="s">
        <v>6514</v>
      </c>
      <c r="I56" s="129">
        <v>1</v>
      </c>
      <c r="J56" s="129" t="s">
        <v>6516</v>
      </c>
      <c r="K56" s="129" t="s">
        <v>6517</v>
      </c>
      <c r="L56" s="129" t="s">
        <v>1049</v>
      </c>
      <c r="M56" s="129" t="s">
        <v>253</v>
      </c>
      <c r="N56" s="129" t="s">
        <v>253</v>
      </c>
      <c r="O56" s="129" t="s">
        <v>1014</v>
      </c>
      <c r="Q56" s="141" t="s">
        <v>7120</v>
      </c>
      <c r="R56" s="132">
        <v>3.5</v>
      </c>
      <c r="S56" s="133" t="s">
        <v>7179</v>
      </c>
      <c r="T56" s="133">
        <v>0</v>
      </c>
      <c r="V56" s="117" t="s">
        <v>6522</v>
      </c>
    </row>
    <row r="57" spans="1:27" s="119" customFormat="1" ht="18" customHeight="1">
      <c r="A57" s="134" t="s">
        <v>990</v>
      </c>
      <c r="B57" s="111" t="s">
        <v>7455</v>
      </c>
      <c r="C57" s="153" t="s">
        <v>7432</v>
      </c>
      <c r="D57" s="153" t="s">
        <v>7444</v>
      </c>
      <c r="E57" s="154">
        <v>76</v>
      </c>
      <c r="F57" s="155">
        <v>14777</v>
      </c>
      <c r="G57" s="128" t="s">
        <v>6557</v>
      </c>
      <c r="H57" s="128" t="s">
        <v>7184</v>
      </c>
      <c r="I57" s="129">
        <v>1</v>
      </c>
      <c r="J57" s="129" t="s">
        <v>6516</v>
      </c>
      <c r="K57" s="129" t="s">
        <v>6517</v>
      </c>
      <c r="L57" s="129" t="s">
        <v>7289</v>
      </c>
      <c r="M57" s="129" t="s">
        <v>7290</v>
      </c>
      <c r="N57" s="129" t="s">
        <v>992</v>
      </c>
      <c r="O57" s="129" t="s">
        <v>6976</v>
      </c>
      <c r="P57" s="114"/>
      <c r="Q57" s="141" t="s">
        <v>7363</v>
      </c>
      <c r="R57" s="132">
        <v>3.8</v>
      </c>
      <c r="S57" s="133" t="s">
        <v>7179</v>
      </c>
      <c r="T57" s="133">
        <v>0</v>
      </c>
      <c r="U57" s="117"/>
      <c r="V57" s="131" t="s">
        <v>7370</v>
      </c>
      <c r="W57" s="111"/>
      <c r="X57" s="111"/>
      <c r="Y57" s="111"/>
      <c r="Z57" s="111"/>
      <c r="AA57" s="111"/>
    </row>
    <row r="58" spans="1:27" s="119" customFormat="1" ht="18" customHeight="1">
      <c r="A58" s="134" t="s">
        <v>1012</v>
      </c>
      <c r="B58" s="111" t="s">
        <v>7456</v>
      </c>
      <c r="C58" s="153" t="s">
        <v>7437</v>
      </c>
      <c r="D58" s="153" t="s">
        <v>7444</v>
      </c>
      <c r="E58" s="154">
        <v>62</v>
      </c>
      <c r="F58" s="155">
        <v>19654</v>
      </c>
      <c r="G58" s="128" t="s">
        <v>6529</v>
      </c>
      <c r="H58" s="128" t="s">
        <v>6529</v>
      </c>
      <c r="I58" s="129">
        <v>1</v>
      </c>
      <c r="J58" s="129" t="s">
        <v>6515</v>
      </c>
      <c r="K58" s="129" t="s">
        <v>6517</v>
      </c>
      <c r="L58" s="129" t="s">
        <v>1061</v>
      </c>
      <c r="M58" s="129" t="s">
        <v>7285</v>
      </c>
      <c r="N58" s="129" t="s">
        <v>1014</v>
      </c>
      <c r="O58" s="129" t="s">
        <v>7286</v>
      </c>
      <c r="P58" s="114"/>
      <c r="Q58" s="141" t="s">
        <v>7360</v>
      </c>
      <c r="R58" s="132">
        <v>4.5</v>
      </c>
      <c r="S58" s="133" t="s">
        <v>7178</v>
      </c>
      <c r="T58" s="133">
        <v>0</v>
      </c>
      <c r="U58" s="117"/>
      <c r="V58" s="131" t="s">
        <v>7370</v>
      </c>
      <c r="W58" s="111"/>
      <c r="X58" s="111"/>
      <c r="Y58" s="111"/>
      <c r="Z58" s="111"/>
      <c r="AA58" s="111"/>
    </row>
    <row r="59" spans="1:27" s="119" customFormat="1" ht="18" customHeight="1">
      <c r="A59" s="118" t="s">
        <v>7457</v>
      </c>
      <c r="B59" s="119" t="s">
        <v>3352</v>
      </c>
      <c r="C59" s="153" t="s">
        <v>7432</v>
      </c>
      <c r="D59" s="153" t="s">
        <v>7444</v>
      </c>
      <c r="E59" s="154">
        <v>65</v>
      </c>
      <c r="F59" s="155">
        <v>19219</v>
      </c>
      <c r="G59" s="122" t="s">
        <v>6514</v>
      </c>
      <c r="H59" s="122" t="s">
        <v>6514</v>
      </c>
      <c r="I59" s="120">
        <v>0</v>
      </c>
      <c r="J59" s="119" t="s">
        <v>6516</v>
      </c>
      <c r="K59" s="119" t="s">
        <v>6517</v>
      </c>
      <c r="L59" s="120" t="s">
        <v>6905</v>
      </c>
      <c r="M59" s="120" t="s">
        <v>3355</v>
      </c>
      <c r="N59" s="121" t="s">
        <v>3355</v>
      </c>
      <c r="O59" s="121" t="s">
        <v>4022</v>
      </c>
      <c r="P59" s="123">
        <f>DAYS360(N59,O59)</f>
        <v>19</v>
      </c>
      <c r="Q59" s="124" t="s">
        <v>6906</v>
      </c>
      <c r="R59" s="125">
        <v>3.8</v>
      </c>
      <c r="S59" s="126" t="s">
        <v>6532</v>
      </c>
      <c r="T59" s="126">
        <v>0</v>
      </c>
      <c r="U59" s="126">
        <v>0</v>
      </c>
      <c r="V59" s="126" t="s">
        <v>6522</v>
      </c>
      <c r="X59" s="119" t="s">
        <v>6653</v>
      </c>
    </row>
    <row r="60" spans="1:27" s="119" customFormat="1" ht="18" customHeight="1">
      <c r="A60" s="134" t="s">
        <v>1361</v>
      </c>
      <c r="B60" s="111" t="s">
        <v>7458</v>
      </c>
      <c r="C60" s="153" t="s">
        <v>7437</v>
      </c>
      <c r="D60" s="153" t="s">
        <v>7444</v>
      </c>
      <c r="E60" s="154">
        <v>70</v>
      </c>
      <c r="F60" s="155">
        <v>16539</v>
      </c>
      <c r="G60" s="128">
        <v>0</v>
      </c>
      <c r="H60" s="128">
        <v>0</v>
      </c>
      <c r="I60" s="129">
        <v>1</v>
      </c>
      <c r="J60" s="129" t="s">
        <v>6516</v>
      </c>
      <c r="K60" s="129"/>
      <c r="L60" s="129" t="s">
        <v>7238</v>
      </c>
      <c r="M60" s="129" t="s">
        <v>7239</v>
      </c>
      <c r="N60" s="129" t="s">
        <v>1363</v>
      </c>
      <c r="O60" s="130" t="s">
        <v>541</v>
      </c>
      <c r="P60" s="114"/>
      <c r="Q60" s="131" t="s">
        <v>7328</v>
      </c>
      <c r="R60" s="132">
        <v>2.2999999999999998</v>
      </c>
      <c r="S60" s="133" t="s">
        <v>7180</v>
      </c>
      <c r="T60" s="133">
        <v>0</v>
      </c>
      <c r="U60" s="117"/>
      <c r="V60" s="131" t="s">
        <v>7370</v>
      </c>
      <c r="W60" s="111"/>
      <c r="X60" s="111"/>
      <c r="Y60" s="111"/>
      <c r="Z60" s="111"/>
      <c r="AA60" s="111"/>
    </row>
    <row r="61" spans="1:27" ht="18" customHeight="1">
      <c r="A61" s="134" t="s">
        <v>745</v>
      </c>
      <c r="B61" s="111" t="s">
        <v>7459</v>
      </c>
      <c r="C61" s="153" t="s">
        <v>7432</v>
      </c>
      <c r="D61" s="153" t="s">
        <v>7444</v>
      </c>
      <c r="E61" s="154">
        <v>70</v>
      </c>
      <c r="F61" s="155">
        <v>15940</v>
      </c>
      <c r="G61" s="128">
        <v>1</v>
      </c>
      <c r="H61" s="128">
        <v>1</v>
      </c>
      <c r="I61" s="129">
        <v>0</v>
      </c>
      <c r="J61" s="129" t="s">
        <v>6515</v>
      </c>
      <c r="K61" s="129" t="s">
        <v>6517</v>
      </c>
      <c r="L61" s="129" t="s">
        <v>7042</v>
      </c>
      <c r="M61" s="129" t="s">
        <v>7043</v>
      </c>
      <c r="N61" s="129" t="s">
        <v>747</v>
      </c>
      <c r="O61" s="129" t="s">
        <v>7044</v>
      </c>
      <c r="Q61" s="127" t="s">
        <v>7148</v>
      </c>
      <c r="R61" s="132">
        <v>4</v>
      </c>
      <c r="S61" s="133">
        <v>2</v>
      </c>
      <c r="T61" s="133">
        <v>2</v>
      </c>
      <c r="V61" s="117" t="s">
        <v>6522</v>
      </c>
    </row>
    <row r="62" spans="1:27" s="119" customFormat="1" ht="18" customHeight="1">
      <c r="A62" s="110" t="s">
        <v>3365</v>
      </c>
      <c r="B62" s="111" t="s">
        <v>3364</v>
      </c>
      <c r="C62" s="153" t="s">
        <v>7432</v>
      </c>
      <c r="D62" s="153" t="s">
        <v>7444</v>
      </c>
      <c r="E62" s="154">
        <v>59</v>
      </c>
      <c r="F62" s="155">
        <v>21586</v>
      </c>
      <c r="G62" s="137" t="s">
        <v>6514</v>
      </c>
      <c r="H62" s="137" t="s">
        <v>6514</v>
      </c>
      <c r="I62" s="113">
        <v>1</v>
      </c>
      <c r="J62" s="111" t="s">
        <v>6516</v>
      </c>
      <c r="K62" s="111" t="s">
        <v>6517</v>
      </c>
      <c r="L62" s="113" t="s">
        <v>4149</v>
      </c>
      <c r="M62" s="113" t="s">
        <v>4476</v>
      </c>
      <c r="N62" s="143" t="s">
        <v>3367</v>
      </c>
      <c r="O62" s="143" t="s">
        <v>6817</v>
      </c>
      <c r="P62" s="114">
        <f>DAYS360(N62,O62)</f>
        <v>14</v>
      </c>
      <c r="Q62" s="136" t="s">
        <v>6904</v>
      </c>
      <c r="R62" s="142">
        <v>2.9</v>
      </c>
      <c r="S62" s="117" t="s">
        <v>6532</v>
      </c>
      <c r="T62" s="117">
        <v>0</v>
      </c>
      <c r="U62" s="117">
        <v>0</v>
      </c>
      <c r="V62" s="117" t="s">
        <v>6522</v>
      </c>
      <c r="W62" s="111"/>
      <c r="X62" s="111" t="s">
        <v>6622</v>
      </c>
      <c r="Y62" s="111"/>
      <c r="Z62" s="111"/>
      <c r="AA62" s="111"/>
    </row>
    <row r="63" spans="1:27" s="119" customFormat="1" ht="18" customHeight="1">
      <c r="A63" s="134" t="s">
        <v>1372</v>
      </c>
      <c r="B63" s="111" t="s">
        <v>7460</v>
      </c>
      <c r="C63" s="153" t="s">
        <v>7432</v>
      </c>
      <c r="D63" s="153" t="s">
        <v>7444</v>
      </c>
      <c r="E63" s="154">
        <v>74</v>
      </c>
      <c r="F63" s="155">
        <v>14877</v>
      </c>
      <c r="G63" s="128">
        <v>50</v>
      </c>
      <c r="H63" s="128">
        <v>150</v>
      </c>
      <c r="I63" s="129">
        <v>1</v>
      </c>
      <c r="J63" s="129" t="s">
        <v>6516</v>
      </c>
      <c r="K63" s="129" t="s">
        <v>6517</v>
      </c>
      <c r="L63" s="129" t="s">
        <v>7236</v>
      </c>
      <c r="M63" s="129" t="s">
        <v>1386</v>
      </c>
      <c r="N63" s="129" t="s">
        <v>1374</v>
      </c>
      <c r="O63" s="130" t="s">
        <v>7237</v>
      </c>
      <c r="P63" s="114"/>
      <c r="Q63" s="131" t="s">
        <v>7327</v>
      </c>
      <c r="R63" s="132">
        <v>1.3</v>
      </c>
      <c r="S63" s="133" t="s">
        <v>7369</v>
      </c>
      <c r="T63" s="133">
        <v>2</v>
      </c>
      <c r="U63" s="117"/>
      <c r="V63" s="131" t="s">
        <v>7370</v>
      </c>
      <c r="W63" s="111"/>
      <c r="X63" s="111"/>
      <c r="Y63" s="111"/>
      <c r="Z63" s="111"/>
      <c r="AA63" s="111"/>
    </row>
    <row r="64" spans="1:27" s="119" customFormat="1" ht="18" customHeight="1">
      <c r="A64" s="134" t="s">
        <v>91</v>
      </c>
      <c r="B64" s="111" t="s">
        <v>7461</v>
      </c>
      <c r="C64" s="153" t="s">
        <v>7437</v>
      </c>
      <c r="D64" s="153" t="s">
        <v>7444</v>
      </c>
      <c r="E64" s="154">
        <v>47</v>
      </c>
      <c r="F64" s="155">
        <v>25308</v>
      </c>
      <c r="G64" s="128" t="s">
        <v>6514</v>
      </c>
      <c r="H64" s="128" t="s">
        <v>6514</v>
      </c>
      <c r="I64" s="129">
        <v>1</v>
      </c>
      <c r="J64" s="129" t="s">
        <v>6516</v>
      </c>
      <c r="K64" s="129" t="s">
        <v>6517</v>
      </c>
      <c r="L64" s="129" t="s">
        <v>152</v>
      </c>
      <c r="M64" s="129" t="s">
        <v>7011</v>
      </c>
      <c r="N64" s="129" t="s">
        <v>93</v>
      </c>
      <c r="O64" s="129" t="s">
        <v>7012</v>
      </c>
      <c r="P64" s="114"/>
      <c r="Q64" s="135" t="s">
        <v>7131</v>
      </c>
      <c r="R64" s="132">
        <v>2.4</v>
      </c>
      <c r="S64" s="133" t="s">
        <v>7180</v>
      </c>
      <c r="T64" s="133">
        <v>1</v>
      </c>
      <c r="U64" s="117"/>
      <c r="V64" s="117" t="s">
        <v>6522</v>
      </c>
      <c r="W64" s="111"/>
      <c r="X64" s="111"/>
      <c r="Y64" s="111"/>
      <c r="Z64" s="111"/>
      <c r="AA64" s="111"/>
    </row>
    <row r="65" spans="1:27" s="119" customFormat="1" ht="18" customHeight="1">
      <c r="A65" s="134" t="s">
        <v>115</v>
      </c>
      <c r="B65" s="111" t="s">
        <v>7462</v>
      </c>
      <c r="C65" s="153" t="s">
        <v>7432</v>
      </c>
      <c r="D65" s="153" t="s">
        <v>7438</v>
      </c>
      <c r="E65" s="154">
        <v>74</v>
      </c>
      <c r="F65" s="155">
        <v>15662</v>
      </c>
      <c r="G65" s="128" t="s">
        <v>6514</v>
      </c>
      <c r="H65" s="128" t="s">
        <v>6514</v>
      </c>
      <c r="I65" s="129">
        <v>1</v>
      </c>
      <c r="J65" s="129" t="s">
        <v>6516</v>
      </c>
      <c r="K65" s="129" t="s">
        <v>6517</v>
      </c>
      <c r="L65" s="129" t="s">
        <v>174</v>
      </c>
      <c r="M65" s="129" t="s">
        <v>992</v>
      </c>
      <c r="N65" s="129" t="s">
        <v>105</v>
      </c>
      <c r="O65" s="129" t="s">
        <v>7006</v>
      </c>
      <c r="P65" s="114"/>
      <c r="Q65" s="135" t="s">
        <v>7128</v>
      </c>
      <c r="R65" s="132">
        <v>3.6</v>
      </c>
      <c r="S65" s="133" t="s">
        <v>7179</v>
      </c>
      <c r="T65" s="133">
        <v>2</v>
      </c>
      <c r="U65" s="117"/>
      <c r="V65" s="117" t="s">
        <v>6522</v>
      </c>
      <c r="W65" s="111"/>
      <c r="X65" s="111"/>
      <c r="Y65" s="111"/>
      <c r="Z65" s="111"/>
      <c r="AA65" s="111"/>
    </row>
    <row r="66" spans="1:27" s="119" customFormat="1" ht="18" customHeight="1">
      <c r="A66" s="110" t="s">
        <v>4560</v>
      </c>
      <c r="B66" s="111" t="s">
        <v>4559</v>
      </c>
      <c r="C66" s="153" t="s">
        <v>7432</v>
      </c>
      <c r="D66" s="153" t="s">
        <v>7444</v>
      </c>
      <c r="E66" s="154">
        <v>71</v>
      </c>
      <c r="F66" s="155">
        <v>16582</v>
      </c>
      <c r="G66" s="137" t="s">
        <v>6706</v>
      </c>
      <c r="H66" s="137" t="s">
        <v>6556</v>
      </c>
      <c r="I66" s="113">
        <v>1</v>
      </c>
      <c r="J66" s="111" t="s">
        <v>6516</v>
      </c>
      <c r="K66" s="111" t="s">
        <v>6517</v>
      </c>
      <c r="L66" s="113" t="s">
        <v>3809</v>
      </c>
      <c r="M66" s="113" t="s">
        <v>4562</v>
      </c>
      <c r="N66" s="143" t="s">
        <v>4562</v>
      </c>
      <c r="O66" s="143" t="s">
        <v>3821</v>
      </c>
      <c r="P66" s="114">
        <f>DAYS360(N66,O66)</f>
        <v>15</v>
      </c>
      <c r="Q66" s="136" t="s">
        <v>6903</v>
      </c>
      <c r="R66" s="142">
        <v>3.5</v>
      </c>
      <c r="S66" s="117" t="s">
        <v>6532</v>
      </c>
      <c r="T66" s="117">
        <v>0</v>
      </c>
      <c r="U66" s="117">
        <v>0</v>
      </c>
      <c r="V66" s="117" t="s">
        <v>6533</v>
      </c>
      <c r="W66" s="111"/>
      <c r="X66" s="111"/>
    </row>
    <row r="67" spans="1:27" s="119" customFormat="1" ht="18" customHeight="1">
      <c r="A67" s="118" t="s">
        <v>3377</v>
      </c>
      <c r="B67" s="119" t="s">
        <v>3376</v>
      </c>
      <c r="C67" s="153" t="s">
        <v>7437</v>
      </c>
      <c r="D67" s="153" t="s">
        <v>7444</v>
      </c>
      <c r="E67" s="154">
        <v>53</v>
      </c>
      <c r="F67" s="155">
        <v>23604</v>
      </c>
      <c r="G67" s="122" t="s">
        <v>6557</v>
      </c>
      <c r="H67" s="122" t="s">
        <v>6900</v>
      </c>
      <c r="I67" s="120">
        <v>1</v>
      </c>
      <c r="J67" s="119" t="s">
        <v>6516</v>
      </c>
      <c r="K67" s="119" t="s">
        <v>6517</v>
      </c>
      <c r="L67" s="120" t="s">
        <v>6887</v>
      </c>
      <c r="M67" s="120" t="s">
        <v>3379</v>
      </c>
      <c r="N67" s="121" t="s">
        <v>3379</v>
      </c>
      <c r="O67" s="121" t="s">
        <v>4891</v>
      </c>
      <c r="P67" s="123">
        <f>DAYS360(N67,O67)</f>
        <v>8</v>
      </c>
      <c r="Q67" s="124" t="s">
        <v>6901</v>
      </c>
      <c r="R67" s="125">
        <v>4.7</v>
      </c>
      <c r="S67" s="126" t="s">
        <v>6545</v>
      </c>
      <c r="T67" s="126" t="s">
        <v>6545</v>
      </c>
      <c r="U67" s="126">
        <v>0</v>
      </c>
      <c r="V67" s="126" t="s">
        <v>6522</v>
      </c>
      <c r="W67" s="119" t="s">
        <v>6902</v>
      </c>
      <c r="Y67" s="111"/>
      <c r="Z67" s="111"/>
      <c r="AA67" s="111"/>
    </row>
    <row r="68" spans="1:27" s="119" customFormat="1" ht="18" customHeight="1">
      <c r="A68" s="134" t="s">
        <v>1527</v>
      </c>
      <c r="B68" s="111" t="s">
        <v>7463</v>
      </c>
      <c r="C68" s="153" t="s">
        <v>7437</v>
      </c>
      <c r="D68" s="153" t="s">
        <v>7444</v>
      </c>
      <c r="E68" s="154">
        <v>52</v>
      </c>
      <c r="F68" s="155">
        <v>22521</v>
      </c>
      <c r="G68" s="128">
        <v>70</v>
      </c>
      <c r="H68" s="128">
        <v>190</v>
      </c>
      <c r="I68" s="129">
        <v>1</v>
      </c>
      <c r="J68" s="129" t="s">
        <v>6515</v>
      </c>
      <c r="K68" s="129" t="s">
        <v>6517</v>
      </c>
      <c r="L68" s="129" t="s">
        <v>7218</v>
      </c>
      <c r="M68" s="129" t="s">
        <v>7219</v>
      </c>
      <c r="N68" s="129" t="s">
        <v>1529</v>
      </c>
      <c r="O68" s="129" t="s">
        <v>7220</v>
      </c>
      <c r="P68" s="114"/>
      <c r="Q68" s="131" t="s">
        <v>7313</v>
      </c>
      <c r="R68" s="132">
        <v>6.5</v>
      </c>
      <c r="S68" s="133">
        <v>3</v>
      </c>
      <c r="T68" s="133">
        <v>2</v>
      </c>
      <c r="U68" s="117"/>
      <c r="V68" s="131" t="s">
        <v>7371</v>
      </c>
      <c r="W68" s="111"/>
      <c r="X68" s="111"/>
      <c r="Y68" s="111"/>
      <c r="Z68" s="111"/>
      <c r="AA68" s="111"/>
    </row>
    <row r="69" spans="1:27" s="119" customFormat="1" ht="18" customHeight="1">
      <c r="A69" s="118" t="s">
        <v>3389</v>
      </c>
      <c r="B69" s="119" t="s">
        <v>3388</v>
      </c>
      <c r="C69" s="153" t="s">
        <v>7432</v>
      </c>
      <c r="D69" s="153" t="s">
        <v>7438</v>
      </c>
      <c r="E69" s="154">
        <v>73</v>
      </c>
      <c r="F69" s="155">
        <v>16634</v>
      </c>
      <c r="G69" s="122" t="s">
        <v>6514</v>
      </c>
      <c r="H69" s="122" t="s">
        <v>6514</v>
      </c>
      <c r="I69" s="120">
        <v>1</v>
      </c>
      <c r="J69" s="119" t="s">
        <v>6516</v>
      </c>
      <c r="K69" s="119" t="s">
        <v>6517</v>
      </c>
      <c r="L69" s="120" t="s">
        <v>4255</v>
      </c>
      <c r="M69" s="120" t="s">
        <v>3391</v>
      </c>
      <c r="N69" s="121" t="s">
        <v>3391</v>
      </c>
      <c r="O69" s="121" t="s">
        <v>6835</v>
      </c>
      <c r="P69" s="123">
        <f>DAYS360(N69,O69)</f>
        <v>20</v>
      </c>
      <c r="Q69" s="124" t="s">
        <v>6898</v>
      </c>
      <c r="R69" s="125">
        <v>1.7</v>
      </c>
      <c r="S69" s="126" t="s">
        <v>6592</v>
      </c>
      <c r="T69" s="126">
        <v>0</v>
      </c>
      <c r="U69" s="126">
        <v>0</v>
      </c>
      <c r="V69" s="126" t="s">
        <v>6522</v>
      </c>
      <c r="X69" s="119" t="s">
        <v>6899</v>
      </c>
      <c r="Y69" s="111"/>
      <c r="Z69" s="111"/>
      <c r="AA69" s="111"/>
    </row>
    <row r="70" spans="1:27" s="119" customFormat="1" ht="18" customHeight="1">
      <c r="A70" s="134" t="s">
        <v>1716</v>
      </c>
      <c r="B70" s="111" t="s">
        <v>7464</v>
      </c>
      <c r="C70" s="153" t="s">
        <v>7432</v>
      </c>
      <c r="D70" s="153" t="s">
        <v>7444</v>
      </c>
      <c r="E70" s="154">
        <v>49</v>
      </c>
      <c r="F70" s="155">
        <v>23437</v>
      </c>
      <c r="G70" s="128">
        <v>0</v>
      </c>
      <c r="H70" s="128">
        <v>0</v>
      </c>
      <c r="I70" s="129">
        <v>0</v>
      </c>
      <c r="J70" s="129" t="s">
        <v>6516</v>
      </c>
      <c r="K70" s="129" t="s">
        <v>6517</v>
      </c>
      <c r="L70" s="129" t="s">
        <v>7187</v>
      </c>
      <c r="M70" s="129" t="s">
        <v>7188</v>
      </c>
      <c r="N70" s="129" t="s">
        <v>1718</v>
      </c>
      <c r="O70" s="130" t="s">
        <v>7189</v>
      </c>
      <c r="P70" s="114"/>
      <c r="Q70" s="131" t="s">
        <v>7295</v>
      </c>
      <c r="R70" s="132">
        <v>2.2999999999999998</v>
      </c>
      <c r="S70" s="133" t="s">
        <v>7180</v>
      </c>
      <c r="T70" s="133">
        <v>1</v>
      </c>
      <c r="U70" s="117"/>
      <c r="V70" s="131" t="s">
        <v>7370</v>
      </c>
      <c r="W70" s="111"/>
      <c r="X70" s="111"/>
      <c r="Y70" s="111"/>
      <c r="Z70" s="111"/>
      <c r="AA70" s="111"/>
    </row>
    <row r="71" spans="1:27" s="119" customFormat="1" ht="18" customHeight="1">
      <c r="A71" s="134" t="s">
        <v>756</v>
      </c>
      <c r="B71" s="111" t="s">
        <v>7465</v>
      </c>
      <c r="C71" s="153" t="s">
        <v>7432</v>
      </c>
      <c r="D71" s="153" t="s">
        <v>7438</v>
      </c>
      <c r="E71" s="154">
        <v>70</v>
      </c>
      <c r="F71" s="155">
        <v>16076</v>
      </c>
      <c r="G71" s="128">
        <v>0</v>
      </c>
      <c r="H71" s="128">
        <v>0</v>
      </c>
      <c r="I71" s="129">
        <v>1</v>
      </c>
      <c r="J71" s="129" t="s">
        <v>6515</v>
      </c>
      <c r="K71" s="129" t="s">
        <v>6517</v>
      </c>
      <c r="L71" s="129" t="s">
        <v>7063</v>
      </c>
      <c r="M71" s="129" t="s">
        <v>758</v>
      </c>
      <c r="N71" s="129" t="s">
        <v>758</v>
      </c>
      <c r="O71" s="129" t="s">
        <v>7064</v>
      </c>
      <c r="P71" s="114"/>
      <c r="Q71" s="127" t="s">
        <v>7159</v>
      </c>
      <c r="R71" s="132">
        <v>7.2</v>
      </c>
      <c r="S71" s="133">
        <v>4</v>
      </c>
      <c r="T71" s="133">
        <v>1</v>
      </c>
      <c r="U71" s="117"/>
      <c r="V71" s="117" t="s">
        <v>6522</v>
      </c>
      <c r="W71" s="111"/>
      <c r="X71" s="111"/>
      <c r="Y71" s="111"/>
      <c r="Z71" s="111"/>
      <c r="AA71" s="111"/>
    </row>
    <row r="72" spans="1:27" ht="18" customHeight="1">
      <c r="A72" s="110" t="s">
        <v>3401</v>
      </c>
      <c r="B72" s="111" t="s">
        <v>3400</v>
      </c>
      <c r="C72" s="153" t="s">
        <v>7432</v>
      </c>
      <c r="D72" s="153" t="s">
        <v>7438</v>
      </c>
      <c r="E72" s="154">
        <v>62</v>
      </c>
      <c r="F72" s="155">
        <v>20628</v>
      </c>
      <c r="G72" s="137" t="s">
        <v>6514</v>
      </c>
      <c r="H72" s="137" t="s">
        <v>6514</v>
      </c>
      <c r="I72" s="113">
        <v>0</v>
      </c>
      <c r="J72" s="111" t="s">
        <v>6515</v>
      </c>
      <c r="K72" s="111" t="s">
        <v>6561</v>
      </c>
      <c r="L72" s="113" t="s">
        <v>6572</v>
      </c>
      <c r="M72" s="113" t="s">
        <v>3403</v>
      </c>
      <c r="N72" s="143" t="s">
        <v>3403</v>
      </c>
      <c r="O72" s="143" t="s">
        <v>6560</v>
      </c>
      <c r="P72" s="114">
        <f>DAYS360(N72,O72)</f>
        <v>27</v>
      </c>
      <c r="Q72" s="136" t="s">
        <v>6896</v>
      </c>
      <c r="R72" s="142">
        <v>2.2000000000000002</v>
      </c>
      <c r="S72" s="117" t="s">
        <v>6532</v>
      </c>
      <c r="T72" s="117">
        <v>0</v>
      </c>
      <c r="U72" s="117">
        <v>0</v>
      </c>
      <c r="V72" s="117" t="s">
        <v>6522</v>
      </c>
      <c r="X72" s="111" t="s">
        <v>6897</v>
      </c>
    </row>
    <row r="73" spans="1:27" s="119" customFormat="1" ht="18" customHeight="1">
      <c r="A73" s="110" t="s">
        <v>4572</v>
      </c>
      <c r="B73" s="111" t="s">
        <v>4571</v>
      </c>
      <c r="C73" s="153" t="s">
        <v>7437</v>
      </c>
      <c r="D73" s="153" t="s">
        <v>7444</v>
      </c>
      <c r="E73" s="154">
        <v>77</v>
      </c>
      <c r="F73" s="155">
        <v>14657</v>
      </c>
      <c r="G73" s="137" t="s">
        <v>6571</v>
      </c>
      <c r="H73" s="137" t="s">
        <v>6556</v>
      </c>
      <c r="I73" s="113">
        <v>1</v>
      </c>
      <c r="J73" s="111" t="s">
        <v>6515</v>
      </c>
      <c r="K73" s="111" t="s">
        <v>6517</v>
      </c>
      <c r="L73" s="113" t="s">
        <v>6750</v>
      </c>
      <c r="M73" s="113" t="s">
        <v>4574</v>
      </c>
      <c r="N73" s="143" t="s">
        <v>4574</v>
      </c>
      <c r="O73" s="143" t="s">
        <v>6777</v>
      </c>
      <c r="P73" s="114">
        <f>DAYS360(N73,O73)</f>
        <v>17</v>
      </c>
      <c r="Q73" s="136" t="s">
        <v>6895</v>
      </c>
      <c r="R73" s="142">
        <v>7.5</v>
      </c>
      <c r="S73" s="117">
        <v>3</v>
      </c>
      <c r="T73" s="117">
        <v>1</v>
      </c>
      <c r="U73" s="117">
        <v>0</v>
      </c>
      <c r="V73" s="117" t="s">
        <v>6533</v>
      </c>
      <c r="W73" s="111"/>
      <c r="X73" s="111"/>
    </row>
    <row r="74" spans="1:27" s="119" customFormat="1" ht="18" customHeight="1">
      <c r="A74" s="110" t="s">
        <v>3412</v>
      </c>
      <c r="B74" s="111" t="s">
        <v>3411</v>
      </c>
      <c r="C74" s="153" t="s">
        <v>7432</v>
      </c>
      <c r="D74" s="153" t="s">
        <v>7444</v>
      </c>
      <c r="E74" s="154">
        <v>65</v>
      </c>
      <c r="F74" s="155">
        <v>22616</v>
      </c>
      <c r="G74" s="137" t="s">
        <v>6514</v>
      </c>
      <c r="H74" s="137" t="s">
        <v>6514</v>
      </c>
      <c r="I74" s="113">
        <v>1</v>
      </c>
      <c r="J74" s="111" t="s">
        <v>6515</v>
      </c>
      <c r="K74" s="111" t="s">
        <v>6517</v>
      </c>
      <c r="L74" s="113" t="s">
        <v>6797</v>
      </c>
      <c r="M74" s="113" t="s">
        <v>3414</v>
      </c>
      <c r="N74" s="143" t="s">
        <v>3414</v>
      </c>
      <c r="O74" s="143" t="s">
        <v>6893</v>
      </c>
      <c r="P74" s="114">
        <f>DAYS360(N74,O74)</f>
        <v>16</v>
      </c>
      <c r="Q74" s="136" t="s">
        <v>6894</v>
      </c>
      <c r="R74" s="142">
        <v>4.5</v>
      </c>
      <c r="S74" s="117" t="s">
        <v>6532</v>
      </c>
      <c r="T74" s="117">
        <v>0</v>
      </c>
      <c r="U74" s="117">
        <v>0</v>
      </c>
      <c r="V74" s="117" t="s">
        <v>6522</v>
      </c>
      <c r="W74" s="111"/>
      <c r="X74" s="111" t="s">
        <v>6553</v>
      </c>
      <c r="Y74" s="111"/>
      <c r="Z74" s="111"/>
      <c r="AA74" s="111"/>
    </row>
    <row r="75" spans="1:27" s="119" customFormat="1" ht="18" customHeight="1">
      <c r="A75" s="134" t="s">
        <v>103</v>
      </c>
      <c r="B75" s="111" t="s">
        <v>7466</v>
      </c>
      <c r="C75" s="153" t="s">
        <v>7432</v>
      </c>
      <c r="D75" s="153" t="s">
        <v>7444</v>
      </c>
      <c r="E75" s="154">
        <v>54</v>
      </c>
      <c r="F75" s="155">
        <v>22895</v>
      </c>
      <c r="G75" s="128" t="s">
        <v>6514</v>
      </c>
      <c r="H75" s="128" t="s">
        <v>6514</v>
      </c>
      <c r="I75" s="129">
        <v>0</v>
      </c>
      <c r="J75" s="129" t="s">
        <v>6516</v>
      </c>
      <c r="K75" s="129" t="s">
        <v>6517</v>
      </c>
      <c r="L75" s="129" t="s">
        <v>7008</v>
      </c>
      <c r="M75" s="129" t="s">
        <v>7009</v>
      </c>
      <c r="N75" s="129" t="s">
        <v>105</v>
      </c>
      <c r="O75" s="129" t="s">
        <v>7010</v>
      </c>
      <c r="P75" s="114"/>
      <c r="Q75" s="135" t="s">
        <v>7130</v>
      </c>
      <c r="R75" s="132">
        <v>4.8</v>
      </c>
      <c r="S75" s="133" t="s">
        <v>7178</v>
      </c>
      <c r="T75" s="133">
        <v>2</v>
      </c>
      <c r="U75" s="117"/>
      <c r="V75" s="117" t="s">
        <v>6522</v>
      </c>
      <c r="W75" s="111"/>
      <c r="X75" s="111"/>
      <c r="Y75" s="111"/>
      <c r="Z75" s="111"/>
      <c r="AA75" s="111"/>
    </row>
    <row r="76" spans="1:27" ht="18" customHeight="1">
      <c r="A76" s="134" t="s">
        <v>1206</v>
      </c>
      <c r="B76" s="111" t="s">
        <v>7467</v>
      </c>
      <c r="C76" s="153" t="s">
        <v>7432</v>
      </c>
      <c r="D76" s="153" t="s">
        <v>7444</v>
      </c>
      <c r="E76" s="154">
        <v>77</v>
      </c>
      <c r="F76" s="155">
        <v>14124</v>
      </c>
      <c r="G76" s="128">
        <v>0</v>
      </c>
      <c r="H76" s="128">
        <v>0</v>
      </c>
      <c r="I76" s="129">
        <v>1</v>
      </c>
      <c r="J76" s="129" t="s">
        <v>6516</v>
      </c>
      <c r="K76" s="129" t="s">
        <v>6561</v>
      </c>
      <c r="L76" s="129" t="s">
        <v>7260</v>
      </c>
      <c r="M76" s="129"/>
      <c r="N76" s="129" t="s">
        <v>1208</v>
      </c>
      <c r="O76" s="130" t="s">
        <v>7261</v>
      </c>
      <c r="Q76" s="127" t="s">
        <v>7343</v>
      </c>
      <c r="R76" s="132">
        <v>10</v>
      </c>
      <c r="S76" s="133">
        <v>4</v>
      </c>
      <c r="T76" s="133">
        <v>2</v>
      </c>
      <c r="V76" s="131" t="s">
        <v>7370</v>
      </c>
    </row>
    <row r="77" spans="1:27" s="119" customFormat="1" ht="18" customHeight="1">
      <c r="A77" s="118" t="s">
        <v>3424</v>
      </c>
      <c r="B77" s="119" t="s">
        <v>3423</v>
      </c>
      <c r="C77" s="153" t="s">
        <v>7432</v>
      </c>
      <c r="D77" s="153" t="s">
        <v>7444</v>
      </c>
      <c r="E77" s="154">
        <v>75</v>
      </c>
      <c r="F77" s="155">
        <v>15370</v>
      </c>
      <c r="G77" s="122" t="s">
        <v>6514</v>
      </c>
      <c r="H77" s="122" t="s">
        <v>6514</v>
      </c>
      <c r="I77" s="120">
        <v>1</v>
      </c>
      <c r="J77" s="119" t="s">
        <v>6515</v>
      </c>
      <c r="K77" s="119" t="s">
        <v>6517</v>
      </c>
      <c r="L77" s="120" t="s">
        <v>6890</v>
      </c>
      <c r="M77" s="120" t="s">
        <v>6891</v>
      </c>
      <c r="N77" s="121" t="s">
        <v>3426</v>
      </c>
      <c r="O77" s="121" t="s">
        <v>4514</v>
      </c>
      <c r="P77" s="123">
        <f>DAYS360(N77,O77)</f>
        <v>12</v>
      </c>
      <c r="Q77" s="124" t="s">
        <v>6892</v>
      </c>
      <c r="R77" s="125">
        <v>2.6</v>
      </c>
      <c r="S77" s="126" t="s">
        <v>6532</v>
      </c>
      <c r="T77" s="126" t="s">
        <v>6537</v>
      </c>
      <c r="U77" s="126">
        <v>0</v>
      </c>
      <c r="V77" s="126" t="s">
        <v>6522</v>
      </c>
    </row>
    <row r="78" spans="1:27" ht="18" customHeight="1">
      <c r="A78" s="134" t="s">
        <v>563</v>
      </c>
      <c r="B78" s="111" t="s">
        <v>7468</v>
      </c>
      <c r="C78" s="153" t="s">
        <v>7437</v>
      </c>
      <c r="D78" s="153" t="s">
        <v>7444</v>
      </c>
      <c r="E78" s="154">
        <v>44</v>
      </c>
      <c r="F78" s="155">
        <v>25911</v>
      </c>
      <c r="G78" s="128">
        <v>0</v>
      </c>
      <c r="H78" s="128">
        <v>0</v>
      </c>
      <c r="I78" s="129">
        <v>1</v>
      </c>
      <c r="J78" s="129" t="s">
        <v>6515</v>
      </c>
      <c r="K78" s="129" t="s">
        <v>6517</v>
      </c>
      <c r="L78" s="129" t="s">
        <v>7084</v>
      </c>
      <c r="M78" s="129" t="s">
        <v>577</v>
      </c>
      <c r="N78" s="129" t="s">
        <v>565</v>
      </c>
      <c r="O78" s="130" t="s">
        <v>7085</v>
      </c>
      <c r="Q78" s="131" t="s">
        <v>7169</v>
      </c>
      <c r="R78" s="132">
        <v>3.3</v>
      </c>
      <c r="S78" s="133" t="s">
        <v>7179</v>
      </c>
      <c r="T78" s="133">
        <v>0</v>
      </c>
      <c r="V78" s="117" t="s">
        <v>6522</v>
      </c>
    </row>
    <row r="79" spans="1:27" s="119" customFormat="1" ht="18" customHeight="1">
      <c r="A79" s="118" t="s">
        <v>4584</v>
      </c>
      <c r="B79" s="119" t="s">
        <v>4583</v>
      </c>
      <c r="C79" s="153" t="s">
        <v>7432</v>
      </c>
      <c r="D79" s="153" t="s">
        <v>7444</v>
      </c>
      <c r="E79" s="154">
        <v>83</v>
      </c>
      <c r="F79" s="155">
        <v>12559</v>
      </c>
      <c r="G79" s="122" t="s">
        <v>6556</v>
      </c>
      <c r="H79" s="122" t="s">
        <v>6547</v>
      </c>
      <c r="I79" s="120">
        <v>1</v>
      </c>
      <c r="J79" s="119" t="s">
        <v>6516</v>
      </c>
      <c r="K79" s="119" t="s">
        <v>6517</v>
      </c>
      <c r="L79" s="120" t="s">
        <v>6887</v>
      </c>
      <c r="M79" s="120" t="s">
        <v>3262</v>
      </c>
      <c r="N79" s="121" t="s">
        <v>3379</v>
      </c>
      <c r="O79" s="121" t="s">
        <v>6888</v>
      </c>
      <c r="P79" s="123">
        <f>DAYS360(N79,O79)</f>
        <v>22</v>
      </c>
      <c r="Q79" s="124" t="s">
        <v>6889</v>
      </c>
      <c r="R79" s="125">
        <v>2.6</v>
      </c>
      <c r="S79" s="126" t="s">
        <v>6520</v>
      </c>
      <c r="T79" s="126" t="s">
        <v>6521</v>
      </c>
      <c r="U79" s="126">
        <v>0</v>
      </c>
      <c r="V79" s="126" t="s">
        <v>6533</v>
      </c>
    </row>
    <row r="80" spans="1:27" ht="18" customHeight="1">
      <c r="A80" s="134" t="s">
        <v>822</v>
      </c>
      <c r="B80" s="111" t="s">
        <v>7469</v>
      </c>
      <c r="C80" s="153" t="s">
        <v>7432</v>
      </c>
      <c r="D80" s="153" t="s">
        <v>7444</v>
      </c>
      <c r="E80" s="154">
        <v>70</v>
      </c>
      <c r="F80" s="155">
        <v>15730</v>
      </c>
      <c r="G80" s="128">
        <v>30</v>
      </c>
      <c r="H80" s="128">
        <v>60</v>
      </c>
      <c r="I80" s="129">
        <v>0</v>
      </c>
      <c r="J80" s="129" t="s">
        <v>6515</v>
      </c>
      <c r="K80" s="129" t="s">
        <v>6517</v>
      </c>
      <c r="L80" s="129" t="s">
        <v>7026</v>
      </c>
      <c r="M80" s="129"/>
      <c r="N80" s="129" t="s">
        <v>824</v>
      </c>
      <c r="O80" s="130" t="s">
        <v>7027</v>
      </c>
      <c r="Q80" s="127" t="s">
        <v>7138</v>
      </c>
      <c r="R80" s="132">
        <v>3.5</v>
      </c>
      <c r="S80" s="133" t="s">
        <v>7179</v>
      </c>
      <c r="T80" s="133">
        <v>2</v>
      </c>
      <c r="V80" s="117" t="s">
        <v>6522</v>
      </c>
    </row>
    <row r="81" spans="1:27" s="119" customFormat="1" ht="18" customHeight="1">
      <c r="A81" s="110" t="s">
        <v>4595</v>
      </c>
      <c r="B81" s="111" t="s">
        <v>4594</v>
      </c>
      <c r="C81" s="153" t="s">
        <v>7432</v>
      </c>
      <c r="D81" s="153" t="s">
        <v>7444</v>
      </c>
      <c r="E81" s="154">
        <v>74</v>
      </c>
      <c r="F81" s="155">
        <v>15652</v>
      </c>
      <c r="G81" s="137" t="s">
        <v>6514</v>
      </c>
      <c r="H81" s="137" t="s">
        <v>6514</v>
      </c>
      <c r="I81" s="113">
        <v>1</v>
      </c>
      <c r="J81" s="111" t="s">
        <v>6516</v>
      </c>
      <c r="K81" s="111" t="s">
        <v>6517</v>
      </c>
      <c r="L81" s="113" t="s">
        <v>6856</v>
      </c>
      <c r="M81" s="113" t="s">
        <v>6875</v>
      </c>
      <c r="N81" s="143" t="s">
        <v>4597</v>
      </c>
      <c r="O81" s="143" t="s">
        <v>6883</v>
      </c>
      <c r="P81" s="114">
        <f>DAYS360(N81,O81)</f>
        <v>8</v>
      </c>
      <c r="Q81" s="136" t="s">
        <v>6884</v>
      </c>
      <c r="R81" s="142">
        <v>1.8</v>
      </c>
      <c r="S81" s="117" t="s">
        <v>6521</v>
      </c>
      <c r="T81" s="117" t="s">
        <v>6885</v>
      </c>
      <c r="U81" s="117">
        <v>0</v>
      </c>
      <c r="V81" s="117" t="s">
        <v>6533</v>
      </c>
      <c r="W81" s="111"/>
      <c r="X81" s="111"/>
      <c r="Y81" s="147" t="s">
        <v>6886</v>
      </c>
    </row>
    <row r="82" spans="1:27" s="119" customFormat="1" ht="18" customHeight="1">
      <c r="A82" s="134" t="s">
        <v>1285</v>
      </c>
      <c r="B82" s="111" t="s">
        <v>7470</v>
      </c>
      <c r="C82" s="153" t="s">
        <v>7437</v>
      </c>
      <c r="D82" s="153" t="s">
        <v>7444</v>
      </c>
      <c r="E82" s="154">
        <v>67</v>
      </c>
      <c r="F82" s="155">
        <v>17446</v>
      </c>
      <c r="G82" s="128">
        <v>0</v>
      </c>
      <c r="H82" s="128">
        <v>0</v>
      </c>
      <c r="I82" s="129">
        <v>1</v>
      </c>
      <c r="J82" s="129" t="s">
        <v>6515</v>
      </c>
      <c r="K82" s="129"/>
      <c r="L82" s="129" t="s">
        <v>7248</v>
      </c>
      <c r="M82" s="129" t="s">
        <v>1287</v>
      </c>
      <c r="N82" s="129" t="s">
        <v>1287</v>
      </c>
      <c r="O82" s="130" t="s">
        <v>7249</v>
      </c>
      <c r="P82" s="114"/>
      <c r="Q82" s="131" t="s">
        <v>7336</v>
      </c>
      <c r="R82" s="132">
        <v>5</v>
      </c>
      <c r="S82" s="133" t="s">
        <v>7178</v>
      </c>
      <c r="T82" s="133">
        <v>1</v>
      </c>
      <c r="U82" s="117"/>
      <c r="V82" s="131" t="s">
        <v>7370</v>
      </c>
      <c r="W82" s="111"/>
      <c r="X82" s="111"/>
      <c r="Y82" s="111"/>
      <c r="Z82" s="111"/>
      <c r="AA82" s="111"/>
    </row>
    <row r="83" spans="1:27" s="119" customFormat="1" ht="18" customHeight="1">
      <c r="A83" s="160" t="s">
        <v>3436</v>
      </c>
      <c r="B83" s="144" t="s">
        <v>3435</v>
      </c>
      <c r="C83" s="153" t="s">
        <v>7432</v>
      </c>
      <c r="D83" s="153" t="s">
        <v>7438</v>
      </c>
      <c r="E83" s="154">
        <v>60</v>
      </c>
      <c r="F83" s="155">
        <v>20879</v>
      </c>
      <c r="G83" s="122" t="s">
        <v>6514</v>
      </c>
      <c r="H83" s="122" t="s">
        <v>6514</v>
      </c>
      <c r="I83" s="145">
        <v>0</v>
      </c>
      <c r="J83" s="144" t="s">
        <v>6516</v>
      </c>
      <c r="K83" s="144" t="s">
        <v>6517</v>
      </c>
      <c r="L83" s="145" t="s">
        <v>6736</v>
      </c>
      <c r="M83" s="145" t="s">
        <v>3438</v>
      </c>
      <c r="N83" s="145" t="s">
        <v>3438</v>
      </c>
      <c r="O83" s="145" t="s">
        <v>6881</v>
      </c>
      <c r="P83" s="144">
        <f>DAYS360(N83,O83)</f>
        <v>21</v>
      </c>
      <c r="Q83" s="144" t="s">
        <v>6882</v>
      </c>
      <c r="R83" s="148">
        <v>2.7</v>
      </c>
      <c r="S83" s="144" t="s">
        <v>6532</v>
      </c>
      <c r="T83" s="144">
        <v>0</v>
      </c>
      <c r="U83" s="144">
        <v>0</v>
      </c>
      <c r="V83" s="144" t="s">
        <v>6522</v>
      </c>
      <c r="W83" s="144"/>
      <c r="X83" s="144"/>
      <c r="Y83" s="144"/>
      <c r="Z83" s="144"/>
      <c r="AA83" s="144"/>
    </row>
    <row r="84" spans="1:27" ht="18" customHeight="1">
      <c r="A84" s="110" t="s">
        <v>3448</v>
      </c>
      <c r="B84" s="111" t="s">
        <v>3447</v>
      </c>
      <c r="C84" s="153" t="s">
        <v>7437</v>
      </c>
      <c r="D84" s="153" t="s">
        <v>7444</v>
      </c>
      <c r="E84" s="154">
        <v>45</v>
      </c>
      <c r="F84" s="155">
        <v>26133</v>
      </c>
      <c r="G84" s="137" t="s">
        <v>6514</v>
      </c>
      <c r="H84" s="137" t="s">
        <v>6514</v>
      </c>
      <c r="I84" s="113">
        <v>1</v>
      </c>
      <c r="J84" s="111" t="s">
        <v>6516</v>
      </c>
      <c r="K84" s="111" t="s">
        <v>6517</v>
      </c>
      <c r="L84" s="113" t="s">
        <v>6878</v>
      </c>
      <c r="M84" s="113" t="s">
        <v>3450</v>
      </c>
      <c r="N84" s="143" t="s">
        <v>3450</v>
      </c>
      <c r="O84" s="143" t="s">
        <v>6876</v>
      </c>
      <c r="P84" s="114">
        <f>DAYS360(N84,O84)</f>
        <v>32</v>
      </c>
      <c r="Q84" s="136" t="s">
        <v>6879</v>
      </c>
      <c r="R84" s="142">
        <v>2.5</v>
      </c>
      <c r="S84" s="117" t="s">
        <v>6532</v>
      </c>
      <c r="T84" s="117">
        <v>0</v>
      </c>
      <c r="U84" s="117">
        <v>0</v>
      </c>
      <c r="V84" s="117" t="s">
        <v>6522</v>
      </c>
      <c r="Y84" s="111" t="s">
        <v>6880</v>
      </c>
    </row>
    <row r="85" spans="1:27" s="119" customFormat="1" ht="18" customHeight="1">
      <c r="A85" s="134" t="s">
        <v>309</v>
      </c>
      <c r="B85" s="111" t="s">
        <v>7471</v>
      </c>
      <c r="C85" s="153" t="s">
        <v>7432</v>
      </c>
      <c r="D85" s="153" t="s">
        <v>7438</v>
      </c>
      <c r="E85" s="154">
        <v>67</v>
      </c>
      <c r="F85" s="155">
        <v>17935</v>
      </c>
      <c r="G85" s="128" t="s">
        <v>6644</v>
      </c>
      <c r="H85" s="128" t="s">
        <v>6547</v>
      </c>
      <c r="I85" s="129">
        <v>1</v>
      </c>
      <c r="J85" s="129" t="s">
        <v>6516</v>
      </c>
      <c r="K85" s="129" t="s">
        <v>6517</v>
      </c>
      <c r="L85" s="129" t="s">
        <v>6970</v>
      </c>
      <c r="M85" s="129" t="s">
        <v>311</v>
      </c>
      <c r="N85" s="129" t="s">
        <v>311</v>
      </c>
      <c r="O85" s="129" t="s">
        <v>6971</v>
      </c>
      <c r="P85" s="114"/>
      <c r="Q85" s="141" t="s">
        <v>7105</v>
      </c>
      <c r="R85" s="132">
        <v>3.5</v>
      </c>
      <c r="S85" s="133" t="s">
        <v>7179</v>
      </c>
      <c r="T85" s="133">
        <v>1</v>
      </c>
      <c r="U85" s="117"/>
      <c r="V85" s="117" t="s">
        <v>6522</v>
      </c>
      <c r="W85" s="111"/>
      <c r="X85" s="111"/>
      <c r="Y85" s="111"/>
      <c r="Z85" s="111">
        <f>244-Z83-Z84</f>
        <v>244</v>
      </c>
      <c r="AA85" s="111" t="s">
        <v>6963</v>
      </c>
    </row>
    <row r="86" spans="1:27" s="119" customFormat="1" ht="18" customHeight="1">
      <c r="A86" s="110" t="s">
        <v>3460</v>
      </c>
      <c r="B86" s="111" t="s">
        <v>3459</v>
      </c>
      <c r="C86" s="153" t="s">
        <v>7437</v>
      </c>
      <c r="D86" s="153" t="s">
        <v>7444</v>
      </c>
      <c r="E86" s="154">
        <v>62</v>
      </c>
      <c r="F86" s="155">
        <v>19886</v>
      </c>
      <c r="G86" s="137" t="s">
        <v>6514</v>
      </c>
      <c r="H86" s="137" t="s">
        <v>6514</v>
      </c>
      <c r="I86" s="113">
        <v>1</v>
      </c>
      <c r="J86" s="111" t="s">
        <v>6516</v>
      </c>
      <c r="K86" s="111" t="s">
        <v>6517</v>
      </c>
      <c r="L86" s="113" t="s">
        <v>6875</v>
      </c>
      <c r="M86" s="113" t="s">
        <v>4775</v>
      </c>
      <c r="N86" s="143" t="s">
        <v>3462</v>
      </c>
      <c r="O86" s="143" t="s">
        <v>3833</v>
      </c>
      <c r="P86" s="114">
        <f>DAYS360(N86,O86)</f>
        <v>6</v>
      </c>
      <c r="Q86" s="136" t="s">
        <v>6877</v>
      </c>
      <c r="R86" s="142">
        <v>3.5</v>
      </c>
      <c r="S86" s="117" t="s">
        <v>6532</v>
      </c>
      <c r="T86" s="117">
        <v>0</v>
      </c>
      <c r="U86" s="117">
        <v>0</v>
      </c>
      <c r="V86" s="117" t="s">
        <v>6522</v>
      </c>
      <c r="W86" s="111"/>
      <c r="X86" s="111" t="s">
        <v>4538</v>
      </c>
    </row>
    <row r="87" spans="1:27" s="119" customFormat="1" ht="18" customHeight="1">
      <c r="A87" s="118" t="s">
        <v>3473</v>
      </c>
      <c r="B87" s="119" t="s">
        <v>3472</v>
      </c>
      <c r="C87" s="153" t="s">
        <v>7437</v>
      </c>
      <c r="D87" s="153" t="s">
        <v>7444</v>
      </c>
      <c r="E87" s="154">
        <v>69</v>
      </c>
      <c r="F87" s="155">
        <v>17724</v>
      </c>
      <c r="G87" s="122" t="s">
        <v>6514</v>
      </c>
      <c r="H87" s="122" t="s">
        <v>6514</v>
      </c>
      <c r="I87" s="120">
        <v>1</v>
      </c>
      <c r="J87" s="119" t="s">
        <v>6516</v>
      </c>
      <c r="K87" s="119" t="s">
        <v>6517</v>
      </c>
      <c r="L87" s="120" t="s">
        <v>6696</v>
      </c>
      <c r="M87" s="120" t="s">
        <v>3475</v>
      </c>
      <c r="N87" s="121" t="s">
        <v>3475</v>
      </c>
      <c r="O87" s="121" t="s">
        <v>6679</v>
      </c>
      <c r="P87" s="123">
        <f>DAYS360(N87,O87)</f>
        <v>22</v>
      </c>
      <c r="Q87" s="124" t="s">
        <v>6874</v>
      </c>
      <c r="R87" s="125">
        <v>3.7</v>
      </c>
      <c r="S87" s="126" t="s">
        <v>6532</v>
      </c>
      <c r="T87" s="126">
        <v>0</v>
      </c>
      <c r="U87" s="126">
        <v>0</v>
      </c>
      <c r="V87" s="126" t="s">
        <v>6522</v>
      </c>
      <c r="Y87" s="111"/>
      <c r="Z87" s="111"/>
      <c r="AA87" s="111"/>
    </row>
    <row r="88" spans="1:27" ht="18" customHeight="1">
      <c r="A88" s="134" t="s">
        <v>664</v>
      </c>
      <c r="B88" s="111" t="s">
        <v>7472</v>
      </c>
      <c r="C88" s="153" t="s">
        <v>7432</v>
      </c>
      <c r="D88" s="153" t="s">
        <v>7444</v>
      </c>
      <c r="E88" s="154">
        <v>60</v>
      </c>
      <c r="F88" s="155">
        <v>19891</v>
      </c>
      <c r="G88" s="128">
        <v>0</v>
      </c>
      <c r="H88" s="128">
        <v>0</v>
      </c>
      <c r="I88" s="129">
        <v>1</v>
      </c>
      <c r="J88" s="129" t="s">
        <v>6515</v>
      </c>
      <c r="K88" s="129" t="s">
        <v>6517</v>
      </c>
      <c r="L88" s="129" t="s">
        <v>7074</v>
      </c>
      <c r="M88" s="129" t="s">
        <v>666</v>
      </c>
      <c r="N88" s="129" t="s">
        <v>666</v>
      </c>
      <c r="O88" s="129" t="s">
        <v>7075</v>
      </c>
      <c r="Q88" s="131" t="s">
        <v>7164</v>
      </c>
      <c r="R88" s="132">
        <v>5.3</v>
      </c>
      <c r="S88" s="133">
        <v>3</v>
      </c>
      <c r="T88" s="133">
        <v>2</v>
      </c>
      <c r="V88" s="117" t="s">
        <v>6522</v>
      </c>
    </row>
    <row r="89" spans="1:27" s="119" customFormat="1" ht="18" customHeight="1">
      <c r="A89" s="134" t="s">
        <v>800</v>
      </c>
      <c r="B89" s="111" t="s">
        <v>7473</v>
      </c>
      <c r="C89" s="153" t="s">
        <v>7437</v>
      </c>
      <c r="D89" s="153" t="s">
        <v>7438</v>
      </c>
      <c r="E89" s="154">
        <v>71</v>
      </c>
      <c r="F89" s="155">
        <v>15736</v>
      </c>
      <c r="G89" s="128">
        <v>0</v>
      </c>
      <c r="H89" s="128">
        <v>0</v>
      </c>
      <c r="I89" s="129">
        <v>1</v>
      </c>
      <c r="J89" s="129" t="s">
        <v>6516</v>
      </c>
      <c r="K89" s="129" t="s">
        <v>6561</v>
      </c>
      <c r="L89" s="129" t="s">
        <v>7060</v>
      </c>
      <c r="M89" s="129" t="s">
        <v>7061</v>
      </c>
      <c r="N89" s="129" t="s">
        <v>802</v>
      </c>
      <c r="O89" s="129" t="s">
        <v>780</v>
      </c>
      <c r="P89" s="114"/>
      <c r="Q89" s="131" t="s">
        <v>7157</v>
      </c>
      <c r="R89" s="132">
        <v>3.5</v>
      </c>
      <c r="S89" s="133" t="s">
        <v>7179</v>
      </c>
      <c r="T89" s="133">
        <v>0</v>
      </c>
      <c r="U89" s="117"/>
      <c r="V89" s="117" t="s">
        <v>6522</v>
      </c>
      <c r="W89" s="111"/>
      <c r="X89" s="111"/>
      <c r="Y89" s="111"/>
      <c r="Z89" s="111"/>
      <c r="AA89" s="111"/>
    </row>
    <row r="90" spans="1:27" s="119" customFormat="1" ht="18" customHeight="1">
      <c r="A90" s="110" t="s">
        <v>4608</v>
      </c>
      <c r="B90" s="111" t="s">
        <v>4607</v>
      </c>
      <c r="C90" s="153" t="s">
        <v>7437</v>
      </c>
      <c r="D90" s="153" t="s">
        <v>7444</v>
      </c>
      <c r="E90" s="154">
        <v>70</v>
      </c>
      <c r="F90" s="155">
        <v>17333</v>
      </c>
      <c r="G90" s="137" t="s">
        <v>6528</v>
      </c>
      <c r="H90" s="137" t="s">
        <v>6529</v>
      </c>
      <c r="I90" s="113">
        <v>1</v>
      </c>
      <c r="J90" s="111" t="s">
        <v>6516</v>
      </c>
      <c r="K90" s="111" t="s">
        <v>6517</v>
      </c>
      <c r="L90" s="113" t="s">
        <v>3298</v>
      </c>
      <c r="M90" s="113" t="s">
        <v>4610</v>
      </c>
      <c r="N90" s="143" t="s">
        <v>4610</v>
      </c>
      <c r="O90" s="143" t="s">
        <v>6704</v>
      </c>
      <c r="P90" s="114">
        <f>DAYS360(N90,O90)</f>
        <v>14</v>
      </c>
      <c r="Q90" s="136" t="s">
        <v>6872</v>
      </c>
      <c r="R90" s="142">
        <v>4.5</v>
      </c>
      <c r="S90" s="117" t="s">
        <v>6545</v>
      </c>
      <c r="T90" s="117" t="s">
        <v>6592</v>
      </c>
      <c r="U90" s="117">
        <v>0</v>
      </c>
      <c r="V90" s="117" t="s">
        <v>6533</v>
      </c>
      <c r="W90" s="111"/>
      <c r="X90" s="111" t="s">
        <v>6873</v>
      </c>
    </row>
    <row r="91" spans="1:27" s="119" customFormat="1" ht="18" customHeight="1">
      <c r="A91" s="110" t="s">
        <v>3485</v>
      </c>
      <c r="B91" s="111" t="s">
        <v>3484</v>
      </c>
      <c r="C91" s="153" t="s">
        <v>7432</v>
      </c>
      <c r="D91" s="153" t="s">
        <v>7444</v>
      </c>
      <c r="E91" s="154">
        <v>60</v>
      </c>
      <c r="F91" s="155">
        <v>20692</v>
      </c>
      <c r="G91" s="137" t="s">
        <v>6640</v>
      </c>
      <c r="H91" s="137" t="s">
        <v>6557</v>
      </c>
      <c r="I91" s="113">
        <v>1</v>
      </c>
      <c r="J91" s="111" t="s">
        <v>6515</v>
      </c>
      <c r="K91" s="111" t="s">
        <v>6517</v>
      </c>
      <c r="L91" s="113" t="s">
        <v>6729</v>
      </c>
      <c r="M91" s="113" t="s">
        <v>6712</v>
      </c>
      <c r="N91" s="143" t="s">
        <v>3487</v>
      </c>
      <c r="O91" s="143" t="s">
        <v>6870</v>
      </c>
      <c r="P91" s="114">
        <f>DAYS360(N91,O91)</f>
        <v>28</v>
      </c>
      <c r="Q91" s="136" t="s">
        <v>6871</v>
      </c>
      <c r="R91" s="142">
        <v>3.5</v>
      </c>
      <c r="S91" s="126" t="s">
        <v>6532</v>
      </c>
      <c r="T91" s="117">
        <v>0</v>
      </c>
      <c r="U91" s="117">
        <v>0</v>
      </c>
      <c r="V91" s="117" t="s">
        <v>6522</v>
      </c>
      <c r="W91" s="111"/>
      <c r="X91" s="111" t="s">
        <v>6814</v>
      </c>
      <c r="Y91" s="111"/>
      <c r="Z91" s="111"/>
      <c r="AA91" s="111"/>
    </row>
    <row r="92" spans="1:27" s="119" customFormat="1" ht="18" customHeight="1">
      <c r="A92" s="134" t="s">
        <v>1396</v>
      </c>
      <c r="B92" s="111" t="s">
        <v>7474</v>
      </c>
      <c r="C92" s="153" t="s">
        <v>7437</v>
      </c>
      <c r="D92" s="153" t="s">
        <v>7444</v>
      </c>
      <c r="E92" s="154">
        <v>75</v>
      </c>
      <c r="F92" s="155">
        <v>14613</v>
      </c>
      <c r="G92" s="128">
        <v>0</v>
      </c>
      <c r="H92" s="128">
        <v>0</v>
      </c>
      <c r="I92" s="129">
        <v>0</v>
      </c>
      <c r="J92" s="129" t="s">
        <v>6516</v>
      </c>
      <c r="K92" s="129" t="s">
        <v>6517</v>
      </c>
      <c r="L92" s="129" t="s">
        <v>7234</v>
      </c>
      <c r="M92" s="129" t="s">
        <v>1398</v>
      </c>
      <c r="N92" s="129" t="s">
        <v>1398</v>
      </c>
      <c r="O92" s="130" t="s">
        <v>7235</v>
      </c>
      <c r="P92" s="114"/>
      <c r="Q92" s="131" t="s">
        <v>7325</v>
      </c>
      <c r="R92" s="132">
        <v>8.5</v>
      </c>
      <c r="S92" s="133">
        <v>4</v>
      </c>
      <c r="T92" s="133">
        <v>1</v>
      </c>
      <c r="U92" s="117"/>
      <c r="V92" s="131" t="s">
        <v>7370</v>
      </c>
      <c r="W92" s="111"/>
      <c r="X92" s="111"/>
      <c r="Y92" s="111"/>
      <c r="Z92" s="111"/>
      <c r="AA92" s="111"/>
    </row>
    <row r="93" spans="1:27" s="119" customFormat="1" ht="18" customHeight="1">
      <c r="A93" s="134">
        <v>1001431</v>
      </c>
      <c r="B93" s="111" t="s">
        <v>7475</v>
      </c>
      <c r="C93" s="153" t="s">
        <v>7432</v>
      </c>
      <c r="D93" s="153" t="s">
        <v>7444</v>
      </c>
      <c r="E93" s="154">
        <v>76</v>
      </c>
      <c r="F93" s="155">
        <v>13994</v>
      </c>
      <c r="G93" s="128">
        <v>90</v>
      </c>
      <c r="H93" s="128">
        <v>190</v>
      </c>
      <c r="I93" s="129">
        <v>0</v>
      </c>
      <c r="J93" s="129" t="s">
        <v>6516</v>
      </c>
      <c r="K93" s="129" t="s">
        <v>6517</v>
      </c>
      <c r="L93" s="129" t="s">
        <v>1487</v>
      </c>
      <c r="M93" s="129" t="s">
        <v>1487</v>
      </c>
      <c r="N93" s="129" t="s">
        <v>1487</v>
      </c>
      <c r="O93" s="129" t="s">
        <v>7225</v>
      </c>
      <c r="P93" s="114"/>
      <c r="Q93" s="131" t="s">
        <v>7317</v>
      </c>
      <c r="R93" s="132">
        <v>3.1</v>
      </c>
      <c r="S93" s="133" t="s">
        <v>7179</v>
      </c>
      <c r="T93" s="133">
        <v>0</v>
      </c>
      <c r="U93" s="117"/>
      <c r="V93" s="131" t="s">
        <v>7370</v>
      </c>
      <c r="W93" s="111"/>
      <c r="X93" s="111"/>
      <c r="Y93" s="111"/>
      <c r="Z93" s="111"/>
      <c r="AA93" s="111"/>
    </row>
    <row r="94" spans="1:27" s="119" customFormat="1" ht="18" customHeight="1">
      <c r="A94" s="134" t="s">
        <v>7476</v>
      </c>
      <c r="B94" s="111" t="s">
        <v>7477</v>
      </c>
      <c r="C94" s="153" t="s">
        <v>7437</v>
      </c>
      <c r="D94" s="153" t="s">
        <v>7438</v>
      </c>
      <c r="E94" s="154">
        <v>72</v>
      </c>
      <c r="F94" s="155">
        <v>16365</v>
      </c>
      <c r="G94" s="128" t="s">
        <v>6514</v>
      </c>
      <c r="H94" s="128" t="s">
        <v>6514</v>
      </c>
      <c r="I94" s="129">
        <v>1</v>
      </c>
      <c r="J94" s="129" t="s">
        <v>6515</v>
      </c>
      <c r="K94" s="129" t="s">
        <v>6517</v>
      </c>
      <c r="L94" s="129" t="s">
        <v>7007</v>
      </c>
      <c r="M94" s="129" t="s">
        <v>128</v>
      </c>
      <c r="N94" s="129" t="s">
        <v>128</v>
      </c>
      <c r="O94" s="129" t="s">
        <v>7006</v>
      </c>
      <c r="P94" s="114"/>
      <c r="Q94" s="135" t="s">
        <v>7129</v>
      </c>
      <c r="R94" s="132">
        <v>2.5</v>
      </c>
      <c r="S94" s="133">
        <v>2</v>
      </c>
      <c r="T94" s="133">
        <v>0</v>
      </c>
      <c r="U94" s="117"/>
      <c r="V94" s="117" t="s">
        <v>6522</v>
      </c>
      <c r="W94" s="111"/>
      <c r="X94" s="111"/>
      <c r="Y94" s="111"/>
      <c r="Z94" s="111"/>
      <c r="AA94" s="111"/>
    </row>
    <row r="95" spans="1:27" s="119" customFormat="1" ht="18" customHeight="1">
      <c r="A95" s="110" t="s">
        <v>4620</v>
      </c>
      <c r="B95" s="111" t="s">
        <v>4619</v>
      </c>
      <c r="C95" s="153" t="s">
        <v>7437</v>
      </c>
      <c r="D95" s="153" t="s">
        <v>7444</v>
      </c>
      <c r="E95" s="154">
        <v>74</v>
      </c>
      <c r="F95" s="155">
        <v>15721</v>
      </c>
      <c r="G95" s="137" t="s">
        <v>6514</v>
      </c>
      <c r="H95" s="137" t="s">
        <v>6514</v>
      </c>
      <c r="I95" s="113">
        <v>1</v>
      </c>
      <c r="J95" s="111" t="s">
        <v>6516</v>
      </c>
      <c r="K95" s="111" t="s">
        <v>6517</v>
      </c>
      <c r="L95" s="113" t="s">
        <v>3487</v>
      </c>
      <c r="M95" s="113" t="s">
        <v>6866</v>
      </c>
      <c r="N95" s="143" t="s">
        <v>4622</v>
      </c>
      <c r="O95" s="143" t="s">
        <v>6867</v>
      </c>
      <c r="P95" s="114">
        <f>DAYS360(N95,O95)</f>
        <v>20</v>
      </c>
      <c r="Q95" s="136" t="s">
        <v>6868</v>
      </c>
      <c r="R95" s="142">
        <v>2</v>
      </c>
      <c r="S95" s="117">
        <v>1</v>
      </c>
      <c r="T95" s="126"/>
      <c r="U95" s="117">
        <v>0</v>
      </c>
      <c r="V95" s="117" t="s">
        <v>6533</v>
      </c>
      <c r="W95" s="111"/>
      <c r="X95" s="111" t="s">
        <v>6869</v>
      </c>
    </row>
    <row r="96" spans="1:27" s="119" customFormat="1" ht="18" customHeight="1">
      <c r="A96" s="110" t="s">
        <v>3497</v>
      </c>
      <c r="B96" s="111" t="s">
        <v>3496</v>
      </c>
      <c r="C96" s="153" t="s">
        <v>7437</v>
      </c>
      <c r="D96" s="153" t="s">
        <v>7444</v>
      </c>
      <c r="E96" s="154">
        <v>72</v>
      </c>
      <c r="F96" s="155">
        <v>16848</v>
      </c>
      <c r="G96" s="137" t="s">
        <v>6547</v>
      </c>
      <c r="H96" s="137" t="s">
        <v>6548</v>
      </c>
      <c r="I96" s="113">
        <v>1</v>
      </c>
      <c r="J96" s="111" t="s">
        <v>6516</v>
      </c>
      <c r="K96" s="111" t="s">
        <v>6517</v>
      </c>
      <c r="L96" s="113" t="s">
        <v>6687</v>
      </c>
      <c r="M96" s="113" t="s">
        <v>3499</v>
      </c>
      <c r="N96" s="143" t="s">
        <v>3499</v>
      </c>
      <c r="O96" s="143" t="s">
        <v>6864</v>
      </c>
      <c r="P96" s="114">
        <f>DAYS360(N96,O96)</f>
        <v>21</v>
      </c>
      <c r="Q96" s="136" t="s">
        <v>6865</v>
      </c>
      <c r="R96" s="142">
        <v>3.9</v>
      </c>
      <c r="S96" s="117" t="s">
        <v>6532</v>
      </c>
      <c r="T96" s="117">
        <v>0</v>
      </c>
      <c r="U96" s="117">
        <v>0</v>
      </c>
      <c r="V96" s="117" t="s">
        <v>6522</v>
      </c>
      <c r="W96" s="111"/>
      <c r="X96" s="111"/>
      <c r="Y96" s="111"/>
      <c r="Z96" s="111"/>
      <c r="AA96" s="111"/>
    </row>
    <row r="97" spans="1:27" s="119" customFormat="1" ht="18" customHeight="1">
      <c r="A97" s="110" t="s">
        <v>4632</v>
      </c>
      <c r="B97" s="111" t="s">
        <v>4631</v>
      </c>
      <c r="C97" s="153" t="s">
        <v>7432</v>
      </c>
      <c r="D97" s="153" t="s">
        <v>7444</v>
      </c>
      <c r="E97" s="154">
        <v>70</v>
      </c>
      <c r="F97" s="155">
        <v>16933</v>
      </c>
      <c r="G97" s="137" t="s">
        <v>6514</v>
      </c>
      <c r="H97" s="137" t="s">
        <v>6514</v>
      </c>
      <c r="I97" s="113">
        <v>1</v>
      </c>
      <c r="J97" s="111" t="s">
        <v>6516</v>
      </c>
      <c r="K97" s="111" t="s">
        <v>6517</v>
      </c>
      <c r="L97" s="113" t="s">
        <v>3584</v>
      </c>
      <c r="M97" s="113" t="s">
        <v>4415</v>
      </c>
      <c r="N97" s="143" t="s">
        <v>4415</v>
      </c>
      <c r="O97" s="143" t="s">
        <v>6554</v>
      </c>
      <c r="P97" s="114">
        <f>DAYS360(N97,O97)</f>
        <v>21</v>
      </c>
      <c r="Q97" s="136" t="s">
        <v>6863</v>
      </c>
      <c r="R97" s="142">
        <v>2.2999999999999998</v>
      </c>
      <c r="S97" s="117" t="s">
        <v>6592</v>
      </c>
      <c r="T97" s="117">
        <v>0</v>
      </c>
      <c r="U97" s="117">
        <v>0</v>
      </c>
      <c r="V97" s="117" t="s">
        <v>6533</v>
      </c>
      <c r="W97" s="111"/>
      <c r="X97" s="111"/>
    </row>
    <row r="98" spans="1:27" s="119" customFormat="1" ht="18" customHeight="1">
      <c r="A98" s="134" t="s">
        <v>857</v>
      </c>
      <c r="B98" s="111" t="s">
        <v>7478</v>
      </c>
      <c r="C98" s="153" t="s">
        <v>7437</v>
      </c>
      <c r="D98" s="153" t="s">
        <v>7438</v>
      </c>
      <c r="E98" s="154">
        <v>68</v>
      </c>
      <c r="F98" s="155">
        <v>16457</v>
      </c>
      <c r="G98" s="128">
        <v>5</v>
      </c>
      <c r="H98" s="128">
        <v>5</v>
      </c>
      <c r="I98" s="129">
        <v>0</v>
      </c>
      <c r="J98" s="129" t="s">
        <v>6515</v>
      </c>
      <c r="K98" s="129" t="s">
        <v>6517</v>
      </c>
      <c r="L98" s="129" t="s">
        <v>7037</v>
      </c>
      <c r="M98" s="129" t="s">
        <v>7030</v>
      </c>
      <c r="N98" s="129" t="s">
        <v>859</v>
      </c>
      <c r="O98" s="130" t="s">
        <v>1641</v>
      </c>
      <c r="P98" s="114"/>
      <c r="Q98" s="131" t="s">
        <v>7145</v>
      </c>
      <c r="R98" s="132">
        <v>4</v>
      </c>
      <c r="S98" s="133" t="s">
        <v>7179</v>
      </c>
      <c r="T98" s="133">
        <v>0</v>
      </c>
      <c r="U98" s="117"/>
      <c r="V98" s="117" t="s">
        <v>6522</v>
      </c>
      <c r="W98" s="111"/>
      <c r="X98" s="111"/>
      <c r="Y98" s="111"/>
      <c r="Z98" s="111"/>
      <c r="AA98" s="111"/>
    </row>
    <row r="99" spans="1:27" s="119" customFormat="1" ht="18" customHeight="1">
      <c r="A99" s="110" t="s">
        <v>3509</v>
      </c>
      <c r="B99" s="111" t="s">
        <v>3508</v>
      </c>
      <c r="C99" s="153" t="s">
        <v>7437</v>
      </c>
      <c r="D99" s="153" t="s">
        <v>7438</v>
      </c>
      <c r="E99" s="154">
        <v>62</v>
      </c>
      <c r="F99" s="155">
        <v>20128</v>
      </c>
      <c r="G99" s="137" t="s">
        <v>6514</v>
      </c>
      <c r="H99" s="137" t="s">
        <v>6514</v>
      </c>
      <c r="I99" s="113">
        <v>1</v>
      </c>
      <c r="J99" s="111" t="s">
        <v>6516</v>
      </c>
      <c r="K99" s="111" t="s">
        <v>6517</v>
      </c>
      <c r="L99" s="113" t="s">
        <v>6778</v>
      </c>
      <c r="M99" s="113" t="s">
        <v>3511</v>
      </c>
      <c r="N99" s="143" t="s">
        <v>3511</v>
      </c>
      <c r="O99" s="143" t="s">
        <v>6860</v>
      </c>
      <c r="P99" s="114">
        <f>DAYS360(N99,O99)</f>
        <v>16</v>
      </c>
      <c r="Q99" s="136" t="s">
        <v>6861</v>
      </c>
      <c r="R99" s="142">
        <v>2</v>
      </c>
      <c r="S99" s="117" t="s">
        <v>6532</v>
      </c>
      <c r="T99" s="117">
        <v>0</v>
      </c>
      <c r="U99" s="117">
        <v>0</v>
      </c>
      <c r="V99" s="117" t="s">
        <v>6522</v>
      </c>
      <c r="W99" s="111"/>
      <c r="X99" s="111" t="s">
        <v>6862</v>
      </c>
      <c r="Y99" s="111"/>
      <c r="Z99" s="111"/>
      <c r="AA99" s="111"/>
    </row>
    <row r="100" spans="1:27" s="119" customFormat="1" ht="18" customHeight="1">
      <c r="A100" s="110" t="s">
        <v>3521</v>
      </c>
      <c r="B100" s="111" t="s">
        <v>3520</v>
      </c>
      <c r="C100" s="153" t="s">
        <v>7432</v>
      </c>
      <c r="D100" s="153" t="s">
        <v>7444</v>
      </c>
      <c r="E100" s="154">
        <v>49</v>
      </c>
      <c r="F100" s="155">
        <v>24621</v>
      </c>
      <c r="G100" s="137" t="s">
        <v>6514</v>
      </c>
      <c r="H100" s="137" t="s">
        <v>6514</v>
      </c>
      <c r="I100" s="113">
        <v>1</v>
      </c>
      <c r="J100" s="111" t="s">
        <v>6516</v>
      </c>
      <c r="K100" s="111" t="s">
        <v>6517</v>
      </c>
      <c r="L100" s="113" t="s">
        <v>6858</v>
      </c>
      <c r="M100" s="113" t="s">
        <v>6755</v>
      </c>
      <c r="N100" s="143" t="s">
        <v>3523</v>
      </c>
      <c r="O100" s="143" t="s">
        <v>6756</v>
      </c>
      <c r="P100" s="114">
        <f>DAYS360(N100,O100)</f>
        <v>3</v>
      </c>
      <c r="Q100" s="136" t="s">
        <v>6859</v>
      </c>
      <c r="R100" s="142">
        <v>1.6</v>
      </c>
      <c r="S100" s="117" t="s">
        <v>6521</v>
      </c>
      <c r="T100" s="117">
        <v>0</v>
      </c>
      <c r="U100" s="117">
        <v>0</v>
      </c>
      <c r="V100" s="117" t="s">
        <v>6522</v>
      </c>
      <c r="W100" s="111"/>
      <c r="X100" s="111" t="s">
        <v>4562</v>
      </c>
      <c r="Y100" s="111"/>
      <c r="Z100" s="111"/>
      <c r="AA100" s="111"/>
    </row>
    <row r="101" spans="1:27" s="119" customFormat="1" ht="18" customHeight="1">
      <c r="A101" s="134" t="s">
        <v>1150</v>
      </c>
      <c r="B101" s="111" t="s">
        <v>7479</v>
      </c>
      <c r="C101" s="153" t="s">
        <v>7437</v>
      </c>
      <c r="D101" s="153" t="s">
        <v>7444</v>
      </c>
      <c r="E101" s="154">
        <v>68</v>
      </c>
      <c r="F101" s="155">
        <v>17456</v>
      </c>
      <c r="G101" s="128">
        <v>0</v>
      </c>
      <c r="H101" s="128">
        <v>0</v>
      </c>
      <c r="I101" s="129">
        <v>1</v>
      </c>
      <c r="J101" s="129" t="s">
        <v>6515</v>
      </c>
      <c r="K101" s="129" t="s">
        <v>6517</v>
      </c>
      <c r="L101" s="129" t="s">
        <v>7265</v>
      </c>
      <c r="M101" s="129" t="s">
        <v>7266</v>
      </c>
      <c r="N101" s="129" t="s">
        <v>1152</v>
      </c>
      <c r="O101" s="130" t="s">
        <v>7267</v>
      </c>
      <c r="P101" s="114"/>
      <c r="Q101" s="131" t="s">
        <v>7347</v>
      </c>
      <c r="R101" s="132">
        <v>3.5</v>
      </c>
      <c r="S101" s="133">
        <v>3</v>
      </c>
      <c r="T101" s="133">
        <v>2</v>
      </c>
      <c r="U101" s="117"/>
      <c r="V101" s="131" t="s">
        <v>7370</v>
      </c>
      <c r="W101" s="111"/>
      <c r="X101" s="111"/>
      <c r="Y101" s="111"/>
      <c r="Z101" s="111"/>
      <c r="AA101" s="111"/>
    </row>
    <row r="102" spans="1:27" s="119" customFormat="1" ht="18" customHeight="1">
      <c r="A102" s="134" t="s">
        <v>379</v>
      </c>
      <c r="B102" s="111" t="s">
        <v>7480</v>
      </c>
      <c r="C102" s="153" t="s">
        <v>7432</v>
      </c>
      <c r="D102" s="153" t="s">
        <v>7438</v>
      </c>
      <c r="E102" s="154">
        <v>57</v>
      </c>
      <c r="F102" s="155">
        <v>21235</v>
      </c>
      <c r="G102" s="128" t="s">
        <v>6556</v>
      </c>
      <c r="H102" s="128" t="s">
        <v>6792</v>
      </c>
      <c r="I102" s="129">
        <v>1</v>
      </c>
      <c r="J102" s="129" t="s">
        <v>6516</v>
      </c>
      <c r="K102" s="129" t="s">
        <v>6561</v>
      </c>
      <c r="L102" s="129" t="s">
        <v>6964</v>
      </c>
      <c r="M102" s="129" t="s">
        <v>6965</v>
      </c>
      <c r="N102" s="129" t="s">
        <v>381</v>
      </c>
      <c r="O102" s="129" t="s">
        <v>6966</v>
      </c>
      <c r="P102" s="114"/>
      <c r="Q102" s="141" t="s">
        <v>7103</v>
      </c>
      <c r="R102" s="132">
        <v>2.5</v>
      </c>
      <c r="S102" s="133">
        <v>2</v>
      </c>
      <c r="T102" s="133">
        <v>0</v>
      </c>
      <c r="U102" s="117"/>
      <c r="V102" s="117" t="s">
        <v>6522</v>
      </c>
      <c r="W102" s="111"/>
      <c r="X102" s="111"/>
      <c r="Y102" s="111"/>
      <c r="Z102" s="111">
        <f>COUNTIF(Z35:Z101,"r")</f>
        <v>0</v>
      </c>
      <c r="AA102" s="111" t="s">
        <v>6961</v>
      </c>
    </row>
    <row r="103" spans="1:27" s="119" customFormat="1" ht="18" customHeight="1">
      <c r="A103" s="134" t="s">
        <v>446</v>
      </c>
      <c r="B103" s="111" t="s">
        <v>7481</v>
      </c>
      <c r="C103" s="153" t="s">
        <v>7432</v>
      </c>
      <c r="D103" s="153" t="s">
        <v>7444</v>
      </c>
      <c r="E103" s="154">
        <v>77</v>
      </c>
      <c r="F103" s="155">
        <v>13998</v>
      </c>
      <c r="G103" s="128">
        <v>0</v>
      </c>
      <c r="H103" s="128">
        <v>0</v>
      </c>
      <c r="I103" s="129">
        <v>0</v>
      </c>
      <c r="J103" s="129" t="s">
        <v>6516</v>
      </c>
      <c r="K103" s="129" t="s">
        <v>6517</v>
      </c>
      <c r="L103" s="129" t="s">
        <v>7097</v>
      </c>
      <c r="M103" s="129" t="s">
        <v>448</v>
      </c>
      <c r="N103" s="129" t="s">
        <v>448</v>
      </c>
      <c r="O103" s="130" t="s">
        <v>7098</v>
      </c>
      <c r="P103" s="114"/>
      <c r="Q103" s="131" t="s">
        <v>7175</v>
      </c>
      <c r="R103" s="132">
        <v>2.1</v>
      </c>
      <c r="S103" s="133">
        <v>2</v>
      </c>
      <c r="T103" s="133">
        <v>0</v>
      </c>
      <c r="U103" s="117"/>
      <c r="V103" s="117" t="s">
        <v>6522</v>
      </c>
      <c r="W103" s="111"/>
      <c r="X103" s="111"/>
      <c r="Y103" s="111"/>
      <c r="Z103" s="111"/>
      <c r="AA103" s="111"/>
    </row>
    <row r="104" spans="1:27" s="119" customFormat="1" ht="18" customHeight="1">
      <c r="A104" s="118" t="s">
        <v>4643</v>
      </c>
      <c r="B104" s="119" t="s">
        <v>4642</v>
      </c>
      <c r="C104" s="153" t="s">
        <v>7437</v>
      </c>
      <c r="D104" s="153" t="s">
        <v>7444</v>
      </c>
      <c r="E104" s="154">
        <v>72</v>
      </c>
      <c r="F104" s="155">
        <v>16812</v>
      </c>
      <c r="G104" s="122" t="s">
        <v>6529</v>
      </c>
      <c r="H104" s="122" t="s">
        <v>6581</v>
      </c>
      <c r="I104" s="120">
        <v>1</v>
      </c>
      <c r="J104" s="119" t="s">
        <v>6515</v>
      </c>
      <c r="K104" s="119" t="s">
        <v>6517</v>
      </c>
      <c r="L104" s="120" t="s">
        <v>4645</v>
      </c>
      <c r="M104" s="120" t="s">
        <v>6699</v>
      </c>
      <c r="N104" s="121" t="s">
        <v>4645</v>
      </c>
      <c r="O104" s="121" t="s">
        <v>3998</v>
      </c>
      <c r="P104" s="123">
        <f>DAYS360(N104,O104)</f>
        <v>28</v>
      </c>
      <c r="Q104" s="124" t="s">
        <v>6857</v>
      </c>
      <c r="R104" s="125">
        <v>4.2</v>
      </c>
      <c r="S104" s="126" t="s">
        <v>6545</v>
      </c>
      <c r="T104" s="126" t="s">
        <v>6521</v>
      </c>
      <c r="U104" s="126">
        <v>0</v>
      </c>
      <c r="V104" s="126" t="s">
        <v>6533</v>
      </c>
    </row>
    <row r="105" spans="1:27" s="119" customFormat="1" ht="18" customHeight="1">
      <c r="A105" s="134" t="s">
        <v>1693</v>
      </c>
      <c r="B105" s="111" t="s">
        <v>7482</v>
      </c>
      <c r="C105" s="153" t="s">
        <v>7437</v>
      </c>
      <c r="D105" s="153" t="s">
        <v>7438</v>
      </c>
      <c r="E105" s="154">
        <v>58</v>
      </c>
      <c r="F105" s="155">
        <v>20199</v>
      </c>
      <c r="G105" s="128">
        <v>10</v>
      </c>
      <c r="H105" s="128">
        <v>10</v>
      </c>
      <c r="I105" s="129">
        <v>0</v>
      </c>
      <c r="J105" s="129" t="s">
        <v>6515</v>
      </c>
      <c r="K105" s="129"/>
      <c r="L105" s="129" t="s">
        <v>7192</v>
      </c>
      <c r="M105" s="129" t="s">
        <v>1695</v>
      </c>
      <c r="N105" s="129" t="s">
        <v>1695</v>
      </c>
      <c r="O105" s="130" t="s">
        <v>7193</v>
      </c>
      <c r="P105" s="114"/>
      <c r="Q105" s="131" t="s">
        <v>7298</v>
      </c>
      <c r="R105" s="132">
        <v>3.4</v>
      </c>
      <c r="S105" s="133" t="s">
        <v>6532</v>
      </c>
      <c r="T105" s="133">
        <v>2</v>
      </c>
      <c r="U105" s="117"/>
      <c r="V105" s="131" t="s">
        <v>7370</v>
      </c>
      <c r="W105" s="111"/>
      <c r="X105" s="111"/>
      <c r="Y105" s="111"/>
      <c r="Z105" s="111"/>
      <c r="AA105" s="111"/>
    </row>
    <row r="106" spans="1:27" s="119" customFormat="1" ht="18" customHeight="1">
      <c r="A106" s="134">
        <v>1192659</v>
      </c>
      <c r="B106" s="111" t="s">
        <v>7483</v>
      </c>
      <c r="C106" s="153" t="s">
        <v>7437</v>
      </c>
      <c r="D106" s="153" t="s">
        <v>7444</v>
      </c>
      <c r="E106" s="154">
        <v>62</v>
      </c>
      <c r="F106" s="155">
        <v>19052</v>
      </c>
      <c r="G106" s="128">
        <v>70</v>
      </c>
      <c r="H106" s="128">
        <v>210</v>
      </c>
      <c r="I106" s="129">
        <v>1</v>
      </c>
      <c r="J106" s="129" t="s">
        <v>6516</v>
      </c>
      <c r="K106" s="129" t="s">
        <v>6517</v>
      </c>
      <c r="L106" s="129" t="s">
        <v>7021</v>
      </c>
      <c r="M106" s="129" t="s">
        <v>7022</v>
      </c>
      <c r="N106" s="129" t="s">
        <v>644</v>
      </c>
      <c r="O106" s="129" t="s">
        <v>7023</v>
      </c>
      <c r="P106" s="114"/>
      <c r="Q106" s="127" t="s">
        <v>7136</v>
      </c>
      <c r="R106" s="132">
        <v>5.5</v>
      </c>
      <c r="S106" s="133">
        <v>3</v>
      </c>
      <c r="T106" s="133">
        <v>2</v>
      </c>
      <c r="U106" s="117"/>
      <c r="V106" s="117" t="s">
        <v>6522</v>
      </c>
      <c r="W106" s="111"/>
      <c r="X106" s="111"/>
      <c r="Y106" s="111"/>
      <c r="Z106" s="111"/>
      <c r="AA106" s="111"/>
    </row>
    <row r="107" spans="1:27" s="119" customFormat="1" ht="18" customHeight="1">
      <c r="A107" s="110" t="s">
        <v>4655</v>
      </c>
      <c r="B107" s="111" t="s">
        <v>4654</v>
      </c>
      <c r="C107" s="153" t="s">
        <v>7437</v>
      </c>
      <c r="D107" s="153" t="s">
        <v>7444</v>
      </c>
      <c r="E107" s="154">
        <v>52</v>
      </c>
      <c r="F107" s="155">
        <v>23983</v>
      </c>
      <c r="G107" s="137" t="s">
        <v>6590</v>
      </c>
      <c r="H107" s="137" t="s">
        <v>6590</v>
      </c>
      <c r="I107" s="113">
        <v>1</v>
      </c>
      <c r="J107" s="111" t="s">
        <v>6516</v>
      </c>
      <c r="K107" s="111" t="s">
        <v>6561</v>
      </c>
      <c r="L107" s="113" t="s">
        <v>4219</v>
      </c>
      <c r="M107" s="113" t="s">
        <v>4268</v>
      </c>
      <c r="N107" s="143" t="s">
        <v>4268</v>
      </c>
      <c r="O107" s="143" t="s">
        <v>6854</v>
      </c>
      <c r="P107" s="114">
        <f>DAYS360(N107,O107)</f>
        <v>33</v>
      </c>
      <c r="Q107" s="136" t="s">
        <v>6855</v>
      </c>
      <c r="R107" s="142">
        <v>1.6</v>
      </c>
      <c r="S107" s="117" t="s">
        <v>6592</v>
      </c>
      <c r="T107" s="117">
        <v>0</v>
      </c>
      <c r="U107" s="117">
        <v>0</v>
      </c>
      <c r="V107" s="117" t="s">
        <v>6533</v>
      </c>
      <c r="W107" s="111"/>
      <c r="X107" s="111"/>
    </row>
    <row r="108" spans="1:27" s="119" customFormat="1" ht="18" customHeight="1">
      <c r="A108" s="134" t="s">
        <v>527</v>
      </c>
      <c r="B108" s="111" t="s">
        <v>7484</v>
      </c>
      <c r="C108" s="153" t="s">
        <v>7432</v>
      </c>
      <c r="D108" s="153" t="s">
        <v>7438</v>
      </c>
      <c r="E108" s="154">
        <v>51</v>
      </c>
      <c r="F108" s="155">
        <v>23336</v>
      </c>
      <c r="G108" s="128">
        <v>0</v>
      </c>
      <c r="H108" s="128">
        <v>0</v>
      </c>
      <c r="I108" s="129">
        <v>1</v>
      </c>
      <c r="J108" s="129" t="s">
        <v>6516</v>
      </c>
      <c r="K108" s="129" t="s">
        <v>6517</v>
      </c>
      <c r="L108" s="129" t="s">
        <v>7088</v>
      </c>
      <c r="M108" s="129" t="s">
        <v>529</v>
      </c>
      <c r="N108" s="129" t="s">
        <v>529</v>
      </c>
      <c r="O108" s="130" t="s">
        <v>7089</v>
      </c>
      <c r="P108" s="114"/>
      <c r="Q108" s="127" t="s">
        <v>7171</v>
      </c>
      <c r="R108" s="132">
        <v>3.6</v>
      </c>
      <c r="S108" s="133" t="s">
        <v>7179</v>
      </c>
      <c r="T108" s="133">
        <v>2</v>
      </c>
      <c r="U108" s="117"/>
      <c r="V108" s="117" t="s">
        <v>6522</v>
      </c>
      <c r="W108" s="111"/>
      <c r="X108" s="111"/>
      <c r="Y108" s="111"/>
      <c r="Z108" s="111"/>
      <c r="AA108" s="111"/>
    </row>
    <row r="109" spans="1:27" s="119" customFormat="1" ht="18" customHeight="1">
      <c r="A109" s="134" t="s">
        <v>811</v>
      </c>
      <c r="B109" s="111" t="s">
        <v>7485</v>
      </c>
      <c r="C109" s="153" t="s">
        <v>7432</v>
      </c>
      <c r="D109" s="153" t="s">
        <v>7444</v>
      </c>
      <c r="E109" s="154">
        <v>70</v>
      </c>
      <c r="F109" s="155">
        <v>15745</v>
      </c>
      <c r="G109" s="128">
        <v>0</v>
      </c>
      <c r="H109" s="128">
        <v>0</v>
      </c>
      <c r="I109" s="129">
        <v>0</v>
      </c>
      <c r="J109" s="129" t="s">
        <v>6516</v>
      </c>
      <c r="K109" s="129" t="s">
        <v>6517</v>
      </c>
      <c r="L109" s="129" t="s">
        <v>7057</v>
      </c>
      <c r="M109" s="129" t="s">
        <v>7058</v>
      </c>
      <c r="N109" s="129" t="s">
        <v>813</v>
      </c>
      <c r="O109" s="129" t="s">
        <v>7059</v>
      </c>
      <c r="P109" s="114"/>
      <c r="Q109" s="131" t="s">
        <v>7156</v>
      </c>
      <c r="R109" s="132">
        <v>4.2</v>
      </c>
      <c r="S109" s="133" t="s">
        <v>7178</v>
      </c>
      <c r="T109" s="133">
        <v>0</v>
      </c>
      <c r="U109" s="117"/>
      <c r="V109" s="117" t="s">
        <v>6522</v>
      </c>
      <c r="W109" s="111"/>
      <c r="X109" s="111"/>
      <c r="Y109" s="111"/>
      <c r="Z109" s="111"/>
      <c r="AA109" s="111"/>
    </row>
    <row r="110" spans="1:27" s="119" customFormat="1" ht="18" customHeight="1">
      <c r="A110" s="134">
        <v>1258664</v>
      </c>
      <c r="B110" s="111" t="s">
        <v>7486</v>
      </c>
      <c r="C110" s="153" t="s">
        <v>7432</v>
      </c>
      <c r="D110" s="153" t="s">
        <v>7444</v>
      </c>
      <c r="E110" s="154">
        <v>72</v>
      </c>
      <c r="F110" s="155">
        <v>15676</v>
      </c>
      <c r="G110" s="128">
        <v>80</v>
      </c>
      <c r="H110" s="128">
        <v>240</v>
      </c>
      <c r="I110" s="129">
        <v>1</v>
      </c>
      <c r="J110" s="129" t="s">
        <v>6516</v>
      </c>
      <c r="K110" s="129" t="s">
        <v>6517</v>
      </c>
      <c r="L110" s="129" t="s">
        <v>7020</v>
      </c>
      <c r="M110" s="129" t="s">
        <v>588</v>
      </c>
      <c r="N110" s="129" t="s">
        <v>588</v>
      </c>
      <c r="O110" s="130" t="s">
        <v>1398</v>
      </c>
      <c r="P110" s="114"/>
      <c r="Q110" s="131" t="s">
        <v>7135</v>
      </c>
      <c r="R110" s="132">
        <v>8</v>
      </c>
      <c r="S110" s="133">
        <v>4</v>
      </c>
      <c r="T110" s="133">
        <v>1</v>
      </c>
      <c r="U110" s="117"/>
      <c r="V110" s="117" t="s">
        <v>6522</v>
      </c>
      <c r="W110" s="111"/>
      <c r="X110" s="111"/>
      <c r="Y110" s="111"/>
      <c r="Z110" s="111"/>
      <c r="AA110" s="111"/>
    </row>
    <row r="111" spans="1:27" ht="18" customHeight="1">
      <c r="A111" s="118" t="s">
        <v>4667</v>
      </c>
      <c r="B111" s="119" t="s">
        <v>4666</v>
      </c>
      <c r="C111" s="153" t="s">
        <v>7432</v>
      </c>
      <c r="D111" s="153" t="s">
        <v>7438</v>
      </c>
      <c r="E111" s="154">
        <v>51</v>
      </c>
      <c r="F111" s="155">
        <v>24439</v>
      </c>
      <c r="G111" s="122" t="s">
        <v>6557</v>
      </c>
      <c r="H111" s="122" t="s">
        <v>6711</v>
      </c>
      <c r="I111" s="120">
        <v>1</v>
      </c>
      <c r="J111" s="119" t="s">
        <v>6515</v>
      </c>
      <c r="K111" s="119" t="s">
        <v>6517</v>
      </c>
      <c r="L111" s="120" t="s">
        <v>4022</v>
      </c>
      <c r="M111" s="120" t="s">
        <v>6652</v>
      </c>
      <c r="N111" s="121" t="s">
        <v>4091</v>
      </c>
      <c r="O111" s="121" t="s">
        <v>3153</v>
      </c>
      <c r="P111" s="123">
        <f>DAYS360(N111,O111)</f>
        <v>3</v>
      </c>
      <c r="Q111" s="124" t="s">
        <v>6853</v>
      </c>
      <c r="R111" s="125">
        <v>3.5</v>
      </c>
      <c r="S111" s="126" t="s">
        <v>6532</v>
      </c>
      <c r="T111" s="126" t="s">
        <v>6521</v>
      </c>
      <c r="U111" s="126">
        <v>0</v>
      </c>
      <c r="V111" s="126" t="s">
        <v>6533</v>
      </c>
      <c r="W111" s="119"/>
      <c r="X111" s="119" t="s">
        <v>3153</v>
      </c>
      <c r="Y111" s="119"/>
      <c r="Z111" s="119"/>
      <c r="AA111" s="119"/>
    </row>
    <row r="112" spans="1:27" ht="18" customHeight="1">
      <c r="A112" s="118" t="s">
        <v>3534</v>
      </c>
      <c r="B112" s="119" t="s">
        <v>3533</v>
      </c>
      <c r="C112" s="153" t="s">
        <v>7432</v>
      </c>
      <c r="D112" s="153" t="s">
        <v>7438</v>
      </c>
      <c r="E112" s="154">
        <v>76</v>
      </c>
      <c r="F112" s="155">
        <v>15269</v>
      </c>
      <c r="G112" s="122" t="s">
        <v>6578</v>
      </c>
      <c r="H112" s="122" t="s">
        <v>6578</v>
      </c>
      <c r="I112" s="120">
        <v>1</v>
      </c>
      <c r="J112" s="119" t="s">
        <v>6516</v>
      </c>
      <c r="K112" s="119" t="s">
        <v>6517</v>
      </c>
      <c r="L112" s="120" t="s">
        <v>6671</v>
      </c>
      <c r="M112" s="120" t="s">
        <v>3239</v>
      </c>
      <c r="N112" s="121" t="s">
        <v>3536</v>
      </c>
      <c r="O112" s="121" t="s">
        <v>4022</v>
      </c>
      <c r="P112" s="123">
        <f>DAYS360(N112,O112)</f>
        <v>13</v>
      </c>
      <c r="Q112" s="124" t="s">
        <v>6850</v>
      </c>
      <c r="R112" s="125">
        <v>3.6</v>
      </c>
      <c r="S112" s="126" t="s">
        <v>6532</v>
      </c>
      <c r="T112" s="126">
        <v>0</v>
      </c>
      <c r="U112" s="126">
        <v>0</v>
      </c>
      <c r="V112" s="126" t="s">
        <v>6522</v>
      </c>
      <c r="W112" s="119"/>
      <c r="X112" s="119" t="s">
        <v>6851</v>
      </c>
    </row>
    <row r="113" spans="1:27" ht="18" customHeight="1">
      <c r="A113" s="118" t="s">
        <v>3546</v>
      </c>
      <c r="B113" s="119" t="s">
        <v>3545</v>
      </c>
      <c r="C113" s="153" t="s">
        <v>7432</v>
      </c>
      <c r="D113" s="153" t="s">
        <v>7444</v>
      </c>
      <c r="E113" s="154">
        <v>74</v>
      </c>
      <c r="F113" s="155">
        <v>16141</v>
      </c>
      <c r="G113" s="122" t="s">
        <v>6514</v>
      </c>
      <c r="H113" s="122" t="s">
        <v>6514</v>
      </c>
      <c r="I113" s="120">
        <v>1</v>
      </c>
      <c r="J113" s="119" t="s">
        <v>6516</v>
      </c>
      <c r="K113" s="119" t="s">
        <v>6517</v>
      </c>
      <c r="L113" s="120" t="s">
        <v>6609</v>
      </c>
      <c r="M113" s="120" t="s">
        <v>3548</v>
      </c>
      <c r="N113" s="121" t="s">
        <v>3548</v>
      </c>
      <c r="O113" s="121" t="s">
        <v>6847</v>
      </c>
      <c r="P113" s="123">
        <f>DAYS360(N113,O113)</f>
        <v>19</v>
      </c>
      <c r="Q113" s="124" t="s">
        <v>6848</v>
      </c>
      <c r="R113" s="125">
        <v>2.5</v>
      </c>
      <c r="S113" s="126"/>
      <c r="T113" s="126"/>
      <c r="U113" s="126"/>
      <c r="V113" s="126" t="s">
        <v>6522</v>
      </c>
      <c r="W113" s="119"/>
      <c r="X113" s="119" t="s">
        <v>6849</v>
      </c>
    </row>
    <row r="114" spans="1:27" ht="18" customHeight="1">
      <c r="A114" s="134" t="s">
        <v>722</v>
      </c>
      <c r="B114" s="111" t="s">
        <v>7487</v>
      </c>
      <c r="C114" s="153" t="s">
        <v>7437</v>
      </c>
      <c r="D114" s="153" t="s">
        <v>7438</v>
      </c>
      <c r="E114" s="154">
        <v>73</v>
      </c>
      <c r="F114" s="155">
        <v>14765</v>
      </c>
      <c r="G114" s="128">
        <v>30</v>
      </c>
      <c r="H114" s="128">
        <v>60</v>
      </c>
      <c r="I114" s="129">
        <v>0</v>
      </c>
      <c r="J114" s="129" t="s">
        <v>6516</v>
      </c>
      <c r="K114" s="129" t="s">
        <v>6561</v>
      </c>
      <c r="L114" s="129" t="s">
        <v>7028</v>
      </c>
      <c r="M114" s="129" t="s">
        <v>724</v>
      </c>
      <c r="N114" s="129" t="s">
        <v>724</v>
      </c>
      <c r="O114" s="129" t="s">
        <v>1563</v>
      </c>
      <c r="Q114" s="131" t="s">
        <v>7139</v>
      </c>
      <c r="R114" s="132">
        <v>2</v>
      </c>
      <c r="S114" s="133">
        <v>2</v>
      </c>
      <c r="T114" s="133">
        <v>0</v>
      </c>
      <c r="V114" s="117" t="s">
        <v>6522</v>
      </c>
    </row>
    <row r="115" spans="1:27" ht="18" customHeight="1">
      <c r="A115" s="110">
        <v>1297656</v>
      </c>
      <c r="B115" s="111" t="s">
        <v>3558</v>
      </c>
      <c r="C115" s="153" t="s">
        <v>7432</v>
      </c>
      <c r="D115" s="153" t="s">
        <v>7444</v>
      </c>
      <c r="E115" s="154">
        <v>70</v>
      </c>
      <c r="F115" s="155">
        <v>17301</v>
      </c>
      <c r="G115" s="137" t="s">
        <v>6514</v>
      </c>
      <c r="H115" s="137" t="s">
        <v>6514</v>
      </c>
      <c r="I115" s="113">
        <v>1</v>
      </c>
      <c r="J115" s="111" t="s">
        <v>6516</v>
      </c>
      <c r="K115" s="111" t="s">
        <v>6517</v>
      </c>
      <c r="L115" s="113" t="s">
        <v>3714</v>
      </c>
      <c r="M115" s="113" t="s">
        <v>3560</v>
      </c>
      <c r="N115" s="143" t="s">
        <v>3560</v>
      </c>
      <c r="O115" s="143" t="s">
        <v>6549</v>
      </c>
      <c r="P115" s="114">
        <f t="shared" ref="P115:P120" si="0">DAYS360(N115,O115)</f>
        <v>9</v>
      </c>
      <c r="Q115" s="136" t="s">
        <v>6960</v>
      </c>
      <c r="R115" s="142">
        <v>3.5</v>
      </c>
      <c r="S115" s="117" t="s">
        <v>6532</v>
      </c>
      <c r="T115" s="117">
        <v>0</v>
      </c>
      <c r="U115" s="117">
        <v>0</v>
      </c>
      <c r="V115" s="117" t="s">
        <v>6522</v>
      </c>
      <c r="X115" s="111" t="s">
        <v>6729</v>
      </c>
    </row>
    <row r="116" spans="1:27" s="144" customFormat="1" ht="18" customHeight="1">
      <c r="A116" s="118" t="s">
        <v>3570</v>
      </c>
      <c r="B116" s="119" t="s">
        <v>3569</v>
      </c>
      <c r="C116" s="153" t="s">
        <v>7437</v>
      </c>
      <c r="D116" s="153" t="s">
        <v>7438</v>
      </c>
      <c r="E116" s="154">
        <v>61</v>
      </c>
      <c r="F116" s="155">
        <v>20626</v>
      </c>
      <c r="G116" s="122" t="s">
        <v>6514</v>
      </c>
      <c r="H116" s="122" t="s">
        <v>6514</v>
      </c>
      <c r="I116" s="120">
        <v>0</v>
      </c>
      <c r="J116" s="119" t="s">
        <v>6516</v>
      </c>
      <c r="K116" s="119" t="s">
        <v>6517</v>
      </c>
      <c r="L116" s="120" t="s">
        <v>3379</v>
      </c>
      <c r="M116" s="120" t="s">
        <v>3572</v>
      </c>
      <c r="N116" s="121" t="s">
        <v>3572</v>
      </c>
      <c r="O116" s="121" t="s">
        <v>4645</v>
      </c>
      <c r="P116" s="123">
        <f t="shared" si="0"/>
        <v>8</v>
      </c>
      <c r="Q116" s="124" t="s">
        <v>6846</v>
      </c>
      <c r="R116" s="125">
        <v>3.3</v>
      </c>
      <c r="S116" s="126" t="s">
        <v>6532</v>
      </c>
      <c r="T116" s="126">
        <v>0</v>
      </c>
      <c r="U116" s="126">
        <v>0</v>
      </c>
      <c r="V116" s="126" t="s">
        <v>6522</v>
      </c>
      <c r="W116" s="119"/>
      <c r="X116" s="119"/>
      <c r="Y116" s="119"/>
      <c r="Z116" s="119"/>
      <c r="AA116" s="119"/>
    </row>
    <row r="117" spans="1:27" s="119" customFormat="1" ht="18" customHeight="1">
      <c r="A117" s="110" t="s">
        <v>3582</v>
      </c>
      <c r="B117" s="111" t="s">
        <v>3581</v>
      </c>
      <c r="C117" s="153" t="s">
        <v>7432</v>
      </c>
      <c r="D117" s="153" t="s">
        <v>7444</v>
      </c>
      <c r="E117" s="154">
        <v>49</v>
      </c>
      <c r="F117" s="155">
        <v>24831</v>
      </c>
      <c r="G117" s="137" t="s">
        <v>6514</v>
      </c>
      <c r="H117" s="137" t="s">
        <v>6514</v>
      </c>
      <c r="I117" s="113">
        <v>1</v>
      </c>
      <c r="J117" s="111" t="s">
        <v>6516</v>
      </c>
      <c r="K117" s="111" t="s">
        <v>6517</v>
      </c>
      <c r="L117" s="113" t="s">
        <v>6785</v>
      </c>
      <c r="M117" s="113" t="s">
        <v>3584</v>
      </c>
      <c r="N117" s="143" t="s">
        <v>3584</v>
      </c>
      <c r="O117" s="143" t="s">
        <v>6844</v>
      </c>
      <c r="P117" s="114">
        <f t="shared" si="0"/>
        <v>17</v>
      </c>
      <c r="Q117" s="136" t="s">
        <v>6845</v>
      </c>
      <c r="R117" s="142">
        <v>1.4</v>
      </c>
      <c r="S117" s="117" t="s">
        <v>6521</v>
      </c>
      <c r="T117" s="117">
        <v>0</v>
      </c>
      <c r="U117" s="117">
        <v>0</v>
      </c>
      <c r="V117" s="117" t="s">
        <v>6522</v>
      </c>
      <c r="W117" s="111"/>
      <c r="X117" s="111"/>
      <c r="Y117" s="111"/>
      <c r="Z117" s="111"/>
      <c r="AA117" s="111"/>
    </row>
    <row r="118" spans="1:27" s="119" customFormat="1" ht="18" customHeight="1">
      <c r="A118" s="118" t="s">
        <v>4678</v>
      </c>
      <c r="B118" s="119" t="s">
        <v>4677</v>
      </c>
      <c r="C118" s="153" t="s">
        <v>7437</v>
      </c>
      <c r="D118" s="153" t="s">
        <v>7444</v>
      </c>
      <c r="E118" s="154">
        <v>85</v>
      </c>
      <c r="F118" s="155">
        <v>12179</v>
      </c>
      <c r="G118" s="122" t="s">
        <v>6644</v>
      </c>
      <c r="H118" s="122" t="s">
        <v>6725</v>
      </c>
      <c r="I118" s="120">
        <v>1</v>
      </c>
      <c r="J118" s="119" t="s">
        <v>6516</v>
      </c>
      <c r="K118" s="119" t="s">
        <v>6517</v>
      </c>
      <c r="L118" s="120" t="s">
        <v>6524</v>
      </c>
      <c r="M118" s="120" t="s">
        <v>4680</v>
      </c>
      <c r="N118" s="121" t="s">
        <v>4680</v>
      </c>
      <c r="O118" s="121" t="s">
        <v>6842</v>
      </c>
      <c r="P118" s="123">
        <f t="shared" si="0"/>
        <v>13</v>
      </c>
      <c r="Q118" s="124" t="s">
        <v>6843</v>
      </c>
      <c r="R118" s="125">
        <v>2</v>
      </c>
      <c r="S118" s="126" t="s">
        <v>6592</v>
      </c>
      <c r="T118" s="126">
        <v>0</v>
      </c>
      <c r="U118" s="126">
        <v>0</v>
      </c>
      <c r="V118" s="126" t="s">
        <v>6533</v>
      </c>
    </row>
    <row r="119" spans="1:27" ht="18" customHeight="1">
      <c r="A119" s="118" t="s">
        <v>3594</v>
      </c>
      <c r="B119" s="119" t="s">
        <v>3593</v>
      </c>
      <c r="C119" s="153" t="s">
        <v>7437</v>
      </c>
      <c r="D119" s="153" t="s">
        <v>7444</v>
      </c>
      <c r="E119" s="154">
        <v>67</v>
      </c>
      <c r="F119" s="155">
        <v>18916</v>
      </c>
      <c r="G119" s="122" t="s">
        <v>6556</v>
      </c>
      <c r="H119" s="122" t="s">
        <v>6556</v>
      </c>
      <c r="I119" s="120">
        <v>1</v>
      </c>
      <c r="J119" s="119" t="s">
        <v>6516</v>
      </c>
      <c r="K119" s="119" t="s">
        <v>6517</v>
      </c>
      <c r="L119" s="120" t="s">
        <v>4289</v>
      </c>
      <c r="M119" s="120" t="s">
        <v>3596</v>
      </c>
      <c r="N119" s="121" t="s">
        <v>3596</v>
      </c>
      <c r="O119" s="121" t="s">
        <v>4357</v>
      </c>
      <c r="P119" s="123">
        <f t="shared" si="0"/>
        <v>19</v>
      </c>
      <c r="Q119" s="124" t="s">
        <v>6840</v>
      </c>
      <c r="R119" s="125">
        <v>2.1</v>
      </c>
      <c r="S119" s="126" t="s">
        <v>6520</v>
      </c>
      <c r="T119" s="126" t="s">
        <v>6537</v>
      </c>
      <c r="U119" s="126">
        <v>0</v>
      </c>
      <c r="V119" s="126" t="s">
        <v>6522</v>
      </c>
      <c r="W119" s="119"/>
      <c r="X119" s="119" t="s">
        <v>6841</v>
      </c>
    </row>
    <row r="120" spans="1:27" s="119" customFormat="1" ht="18" customHeight="1">
      <c r="A120" s="110" t="s">
        <v>3606</v>
      </c>
      <c r="B120" s="111" t="s">
        <v>3605</v>
      </c>
      <c r="C120" s="153" t="s">
        <v>7432</v>
      </c>
      <c r="D120" s="153" t="s">
        <v>7444</v>
      </c>
      <c r="E120" s="154">
        <v>70</v>
      </c>
      <c r="F120" s="155">
        <v>17026</v>
      </c>
      <c r="G120" s="137" t="s">
        <v>6556</v>
      </c>
      <c r="H120" s="137" t="s">
        <v>6837</v>
      </c>
      <c r="I120" s="113">
        <v>1</v>
      </c>
      <c r="J120" s="111" t="s">
        <v>6516</v>
      </c>
      <c r="K120" s="111" t="s">
        <v>6517</v>
      </c>
      <c r="L120" s="113" t="s">
        <v>6838</v>
      </c>
      <c r="M120" s="113" t="s">
        <v>3608</v>
      </c>
      <c r="N120" s="143" t="s">
        <v>3608</v>
      </c>
      <c r="O120" s="143" t="s">
        <v>6765</v>
      </c>
      <c r="P120" s="114">
        <f t="shared" si="0"/>
        <v>21</v>
      </c>
      <c r="Q120" s="136" t="s">
        <v>6839</v>
      </c>
      <c r="R120" s="142">
        <v>2.8</v>
      </c>
      <c r="S120" s="117" t="s">
        <v>6521</v>
      </c>
      <c r="T120" s="117">
        <v>0</v>
      </c>
      <c r="U120" s="117">
        <v>0</v>
      </c>
      <c r="V120" s="117" t="s">
        <v>6522</v>
      </c>
      <c r="W120" s="111"/>
      <c r="X120" s="111"/>
      <c r="Y120" s="111"/>
      <c r="Z120" s="111"/>
      <c r="AA120" s="111"/>
    </row>
    <row r="121" spans="1:27" s="119" customFormat="1" ht="18" customHeight="1">
      <c r="A121" s="134" t="s">
        <v>515</v>
      </c>
      <c r="B121" s="111" t="s">
        <v>7488</v>
      </c>
      <c r="C121" s="153" t="s">
        <v>7437</v>
      </c>
      <c r="D121" s="153" t="s">
        <v>7444</v>
      </c>
      <c r="E121" s="154">
        <v>68</v>
      </c>
      <c r="F121" s="155">
        <v>17070</v>
      </c>
      <c r="G121" s="128">
        <v>0</v>
      </c>
      <c r="H121" s="128">
        <v>0</v>
      </c>
      <c r="I121" s="129">
        <v>0</v>
      </c>
      <c r="J121" s="129" t="s">
        <v>6516</v>
      </c>
      <c r="K121" s="129"/>
      <c r="L121" s="129" t="s">
        <v>7090</v>
      </c>
      <c r="M121" s="129" t="s">
        <v>517</v>
      </c>
      <c r="N121" s="129" t="s">
        <v>517</v>
      </c>
      <c r="O121" s="130" t="s">
        <v>7091</v>
      </c>
      <c r="P121" s="114"/>
      <c r="Q121" s="131" t="s">
        <v>7172</v>
      </c>
      <c r="R121" s="132">
        <v>5</v>
      </c>
      <c r="S121" s="133" t="s">
        <v>7178</v>
      </c>
      <c r="T121" s="133">
        <v>0</v>
      </c>
      <c r="U121" s="117"/>
      <c r="V121" s="117" t="s">
        <v>6522</v>
      </c>
      <c r="W121" s="111"/>
      <c r="X121" s="111"/>
      <c r="Y121" s="111"/>
      <c r="Z121" s="111"/>
      <c r="AA121" s="111"/>
    </row>
    <row r="122" spans="1:27" s="119" customFormat="1" ht="18" customHeight="1">
      <c r="A122" s="134" t="s">
        <v>1759</v>
      </c>
      <c r="B122" s="111" t="s">
        <v>7489</v>
      </c>
      <c r="C122" s="153" t="s">
        <v>7432</v>
      </c>
      <c r="D122" s="153" t="s">
        <v>7444</v>
      </c>
      <c r="E122" s="154">
        <v>74</v>
      </c>
      <c r="F122" s="155">
        <v>13978</v>
      </c>
      <c r="G122" s="128">
        <v>10</v>
      </c>
      <c r="H122" s="128">
        <v>20</v>
      </c>
      <c r="I122" s="129">
        <v>0</v>
      </c>
      <c r="J122" s="129" t="s">
        <v>6515</v>
      </c>
      <c r="K122" s="129"/>
      <c r="L122" s="129" t="s">
        <v>7048</v>
      </c>
      <c r="M122" s="129" t="s">
        <v>7190</v>
      </c>
      <c r="N122" s="129" t="s">
        <v>1761</v>
      </c>
      <c r="O122" s="130">
        <v>41373</v>
      </c>
      <c r="P122" s="114"/>
      <c r="Q122" s="131" t="s">
        <v>7296</v>
      </c>
      <c r="R122" s="132">
        <v>3.5</v>
      </c>
      <c r="S122" s="133" t="s">
        <v>6532</v>
      </c>
      <c r="T122" s="133">
        <v>0</v>
      </c>
      <c r="U122" s="117"/>
      <c r="V122" s="131" t="s">
        <v>7370</v>
      </c>
      <c r="W122" s="111"/>
      <c r="X122" s="111"/>
      <c r="Y122" s="111"/>
      <c r="Z122" s="111"/>
      <c r="AA122" s="111"/>
    </row>
    <row r="123" spans="1:27" s="119" customFormat="1" ht="18" customHeight="1">
      <c r="A123" s="134" t="s">
        <v>1705</v>
      </c>
      <c r="B123" s="111" t="s">
        <v>7490</v>
      </c>
      <c r="C123" s="153" t="s">
        <v>7437</v>
      </c>
      <c r="D123" s="153" t="s">
        <v>7444</v>
      </c>
      <c r="E123" s="154">
        <v>67</v>
      </c>
      <c r="F123" s="155">
        <v>16900</v>
      </c>
      <c r="G123" s="128">
        <v>0</v>
      </c>
      <c r="H123" s="128">
        <v>0</v>
      </c>
      <c r="I123" s="129">
        <v>0</v>
      </c>
      <c r="J123" s="129" t="s">
        <v>6516</v>
      </c>
      <c r="K123" s="129"/>
      <c r="L123" s="129" t="s">
        <v>7188</v>
      </c>
      <c r="M123" s="129"/>
      <c r="N123" s="129" t="s">
        <v>1707</v>
      </c>
      <c r="O123" s="130" t="s">
        <v>7191</v>
      </c>
      <c r="P123" s="114"/>
      <c r="Q123" s="127" t="s">
        <v>7297</v>
      </c>
      <c r="R123" s="132">
        <v>2</v>
      </c>
      <c r="S123" s="133">
        <v>2</v>
      </c>
      <c r="T123" s="133">
        <v>0</v>
      </c>
      <c r="U123" s="117"/>
      <c r="V123" s="131" t="s">
        <v>7370</v>
      </c>
      <c r="W123" s="111"/>
      <c r="X123" s="111"/>
      <c r="Y123" s="111"/>
      <c r="Z123" s="111"/>
      <c r="AA123" s="111"/>
    </row>
    <row r="124" spans="1:27" s="119" customFormat="1" ht="18" customHeight="1">
      <c r="A124" s="118" t="s">
        <v>3618</v>
      </c>
      <c r="B124" s="119" t="s">
        <v>3617</v>
      </c>
      <c r="C124" s="153" t="s">
        <v>7437</v>
      </c>
      <c r="D124" s="153" t="s">
        <v>7438</v>
      </c>
      <c r="E124" s="154">
        <v>77</v>
      </c>
      <c r="F124" s="155">
        <v>15215</v>
      </c>
      <c r="G124" s="122" t="s">
        <v>6514</v>
      </c>
      <c r="H124" s="122" t="s">
        <v>6514</v>
      </c>
      <c r="I124" s="120">
        <v>1</v>
      </c>
      <c r="J124" s="119" t="s">
        <v>6516</v>
      </c>
      <c r="K124" s="119" t="s">
        <v>6561</v>
      </c>
      <c r="L124" s="120" t="s">
        <v>6808</v>
      </c>
      <c r="M124" s="120" t="s">
        <v>3620</v>
      </c>
      <c r="N124" s="121" t="s">
        <v>3620</v>
      </c>
      <c r="O124" s="121" t="s">
        <v>6597</v>
      </c>
      <c r="P124" s="123">
        <f>DAYS360(N124,O124)</f>
        <v>20</v>
      </c>
      <c r="Q124" s="124" t="s">
        <v>6836</v>
      </c>
      <c r="R124" s="125">
        <v>3.3</v>
      </c>
      <c r="S124" s="126" t="s">
        <v>6532</v>
      </c>
      <c r="T124" s="126">
        <v>0</v>
      </c>
      <c r="U124" s="126">
        <v>0</v>
      </c>
      <c r="V124" s="126" t="s">
        <v>6522</v>
      </c>
    </row>
    <row r="125" spans="1:27" s="119" customFormat="1" ht="18" customHeight="1">
      <c r="A125" s="118" t="s">
        <v>3630</v>
      </c>
      <c r="B125" s="119" t="s">
        <v>3629</v>
      </c>
      <c r="C125" s="153" t="s">
        <v>7437</v>
      </c>
      <c r="D125" s="153" t="s">
        <v>7444</v>
      </c>
      <c r="E125" s="154">
        <v>62</v>
      </c>
      <c r="F125" s="155">
        <v>20187</v>
      </c>
      <c r="G125" s="122" t="s">
        <v>6514</v>
      </c>
      <c r="H125" s="122" t="s">
        <v>6514</v>
      </c>
      <c r="I125" s="120">
        <v>1</v>
      </c>
      <c r="J125" s="119" t="s">
        <v>6516</v>
      </c>
      <c r="K125" s="119" t="s">
        <v>6517</v>
      </c>
      <c r="L125" s="120" t="s">
        <v>4891</v>
      </c>
      <c r="M125" s="120" t="s">
        <v>6832</v>
      </c>
      <c r="N125" s="121" t="s">
        <v>3632</v>
      </c>
      <c r="O125" s="121" t="s">
        <v>6833</v>
      </c>
      <c r="P125" s="123">
        <f>DAYS360(N125,O125)</f>
        <v>27</v>
      </c>
      <c r="Q125" s="124" t="s">
        <v>6834</v>
      </c>
      <c r="R125" s="125">
        <v>2.8</v>
      </c>
      <c r="S125" s="126" t="s">
        <v>6532</v>
      </c>
      <c r="T125" s="126" t="s">
        <v>6521</v>
      </c>
      <c r="U125" s="126">
        <v>0</v>
      </c>
      <c r="V125" s="126" t="s">
        <v>6522</v>
      </c>
      <c r="W125" s="119" t="s">
        <v>3975</v>
      </c>
      <c r="Y125" s="111"/>
      <c r="Z125" s="111"/>
      <c r="AA125" s="111"/>
    </row>
    <row r="126" spans="1:27" s="119" customFormat="1" ht="18" customHeight="1">
      <c r="A126" s="110" t="s">
        <v>4690</v>
      </c>
      <c r="B126" s="111" t="s">
        <v>4689</v>
      </c>
      <c r="C126" s="153" t="s">
        <v>7432</v>
      </c>
      <c r="D126" s="153" t="s">
        <v>7444</v>
      </c>
      <c r="E126" s="154">
        <v>66</v>
      </c>
      <c r="F126" s="155">
        <v>18583</v>
      </c>
      <c r="G126" s="137" t="s">
        <v>6644</v>
      </c>
      <c r="H126" s="137" t="s">
        <v>6830</v>
      </c>
      <c r="I126" s="113">
        <v>1</v>
      </c>
      <c r="J126" s="111" t="s">
        <v>6516</v>
      </c>
      <c r="K126" s="111" t="s">
        <v>6517</v>
      </c>
      <c r="L126" s="113" t="s">
        <v>3608</v>
      </c>
      <c r="M126" s="113" t="s">
        <v>4809</v>
      </c>
      <c r="N126" s="143" t="s">
        <v>4692</v>
      </c>
      <c r="O126" s="143" t="s">
        <v>4597</v>
      </c>
      <c r="P126" s="114">
        <f>DAYS360(N126,O126)</f>
        <v>5</v>
      </c>
      <c r="Q126" s="136" t="s">
        <v>6831</v>
      </c>
      <c r="R126" s="142">
        <v>3.1</v>
      </c>
      <c r="S126" s="117" t="s">
        <v>6532</v>
      </c>
      <c r="T126" s="117">
        <v>0</v>
      </c>
      <c r="U126" s="117">
        <v>0</v>
      </c>
      <c r="V126" s="117" t="s">
        <v>6533</v>
      </c>
      <c r="W126" s="111"/>
      <c r="X126" s="111" t="s">
        <v>6783</v>
      </c>
    </row>
    <row r="127" spans="1:27" s="119" customFormat="1" ht="18" customHeight="1">
      <c r="A127" s="110" t="s">
        <v>3642</v>
      </c>
      <c r="B127" s="111" t="s">
        <v>3641</v>
      </c>
      <c r="C127" s="153" t="s">
        <v>7432</v>
      </c>
      <c r="D127" s="153" t="s">
        <v>7444</v>
      </c>
      <c r="E127" s="154">
        <v>68</v>
      </c>
      <c r="F127" s="155">
        <v>18032</v>
      </c>
      <c r="G127" s="137" t="s">
        <v>6514</v>
      </c>
      <c r="H127" s="137" t="s">
        <v>6514</v>
      </c>
      <c r="I127" s="113">
        <v>1</v>
      </c>
      <c r="J127" s="111" t="s">
        <v>6516</v>
      </c>
      <c r="K127" s="111" t="s">
        <v>6517</v>
      </c>
      <c r="L127" s="113" t="s">
        <v>6735</v>
      </c>
      <c r="M127" s="113" t="s">
        <v>6827</v>
      </c>
      <c r="N127" s="143" t="s">
        <v>3644</v>
      </c>
      <c r="O127" s="143" t="s">
        <v>6828</v>
      </c>
      <c r="P127" s="114">
        <f>DAYS360(N127,O127)</f>
        <v>27</v>
      </c>
      <c r="Q127" s="136" t="s">
        <v>6829</v>
      </c>
      <c r="R127" s="142">
        <v>3.2</v>
      </c>
      <c r="S127" s="117" t="s">
        <v>6532</v>
      </c>
      <c r="T127" s="117">
        <v>1</v>
      </c>
      <c r="U127" s="117">
        <v>0</v>
      </c>
      <c r="V127" s="117" t="s">
        <v>6522</v>
      </c>
      <c r="W127" s="111"/>
      <c r="X127" s="111"/>
      <c r="Y127" s="111"/>
      <c r="Z127" s="111"/>
      <c r="AA127" s="111"/>
    </row>
    <row r="128" spans="1:27" s="119" customFormat="1" ht="18" customHeight="1">
      <c r="A128" s="134" t="s">
        <v>1047</v>
      </c>
      <c r="B128" s="111" t="s">
        <v>7491</v>
      </c>
      <c r="C128" s="153" t="s">
        <v>7432</v>
      </c>
      <c r="D128" s="153" t="s">
        <v>7444</v>
      </c>
      <c r="E128" s="154">
        <v>74</v>
      </c>
      <c r="F128" s="155">
        <v>15485</v>
      </c>
      <c r="G128" s="128" t="s">
        <v>6514</v>
      </c>
      <c r="H128" s="128" t="s">
        <v>6514</v>
      </c>
      <c r="I128" s="129">
        <v>1</v>
      </c>
      <c r="J128" s="129" t="s">
        <v>6516</v>
      </c>
      <c r="K128" s="129" t="s">
        <v>6517</v>
      </c>
      <c r="L128" s="129" t="s">
        <v>7280</v>
      </c>
      <c r="M128" s="129" t="s">
        <v>7279</v>
      </c>
      <c r="N128" s="129" t="s">
        <v>1049</v>
      </c>
      <c r="O128" s="129" t="s">
        <v>7281</v>
      </c>
      <c r="P128" s="114"/>
      <c r="Q128" s="141" t="s">
        <v>7357</v>
      </c>
      <c r="R128" s="132">
        <v>7.6</v>
      </c>
      <c r="S128" s="133">
        <v>4</v>
      </c>
      <c r="T128" s="133">
        <v>2</v>
      </c>
      <c r="U128" s="117"/>
      <c r="V128" s="131" t="s">
        <v>7370</v>
      </c>
      <c r="W128" s="111"/>
      <c r="X128" s="111"/>
      <c r="Y128" s="111"/>
      <c r="Z128" s="111"/>
      <c r="AA128" s="111"/>
    </row>
    <row r="129" spans="1:27" s="119" customFormat="1" ht="18" customHeight="1">
      <c r="A129" s="134" t="s">
        <v>1229</v>
      </c>
      <c r="B129" s="111" t="s">
        <v>7492</v>
      </c>
      <c r="C129" s="153" t="s">
        <v>7437</v>
      </c>
      <c r="D129" s="153" t="s">
        <v>7444</v>
      </c>
      <c r="E129" s="154">
        <v>59</v>
      </c>
      <c r="F129" s="155">
        <v>20369</v>
      </c>
      <c r="G129" s="128">
        <v>100</v>
      </c>
      <c r="H129" s="128">
        <v>300</v>
      </c>
      <c r="I129" s="129">
        <v>0</v>
      </c>
      <c r="J129" s="129" t="s">
        <v>6516</v>
      </c>
      <c r="K129" s="129" t="s">
        <v>7257</v>
      </c>
      <c r="L129" s="129" t="s">
        <v>7258</v>
      </c>
      <c r="M129" s="129" t="s">
        <v>1231</v>
      </c>
      <c r="N129" s="129" t="s">
        <v>1231</v>
      </c>
      <c r="O129" s="130" t="s">
        <v>1220</v>
      </c>
      <c r="P129" s="114"/>
      <c r="Q129" s="131" t="s">
        <v>7341</v>
      </c>
      <c r="R129" s="132">
        <v>4.5</v>
      </c>
      <c r="S129" s="133" t="s">
        <v>7178</v>
      </c>
      <c r="T129" s="133">
        <v>2</v>
      </c>
      <c r="U129" s="117"/>
      <c r="V129" s="131" t="s">
        <v>7370</v>
      </c>
      <c r="W129" s="111"/>
      <c r="X129" s="111"/>
      <c r="Y129" s="111"/>
      <c r="Z129" s="111"/>
      <c r="AA129" s="111"/>
    </row>
    <row r="130" spans="1:27" s="119" customFormat="1" ht="18" customHeight="1">
      <c r="A130" s="134" t="s">
        <v>1550</v>
      </c>
      <c r="B130" s="111" t="s">
        <v>7493</v>
      </c>
      <c r="C130" s="153" t="s">
        <v>7437</v>
      </c>
      <c r="D130" s="153" t="s">
        <v>7444</v>
      </c>
      <c r="E130" s="154">
        <v>73</v>
      </c>
      <c r="F130" s="155">
        <v>14736</v>
      </c>
      <c r="G130" s="128">
        <v>10</v>
      </c>
      <c r="H130" s="128">
        <v>20</v>
      </c>
      <c r="I130" s="129">
        <v>0</v>
      </c>
      <c r="J130" s="129" t="s">
        <v>6515</v>
      </c>
      <c r="K130" s="129" t="s">
        <v>6517</v>
      </c>
      <c r="L130" s="129" t="s">
        <v>7216</v>
      </c>
      <c r="M130" s="129" t="s">
        <v>1552</v>
      </c>
      <c r="N130" s="129" t="s">
        <v>1552</v>
      </c>
      <c r="O130" s="129" t="s">
        <v>7217</v>
      </c>
      <c r="P130" s="114"/>
      <c r="Q130" s="131" t="s">
        <v>7311</v>
      </c>
      <c r="R130" s="132">
        <v>3</v>
      </c>
      <c r="S130" s="133">
        <v>2</v>
      </c>
      <c r="T130" s="133">
        <v>0</v>
      </c>
      <c r="U130" s="117"/>
      <c r="V130" s="131" t="s">
        <v>7370</v>
      </c>
      <c r="W130" s="111"/>
      <c r="X130" s="111"/>
      <c r="Y130" s="111"/>
      <c r="Z130" s="111"/>
      <c r="AA130" s="111"/>
    </row>
    <row r="131" spans="1:27" s="119" customFormat="1" ht="18" customHeight="1">
      <c r="A131" s="134" t="s">
        <v>1240</v>
      </c>
      <c r="B131" s="111" t="s">
        <v>7494</v>
      </c>
      <c r="C131" s="153" t="s">
        <v>7437</v>
      </c>
      <c r="D131" s="153" t="s">
        <v>7444</v>
      </c>
      <c r="E131" s="154">
        <v>77</v>
      </c>
      <c r="F131" s="155">
        <v>13975</v>
      </c>
      <c r="G131" s="128">
        <v>40</v>
      </c>
      <c r="H131" s="128">
        <v>50</v>
      </c>
      <c r="I131" s="129">
        <v>1</v>
      </c>
      <c r="J131" s="129" t="s">
        <v>6515</v>
      </c>
      <c r="K131" s="129" t="s">
        <v>6517</v>
      </c>
      <c r="L131" s="129" t="s">
        <v>7036</v>
      </c>
      <c r="M131" s="129" t="s">
        <v>7255</v>
      </c>
      <c r="N131" s="129" t="s">
        <v>1242</v>
      </c>
      <c r="O131" s="130" t="s">
        <v>7256</v>
      </c>
      <c r="P131" s="114"/>
      <c r="Q131" s="131" t="s">
        <v>7340</v>
      </c>
      <c r="R131" s="132">
        <v>4.5</v>
      </c>
      <c r="S131" s="133" t="s">
        <v>7178</v>
      </c>
      <c r="T131" s="133">
        <v>0</v>
      </c>
      <c r="U131" s="117"/>
      <c r="V131" s="131" t="s">
        <v>7370</v>
      </c>
      <c r="W131" s="111"/>
      <c r="X131" s="111"/>
      <c r="Y131" s="111"/>
      <c r="Z131" s="111"/>
      <c r="AA131" s="111"/>
    </row>
    <row r="132" spans="1:27" s="119" customFormat="1" ht="18" customHeight="1">
      <c r="A132" s="118" t="s">
        <v>4702</v>
      </c>
      <c r="B132" s="119" t="s">
        <v>4701</v>
      </c>
      <c r="C132" s="153" t="s">
        <v>7437</v>
      </c>
      <c r="D132" s="153" t="s">
        <v>7444</v>
      </c>
      <c r="E132" s="154">
        <v>71</v>
      </c>
      <c r="F132" s="155">
        <v>17080</v>
      </c>
      <c r="G132" s="122" t="s">
        <v>6514</v>
      </c>
      <c r="H132" s="122" t="s">
        <v>6514</v>
      </c>
      <c r="I132" s="120">
        <v>1</v>
      </c>
      <c r="J132" s="119" t="s">
        <v>6516</v>
      </c>
      <c r="K132" s="119" t="s">
        <v>6517</v>
      </c>
      <c r="L132" s="120" t="s">
        <v>6824</v>
      </c>
      <c r="M132" s="120" t="s">
        <v>4704</v>
      </c>
      <c r="N132" s="121" t="s">
        <v>4704</v>
      </c>
      <c r="O132" s="121" t="s">
        <v>6804</v>
      </c>
      <c r="P132" s="123">
        <f>DAYS360(N132,O132)</f>
        <v>13</v>
      </c>
      <c r="Q132" s="124" t="s">
        <v>6825</v>
      </c>
      <c r="R132" s="125">
        <v>1.7</v>
      </c>
      <c r="S132" s="126" t="s">
        <v>6521</v>
      </c>
      <c r="T132" s="126">
        <v>0</v>
      </c>
      <c r="U132" s="126">
        <v>0</v>
      </c>
      <c r="V132" s="126" t="s">
        <v>6533</v>
      </c>
      <c r="X132" s="119" t="s">
        <v>6826</v>
      </c>
    </row>
    <row r="133" spans="1:27" s="119" customFormat="1" ht="18" customHeight="1">
      <c r="A133" s="134" t="s">
        <v>915</v>
      </c>
      <c r="B133" s="111" t="s">
        <v>7495</v>
      </c>
      <c r="C133" s="153" t="s">
        <v>7437</v>
      </c>
      <c r="D133" s="153" t="s">
        <v>7444</v>
      </c>
      <c r="E133" s="154">
        <v>78</v>
      </c>
      <c r="F133" s="155">
        <v>12715</v>
      </c>
      <c r="G133" s="128">
        <v>0</v>
      </c>
      <c r="H133" s="128">
        <v>0</v>
      </c>
      <c r="I133" s="129">
        <v>1</v>
      </c>
      <c r="J133" s="129" t="s">
        <v>6515</v>
      </c>
      <c r="K133" s="129" t="s">
        <v>6517</v>
      </c>
      <c r="L133" s="129" t="s">
        <v>7047</v>
      </c>
      <c r="M133" s="129" t="s">
        <v>917</v>
      </c>
      <c r="N133" s="129" t="s">
        <v>917</v>
      </c>
      <c r="O133" s="130" t="s">
        <v>7048</v>
      </c>
      <c r="P133" s="114"/>
      <c r="Q133" s="131" t="s">
        <v>7151</v>
      </c>
      <c r="R133" s="132">
        <v>6.5</v>
      </c>
      <c r="S133" s="133">
        <v>3</v>
      </c>
      <c r="T133" s="133">
        <v>2</v>
      </c>
      <c r="U133" s="117"/>
      <c r="V133" s="117" t="s">
        <v>6522</v>
      </c>
      <c r="W133" s="111"/>
      <c r="X133" s="111"/>
      <c r="Y133" s="111"/>
      <c r="Z133" s="111"/>
      <c r="AA133" s="111"/>
    </row>
    <row r="134" spans="1:27" s="119" customFormat="1" ht="18" customHeight="1">
      <c r="A134" s="134" t="s">
        <v>892</v>
      </c>
      <c r="B134" s="111" t="s">
        <v>7496</v>
      </c>
      <c r="C134" s="153" t="s">
        <v>7432</v>
      </c>
      <c r="D134" s="153" t="s">
        <v>7444</v>
      </c>
      <c r="E134" s="154">
        <v>53</v>
      </c>
      <c r="F134" s="155">
        <v>21830</v>
      </c>
      <c r="G134" s="128">
        <v>0</v>
      </c>
      <c r="H134" s="128">
        <v>0</v>
      </c>
      <c r="I134" s="129">
        <v>1</v>
      </c>
      <c r="J134" s="129" t="s">
        <v>6515</v>
      </c>
      <c r="K134" s="129" t="s">
        <v>6517</v>
      </c>
      <c r="L134" s="129" t="s">
        <v>7051</v>
      </c>
      <c r="M134" s="129" t="s">
        <v>894</v>
      </c>
      <c r="N134" s="129" t="s">
        <v>894</v>
      </c>
      <c r="O134" s="130" t="s">
        <v>7052</v>
      </c>
      <c r="P134" s="114"/>
      <c r="Q134" s="131" t="s">
        <v>7153</v>
      </c>
      <c r="R134" s="132">
        <v>6</v>
      </c>
      <c r="S134" s="133">
        <v>3</v>
      </c>
      <c r="T134" s="133">
        <v>0</v>
      </c>
      <c r="U134" s="117"/>
      <c r="V134" s="117" t="s">
        <v>6522</v>
      </c>
      <c r="W134" s="111"/>
      <c r="X134" s="111"/>
      <c r="Y134" s="111"/>
      <c r="Z134" s="111"/>
      <c r="AA134" s="111"/>
    </row>
    <row r="135" spans="1:27" s="119" customFormat="1" ht="18" customHeight="1">
      <c r="A135" s="134" t="s">
        <v>903</v>
      </c>
      <c r="B135" s="111" t="s">
        <v>7497</v>
      </c>
      <c r="C135" s="153" t="s">
        <v>7437</v>
      </c>
      <c r="D135" s="153" t="s">
        <v>7444</v>
      </c>
      <c r="E135" s="154">
        <v>56</v>
      </c>
      <c r="F135" s="155">
        <v>20776</v>
      </c>
      <c r="G135" s="128">
        <v>0</v>
      </c>
      <c r="H135" s="128">
        <v>0</v>
      </c>
      <c r="I135" s="129">
        <v>0</v>
      </c>
      <c r="J135" s="129" t="s">
        <v>6516</v>
      </c>
      <c r="K135" s="129"/>
      <c r="L135" s="129" t="s">
        <v>7049</v>
      </c>
      <c r="M135" s="129" t="s">
        <v>905</v>
      </c>
      <c r="N135" s="129" t="s">
        <v>905</v>
      </c>
      <c r="O135" s="130" t="s">
        <v>7050</v>
      </c>
      <c r="P135" s="114"/>
      <c r="Q135" s="131" t="s">
        <v>7152</v>
      </c>
      <c r="R135" s="132">
        <v>3.2</v>
      </c>
      <c r="S135" s="133" t="s">
        <v>7179</v>
      </c>
      <c r="T135" s="133">
        <v>0</v>
      </c>
      <c r="U135" s="117"/>
      <c r="V135" s="117" t="s">
        <v>6522</v>
      </c>
      <c r="W135" s="111"/>
      <c r="X135" s="111"/>
      <c r="Y135" s="111"/>
      <c r="Z135" s="111"/>
      <c r="AA135" s="111"/>
    </row>
    <row r="136" spans="1:27" s="119" customFormat="1" ht="18" customHeight="1">
      <c r="A136" s="134" t="s">
        <v>1682</v>
      </c>
      <c r="B136" s="111" t="s">
        <v>7498</v>
      </c>
      <c r="C136" s="153" t="s">
        <v>7437</v>
      </c>
      <c r="D136" s="153" t="s">
        <v>7444</v>
      </c>
      <c r="E136" s="154">
        <v>57</v>
      </c>
      <c r="F136" s="155">
        <v>20365</v>
      </c>
      <c r="G136" s="128">
        <v>50</v>
      </c>
      <c r="H136" s="128">
        <v>75</v>
      </c>
      <c r="I136" s="129">
        <v>0</v>
      </c>
      <c r="J136" s="129" t="s">
        <v>6515</v>
      </c>
      <c r="K136" s="129" t="s">
        <v>6517</v>
      </c>
      <c r="L136" s="129" t="s">
        <v>7194</v>
      </c>
      <c r="M136" s="129" t="s">
        <v>1684</v>
      </c>
      <c r="N136" s="129" t="s">
        <v>1684</v>
      </c>
      <c r="O136" s="130" t="s">
        <v>7195</v>
      </c>
      <c r="P136" s="114"/>
      <c r="Q136" s="127" t="s">
        <v>7299</v>
      </c>
      <c r="R136" s="132">
        <v>6.5</v>
      </c>
      <c r="S136" s="133">
        <v>3</v>
      </c>
      <c r="T136" s="133">
        <v>2</v>
      </c>
      <c r="U136" s="117"/>
      <c r="V136" s="131" t="s">
        <v>7370</v>
      </c>
      <c r="W136" s="111"/>
      <c r="X136" s="111"/>
      <c r="Y136" s="111"/>
      <c r="Z136" s="111"/>
      <c r="AA136" s="111"/>
    </row>
    <row r="137" spans="1:27" s="119" customFormat="1" ht="18" customHeight="1">
      <c r="A137" s="110">
        <v>1777209</v>
      </c>
      <c r="B137" s="111" t="s">
        <v>3652</v>
      </c>
      <c r="C137" s="153" t="s">
        <v>7437</v>
      </c>
      <c r="D137" s="153" t="s">
        <v>7444</v>
      </c>
      <c r="E137" s="154">
        <v>64</v>
      </c>
      <c r="F137" s="155">
        <v>19196</v>
      </c>
      <c r="G137" s="137" t="s">
        <v>6514</v>
      </c>
      <c r="H137" s="137" t="s">
        <v>6514</v>
      </c>
      <c r="I137" s="113">
        <v>1</v>
      </c>
      <c r="J137" s="111" t="s">
        <v>6515</v>
      </c>
      <c r="K137" s="111" t="s">
        <v>6517</v>
      </c>
      <c r="L137" s="113" t="s">
        <v>3608</v>
      </c>
      <c r="M137" s="113" t="s">
        <v>6883</v>
      </c>
      <c r="N137" s="143" t="s">
        <v>3654</v>
      </c>
      <c r="O137" s="143" t="s">
        <v>6958</v>
      </c>
      <c r="P137" s="114">
        <f>DAYS360(N137,O137)</f>
        <v>14</v>
      </c>
      <c r="Q137" s="136" t="s">
        <v>6959</v>
      </c>
      <c r="R137" s="142">
        <v>3.8</v>
      </c>
      <c r="S137" s="117" t="s">
        <v>6532</v>
      </c>
      <c r="T137" s="117">
        <v>0</v>
      </c>
      <c r="U137" s="117">
        <v>0</v>
      </c>
      <c r="V137" s="117" t="s">
        <v>6522</v>
      </c>
      <c r="W137" s="111"/>
      <c r="X137" s="111" t="s">
        <v>6752</v>
      </c>
    </row>
    <row r="138" spans="1:27" s="119" customFormat="1" ht="18" customHeight="1">
      <c r="A138" s="134" t="s">
        <v>1671</v>
      </c>
      <c r="B138" s="111" t="s">
        <v>7499</v>
      </c>
      <c r="C138" s="153" t="s">
        <v>7437</v>
      </c>
      <c r="D138" s="153" t="s">
        <v>7444</v>
      </c>
      <c r="E138" s="154">
        <v>68</v>
      </c>
      <c r="F138" s="155">
        <v>16340</v>
      </c>
      <c r="G138" s="128">
        <v>80</v>
      </c>
      <c r="H138" s="128">
        <v>240</v>
      </c>
      <c r="I138" s="129">
        <v>0</v>
      </c>
      <c r="J138" s="129" t="s">
        <v>6515</v>
      </c>
      <c r="K138" s="129" t="s">
        <v>6517</v>
      </c>
      <c r="L138" s="129" t="s">
        <v>1673</v>
      </c>
      <c r="M138" s="129" t="s">
        <v>7196</v>
      </c>
      <c r="N138" s="129" t="s">
        <v>1673</v>
      </c>
      <c r="O138" s="130" t="s">
        <v>7197</v>
      </c>
      <c r="P138" s="114"/>
      <c r="Q138" s="131" t="s">
        <v>7300</v>
      </c>
      <c r="R138" s="132">
        <v>3.2</v>
      </c>
      <c r="S138" s="133" t="s">
        <v>7179</v>
      </c>
      <c r="T138" s="133">
        <v>0</v>
      </c>
      <c r="U138" s="117"/>
      <c r="V138" s="131" t="s">
        <v>7370</v>
      </c>
      <c r="W138" s="111"/>
      <c r="X138" s="111"/>
      <c r="Y138" s="111"/>
      <c r="Z138" s="111"/>
      <c r="AA138" s="111"/>
    </row>
    <row r="139" spans="1:27" s="119" customFormat="1" ht="18" customHeight="1">
      <c r="A139" s="134">
        <v>1779765</v>
      </c>
      <c r="B139" s="111" t="s">
        <v>7500</v>
      </c>
      <c r="C139" s="153" t="s">
        <v>7432</v>
      </c>
      <c r="D139" s="153" t="s">
        <v>7444</v>
      </c>
      <c r="E139" s="154">
        <v>73</v>
      </c>
      <c r="F139" s="155">
        <v>14631</v>
      </c>
      <c r="G139" s="128">
        <v>70</v>
      </c>
      <c r="H139" s="128">
        <v>70</v>
      </c>
      <c r="I139" s="129">
        <v>1</v>
      </c>
      <c r="J139" s="129" t="s">
        <v>6515</v>
      </c>
      <c r="K139" s="129" t="s">
        <v>6517</v>
      </c>
      <c r="L139" s="129" t="s">
        <v>7200</v>
      </c>
      <c r="M139" s="129" t="s">
        <v>1651</v>
      </c>
      <c r="N139" s="129" t="s">
        <v>1651</v>
      </c>
      <c r="O139" s="130" t="s">
        <v>7201</v>
      </c>
      <c r="P139" s="114"/>
      <c r="Q139" s="131" t="s">
        <v>7302</v>
      </c>
      <c r="R139" s="132">
        <v>5</v>
      </c>
      <c r="S139" s="133" t="s">
        <v>7178</v>
      </c>
      <c r="T139" s="133">
        <v>0</v>
      </c>
      <c r="U139" s="117"/>
      <c r="V139" s="131" t="s">
        <v>7370</v>
      </c>
      <c r="W139" s="111"/>
      <c r="X139" s="111"/>
      <c r="Y139" s="111"/>
      <c r="Z139" s="111"/>
      <c r="AA139" s="111"/>
    </row>
    <row r="140" spans="1:27" s="119" customFormat="1" ht="18" customHeight="1">
      <c r="A140" s="134" t="s">
        <v>868</v>
      </c>
      <c r="B140" s="111" t="s">
        <v>7501</v>
      </c>
      <c r="C140" s="153" t="s">
        <v>7432</v>
      </c>
      <c r="D140" s="153" t="s">
        <v>7444</v>
      </c>
      <c r="E140" s="154">
        <v>72</v>
      </c>
      <c r="F140" s="155">
        <v>14955</v>
      </c>
      <c r="G140" s="128">
        <v>20</v>
      </c>
      <c r="H140" s="128">
        <v>40</v>
      </c>
      <c r="I140" s="129">
        <v>1</v>
      </c>
      <c r="J140" s="129" t="s">
        <v>6515</v>
      </c>
      <c r="K140" s="129" t="s">
        <v>6517</v>
      </c>
      <c r="L140" s="129" t="s">
        <v>882</v>
      </c>
      <c r="M140" s="129" t="s">
        <v>7029</v>
      </c>
      <c r="N140" s="129" t="s">
        <v>870</v>
      </c>
      <c r="O140" s="130" t="s">
        <v>7030</v>
      </c>
      <c r="P140" s="114"/>
      <c r="Q140" s="131" t="s">
        <v>7140</v>
      </c>
      <c r="R140" s="132">
        <v>4.5</v>
      </c>
      <c r="S140" s="133" t="s">
        <v>7178</v>
      </c>
      <c r="T140" s="133">
        <v>1</v>
      </c>
      <c r="U140" s="117"/>
      <c r="V140" s="117" t="s">
        <v>6522</v>
      </c>
      <c r="W140" s="111"/>
      <c r="X140" s="111"/>
      <c r="Y140" s="111"/>
      <c r="Z140" s="111"/>
      <c r="AA140" s="111"/>
    </row>
    <row r="141" spans="1:27" s="119" customFormat="1" ht="18" customHeight="1">
      <c r="A141" s="134" t="s">
        <v>480</v>
      </c>
      <c r="B141" s="111" t="s">
        <v>7502</v>
      </c>
      <c r="C141" s="153" t="s">
        <v>7432</v>
      </c>
      <c r="D141" s="153" t="s">
        <v>7444</v>
      </c>
      <c r="E141" s="154">
        <v>67</v>
      </c>
      <c r="F141" s="155">
        <v>17484</v>
      </c>
      <c r="G141" s="128">
        <v>100</v>
      </c>
      <c r="H141" s="128">
        <v>300</v>
      </c>
      <c r="I141" s="129">
        <v>0</v>
      </c>
      <c r="J141" s="129" t="s">
        <v>6516</v>
      </c>
      <c r="K141" s="129"/>
      <c r="L141" s="129" t="s">
        <v>7017</v>
      </c>
      <c r="M141" s="129" t="s">
        <v>7018</v>
      </c>
      <c r="N141" s="129" t="s">
        <v>482</v>
      </c>
      <c r="O141" s="130" t="s">
        <v>7019</v>
      </c>
      <c r="P141" s="114"/>
      <c r="Q141" s="131" t="s">
        <v>7134</v>
      </c>
      <c r="R141" s="132">
        <v>9</v>
      </c>
      <c r="S141" s="133">
        <v>4</v>
      </c>
      <c r="T141" s="133">
        <v>0</v>
      </c>
      <c r="U141" s="117"/>
      <c r="V141" s="117" t="s">
        <v>6522</v>
      </c>
      <c r="W141" s="111"/>
      <c r="X141" s="111"/>
      <c r="Y141" s="111"/>
      <c r="Z141" s="111"/>
      <c r="AA141" s="111"/>
    </row>
    <row r="142" spans="1:27" s="119" customFormat="1" ht="18" customHeight="1">
      <c r="A142" s="134" t="s">
        <v>1639</v>
      </c>
      <c r="B142" s="111" t="s">
        <v>7503</v>
      </c>
      <c r="C142" s="165" t="s">
        <v>7432</v>
      </c>
      <c r="D142" s="165" t="s">
        <v>7444</v>
      </c>
      <c r="E142" s="166">
        <v>67</v>
      </c>
      <c r="F142" s="167">
        <v>16875</v>
      </c>
      <c r="G142" s="128">
        <v>50</v>
      </c>
      <c r="H142" s="128">
        <v>90</v>
      </c>
      <c r="I142" s="129">
        <v>1</v>
      </c>
      <c r="J142" s="129" t="s">
        <v>6515</v>
      </c>
      <c r="K142" s="129" t="s">
        <v>6517</v>
      </c>
      <c r="L142" s="129" t="s">
        <v>7037</v>
      </c>
      <c r="M142" s="129" t="s">
        <v>7204</v>
      </c>
      <c r="N142" s="129" t="s">
        <v>1641</v>
      </c>
      <c r="O142" s="130" t="s">
        <v>7203</v>
      </c>
      <c r="P142" s="114"/>
      <c r="Q142" s="127" t="s">
        <v>7304</v>
      </c>
      <c r="R142" s="132">
        <v>3.5</v>
      </c>
      <c r="S142" s="133">
        <v>2</v>
      </c>
      <c r="T142" s="133">
        <v>1</v>
      </c>
      <c r="U142" s="117"/>
      <c r="V142" s="131" t="s">
        <v>7370</v>
      </c>
      <c r="W142" s="111"/>
      <c r="X142" s="111"/>
      <c r="Y142" s="111"/>
      <c r="Z142" s="111"/>
      <c r="AA142" s="111"/>
    </row>
    <row r="143" spans="1:27" s="119" customFormat="1" ht="18" customHeight="1">
      <c r="A143" s="134" t="s">
        <v>435</v>
      </c>
      <c r="B143" s="134" t="s">
        <v>7504</v>
      </c>
      <c r="C143" s="168" t="s">
        <v>7432</v>
      </c>
      <c r="D143" s="168" t="s">
        <v>7438</v>
      </c>
      <c r="E143" s="169">
        <v>60</v>
      </c>
      <c r="F143" s="170">
        <v>20355</v>
      </c>
      <c r="G143" s="128">
        <v>0</v>
      </c>
      <c r="H143" s="128">
        <v>0</v>
      </c>
      <c r="I143" s="129">
        <v>1</v>
      </c>
      <c r="J143" s="129" t="s">
        <v>6515</v>
      </c>
      <c r="K143" s="129" t="s">
        <v>6517</v>
      </c>
      <c r="L143" s="129" t="s">
        <v>7099</v>
      </c>
      <c r="M143" s="129" t="s">
        <v>7100</v>
      </c>
      <c r="N143" s="129" t="s">
        <v>437</v>
      </c>
      <c r="O143" s="130" t="s">
        <v>7101</v>
      </c>
      <c r="P143" s="114"/>
      <c r="Q143" s="131" t="s">
        <v>7176</v>
      </c>
      <c r="R143" s="132">
        <v>3</v>
      </c>
      <c r="S143" s="133" t="s">
        <v>7180</v>
      </c>
      <c r="T143" s="133">
        <v>1</v>
      </c>
      <c r="U143" s="117"/>
      <c r="V143" s="117" t="s">
        <v>6522</v>
      </c>
      <c r="W143" s="111"/>
      <c r="X143" s="111"/>
      <c r="Y143" s="111"/>
      <c r="Z143" s="111"/>
      <c r="AA143" s="111"/>
    </row>
    <row r="144" spans="1:27" s="119" customFormat="1" ht="18" customHeight="1">
      <c r="A144" s="118" t="s">
        <v>3664</v>
      </c>
      <c r="B144" s="119" t="s">
        <v>3663</v>
      </c>
      <c r="C144" s="153" t="s">
        <v>7432</v>
      </c>
      <c r="D144" s="153" t="s">
        <v>7438</v>
      </c>
      <c r="E144" s="154">
        <v>70</v>
      </c>
      <c r="F144" s="155">
        <v>17582</v>
      </c>
      <c r="G144" s="122" t="s">
        <v>6590</v>
      </c>
      <c r="H144" s="122" t="s">
        <v>6590</v>
      </c>
      <c r="I144" s="120">
        <v>1</v>
      </c>
      <c r="J144" s="119" t="s">
        <v>6516</v>
      </c>
      <c r="K144" s="119" t="s">
        <v>6517</v>
      </c>
      <c r="L144" s="120" t="s">
        <v>3190</v>
      </c>
      <c r="M144" s="120" t="s">
        <v>3666</v>
      </c>
      <c r="N144" s="121" t="s">
        <v>3666</v>
      </c>
      <c r="O144" s="121" t="s">
        <v>6822</v>
      </c>
      <c r="P144" s="123">
        <f>DAYS360(N144,O144)</f>
        <v>22</v>
      </c>
      <c r="Q144" s="124" t="s">
        <v>6823</v>
      </c>
      <c r="R144" s="125">
        <v>2.5</v>
      </c>
      <c r="S144" s="126" t="s">
        <v>6532</v>
      </c>
      <c r="T144" s="126">
        <v>0</v>
      </c>
      <c r="U144" s="126">
        <v>0</v>
      </c>
      <c r="V144" s="126" t="s">
        <v>6522</v>
      </c>
      <c r="X144" s="119" t="s">
        <v>6791</v>
      </c>
      <c r="Y144" s="111"/>
      <c r="Z144" s="111"/>
      <c r="AA144" s="111"/>
    </row>
    <row r="145" spans="1:27" s="119" customFormat="1" ht="18" customHeight="1">
      <c r="A145" s="134" t="s">
        <v>1617</v>
      </c>
      <c r="B145" s="111" t="s">
        <v>7505</v>
      </c>
      <c r="C145" s="153" t="s">
        <v>7437</v>
      </c>
      <c r="D145" s="153" t="s">
        <v>7444</v>
      </c>
      <c r="E145" s="154">
        <v>71</v>
      </c>
      <c r="F145" s="155">
        <v>15496</v>
      </c>
      <c r="G145" s="128">
        <v>0</v>
      </c>
      <c r="H145" s="128">
        <v>0</v>
      </c>
      <c r="I145" s="129">
        <v>0</v>
      </c>
      <c r="J145" s="129" t="s">
        <v>6516</v>
      </c>
      <c r="K145" s="129"/>
      <c r="L145" s="129" t="s">
        <v>7205</v>
      </c>
      <c r="M145" s="129" t="s">
        <v>1619</v>
      </c>
      <c r="N145" s="129" t="s">
        <v>1619</v>
      </c>
      <c r="O145" s="130" t="s">
        <v>1616</v>
      </c>
      <c r="P145" s="114"/>
      <c r="Q145" s="131" t="s">
        <v>7305</v>
      </c>
      <c r="R145" s="132">
        <v>3.2</v>
      </c>
      <c r="S145" s="133" t="s">
        <v>7179</v>
      </c>
      <c r="T145" s="133">
        <v>0</v>
      </c>
      <c r="U145" s="117"/>
      <c r="V145" s="131" t="s">
        <v>7370</v>
      </c>
      <c r="W145" s="111"/>
      <c r="X145" s="111"/>
      <c r="Y145" s="111"/>
      <c r="Z145" s="111"/>
      <c r="AA145" s="111"/>
    </row>
    <row r="146" spans="1:27" s="119" customFormat="1" ht="18" customHeight="1">
      <c r="A146" s="118" t="s">
        <v>4714</v>
      </c>
      <c r="B146" s="119" t="s">
        <v>4713</v>
      </c>
      <c r="C146" s="153" t="s">
        <v>7437</v>
      </c>
      <c r="D146" s="153" t="s">
        <v>7444</v>
      </c>
      <c r="E146" s="154">
        <v>62</v>
      </c>
      <c r="F146" s="155">
        <v>20626</v>
      </c>
      <c r="G146" s="122" t="s">
        <v>6528</v>
      </c>
      <c r="H146" s="122" t="s">
        <v>6621</v>
      </c>
      <c r="I146" s="120">
        <v>1</v>
      </c>
      <c r="J146" s="119" t="s">
        <v>6516</v>
      </c>
      <c r="K146" s="119" t="s">
        <v>6517</v>
      </c>
      <c r="L146" s="120" t="s">
        <v>6811</v>
      </c>
      <c r="M146" s="120" t="s">
        <v>3620</v>
      </c>
      <c r="N146" s="121" t="s">
        <v>4716</v>
      </c>
      <c r="O146" s="121" t="s">
        <v>6820</v>
      </c>
      <c r="P146" s="123">
        <f>DAYS360(N146,O146)</f>
        <v>15</v>
      </c>
      <c r="Q146" s="124" t="s">
        <v>6821</v>
      </c>
      <c r="R146" s="125">
        <v>4.5</v>
      </c>
      <c r="S146" s="126"/>
      <c r="T146" s="126"/>
      <c r="U146" s="126"/>
      <c r="V146" s="126" t="s">
        <v>6533</v>
      </c>
      <c r="X146" s="119" t="s">
        <v>3548</v>
      </c>
    </row>
    <row r="147" spans="1:27" s="119" customFormat="1" ht="18" customHeight="1">
      <c r="A147" s="110" t="s">
        <v>4726</v>
      </c>
      <c r="B147" s="111" t="s">
        <v>4725</v>
      </c>
      <c r="C147" s="153" t="s">
        <v>7437</v>
      </c>
      <c r="D147" s="153" t="s">
        <v>7444</v>
      </c>
      <c r="E147" s="154">
        <v>66</v>
      </c>
      <c r="F147" s="155">
        <v>19094</v>
      </c>
      <c r="G147" s="137" t="s">
        <v>6571</v>
      </c>
      <c r="H147" s="137" t="s">
        <v>6571</v>
      </c>
      <c r="I147" s="113">
        <v>1</v>
      </c>
      <c r="J147" s="111" t="s">
        <v>6516</v>
      </c>
      <c r="K147" s="111" t="s">
        <v>6517</v>
      </c>
      <c r="L147" s="113" t="s">
        <v>6817</v>
      </c>
      <c r="M147" s="113" t="s">
        <v>4728</v>
      </c>
      <c r="N147" s="143" t="s">
        <v>4728</v>
      </c>
      <c r="O147" s="143" t="s">
        <v>6601</v>
      </c>
      <c r="P147" s="114">
        <f>DAYS360(N147,O147)</f>
        <v>22</v>
      </c>
      <c r="Q147" s="136" t="s">
        <v>6818</v>
      </c>
      <c r="R147" s="142">
        <v>5.0999999999999996</v>
      </c>
      <c r="S147" s="117">
        <v>3</v>
      </c>
      <c r="T147" s="117" t="s">
        <v>6521</v>
      </c>
      <c r="U147" s="117">
        <v>0</v>
      </c>
      <c r="V147" s="117" t="s">
        <v>6533</v>
      </c>
      <c r="W147" s="111"/>
      <c r="X147" s="111" t="s">
        <v>6819</v>
      </c>
    </row>
    <row r="148" spans="1:27" s="119" customFormat="1" ht="18" customHeight="1">
      <c r="A148" s="134" t="s">
        <v>834</v>
      </c>
      <c r="B148" s="111" t="s">
        <v>7506</v>
      </c>
      <c r="C148" s="153" t="s">
        <v>7432</v>
      </c>
      <c r="D148" s="153" t="s">
        <v>7438</v>
      </c>
      <c r="E148" s="154">
        <v>54</v>
      </c>
      <c r="F148" s="155">
        <v>21826</v>
      </c>
      <c r="G148" s="128">
        <v>0</v>
      </c>
      <c r="H148" s="128">
        <v>0</v>
      </c>
      <c r="I148" s="129">
        <v>1</v>
      </c>
      <c r="J148" s="129" t="s">
        <v>6515</v>
      </c>
      <c r="K148" s="129" t="s">
        <v>6517</v>
      </c>
      <c r="L148" s="129" t="s">
        <v>7056</v>
      </c>
      <c r="M148" s="129" t="s">
        <v>836</v>
      </c>
      <c r="N148" s="129" t="s">
        <v>836</v>
      </c>
      <c r="O148" s="130" t="s">
        <v>7015</v>
      </c>
      <c r="P148" s="114"/>
      <c r="Q148" s="127" t="s">
        <v>7155</v>
      </c>
      <c r="R148" s="132">
        <v>3</v>
      </c>
      <c r="S148" s="133">
        <v>2</v>
      </c>
      <c r="T148" s="133">
        <v>2</v>
      </c>
      <c r="U148" s="117"/>
      <c r="V148" s="117" t="s">
        <v>6522</v>
      </c>
      <c r="W148" s="111"/>
      <c r="X148" s="111"/>
      <c r="Y148" s="111"/>
      <c r="Z148" s="111"/>
      <c r="AA148" s="111"/>
    </row>
    <row r="149" spans="1:27" s="119" customFormat="1" ht="18" customHeight="1">
      <c r="A149" s="134" t="s">
        <v>1604</v>
      </c>
      <c r="B149" s="111" t="s">
        <v>7507</v>
      </c>
      <c r="C149" s="153" t="s">
        <v>7437</v>
      </c>
      <c r="D149" s="153" t="s">
        <v>7444</v>
      </c>
      <c r="E149" s="154">
        <v>63</v>
      </c>
      <c r="F149" s="155">
        <v>18569</v>
      </c>
      <c r="G149" s="128">
        <v>0</v>
      </c>
      <c r="H149" s="128">
        <v>0</v>
      </c>
      <c r="I149" s="129">
        <v>1</v>
      </c>
      <c r="J149" s="129" t="s">
        <v>6516</v>
      </c>
      <c r="K149" s="129" t="s">
        <v>6517</v>
      </c>
      <c r="L149" s="129" t="s">
        <v>7206</v>
      </c>
      <c r="M149" s="129" t="s">
        <v>1606</v>
      </c>
      <c r="N149" s="129" t="s">
        <v>1606</v>
      </c>
      <c r="O149" s="130" t="s">
        <v>7207</v>
      </c>
      <c r="P149" s="114"/>
      <c r="Q149" s="131" t="s">
        <v>7306</v>
      </c>
      <c r="R149" s="132">
        <v>3</v>
      </c>
      <c r="S149" s="133" t="s">
        <v>7180</v>
      </c>
      <c r="T149" s="133">
        <v>0</v>
      </c>
      <c r="U149" s="117"/>
      <c r="V149" s="131" t="s">
        <v>7370</v>
      </c>
      <c r="W149" s="111"/>
      <c r="X149" s="111"/>
      <c r="Y149" s="111"/>
      <c r="Z149" s="111"/>
      <c r="AA149" s="111"/>
    </row>
    <row r="150" spans="1:27" s="119" customFormat="1" ht="18" customHeight="1">
      <c r="A150" s="134" t="s">
        <v>1572</v>
      </c>
      <c r="B150" s="111" t="s">
        <v>7508</v>
      </c>
      <c r="C150" s="153" t="s">
        <v>7432</v>
      </c>
      <c r="D150" s="153" t="s">
        <v>7444</v>
      </c>
      <c r="E150" s="154">
        <v>85</v>
      </c>
      <c r="F150" s="155">
        <v>10644</v>
      </c>
      <c r="G150" s="128">
        <v>40</v>
      </c>
      <c r="H150" s="128">
        <v>120</v>
      </c>
      <c r="I150" s="129">
        <v>1</v>
      </c>
      <c r="J150" s="129" t="s">
        <v>6516</v>
      </c>
      <c r="K150" s="129" t="s">
        <v>6517</v>
      </c>
      <c r="L150" s="129" t="s">
        <v>7059</v>
      </c>
      <c r="M150" s="129" t="s">
        <v>7028</v>
      </c>
      <c r="N150" s="129" t="s">
        <v>1574</v>
      </c>
      <c r="O150" s="129" t="s">
        <v>7213</v>
      </c>
      <c r="P150" s="114"/>
      <c r="Q150" s="131" t="s">
        <v>7309</v>
      </c>
      <c r="R150" s="132">
        <v>3.5</v>
      </c>
      <c r="S150" s="133">
        <v>2</v>
      </c>
      <c r="T150" s="133">
        <v>0</v>
      </c>
      <c r="U150" s="117"/>
      <c r="V150" s="131" t="s">
        <v>7370</v>
      </c>
      <c r="W150" s="111"/>
      <c r="X150" s="111"/>
      <c r="Y150" s="111"/>
      <c r="Z150" s="111"/>
      <c r="AA150" s="111"/>
    </row>
    <row r="151" spans="1:27" s="119" customFormat="1" ht="18" customHeight="1">
      <c r="A151" s="134" t="s">
        <v>1593</v>
      </c>
      <c r="B151" s="111" t="s">
        <v>7509</v>
      </c>
      <c r="C151" s="153" t="s">
        <v>7437</v>
      </c>
      <c r="D151" s="153" t="s">
        <v>7444</v>
      </c>
      <c r="E151" s="154">
        <v>65</v>
      </c>
      <c r="F151" s="155">
        <v>17600</v>
      </c>
      <c r="G151" s="128">
        <v>2</v>
      </c>
      <c r="H151" s="128">
        <v>2</v>
      </c>
      <c r="I151" s="129">
        <v>0</v>
      </c>
      <c r="J151" s="129" t="s">
        <v>6516</v>
      </c>
      <c r="K151" s="129" t="s">
        <v>6517</v>
      </c>
      <c r="L151" s="129" t="s">
        <v>7208</v>
      </c>
      <c r="M151" s="129" t="s">
        <v>7209</v>
      </c>
      <c r="N151" s="129" t="s">
        <v>1595</v>
      </c>
      <c r="O151" s="129" t="s">
        <v>7210</v>
      </c>
      <c r="P151" s="114"/>
      <c r="Q151" s="131" t="s">
        <v>7307</v>
      </c>
      <c r="R151" s="132">
        <v>2.5</v>
      </c>
      <c r="S151" s="133">
        <v>2</v>
      </c>
      <c r="T151" s="133">
        <v>0</v>
      </c>
      <c r="U151" s="117"/>
      <c r="V151" s="131" t="s">
        <v>7370</v>
      </c>
      <c r="W151" s="111"/>
      <c r="X151" s="111"/>
      <c r="Y151" s="111"/>
      <c r="Z151" s="111"/>
      <c r="AA151" s="111"/>
    </row>
    <row r="152" spans="1:27" s="119" customFormat="1" ht="18" customHeight="1">
      <c r="A152" s="134" t="s">
        <v>710</v>
      </c>
      <c r="B152" s="111" t="s">
        <v>7510</v>
      </c>
      <c r="C152" s="153" t="s">
        <v>7437</v>
      </c>
      <c r="D152" s="153" t="s">
        <v>7444</v>
      </c>
      <c r="E152" s="154">
        <v>72</v>
      </c>
      <c r="F152" s="155">
        <v>15120</v>
      </c>
      <c r="G152" s="128">
        <v>20</v>
      </c>
      <c r="H152" s="128">
        <v>40</v>
      </c>
      <c r="I152" s="129">
        <v>0</v>
      </c>
      <c r="J152" s="129" t="s">
        <v>6516</v>
      </c>
      <c r="K152" s="129" t="s">
        <v>6517</v>
      </c>
      <c r="L152" s="129" t="s">
        <v>724</v>
      </c>
      <c r="M152" s="129" t="s">
        <v>712</v>
      </c>
      <c r="N152" s="129" t="s">
        <v>712</v>
      </c>
      <c r="O152" s="129" t="s">
        <v>7031</v>
      </c>
      <c r="P152" s="114"/>
      <c r="Q152" s="131" t="s">
        <v>7141</v>
      </c>
      <c r="R152" s="132">
        <v>7</v>
      </c>
      <c r="S152" s="133">
        <v>3</v>
      </c>
      <c r="T152" s="133">
        <v>1</v>
      </c>
      <c r="U152" s="117"/>
      <c r="V152" s="117" t="s">
        <v>6522</v>
      </c>
      <c r="W152" s="111"/>
      <c r="X152" s="111"/>
      <c r="Y152" s="111"/>
      <c r="Z152" s="111"/>
      <c r="AA152" s="111"/>
    </row>
    <row r="153" spans="1:27" ht="18" customHeight="1">
      <c r="A153" s="134" t="s">
        <v>457</v>
      </c>
      <c r="B153" s="111" t="s">
        <v>7511</v>
      </c>
      <c r="C153" s="153" t="s">
        <v>7437</v>
      </c>
      <c r="D153" s="153" t="s">
        <v>7444</v>
      </c>
      <c r="E153" s="154">
        <v>58</v>
      </c>
      <c r="F153" s="155">
        <v>20805</v>
      </c>
      <c r="G153" s="128">
        <v>10</v>
      </c>
      <c r="H153" s="128">
        <v>10</v>
      </c>
      <c r="I153" s="129">
        <v>1</v>
      </c>
      <c r="J153" s="129" t="s">
        <v>6516</v>
      </c>
      <c r="K153" s="129" t="s">
        <v>6561</v>
      </c>
      <c r="L153" s="129" t="s">
        <v>7019</v>
      </c>
      <c r="M153" s="129" t="s">
        <v>459</v>
      </c>
      <c r="N153" s="129" t="s">
        <v>459</v>
      </c>
      <c r="O153" s="130" t="s">
        <v>7036</v>
      </c>
      <c r="Q153" s="131" t="s">
        <v>7144</v>
      </c>
      <c r="R153" s="132">
        <v>5.0999999999999996</v>
      </c>
      <c r="S153" s="133">
        <v>3</v>
      </c>
      <c r="T153" s="133">
        <v>2</v>
      </c>
      <c r="V153" s="117" t="s">
        <v>6522</v>
      </c>
    </row>
    <row r="154" spans="1:27" s="119" customFormat="1" ht="18" customHeight="1">
      <c r="A154" s="134" t="s">
        <v>789</v>
      </c>
      <c r="B154" s="111" t="s">
        <v>7512</v>
      </c>
      <c r="C154" s="153" t="s">
        <v>7437</v>
      </c>
      <c r="D154" s="153" t="s">
        <v>7444</v>
      </c>
      <c r="E154" s="154">
        <v>55</v>
      </c>
      <c r="F154" s="155">
        <v>21626</v>
      </c>
      <c r="G154" s="128">
        <v>10</v>
      </c>
      <c r="H154" s="128">
        <v>20</v>
      </c>
      <c r="I154" s="129">
        <v>1</v>
      </c>
      <c r="J154" s="129" t="s">
        <v>6515</v>
      </c>
      <c r="K154" s="129" t="s">
        <v>6517</v>
      </c>
      <c r="L154" s="129" t="s">
        <v>1595</v>
      </c>
      <c r="M154" s="129" t="s">
        <v>7034</v>
      </c>
      <c r="N154" s="129" t="s">
        <v>791</v>
      </c>
      <c r="O154" s="129" t="s">
        <v>7035</v>
      </c>
      <c r="P154" s="114"/>
      <c r="Q154" s="131" t="s">
        <v>7143</v>
      </c>
      <c r="R154" s="132">
        <v>5.5</v>
      </c>
      <c r="S154" s="133">
        <v>3</v>
      </c>
      <c r="T154" s="133">
        <v>0</v>
      </c>
      <c r="U154" s="117"/>
      <c r="V154" s="117" t="s">
        <v>6522</v>
      </c>
      <c r="W154" s="111"/>
      <c r="X154" s="111"/>
      <c r="Y154" s="111"/>
      <c r="Z154" s="111"/>
      <c r="AA154" s="111"/>
    </row>
    <row r="155" spans="1:27" s="119" customFormat="1" ht="18" customHeight="1">
      <c r="A155" s="134" t="s">
        <v>971</v>
      </c>
      <c r="B155" s="111" t="s">
        <v>7513</v>
      </c>
      <c r="C155" s="153" t="s">
        <v>7437</v>
      </c>
      <c r="D155" s="153" t="s">
        <v>7444</v>
      </c>
      <c r="E155" s="154">
        <v>67</v>
      </c>
      <c r="F155" s="155">
        <v>18106</v>
      </c>
      <c r="G155" s="128" t="s">
        <v>6644</v>
      </c>
      <c r="H155" s="128" t="s">
        <v>6792</v>
      </c>
      <c r="I155" s="129">
        <v>1</v>
      </c>
      <c r="J155" s="129" t="s">
        <v>6516</v>
      </c>
      <c r="K155" s="129" t="s">
        <v>6517</v>
      </c>
      <c r="L155" s="129" t="s">
        <v>140</v>
      </c>
      <c r="M155" s="129" t="s">
        <v>6976</v>
      </c>
      <c r="N155" s="129" t="s">
        <v>6976</v>
      </c>
      <c r="O155" s="129" t="s">
        <v>7291</v>
      </c>
      <c r="P155" s="114"/>
      <c r="Q155" s="135" t="s">
        <v>7365</v>
      </c>
      <c r="R155" s="132">
        <v>5.0999999999999996</v>
      </c>
      <c r="S155" s="133">
        <v>3</v>
      </c>
      <c r="T155" s="133">
        <v>0</v>
      </c>
      <c r="U155" s="117"/>
      <c r="V155" s="131" t="s">
        <v>7370</v>
      </c>
      <c r="W155" s="111"/>
      <c r="X155" s="111"/>
      <c r="Y155" s="111"/>
      <c r="Z155" s="111"/>
      <c r="AA155" s="111"/>
    </row>
    <row r="156" spans="1:27" ht="18" customHeight="1">
      <c r="A156" s="134" t="s">
        <v>778</v>
      </c>
      <c r="B156" s="111" t="s">
        <v>7514</v>
      </c>
      <c r="C156" s="153" t="s">
        <v>7432</v>
      </c>
      <c r="D156" s="153" t="s">
        <v>7438</v>
      </c>
      <c r="E156" s="154">
        <v>74</v>
      </c>
      <c r="F156" s="155">
        <v>14445</v>
      </c>
      <c r="G156" s="128">
        <v>0</v>
      </c>
      <c r="H156" s="128">
        <v>0</v>
      </c>
      <c r="I156" s="129">
        <v>1</v>
      </c>
      <c r="J156" s="129" t="s">
        <v>6516</v>
      </c>
      <c r="K156" s="129" t="s">
        <v>6517</v>
      </c>
      <c r="L156" s="129" t="s">
        <v>7059</v>
      </c>
      <c r="M156" s="129" t="s">
        <v>7034</v>
      </c>
      <c r="N156" s="129" t="s">
        <v>780</v>
      </c>
      <c r="O156" s="129" t="s">
        <v>7062</v>
      </c>
      <c r="Q156" s="131" t="s">
        <v>7158</v>
      </c>
      <c r="R156" s="132">
        <v>4.5</v>
      </c>
      <c r="S156" s="133" t="s">
        <v>7178</v>
      </c>
      <c r="T156" s="133">
        <v>0</v>
      </c>
      <c r="V156" s="117" t="s">
        <v>6522</v>
      </c>
    </row>
    <row r="157" spans="1:27" s="119" customFormat="1" ht="18" customHeight="1">
      <c r="A157" s="134" t="s">
        <v>1583</v>
      </c>
      <c r="B157" s="111" t="s">
        <v>7515</v>
      </c>
      <c r="C157" s="153" t="s">
        <v>7432</v>
      </c>
      <c r="D157" s="153" t="s">
        <v>7444</v>
      </c>
      <c r="E157" s="154">
        <v>71</v>
      </c>
      <c r="F157" s="155">
        <v>15561</v>
      </c>
      <c r="G157" s="128">
        <v>0</v>
      </c>
      <c r="H157" s="128">
        <v>0</v>
      </c>
      <c r="I157" s="129">
        <v>1</v>
      </c>
      <c r="J157" s="129" t="s">
        <v>6515</v>
      </c>
      <c r="K157" s="129" t="s">
        <v>6517</v>
      </c>
      <c r="L157" s="129" t="s">
        <v>7211</v>
      </c>
      <c r="M157" s="129" t="s">
        <v>802</v>
      </c>
      <c r="N157" s="129" t="s">
        <v>802</v>
      </c>
      <c r="O157" s="129" t="s">
        <v>7212</v>
      </c>
      <c r="P157" s="114"/>
      <c r="Q157" s="131" t="s">
        <v>7308</v>
      </c>
      <c r="R157" s="132">
        <v>5.5</v>
      </c>
      <c r="S157" s="133">
        <v>3</v>
      </c>
      <c r="T157" s="133">
        <v>2</v>
      </c>
      <c r="U157" s="117"/>
      <c r="V157" s="131" t="s">
        <v>7370</v>
      </c>
      <c r="W157" s="111"/>
      <c r="X157" s="111"/>
      <c r="Y157" s="111"/>
      <c r="Z157" s="111"/>
      <c r="AA157" s="111"/>
    </row>
    <row r="158" spans="1:27" s="119" customFormat="1" ht="18" customHeight="1">
      <c r="A158" s="134" t="s">
        <v>767</v>
      </c>
      <c r="B158" s="111" t="s">
        <v>7516</v>
      </c>
      <c r="C158" s="153" t="s">
        <v>7432</v>
      </c>
      <c r="D158" s="153" t="s">
        <v>7438</v>
      </c>
      <c r="E158" s="154">
        <v>72</v>
      </c>
      <c r="F158" s="155">
        <v>15152</v>
      </c>
      <c r="G158" s="128">
        <v>5</v>
      </c>
      <c r="H158" s="128">
        <v>5</v>
      </c>
      <c r="I158" s="129">
        <v>1</v>
      </c>
      <c r="J158" s="129" t="s">
        <v>6515</v>
      </c>
      <c r="K158" s="129" t="s">
        <v>6517</v>
      </c>
      <c r="L158" s="129" t="s">
        <v>7038</v>
      </c>
      <c r="M158" s="129" t="s">
        <v>769</v>
      </c>
      <c r="N158" s="129" t="s">
        <v>769</v>
      </c>
      <c r="O158" s="129" t="s">
        <v>7039</v>
      </c>
      <c r="P158" s="114"/>
      <c r="Q158" s="127" t="s">
        <v>7146</v>
      </c>
      <c r="R158" s="132">
        <v>4</v>
      </c>
      <c r="S158" s="133">
        <v>2</v>
      </c>
      <c r="T158" s="133">
        <v>2</v>
      </c>
      <c r="U158" s="117"/>
      <c r="V158" s="117" t="s">
        <v>6522</v>
      </c>
      <c r="W158" s="111"/>
      <c r="X158" s="111"/>
      <c r="Y158" s="111"/>
      <c r="Z158" s="111"/>
      <c r="AA158" s="111"/>
    </row>
    <row r="159" spans="1:27" s="119" customFormat="1" ht="18" customHeight="1">
      <c r="A159" s="134" t="s">
        <v>298</v>
      </c>
      <c r="B159" s="111" t="s">
        <v>7517</v>
      </c>
      <c r="C159" s="153" t="s">
        <v>7432</v>
      </c>
      <c r="D159" s="153" t="s">
        <v>7444</v>
      </c>
      <c r="E159" s="154">
        <v>46</v>
      </c>
      <c r="F159" s="155">
        <v>25611</v>
      </c>
      <c r="G159" s="128" t="s">
        <v>6514</v>
      </c>
      <c r="H159" s="128" t="s">
        <v>6514</v>
      </c>
      <c r="I159" s="129">
        <v>1</v>
      </c>
      <c r="J159" s="129" t="s">
        <v>6516</v>
      </c>
      <c r="K159" s="129" t="s">
        <v>6517</v>
      </c>
      <c r="L159" s="129" t="s">
        <v>6971</v>
      </c>
      <c r="M159" s="129" t="s">
        <v>300</v>
      </c>
      <c r="N159" s="129" t="s">
        <v>300</v>
      </c>
      <c r="O159" s="129" t="s">
        <v>1084</v>
      </c>
      <c r="P159" s="114"/>
      <c r="Q159" s="141" t="s">
        <v>7116</v>
      </c>
      <c r="R159" s="132">
        <v>3.6</v>
      </c>
      <c r="S159" s="133" t="s">
        <v>7179</v>
      </c>
      <c r="T159" s="133">
        <v>0</v>
      </c>
      <c r="U159" s="117"/>
      <c r="V159" s="117" t="s">
        <v>6522</v>
      </c>
      <c r="W159" s="111"/>
      <c r="X159" s="111"/>
      <c r="Y159" s="111"/>
      <c r="Z159" s="111"/>
      <c r="AA159" s="111"/>
    </row>
    <row r="160" spans="1:27" s="119" customFormat="1" ht="18" customHeight="1">
      <c r="A160" s="134" t="s">
        <v>1561</v>
      </c>
      <c r="B160" s="111" t="s">
        <v>7518</v>
      </c>
      <c r="C160" s="153" t="s">
        <v>7437</v>
      </c>
      <c r="D160" s="153" t="s">
        <v>7444</v>
      </c>
      <c r="E160" s="154">
        <v>63</v>
      </c>
      <c r="F160" s="155">
        <v>18648</v>
      </c>
      <c r="G160" s="128">
        <v>1</v>
      </c>
      <c r="H160" s="128">
        <v>1</v>
      </c>
      <c r="I160" s="129">
        <v>1</v>
      </c>
      <c r="J160" s="129" t="s">
        <v>6515</v>
      </c>
      <c r="K160" s="129" t="s">
        <v>6517</v>
      </c>
      <c r="L160" s="129" t="s">
        <v>7214</v>
      </c>
      <c r="M160" s="129" t="s">
        <v>1563</v>
      </c>
      <c r="N160" s="129" t="s">
        <v>1563</v>
      </c>
      <c r="O160" s="129" t="s">
        <v>7215</v>
      </c>
      <c r="P160" s="114"/>
      <c r="Q160" s="131" t="s">
        <v>7310</v>
      </c>
      <c r="R160" s="132">
        <v>2.5</v>
      </c>
      <c r="S160" s="133" t="s">
        <v>6520</v>
      </c>
      <c r="T160" s="133">
        <v>0</v>
      </c>
      <c r="U160" s="117"/>
      <c r="V160" s="131" t="s">
        <v>7370</v>
      </c>
      <c r="W160" s="111"/>
      <c r="X160" s="111"/>
      <c r="Y160" s="111"/>
      <c r="Z160" s="111"/>
      <c r="AA160" s="111"/>
    </row>
    <row r="161" spans="1:27" s="119" customFormat="1" ht="18" customHeight="1">
      <c r="A161" s="134" t="s">
        <v>698</v>
      </c>
      <c r="B161" s="111" t="s">
        <v>7519</v>
      </c>
      <c r="C161" s="153" t="s">
        <v>7437</v>
      </c>
      <c r="D161" s="153" t="s">
        <v>7444</v>
      </c>
      <c r="E161" s="154">
        <v>76</v>
      </c>
      <c r="F161" s="155">
        <v>13958</v>
      </c>
      <c r="G161" s="128">
        <v>0</v>
      </c>
      <c r="H161" s="128">
        <v>0</v>
      </c>
      <c r="I161" s="129">
        <v>1</v>
      </c>
      <c r="J161" s="129" t="s">
        <v>6515</v>
      </c>
      <c r="K161" s="129" t="s">
        <v>6517</v>
      </c>
      <c r="L161" s="129" t="s">
        <v>7068</v>
      </c>
      <c r="M161" s="129" t="s">
        <v>700</v>
      </c>
      <c r="N161" s="129" t="s">
        <v>700</v>
      </c>
      <c r="O161" s="129" t="s">
        <v>7069</v>
      </c>
      <c r="P161" s="114"/>
      <c r="Q161" s="131" t="s">
        <v>7161</v>
      </c>
      <c r="R161" s="132">
        <v>2.4</v>
      </c>
      <c r="S161" s="133">
        <v>2</v>
      </c>
      <c r="T161" s="133">
        <v>0</v>
      </c>
      <c r="U161" s="117"/>
      <c r="V161" s="117" t="s">
        <v>6522</v>
      </c>
      <c r="W161" s="111"/>
      <c r="X161" s="111"/>
      <c r="Y161" s="111"/>
      <c r="Z161" s="111"/>
      <c r="AA161" s="111"/>
    </row>
    <row r="162" spans="1:27" s="119" customFormat="1" ht="18" customHeight="1">
      <c r="A162" s="134" t="s">
        <v>675</v>
      </c>
      <c r="B162" s="111" t="s">
        <v>7520</v>
      </c>
      <c r="C162" s="153" t="s">
        <v>7437</v>
      </c>
      <c r="D162" s="153" t="s">
        <v>7444</v>
      </c>
      <c r="E162" s="154">
        <v>65</v>
      </c>
      <c r="F162" s="155">
        <v>17879</v>
      </c>
      <c r="G162" s="128">
        <v>0</v>
      </c>
      <c r="H162" s="128">
        <v>0</v>
      </c>
      <c r="I162" s="129">
        <v>1</v>
      </c>
      <c r="J162" s="129" t="s">
        <v>6516</v>
      </c>
      <c r="K162" s="129" t="s">
        <v>6517</v>
      </c>
      <c r="L162" s="129" t="s">
        <v>1541</v>
      </c>
      <c r="M162" s="129" t="s">
        <v>7072</v>
      </c>
      <c r="N162" s="129" t="s">
        <v>677</v>
      </c>
      <c r="O162" s="129" t="s">
        <v>7073</v>
      </c>
      <c r="P162" s="114"/>
      <c r="Q162" s="127" t="s">
        <v>7163</v>
      </c>
      <c r="R162" s="132">
        <v>8</v>
      </c>
      <c r="S162" s="133">
        <v>4</v>
      </c>
      <c r="T162" s="133">
        <v>2</v>
      </c>
      <c r="U162" s="117"/>
      <c r="V162" s="117" t="s">
        <v>6522</v>
      </c>
      <c r="W162" s="111"/>
      <c r="X162" s="111"/>
      <c r="Y162" s="111"/>
      <c r="Z162" s="111"/>
      <c r="AA162" s="111"/>
    </row>
    <row r="163" spans="1:27" ht="18" customHeight="1">
      <c r="A163" s="134" t="s">
        <v>1516</v>
      </c>
      <c r="B163" s="111" t="s">
        <v>7521</v>
      </c>
      <c r="C163" s="153" t="s">
        <v>7437</v>
      </c>
      <c r="D163" s="153" t="s">
        <v>7444</v>
      </c>
      <c r="E163" s="154">
        <v>72</v>
      </c>
      <c r="F163" s="155">
        <v>15410</v>
      </c>
      <c r="G163" s="128">
        <v>0</v>
      </c>
      <c r="H163" s="128">
        <v>0</v>
      </c>
      <c r="I163" s="129">
        <v>0</v>
      </c>
      <c r="J163" s="129" t="s">
        <v>6515</v>
      </c>
      <c r="K163" s="129"/>
      <c r="L163" s="129" t="s">
        <v>7221</v>
      </c>
      <c r="M163" s="129" t="s">
        <v>1518</v>
      </c>
      <c r="N163" s="129" t="s">
        <v>1518</v>
      </c>
      <c r="O163" s="129" t="s">
        <v>677</v>
      </c>
      <c r="Q163" s="131" t="s">
        <v>7314</v>
      </c>
      <c r="R163" s="132">
        <v>7.5</v>
      </c>
      <c r="S163" s="133">
        <v>4</v>
      </c>
      <c r="T163" s="133">
        <v>0</v>
      </c>
      <c r="V163" s="131" t="s">
        <v>7370</v>
      </c>
    </row>
    <row r="164" spans="1:27" s="119" customFormat="1" ht="18" customHeight="1">
      <c r="A164" s="134" t="s">
        <v>1539</v>
      </c>
      <c r="B164" s="111" t="s">
        <v>7522</v>
      </c>
      <c r="C164" s="153" t="s">
        <v>7432</v>
      </c>
      <c r="D164" s="153" t="s">
        <v>7444</v>
      </c>
      <c r="E164" s="154">
        <v>78</v>
      </c>
      <c r="F164" s="155">
        <v>13179</v>
      </c>
      <c r="G164" s="128">
        <v>1</v>
      </c>
      <c r="H164" s="128">
        <v>1</v>
      </c>
      <c r="I164" s="129">
        <v>1</v>
      </c>
      <c r="J164" s="129" t="s">
        <v>6515</v>
      </c>
      <c r="K164" s="129" t="s">
        <v>6561</v>
      </c>
      <c r="L164" s="129" t="s">
        <v>7069</v>
      </c>
      <c r="M164" s="129" t="s">
        <v>1541</v>
      </c>
      <c r="N164" s="129" t="s">
        <v>1541</v>
      </c>
      <c r="O164" s="129" t="s">
        <v>1529</v>
      </c>
      <c r="P164" s="114"/>
      <c r="Q164" s="127" t="s">
        <v>7312</v>
      </c>
      <c r="R164" s="132">
        <v>4.7</v>
      </c>
      <c r="S164" s="133" t="s">
        <v>7178</v>
      </c>
      <c r="T164" s="133">
        <v>2</v>
      </c>
      <c r="U164" s="117"/>
      <c r="V164" s="131" t="s">
        <v>7370</v>
      </c>
      <c r="W164" s="111"/>
      <c r="X164" s="111"/>
      <c r="Y164" s="111"/>
      <c r="Z164" s="111"/>
      <c r="AA164" s="111"/>
    </row>
    <row r="165" spans="1:27" ht="18" customHeight="1">
      <c r="A165" s="134" t="s">
        <v>172</v>
      </c>
      <c r="B165" s="111" t="s">
        <v>7523</v>
      </c>
      <c r="C165" s="153" t="s">
        <v>7437</v>
      </c>
      <c r="D165" s="153" t="s">
        <v>7444</v>
      </c>
      <c r="E165" s="154">
        <v>46</v>
      </c>
      <c r="F165" s="155">
        <v>25830</v>
      </c>
      <c r="G165" s="128" t="s">
        <v>6590</v>
      </c>
      <c r="H165" s="128" t="s">
        <v>6590</v>
      </c>
      <c r="I165" s="129">
        <v>1</v>
      </c>
      <c r="J165" s="129" t="s">
        <v>6516</v>
      </c>
      <c r="K165" s="129" t="s">
        <v>6517</v>
      </c>
      <c r="L165" s="129" t="s">
        <v>186</v>
      </c>
      <c r="M165" s="129" t="s">
        <v>6980</v>
      </c>
      <c r="N165" s="129" t="s">
        <v>174</v>
      </c>
      <c r="O165" s="129" t="s">
        <v>6981</v>
      </c>
      <c r="Q165" s="141" t="s">
        <v>7110</v>
      </c>
      <c r="R165" s="132">
        <v>6.5</v>
      </c>
      <c r="S165" s="133">
        <v>3</v>
      </c>
      <c r="T165" s="133">
        <v>0</v>
      </c>
      <c r="V165" s="117" t="s">
        <v>6522</v>
      </c>
    </row>
    <row r="166" spans="1:27" ht="18" customHeight="1">
      <c r="A166" s="134" t="s">
        <v>1452</v>
      </c>
      <c r="B166" s="111" t="s">
        <v>7524</v>
      </c>
      <c r="C166" s="153" t="s">
        <v>7437</v>
      </c>
      <c r="D166" s="153" t="s">
        <v>7444</v>
      </c>
      <c r="E166" s="154">
        <v>73</v>
      </c>
      <c r="F166" s="155">
        <v>15274</v>
      </c>
      <c r="G166" s="128">
        <v>0</v>
      </c>
      <c r="H166" s="128">
        <v>0</v>
      </c>
      <c r="I166" s="129">
        <v>1</v>
      </c>
      <c r="J166" s="129" t="s">
        <v>6516</v>
      </c>
      <c r="K166" s="129" t="s">
        <v>6517</v>
      </c>
      <c r="L166" s="129" t="s">
        <v>7185</v>
      </c>
      <c r="M166" s="129"/>
      <c r="N166" s="129" t="s">
        <v>1454</v>
      </c>
      <c r="O166" s="129" t="s">
        <v>7186</v>
      </c>
      <c r="Q166" s="131" t="s">
        <v>7294</v>
      </c>
      <c r="R166" s="132">
        <v>3.2</v>
      </c>
      <c r="S166" s="133" t="s">
        <v>7179</v>
      </c>
      <c r="T166" s="133">
        <v>2</v>
      </c>
      <c r="V166" s="131" t="s">
        <v>7370</v>
      </c>
    </row>
    <row r="167" spans="1:27" ht="18" customHeight="1">
      <c r="A167" s="110" t="s">
        <v>3676</v>
      </c>
      <c r="B167" s="111" t="s">
        <v>3675</v>
      </c>
      <c r="C167" s="153" t="s">
        <v>7432</v>
      </c>
      <c r="D167" s="153" t="s">
        <v>7444</v>
      </c>
      <c r="E167" s="154">
        <v>65</v>
      </c>
      <c r="F167" s="155">
        <v>18924</v>
      </c>
      <c r="G167" s="137" t="s">
        <v>6514</v>
      </c>
      <c r="H167" s="137" t="s">
        <v>6514</v>
      </c>
      <c r="I167" s="113">
        <v>1</v>
      </c>
      <c r="J167" s="111" t="s">
        <v>6516</v>
      </c>
      <c r="K167" s="111" t="s">
        <v>6517</v>
      </c>
      <c r="L167" s="113" t="s">
        <v>3487</v>
      </c>
      <c r="M167" s="113" t="s">
        <v>3678</v>
      </c>
      <c r="N167" s="143" t="s">
        <v>3678</v>
      </c>
      <c r="O167" s="143" t="s">
        <v>6814</v>
      </c>
      <c r="P167" s="114">
        <f>DAYS360(N167,O167)</f>
        <v>11</v>
      </c>
      <c r="Q167" s="136" t="s">
        <v>6815</v>
      </c>
      <c r="R167" s="142">
        <v>3.4</v>
      </c>
      <c r="S167" s="117" t="s">
        <v>6532</v>
      </c>
      <c r="T167" s="117">
        <v>1</v>
      </c>
      <c r="U167" s="117">
        <v>0</v>
      </c>
      <c r="V167" s="117" t="s">
        <v>6522</v>
      </c>
      <c r="X167" s="111" t="s">
        <v>6816</v>
      </c>
    </row>
    <row r="168" spans="1:27" ht="18" customHeight="1">
      <c r="A168" s="110" t="s">
        <v>4738</v>
      </c>
      <c r="B168" s="111" t="s">
        <v>4737</v>
      </c>
      <c r="C168" s="153" t="s">
        <v>7437</v>
      </c>
      <c r="D168" s="153" t="s">
        <v>7444</v>
      </c>
      <c r="E168" s="154">
        <v>67</v>
      </c>
      <c r="F168" s="155">
        <v>17980</v>
      </c>
      <c r="G168" s="137" t="s">
        <v>6706</v>
      </c>
      <c r="H168" s="137" t="s">
        <v>6611</v>
      </c>
      <c r="I168" s="113">
        <v>1</v>
      </c>
      <c r="J168" s="111" t="s">
        <v>6515</v>
      </c>
      <c r="K168" s="111" t="s">
        <v>6517</v>
      </c>
      <c r="L168" s="113" t="s">
        <v>4821</v>
      </c>
      <c r="M168" s="113" t="s">
        <v>4740</v>
      </c>
      <c r="N168" s="143" t="s">
        <v>4740</v>
      </c>
      <c r="O168" s="143" t="s">
        <v>6812</v>
      </c>
      <c r="P168" s="114">
        <f>DAYS360(N168,O168)</f>
        <v>16</v>
      </c>
      <c r="Q168" s="136" t="s">
        <v>6813</v>
      </c>
      <c r="R168" s="142">
        <v>3.1</v>
      </c>
      <c r="S168" s="117" t="s">
        <v>6532</v>
      </c>
      <c r="T168" s="117">
        <v>0</v>
      </c>
      <c r="U168" s="117">
        <v>0</v>
      </c>
      <c r="V168" s="117" t="s">
        <v>6533</v>
      </c>
      <c r="X168" s="111" t="s">
        <v>6756</v>
      </c>
      <c r="Y168" s="119"/>
      <c r="Z168" s="119"/>
      <c r="AA168" s="119"/>
    </row>
    <row r="169" spans="1:27" ht="18" customHeight="1">
      <c r="A169" s="134">
        <v>1900822</v>
      </c>
      <c r="B169" s="111" t="s">
        <v>7525</v>
      </c>
      <c r="C169" s="153" t="s">
        <v>7437</v>
      </c>
      <c r="D169" s="153" t="s">
        <v>7444</v>
      </c>
      <c r="E169" s="154">
        <v>52</v>
      </c>
      <c r="F169" s="155">
        <v>22661</v>
      </c>
      <c r="G169" s="128">
        <v>0</v>
      </c>
      <c r="H169" s="128">
        <v>0</v>
      </c>
      <c r="I169" s="129">
        <v>0</v>
      </c>
      <c r="J169" s="129" t="s">
        <v>6516</v>
      </c>
      <c r="K169" s="129" t="s">
        <v>6517</v>
      </c>
      <c r="L169" s="129" t="s">
        <v>7223</v>
      </c>
      <c r="M169" s="129" t="s">
        <v>1497</v>
      </c>
      <c r="N169" s="129" t="s">
        <v>1497</v>
      </c>
      <c r="O169" s="129" t="s">
        <v>7224</v>
      </c>
      <c r="Q169" s="131" t="s">
        <v>7316</v>
      </c>
      <c r="R169" s="132">
        <v>6</v>
      </c>
      <c r="S169" s="133">
        <v>4</v>
      </c>
      <c r="T169" s="133">
        <v>1</v>
      </c>
      <c r="V169" s="131" t="s">
        <v>7370</v>
      </c>
    </row>
    <row r="170" spans="1:27" ht="18" customHeight="1">
      <c r="A170" s="110" t="s">
        <v>3688</v>
      </c>
      <c r="B170" s="111" t="s">
        <v>3687</v>
      </c>
      <c r="C170" s="153" t="s">
        <v>7432</v>
      </c>
      <c r="D170" s="153" t="s">
        <v>7438</v>
      </c>
      <c r="E170" s="154">
        <v>49</v>
      </c>
      <c r="F170" s="155">
        <v>25195</v>
      </c>
      <c r="G170" s="137" t="s">
        <v>6529</v>
      </c>
      <c r="H170" s="137" t="s">
        <v>6529</v>
      </c>
      <c r="I170" s="113">
        <v>1</v>
      </c>
      <c r="J170" s="111" t="s">
        <v>6516</v>
      </c>
      <c r="K170" s="111" t="s">
        <v>6517</v>
      </c>
      <c r="L170" s="113" t="s">
        <v>6642</v>
      </c>
      <c r="M170" s="113" t="s">
        <v>3690</v>
      </c>
      <c r="N170" s="143" t="s">
        <v>3690</v>
      </c>
      <c r="O170" s="143" t="s">
        <v>3702</v>
      </c>
      <c r="P170" s="114">
        <f>DAYS360(N170,O170)</f>
        <v>15</v>
      </c>
      <c r="Q170" s="136" t="s">
        <v>6810</v>
      </c>
      <c r="R170" s="142">
        <v>1.8</v>
      </c>
      <c r="S170" s="117" t="s">
        <v>6532</v>
      </c>
      <c r="T170" s="117" t="s">
        <v>6545</v>
      </c>
      <c r="U170" s="117">
        <v>0</v>
      </c>
      <c r="V170" s="117" t="s">
        <v>6522</v>
      </c>
      <c r="X170" s="111" t="s">
        <v>6811</v>
      </c>
    </row>
    <row r="171" spans="1:27" ht="18" customHeight="1">
      <c r="A171" s="134" t="s">
        <v>7181</v>
      </c>
      <c r="B171" s="111" t="s">
        <v>7526</v>
      </c>
      <c r="C171" s="153" t="s">
        <v>7437</v>
      </c>
      <c r="D171" s="153" t="s">
        <v>7444</v>
      </c>
      <c r="E171" s="154">
        <v>71</v>
      </c>
      <c r="F171" s="155">
        <v>15765</v>
      </c>
      <c r="G171" s="128">
        <v>0</v>
      </c>
      <c r="H171" s="128">
        <v>0</v>
      </c>
      <c r="I171" s="129">
        <v>0</v>
      </c>
      <c r="J171" s="129" t="s">
        <v>6516</v>
      </c>
      <c r="K171" s="129"/>
      <c r="L171" s="129" t="s">
        <v>7226</v>
      </c>
      <c r="M171" s="129" t="s">
        <v>1476</v>
      </c>
      <c r="N171" s="129" t="s">
        <v>1476</v>
      </c>
      <c r="O171" s="129" t="s">
        <v>7227</v>
      </c>
      <c r="Q171" s="131" t="s">
        <v>7318</v>
      </c>
      <c r="R171" s="132">
        <v>8</v>
      </c>
      <c r="S171" s="133">
        <v>4</v>
      </c>
      <c r="T171" s="133">
        <v>1</v>
      </c>
      <c r="V171" s="131" t="s">
        <v>7370</v>
      </c>
    </row>
    <row r="172" spans="1:27" ht="18" customHeight="1">
      <c r="A172" s="134" t="s">
        <v>1463</v>
      </c>
      <c r="B172" s="111" t="s">
        <v>7527</v>
      </c>
      <c r="C172" s="153" t="s">
        <v>7431</v>
      </c>
      <c r="D172" s="153" t="s">
        <v>7441</v>
      </c>
      <c r="E172" s="154">
        <v>73</v>
      </c>
      <c r="F172" s="155">
        <v>15276</v>
      </c>
      <c r="G172" s="128">
        <v>0</v>
      </c>
      <c r="H172" s="128">
        <v>0</v>
      </c>
      <c r="I172" s="129">
        <v>1</v>
      </c>
      <c r="J172" s="129" t="s">
        <v>6516</v>
      </c>
      <c r="K172" s="129" t="s">
        <v>6561</v>
      </c>
      <c r="L172" s="129" t="s">
        <v>7227</v>
      </c>
      <c r="M172" s="129" t="s">
        <v>1465</v>
      </c>
      <c r="N172" s="129" t="s">
        <v>1465</v>
      </c>
      <c r="O172" s="129" t="s">
        <v>7077</v>
      </c>
      <c r="Q172" s="127" t="s">
        <v>7319</v>
      </c>
      <c r="R172" s="132">
        <v>9</v>
      </c>
      <c r="S172" s="133">
        <v>4</v>
      </c>
      <c r="T172" s="133">
        <v>0</v>
      </c>
      <c r="V172" s="131" t="s">
        <v>7370</v>
      </c>
    </row>
    <row r="173" spans="1:27" ht="18" customHeight="1">
      <c r="A173" s="134" t="s">
        <v>653</v>
      </c>
      <c r="B173" s="111" t="s">
        <v>7528</v>
      </c>
      <c r="C173" s="153" t="s">
        <v>7436</v>
      </c>
      <c r="D173" s="153" t="s">
        <v>7441</v>
      </c>
      <c r="E173" s="154">
        <v>61</v>
      </c>
      <c r="F173" s="155">
        <v>19387</v>
      </c>
      <c r="G173" s="128">
        <v>0</v>
      </c>
      <c r="H173" s="128">
        <v>0</v>
      </c>
      <c r="I173" s="129">
        <v>1</v>
      </c>
      <c r="J173" s="129" t="s">
        <v>6516</v>
      </c>
      <c r="K173" s="129" t="s">
        <v>6517</v>
      </c>
      <c r="L173" s="129" t="s">
        <v>7076</v>
      </c>
      <c r="M173" s="129" t="s">
        <v>7077</v>
      </c>
      <c r="N173" s="129" t="s">
        <v>655</v>
      </c>
      <c r="O173" s="129" t="s">
        <v>7078</v>
      </c>
      <c r="Q173" s="131" t="s">
        <v>7165</v>
      </c>
      <c r="R173" s="132">
        <v>5.5</v>
      </c>
      <c r="S173" s="133">
        <v>3</v>
      </c>
      <c r="T173" s="133">
        <v>0</v>
      </c>
      <c r="V173" s="117" t="s">
        <v>6522</v>
      </c>
    </row>
    <row r="174" spans="1:27" ht="18" customHeight="1">
      <c r="A174" s="110" t="s">
        <v>6807</v>
      </c>
      <c r="B174" s="111" t="s">
        <v>3699</v>
      </c>
      <c r="C174" s="153" t="s">
        <v>7431</v>
      </c>
      <c r="D174" s="153" t="s">
        <v>7441</v>
      </c>
      <c r="E174" s="154">
        <v>70</v>
      </c>
      <c r="F174" s="155">
        <v>17610</v>
      </c>
      <c r="G174" s="137" t="s">
        <v>6590</v>
      </c>
      <c r="H174" s="137" t="s">
        <v>6590</v>
      </c>
      <c r="I174" s="113">
        <v>1</v>
      </c>
      <c r="J174" s="111" t="s">
        <v>6516</v>
      </c>
      <c r="K174" s="111" t="s">
        <v>6517</v>
      </c>
      <c r="L174" s="113" t="s">
        <v>6808</v>
      </c>
      <c r="M174" s="113" t="s">
        <v>6808</v>
      </c>
      <c r="N174" s="143" t="s">
        <v>3702</v>
      </c>
      <c r="O174" s="143" t="s">
        <v>3391</v>
      </c>
      <c r="P174" s="114">
        <f>DAYS360(N174,O174)</f>
        <v>19</v>
      </c>
      <c r="Q174" s="136" t="s">
        <v>6809</v>
      </c>
      <c r="R174" s="142">
        <v>2.9</v>
      </c>
      <c r="S174" s="117" t="s">
        <v>6532</v>
      </c>
      <c r="T174" s="117">
        <v>0</v>
      </c>
      <c r="U174" s="117">
        <v>0</v>
      </c>
      <c r="V174" s="117" t="s">
        <v>6522</v>
      </c>
    </row>
    <row r="175" spans="1:27" ht="18" customHeight="1">
      <c r="A175" s="134" t="s">
        <v>632</v>
      </c>
      <c r="B175" s="111" t="s">
        <v>7529</v>
      </c>
      <c r="C175" s="153" t="s">
        <v>7436</v>
      </c>
      <c r="D175" s="153" t="s">
        <v>7441</v>
      </c>
      <c r="E175" s="154">
        <v>61</v>
      </c>
      <c r="F175" s="155">
        <v>19421</v>
      </c>
      <c r="G175" s="128">
        <v>0</v>
      </c>
      <c r="H175" s="128">
        <v>0</v>
      </c>
      <c r="I175" s="129">
        <v>1</v>
      </c>
      <c r="J175" s="129" t="s">
        <v>6515</v>
      </c>
      <c r="K175" s="129" t="s">
        <v>6517</v>
      </c>
      <c r="L175" s="129" t="s">
        <v>7078</v>
      </c>
      <c r="M175" s="129" t="s">
        <v>7079</v>
      </c>
      <c r="N175" s="129" t="s">
        <v>634</v>
      </c>
      <c r="O175" s="129" t="s">
        <v>7080</v>
      </c>
      <c r="Q175" s="131" t="s">
        <v>7166</v>
      </c>
      <c r="R175" s="132">
        <v>6</v>
      </c>
      <c r="S175" s="133">
        <v>3</v>
      </c>
      <c r="T175" s="133">
        <v>0</v>
      </c>
      <c r="V175" s="117" t="s">
        <v>6522</v>
      </c>
    </row>
    <row r="176" spans="1:27" ht="18" customHeight="1">
      <c r="A176" s="134" t="s">
        <v>1440</v>
      </c>
      <c r="B176" s="111" t="s">
        <v>7530</v>
      </c>
      <c r="C176" s="153" t="s">
        <v>7436</v>
      </c>
      <c r="D176" s="153" t="s">
        <v>7441</v>
      </c>
      <c r="E176" s="154">
        <v>77</v>
      </c>
      <c r="F176" s="155">
        <v>13611</v>
      </c>
      <c r="G176" s="128">
        <v>0</v>
      </c>
      <c r="H176" s="128">
        <v>0</v>
      </c>
      <c r="I176" s="129">
        <v>0</v>
      </c>
      <c r="J176" s="129" t="s">
        <v>6516</v>
      </c>
      <c r="K176" s="129" t="s">
        <v>6517</v>
      </c>
      <c r="L176" s="129" t="s">
        <v>634</v>
      </c>
      <c r="M176" s="129" t="s">
        <v>7228</v>
      </c>
      <c r="N176" s="129" t="s">
        <v>1442</v>
      </c>
      <c r="O176" s="129" t="s">
        <v>7229</v>
      </c>
      <c r="Q176" s="131" t="s">
        <v>7320</v>
      </c>
      <c r="R176" s="132">
        <v>8</v>
      </c>
      <c r="S176" s="133">
        <v>4</v>
      </c>
      <c r="T176" s="133">
        <v>0</v>
      </c>
      <c r="V176" s="131" t="s">
        <v>7370</v>
      </c>
    </row>
    <row r="177" spans="1:27" ht="18" customHeight="1">
      <c r="A177" s="118" t="s">
        <v>4750</v>
      </c>
      <c r="B177" s="119" t="s">
        <v>4749</v>
      </c>
      <c r="C177" s="153" t="s">
        <v>7431</v>
      </c>
      <c r="D177" s="153" t="s">
        <v>7441</v>
      </c>
      <c r="E177" s="154">
        <v>63</v>
      </c>
      <c r="F177" s="155">
        <v>19913</v>
      </c>
      <c r="G177" s="122" t="s">
        <v>6581</v>
      </c>
      <c r="H177" s="122" t="s">
        <v>6556</v>
      </c>
      <c r="I177" s="120">
        <v>1</v>
      </c>
      <c r="J177" s="119" t="s">
        <v>6516</v>
      </c>
      <c r="K177" s="119" t="s">
        <v>6517</v>
      </c>
      <c r="L177" s="120" t="s">
        <v>6803</v>
      </c>
      <c r="M177" s="120" t="s">
        <v>4752</v>
      </c>
      <c r="N177" s="121" t="s">
        <v>4752</v>
      </c>
      <c r="O177" s="121" t="s">
        <v>6805</v>
      </c>
      <c r="P177" s="123">
        <f>DAYS360(N177,O177)</f>
        <v>11</v>
      </c>
      <c r="Q177" s="124" t="s">
        <v>6806</v>
      </c>
      <c r="R177" s="125">
        <v>2.2999999999999998</v>
      </c>
      <c r="S177" s="126" t="s">
        <v>6592</v>
      </c>
      <c r="T177" s="126"/>
      <c r="U177" s="126"/>
      <c r="V177" s="126" t="s">
        <v>6533</v>
      </c>
      <c r="W177" s="119"/>
      <c r="X177" s="119"/>
      <c r="Y177" s="119"/>
      <c r="Z177" s="119"/>
      <c r="AA177" s="119"/>
    </row>
    <row r="178" spans="1:27" ht="18" customHeight="1">
      <c r="A178" s="134" t="s">
        <v>1408</v>
      </c>
      <c r="B178" s="111" t="s">
        <v>7531</v>
      </c>
      <c r="C178" s="153" t="s">
        <v>7431</v>
      </c>
      <c r="D178" s="153" t="s">
        <v>7441</v>
      </c>
      <c r="E178" s="154">
        <v>60</v>
      </c>
      <c r="F178" s="155">
        <v>19801</v>
      </c>
      <c r="G178" s="128">
        <v>40</v>
      </c>
      <c r="H178" s="128">
        <v>100</v>
      </c>
      <c r="I178" s="129">
        <v>1</v>
      </c>
      <c r="J178" s="129" t="s">
        <v>6515</v>
      </c>
      <c r="K178" s="129" t="s">
        <v>6517</v>
      </c>
      <c r="L178" s="129" t="s">
        <v>7024</v>
      </c>
      <c r="M178" s="129" t="s">
        <v>1410</v>
      </c>
      <c r="N178" s="129" t="s">
        <v>1410</v>
      </c>
      <c r="O178" s="130" t="s">
        <v>7232</v>
      </c>
      <c r="Q178" s="131" t="s">
        <v>7323</v>
      </c>
      <c r="R178" s="132">
        <v>2.5</v>
      </c>
      <c r="S178" s="133" t="s">
        <v>7180</v>
      </c>
      <c r="T178" s="133">
        <v>0</v>
      </c>
      <c r="V178" s="131" t="s">
        <v>7370</v>
      </c>
    </row>
    <row r="179" spans="1:27" ht="18" customHeight="1">
      <c r="A179" s="134" t="s">
        <v>1419</v>
      </c>
      <c r="B179" s="111" t="s">
        <v>7532</v>
      </c>
      <c r="C179" s="153" t="s">
        <v>7436</v>
      </c>
      <c r="D179" s="153" t="s">
        <v>7441</v>
      </c>
      <c r="E179" s="154">
        <v>68</v>
      </c>
      <c r="F179" s="155">
        <v>17215</v>
      </c>
      <c r="G179" s="128">
        <v>1</v>
      </c>
      <c r="H179" s="128">
        <v>1</v>
      </c>
      <c r="I179" s="129">
        <v>1</v>
      </c>
      <c r="J179" s="129" t="s">
        <v>6516</v>
      </c>
      <c r="K179" s="129" t="s">
        <v>6517</v>
      </c>
      <c r="L179" s="129" t="s">
        <v>7024</v>
      </c>
      <c r="M179" s="129" t="s">
        <v>565</v>
      </c>
      <c r="N179" s="129" t="s">
        <v>577</v>
      </c>
      <c r="O179" s="130" t="s">
        <v>7231</v>
      </c>
      <c r="Q179" s="131" t="s">
        <v>7322</v>
      </c>
      <c r="R179" s="132">
        <v>2.5</v>
      </c>
      <c r="S179" s="133" t="s">
        <v>7180</v>
      </c>
      <c r="T179" s="133">
        <v>0</v>
      </c>
      <c r="V179" s="131" t="s">
        <v>7370</v>
      </c>
    </row>
    <row r="180" spans="1:27" ht="18" customHeight="1">
      <c r="A180" s="118" t="s">
        <v>3712</v>
      </c>
      <c r="B180" s="119" t="s">
        <v>3711</v>
      </c>
      <c r="C180" s="153" t="s">
        <v>7436</v>
      </c>
      <c r="D180" s="153" t="s">
        <v>7433</v>
      </c>
      <c r="E180" s="154">
        <v>58</v>
      </c>
      <c r="F180" s="154">
        <v>21350</v>
      </c>
      <c r="G180" s="122" t="s">
        <v>6640</v>
      </c>
      <c r="H180" s="122" t="s">
        <v>6726</v>
      </c>
      <c r="I180" s="120">
        <v>0</v>
      </c>
      <c r="J180" s="119" t="s">
        <v>6516</v>
      </c>
      <c r="K180" s="119" t="s">
        <v>6517</v>
      </c>
      <c r="L180" s="120" t="s">
        <v>6743</v>
      </c>
      <c r="M180" s="120" t="s">
        <v>6743</v>
      </c>
      <c r="N180" s="121" t="s">
        <v>3714</v>
      </c>
      <c r="O180" s="121" t="s">
        <v>6554</v>
      </c>
      <c r="P180" s="123">
        <f>DAYS360(N180,O180)</f>
        <v>29</v>
      </c>
      <c r="Q180" s="124" t="s">
        <v>6801</v>
      </c>
      <c r="R180" s="125">
        <v>4.5</v>
      </c>
      <c r="S180" s="126" t="s">
        <v>6532</v>
      </c>
      <c r="T180" s="126">
        <v>2</v>
      </c>
      <c r="U180" s="126">
        <v>0</v>
      </c>
      <c r="V180" s="126" t="s">
        <v>6522</v>
      </c>
      <c r="W180" s="119"/>
      <c r="X180" s="119" t="s">
        <v>6802</v>
      </c>
    </row>
    <row r="181" spans="1:27" ht="18" customHeight="1">
      <c r="A181" s="134" t="s">
        <v>1384</v>
      </c>
      <c r="B181" s="111" t="s">
        <v>7533</v>
      </c>
      <c r="C181" s="153" t="s">
        <v>7436</v>
      </c>
      <c r="D181" s="153" t="s">
        <v>7441</v>
      </c>
      <c r="E181" s="154">
        <v>73</v>
      </c>
      <c r="F181" s="155">
        <v>15287</v>
      </c>
      <c r="G181" s="128">
        <v>15</v>
      </c>
      <c r="H181" s="128">
        <v>15</v>
      </c>
      <c r="I181" s="129">
        <v>0</v>
      </c>
      <c r="J181" s="129" t="s">
        <v>6516</v>
      </c>
      <c r="K181" s="129" t="s">
        <v>6517</v>
      </c>
      <c r="L181" s="129" t="s">
        <v>7236</v>
      </c>
      <c r="M181" s="129" t="s">
        <v>1374</v>
      </c>
      <c r="N181" s="129" t="s">
        <v>1386</v>
      </c>
      <c r="O181" s="130" t="s">
        <v>7237</v>
      </c>
      <c r="Q181" s="131" t="s">
        <v>7326</v>
      </c>
      <c r="R181" s="132">
        <v>7</v>
      </c>
      <c r="S181" s="133">
        <v>3</v>
      </c>
      <c r="T181" s="133">
        <v>1</v>
      </c>
      <c r="V181" s="131" t="s">
        <v>7370</v>
      </c>
    </row>
    <row r="182" spans="1:27" ht="18" customHeight="1">
      <c r="A182" s="134" t="s">
        <v>539</v>
      </c>
      <c r="B182" s="111" t="s">
        <v>7534</v>
      </c>
      <c r="C182" s="153" t="s">
        <v>7436</v>
      </c>
      <c r="D182" s="153" t="s">
        <v>7441</v>
      </c>
      <c r="E182" s="154">
        <v>58</v>
      </c>
      <c r="F182" s="155">
        <v>20609</v>
      </c>
      <c r="G182" s="128">
        <v>0</v>
      </c>
      <c r="H182" s="128">
        <v>0</v>
      </c>
      <c r="I182" s="129">
        <v>1</v>
      </c>
      <c r="J182" s="129" t="s">
        <v>6516</v>
      </c>
      <c r="K182" s="129" t="s">
        <v>6517</v>
      </c>
      <c r="L182" s="129" t="s">
        <v>7086</v>
      </c>
      <c r="M182" s="129" t="s">
        <v>541</v>
      </c>
      <c r="N182" s="129" t="s">
        <v>541</v>
      </c>
      <c r="O182" s="130" t="s">
        <v>7087</v>
      </c>
      <c r="Q182" s="131" t="s">
        <v>7170</v>
      </c>
      <c r="R182" s="132">
        <v>8</v>
      </c>
      <c r="S182" s="133">
        <v>4</v>
      </c>
      <c r="T182" s="133">
        <v>0</v>
      </c>
      <c r="V182" s="117" t="s">
        <v>6522</v>
      </c>
    </row>
    <row r="183" spans="1:27" ht="18" customHeight="1">
      <c r="A183" s="134">
        <v>1977922</v>
      </c>
      <c r="B183" s="111" t="s">
        <v>7535</v>
      </c>
      <c r="C183" s="153" t="s">
        <v>7436</v>
      </c>
      <c r="D183" s="153" t="s">
        <v>7441</v>
      </c>
      <c r="E183" s="154">
        <v>60</v>
      </c>
      <c r="F183" s="155">
        <v>19934</v>
      </c>
      <c r="G183" s="128">
        <v>100</v>
      </c>
      <c r="H183" s="128">
        <v>300</v>
      </c>
      <c r="I183" s="129">
        <v>1</v>
      </c>
      <c r="J183" s="129" t="s">
        <v>6516</v>
      </c>
      <c r="K183" s="129" t="s">
        <v>6561</v>
      </c>
      <c r="L183" s="129" t="s">
        <v>7090</v>
      </c>
      <c r="M183" s="129" t="s">
        <v>7088</v>
      </c>
      <c r="N183" s="129" t="s">
        <v>553</v>
      </c>
      <c r="O183" s="130" t="s">
        <v>7242</v>
      </c>
      <c r="Q183" s="131" t="s">
        <v>7330</v>
      </c>
      <c r="R183" s="132">
        <v>5.6</v>
      </c>
      <c r="S183" s="133">
        <v>3</v>
      </c>
      <c r="T183" s="133">
        <v>2</v>
      </c>
      <c r="V183" s="131" t="s">
        <v>7370</v>
      </c>
    </row>
    <row r="184" spans="1:27" ht="18" customHeight="1">
      <c r="A184" s="134" t="s">
        <v>1330</v>
      </c>
      <c r="B184" s="111" t="s">
        <v>7536</v>
      </c>
      <c r="C184" s="153" t="s">
        <v>7431</v>
      </c>
      <c r="D184" s="153" t="s">
        <v>7441</v>
      </c>
      <c r="E184" s="154">
        <v>60</v>
      </c>
      <c r="F184" s="155">
        <v>20149</v>
      </c>
      <c r="G184" s="128">
        <v>20</v>
      </c>
      <c r="H184" s="128">
        <v>30</v>
      </c>
      <c r="I184" s="129">
        <v>1</v>
      </c>
      <c r="J184" s="129" t="s">
        <v>6515</v>
      </c>
      <c r="K184" s="129" t="s">
        <v>6517</v>
      </c>
      <c r="L184" s="129" t="s">
        <v>7241</v>
      </c>
      <c r="M184" s="129" t="s">
        <v>7243</v>
      </c>
      <c r="N184" s="129" t="s">
        <v>1332</v>
      </c>
      <c r="O184" s="130" t="s">
        <v>7244</v>
      </c>
      <c r="Q184" s="131" t="s">
        <v>7331</v>
      </c>
      <c r="R184" s="132">
        <v>5</v>
      </c>
      <c r="S184" s="133" t="s">
        <v>7178</v>
      </c>
      <c r="T184" s="133">
        <v>1</v>
      </c>
      <c r="V184" s="131" t="s">
        <v>7370</v>
      </c>
    </row>
    <row r="185" spans="1:27" ht="18" customHeight="1">
      <c r="A185" s="110" t="s">
        <v>3724</v>
      </c>
      <c r="B185" s="111" t="s">
        <v>3723</v>
      </c>
      <c r="C185" s="153" t="s">
        <v>7431</v>
      </c>
      <c r="D185" s="153" t="s">
        <v>7441</v>
      </c>
      <c r="E185" s="154">
        <v>35</v>
      </c>
      <c r="F185" s="155">
        <v>29925</v>
      </c>
      <c r="G185" s="137" t="s">
        <v>6640</v>
      </c>
      <c r="H185" s="137" t="s">
        <v>6796</v>
      </c>
      <c r="I185" s="113">
        <v>1</v>
      </c>
      <c r="J185" s="111" t="s">
        <v>6516</v>
      </c>
      <c r="K185" s="111" t="s">
        <v>6517</v>
      </c>
      <c r="L185" s="113" t="s">
        <v>6797</v>
      </c>
      <c r="M185" s="113" t="s">
        <v>3726</v>
      </c>
      <c r="N185" s="143" t="s">
        <v>3726</v>
      </c>
      <c r="O185" s="143" t="s">
        <v>6553</v>
      </c>
      <c r="P185" s="114">
        <f>DAYS360(N185,O185)</f>
        <v>20</v>
      </c>
      <c r="Q185" s="136" t="s">
        <v>6799</v>
      </c>
      <c r="R185" s="142">
        <v>7.2</v>
      </c>
      <c r="S185" s="117">
        <v>3</v>
      </c>
      <c r="T185" s="117">
        <v>2</v>
      </c>
      <c r="U185" s="117">
        <v>0</v>
      </c>
      <c r="V185" s="117" t="s">
        <v>6522</v>
      </c>
      <c r="X185" s="111" t="s">
        <v>6800</v>
      </c>
      <c r="Y185" s="119"/>
      <c r="Z185" s="119"/>
      <c r="AA185" s="119"/>
    </row>
    <row r="186" spans="1:27" ht="18" customHeight="1">
      <c r="A186" s="134" t="s">
        <v>551</v>
      </c>
      <c r="B186" s="111" t="s">
        <v>7537</v>
      </c>
      <c r="C186" s="153" t="s">
        <v>7431</v>
      </c>
      <c r="D186" s="153" t="s">
        <v>7433</v>
      </c>
      <c r="E186" s="154">
        <v>49</v>
      </c>
      <c r="F186" s="155">
        <v>23970</v>
      </c>
      <c r="G186" s="128">
        <v>0</v>
      </c>
      <c r="H186" s="128">
        <v>0</v>
      </c>
      <c r="I186" s="129">
        <v>1</v>
      </c>
      <c r="J186" s="129" t="s">
        <v>6516</v>
      </c>
      <c r="K186" s="129"/>
      <c r="L186" s="129" t="s">
        <v>7019</v>
      </c>
      <c r="M186" s="129"/>
      <c r="N186" s="129" t="s">
        <v>553</v>
      </c>
      <c r="O186" s="130" t="s">
        <v>553</v>
      </c>
      <c r="Q186" s="131" t="s">
        <v>7150</v>
      </c>
      <c r="R186" s="132">
        <v>2.5</v>
      </c>
      <c r="S186" s="133">
        <v>2</v>
      </c>
      <c r="T186" s="133">
        <v>0</v>
      </c>
      <c r="V186" s="117" t="s">
        <v>6522</v>
      </c>
    </row>
    <row r="187" spans="1:27" ht="18" customHeight="1">
      <c r="A187" s="118" t="s">
        <v>4762</v>
      </c>
      <c r="B187" s="119" t="s">
        <v>4761</v>
      </c>
      <c r="C187" s="153" t="s">
        <v>7431</v>
      </c>
      <c r="D187" s="153" t="s">
        <v>7441</v>
      </c>
      <c r="E187" s="154">
        <v>62</v>
      </c>
      <c r="F187" s="155">
        <v>20178</v>
      </c>
      <c r="G187" s="122" t="s">
        <v>6644</v>
      </c>
      <c r="H187" s="122" t="s">
        <v>6792</v>
      </c>
      <c r="I187" s="120">
        <v>1</v>
      </c>
      <c r="J187" s="119" t="s">
        <v>6516</v>
      </c>
      <c r="K187" s="119" t="s">
        <v>6517</v>
      </c>
      <c r="L187" s="120" t="s">
        <v>6793</v>
      </c>
      <c r="M187" s="120" t="s">
        <v>3379</v>
      </c>
      <c r="N187" s="121" t="s">
        <v>3379</v>
      </c>
      <c r="O187" s="121" t="s">
        <v>3632</v>
      </c>
      <c r="P187" s="123">
        <f>DAYS360(N187,O187)</f>
        <v>12</v>
      </c>
      <c r="Q187" s="124" t="s">
        <v>6794</v>
      </c>
      <c r="R187" s="125">
        <v>5.0999999999999996</v>
      </c>
      <c r="S187" s="126">
        <v>3</v>
      </c>
      <c r="T187" s="126">
        <v>0</v>
      </c>
      <c r="U187" s="126">
        <v>0</v>
      </c>
      <c r="V187" s="126" t="s">
        <v>6533</v>
      </c>
      <c r="W187" s="119" t="s">
        <v>6694</v>
      </c>
      <c r="X187" s="119" t="s">
        <v>6795</v>
      </c>
      <c r="Y187" s="119"/>
      <c r="Z187" s="119"/>
      <c r="AA187" s="119"/>
    </row>
    <row r="188" spans="1:27" ht="18" customHeight="1">
      <c r="A188" s="134" t="s">
        <v>1319</v>
      </c>
      <c r="B188" s="111" t="s">
        <v>7538</v>
      </c>
      <c r="C188" s="153" t="s">
        <v>7436</v>
      </c>
      <c r="D188" s="153" t="s">
        <v>7441</v>
      </c>
      <c r="E188" s="154">
        <v>73</v>
      </c>
      <c r="F188" s="155">
        <v>15466</v>
      </c>
      <c r="G188" s="128">
        <v>0</v>
      </c>
      <c r="H188" s="128">
        <v>0</v>
      </c>
      <c r="I188" s="129">
        <v>1</v>
      </c>
      <c r="J188" s="129" t="s">
        <v>6516</v>
      </c>
      <c r="K188" s="129"/>
      <c r="L188" s="129" t="s">
        <v>7245</v>
      </c>
      <c r="M188" s="129" t="s">
        <v>1321</v>
      </c>
      <c r="N188" s="129" t="s">
        <v>1321</v>
      </c>
      <c r="O188" s="130" t="s">
        <v>7093</v>
      </c>
      <c r="Q188" s="131" t="s">
        <v>7332</v>
      </c>
      <c r="R188" s="132">
        <v>5.2</v>
      </c>
      <c r="S188" s="133">
        <v>3</v>
      </c>
      <c r="T188" s="133">
        <v>0</v>
      </c>
      <c r="V188" s="131" t="s">
        <v>7370</v>
      </c>
    </row>
    <row r="189" spans="1:27" ht="18" customHeight="1">
      <c r="A189" s="134" t="s">
        <v>1307</v>
      </c>
      <c r="B189" s="111" t="s">
        <v>7539</v>
      </c>
      <c r="C189" s="153" t="s">
        <v>7436</v>
      </c>
      <c r="D189" s="153" t="s">
        <v>7441</v>
      </c>
      <c r="E189" s="154">
        <v>66</v>
      </c>
      <c r="F189" s="155">
        <v>17908</v>
      </c>
      <c r="G189" s="128">
        <v>50</v>
      </c>
      <c r="H189" s="128">
        <v>90</v>
      </c>
      <c r="I189" s="129">
        <v>1</v>
      </c>
      <c r="J189" s="129" t="s">
        <v>6516</v>
      </c>
      <c r="K189" s="129" t="s">
        <v>6517</v>
      </c>
      <c r="L189" s="129" t="s">
        <v>7091</v>
      </c>
      <c r="M189" s="129" t="s">
        <v>1309</v>
      </c>
      <c r="N189" s="129" t="s">
        <v>1309</v>
      </c>
      <c r="O189" s="130" t="s">
        <v>7094</v>
      </c>
      <c r="Q189" s="131" t="s">
        <v>7333</v>
      </c>
      <c r="R189" s="132">
        <v>1.2</v>
      </c>
      <c r="S189" s="133">
        <v>2</v>
      </c>
      <c r="T189" s="133">
        <v>1</v>
      </c>
      <c r="V189" s="131" t="s">
        <v>7370</v>
      </c>
    </row>
    <row r="190" spans="1:27" ht="18" customHeight="1">
      <c r="A190" s="134" t="s">
        <v>1738</v>
      </c>
      <c r="B190" s="111" t="s">
        <v>7540</v>
      </c>
      <c r="C190" s="153" t="s">
        <v>7436</v>
      </c>
      <c r="D190" s="153" t="s">
        <v>7441</v>
      </c>
      <c r="E190" s="154">
        <v>65</v>
      </c>
      <c r="F190" s="155">
        <v>18242</v>
      </c>
      <c r="G190" s="128">
        <v>1</v>
      </c>
      <c r="H190" s="128">
        <v>1</v>
      </c>
      <c r="I190" s="129">
        <v>0</v>
      </c>
      <c r="J190" s="129" t="s">
        <v>6516</v>
      </c>
      <c r="K190" s="129"/>
      <c r="L190" s="129" t="s">
        <v>7247</v>
      </c>
      <c r="M190" s="129" t="s">
        <v>1740</v>
      </c>
      <c r="N190" s="129" t="s">
        <v>1740</v>
      </c>
      <c r="O190" s="130">
        <v>42194</v>
      </c>
      <c r="Q190" s="131" t="s">
        <v>7335</v>
      </c>
      <c r="R190" s="132">
        <v>2.5</v>
      </c>
      <c r="S190" s="133" t="s">
        <v>7180</v>
      </c>
      <c r="T190" s="133">
        <v>0</v>
      </c>
      <c r="V190" s="131" t="s">
        <v>7370</v>
      </c>
    </row>
    <row r="191" spans="1:27" ht="18" customHeight="1">
      <c r="A191" s="134" t="s">
        <v>492</v>
      </c>
      <c r="B191" s="111" t="s">
        <v>7541</v>
      </c>
      <c r="C191" s="153" t="s">
        <v>7436</v>
      </c>
      <c r="D191" s="153" t="s">
        <v>7441</v>
      </c>
      <c r="E191" s="154">
        <v>65</v>
      </c>
      <c r="F191" s="155">
        <v>18198</v>
      </c>
      <c r="G191" s="128">
        <v>5</v>
      </c>
      <c r="H191" s="128">
        <v>5</v>
      </c>
      <c r="I191" s="129">
        <v>0</v>
      </c>
      <c r="J191" s="129" t="s">
        <v>6516</v>
      </c>
      <c r="K191" s="129" t="s">
        <v>6517</v>
      </c>
      <c r="L191" s="129" t="s">
        <v>7040</v>
      </c>
      <c r="M191" s="129" t="s">
        <v>494</v>
      </c>
      <c r="N191" s="129" t="s">
        <v>494</v>
      </c>
      <c r="O191" s="130" t="s">
        <v>7041</v>
      </c>
      <c r="Q191" s="127" t="s">
        <v>7147</v>
      </c>
      <c r="R191" s="132">
        <v>2.5</v>
      </c>
      <c r="S191" s="133" t="s">
        <v>7180</v>
      </c>
      <c r="T191" s="133">
        <v>2</v>
      </c>
      <c r="V191" s="117" t="s">
        <v>6522</v>
      </c>
    </row>
    <row r="192" spans="1:27" ht="18" customHeight="1">
      <c r="A192" s="134" t="s">
        <v>1296</v>
      </c>
      <c r="B192" s="111" t="s">
        <v>7542</v>
      </c>
      <c r="C192" s="153" t="s">
        <v>7431</v>
      </c>
      <c r="D192" s="153" t="s">
        <v>7433</v>
      </c>
      <c r="E192" s="154">
        <v>64</v>
      </c>
      <c r="F192" s="155">
        <v>18727</v>
      </c>
      <c r="G192" s="128">
        <v>0</v>
      </c>
      <c r="H192" s="128">
        <v>0</v>
      </c>
      <c r="I192" s="129">
        <v>0</v>
      </c>
      <c r="J192" s="129" t="s">
        <v>6516</v>
      </c>
      <c r="K192" s="129"/>
      <c r="L192" s="129" t="s">
        <v>1740</v>
      </c>
      <c r="M192" s="129" t="s">
        <v>1298</v>
      </c>
      <c r="N192" s="129" t="s">
        <v>1298</v>
      </c>
      <c r="O192" s="130" t="s">
        <v>7246</v>
      </c>
      <c r="Q192" s="131" t="s">
        <v>7334</v>
      </c>
      <c r="R192" s="132">
        <v>3</v>
      </c>
      <c r="S192" s="133" t="s">
        <v>7180</v>
      </c>
      <c r="T192" s="133">
        <v>0</v>
      </c>
      <c r="V192" s="131" t="s">
        <v>7370</v>
      </c>
    </row>
    <row r="193" spans="1:27" ht="18" customHeight="1">
      <c r="A193" s="134" t="s">
        <v>1263</v>
      </c>
      <c r="B193" s="111" t="s">
        <v>7543</v>
      </c>
      <c r="C193" s="153" t="s">
        <v>7436</v>
      </c>
      <c r="D193" s="153" t="s">
        <v>7441</v>
      </c>
      <c r="E193" s="154">
        <v>56</v>
      </c>
      <c r="F193" s="155">
        <v>21416</v>
      </c>
      <c r="G193" s="128">
        <v>2</v>
      </c>
      <c r="H193" s="128">
        <v>6</v>
      </c>
      <c r="I193" s="129">
        <v>1</v>
      </c>
      <c r="J193" s="129" t="s">
        <v>6516</v>
      </c>
      <c r="K193" s="129" t="s">
        <v>6561</v>
      </c>
      <c r="L193" s="129" t="s">
        <v>7252</v>
      </c>
      <c r="M193" s="129" t="s">
        <v>1265</v>
      </c>
      <c r="N193" s="129" t="s">
        <v>1265</v>
      </c>
      <c r="O193" s="130" t="s">
        <v>7253</v>
      </c>
      <c r="Q193" s="127" t="s">
        <v>7338</v>
      </c>
      <c r="R193" s="132">
        <v>5.5</v>
      </c>
      <c r="S193" s="133">
        <v>4</v>
      </c>
      <c r="T193" s="133">
        <v>2</v>
      </c>
      <c r="V193" s="131" t="s">
        <v>7370</v>
      </c>
    </row>
    <row r="194" spans="1:27" ht="18" customHeight="1">
      <c r="A194" s="110">
        <v>2019085</v>
      </c>
      <c r="B194" s="111" t="s">
        <v>3735</v>
      </c>
      <c r="C194" s="153" t="s">
        <v>7431</v>
      </c>
      <c r="D194" s="153" t="s">
        <v>7441</v>
      </c>
      <c r="E194" s="154">
        <v>60</v>
      </c>
      <c r="F194" s="155">
        <v>20731</v>
      </c>
      <c r="G194" s="137" t="s">
        <v>6571</v>
      </c>
      <c r="H194" s="137" t="s">
        <v>6556</v>
      </c>
      <c r="I194" s="113">
        <v>1</v>
      </c>
      <c r="J194" s="111" t="s">
        <v>6516</v>
      </c>
      <c r="K194" s="111" t="s">
        <v>6517</v>
      </c>
      <c r="L194" s="113" t="s">
        <v>6934</v>
      </c>
      <c r="M194" s="113" t="s">
        <v>6956</v>
      </c>
      <c r="N194" s="143" t="s">
        <v>3737</v>
      </c>
      <c r="O194" s="143" t="s">
        <v>6732</v>
      </c>
      <c r="P194" s="114">
        <f>DAYS360(N194,O194)</f>
        <v>13</v>
      </c>
      <c r="Q194" s="136" t="s">
        <v>6957</v>
      </c>
      <c r="R194" s="142">
        <v>2.6</v>
      </c>
      <c r="S194" s="117">
        <v>3</v>
      </c>
      <c r="T194" s="117">
        <v>2</v>
      </c>
      <c r="U194" s="117">
        <v>0</v>
      </c>
      <c r="V194" s="117" t="s">
        <v>6522</v>
      </c>
    </row>
    <row r="195" spans="1:27" ht="18" customHeight="1">
      <c r="A195" s="134" t="s">
        <v>1194</v>
      </c>
      <c r="B195" s="111" t="s">
        <v>7544</v>
      </c>
      <c r="C195" s="153" t="s">
        <v>7436</v>
      </c>
      <c r="D195" s="153" t="s">
        <v>7441</v>
      </c>
      <c r="E195" s="154">
        <v>68</v>
      </c>
      <c r="F195" s="155">
        <v>17324</v>
      </c>
      <c r="G195" s="128">
        <v>0</v>
      </c>
      <c r="H195" s="128">
        <v>0</v>
      </c>
      <c r="I195" s="129">
        <v>0</v>
      </c>
      <c r="J195" s="129" t="s">
        <v>6516</v>
      </c>
      <c r="K195" s="129"/>
      <c r="L195" s="129" t="s">
        <v>1220</v>
      </c>
      <c r="M195" s="129" t="s">
        <v>1196</v>
      </c>
      <c r="N195" s="129" t="s">
        <v>1196</v>
      </c>
      <c r="O195" s="130" t="s">
        <v>1175</v>
      </c>
      <c r="Q195" s="131" t="s">
        <v>7344</v>
      </c>
      <c r="R195" s="132">
        <v>4.5</v>
      </c>
      <c r="S195" s="133" t="s">
        <v>7178</v>
      </c>
      <c r="T195" s="133">
        <v>1</v>
      </c>
      <c r="V195" s="131" t="s">
        <v>7370</v>
      </c>
    </row>
    <row r="196" spans="1:27" ht="18" customHeight="1">
      <c r="A196" s="134" t="s">
        <v>1162</v>
      </c>
      <c r="B196" s="111" t="s">
        <v>7545</v>
      </c>
      <c r="C196" s="153" t="s">
        <v>7436</v>
      </c>
      <c r="D196" s="153" t="s">
        <v>7441</v>
      </c>
      <c r="E196" s="154">
        <v>64</v>
      </c>
      <c r="F196" s="155">
        <v>18870</v>
      </c>
      <c r="G196" s="128">
        <v>10</v>
      </c>
      <c r="H196" s="128">
        <v>30</v>
      </c>
      <c r="I196" s="129">
        <v>0</v>
      </c>
      <c r="J196" s="129" t="s">
        <v>6516</v>
      </c>
      <c r="K196" s="129" t="s">
        <v>6517</v>
      </c>
      <c r="L196" s="129" t="s">
        <v>7268</v>
      </c>
      <c r="M196" s="129" t="s">
        <v>7269</v>
      </c>
      <c r="N196" s="129" t="s">
        <v>1164</v>
      </c>
      <c r="O196" s="130" t="s">
        <v>7267</v>
      </c>
      <c r="Q196" s="131" t="s">
        <v>7348</v>
      </c>
      <c r="R196" s="132">
        <v>2.1</v>
      </c>
      <c r="S196" s="133">
        <v>2</v>
      </c>
      <c r="T196" s="133">
        <v>0</v>
      </c>
      <c r="V196" s="131" t="s">
        <v>7370</v>
      </c>
    </row>
    <row r="197" spans="1:27" ht="18" customHeight="1">
      <c r="A197" s="134">
        <v>2036940</v>
      </c>
      <c r="B197" s="111" t="s">
        <v>7546</v>
      </c>
      <c r="C197" s="153" t="s">
        <v>7431</v>
      </c>
      <c r="D197" s="153" t="s">
        <v>7433</v>
      </c>
      <c r="E197" s="154">
        <v>66</v>
      </c>
      <c r="F197" s="155">
        <v>18095</v>
      </c>
      <c r="G197" s="128">
        <v>0</v>
      </c>
      <c r="H197" s="128">
        <v>0</v>
      </c>
      <c r="I197" s="129">
        <v>1</v>
      </c>
      <c r="J197" s="129" t="s">
        <v>6515</v>
      </c>
      <c r="K197" s="129" t="s">
        <v>6517</v>
      </c>
      <c r="L197" s="129" t="s">
        <v>1208</v>
      </c>
      <c r="M197" s="129" t="s">
        <v>1175</v>
      </c>
      <c r="N197" s="129" t="s">
        <v>1185</v>
      </c>
      <c r="O197" s="130" t="s">
        <v>7262</v>
      </c>
      <c r="Q197" s="131" t="s">
        <v>7345</v>
      </c>
      <c r="R197" s="132">
        <v>4.0999999999999996</v>
      </c>
      <c r="S197" s="133" t="s">
        <v>7179</v>
      </c>
      <c r="T197" s="133">
        <v>2</v>
      </c>
      <c r="V197" s="131" t="s">
        <v>7370</v>
      </c>
    </row>
    <row r="198" spans="1:27" ht="18" customHeight="1">
      <c r="A198" s="134" t="s">
        <v>366</v>
      </c>
      <c r="B198" s="111" t="s">
        <v>7547</v>
      </c>
      <c r="C198" s="153" t="s">
        <v>7436</v>
      </c>
      <c r="D198" s="153" t="s">
        <v>7433</v>
      </c>
      <c r="E198" s="154">
        <v>74</v>
      </c>
      <c r="F198" s="155">
        <v>17368</v>
      </c>
      <c r="G198" s="128" t="s">
        <v>6514</v>
      </c>
      <c r="H198" s="128" t="s">
        <v>6514</v>
      </c>
      <c r="I198" s="129">
        <v>1</v>
      </c>
      <c r="J198" s="129" t="s">
        <v>6516</v>
      </c>
      <c r="K198" s="129" t="s">
        <v>6517</v>
      </c>
      <c r="L198" s="129" t="s">
        <v>6978</v>
      </c>
      <c r="M198" s="129" t="s">
        <v>6985</v>
      </c>
      <c r="N198" s="129" t="s">
        <v>368</v>
      </c>
      <c r="O198" s="129" t="s">
        <v>6986</v>
      </c>
      <c r="Q198" s="141" t="s">
        <v>7113</v>
      </c>
      <c r="R198" s="132">
        <v>6.5</v>
      </c>
      <c r="S198" s="133">
        <v>4</v>
      </c>
      <c r="T198" s="133">
        <v>2</v>
      </c>
      <c r="V198" s="117" t="s">
        <v>6522</v>
      </c>
    </row>
    <row r="199" spans="1:27" ht="18" customHeight="1">
      <c r="A199" s="134" t="s">
        <v>402</v>
      </c>
      <c r="B199" s="111" t="s">
        <v>7548</v>
      </c>
      <c r="C199" s="153" t="s">
        <v>7431</v>
      </c>
      <c r="D199" s="153" t="s">
        <v>7441</v>
      </c>
      <c r="E199" s="154">
        <v>61</v>
      </c>
      <c r="F199" s="155">
        <v>19996</v>
      </c>
      <c r="G199" s="128" t="s">
        <v>6514</v>
      </c>
      <c r="H199" s="128" t="s">
        <v>6514</v>
      </c>
      <c r="I199" s="129">
        <v>1</v>
      </c>
      <c r="J199" s="129" t="s">
        <v>6516</v>
      </c>
      <c r="K199" s="129" t="s">
        <v>6517</v>
      </c>
      <c r="L199" s="129" t="s">
        <v>6982</v>
      </c>
      <c r="M199" s="129" t="s">
        <v>404</v>
      </c>
      <c r="N199" s="129" t="s">
        <v>404</v>
      </c>
      <c r="O199" s="129" t="s">
        <v>6983</v>
      </c>
      <c r="Q199" s="141" t="s">
        <v>7111</v>
      </c>
      <c r="R199" s="132">
        <v>2.6</v>
      </c>
      <c r="S199" s="133">
        <v>2</v>
      </c>
      <c r="T199" s="133">
        <v>0</v>
      </c>
      <c r="V199" s="117" t="s">
        <v>6522</v>
      </c>
    </row>
    <row r="200" spans="1:27" ht="18" customHeight="1">
      <c r="A200" s="134" t="s">
        <v>391</v>
      </c>
      <c r="B200" s="111" t="s">
        <v>7549</v>
      </c>
      <c r="C200" s="153" t="s">
        <v>7436</v>
      </c>
      <c r="D200" s="153" t="s">
        <v>7433</v>
      </c>
      <c r="E200" s="154">
        <v>57</v>
      </c>
      <c r="F200" s="155">
        <v>21486</v>
      </c>
      <c r="G200" s="128" t="s">
        <v>6514</v>
      </c>
      <c r="H200" s="128" t="s">
        <v>6514</v>
      </c>
      <c r="I200" s="129">
        <v>1</v>
      </c>
      <c r="J200" s="129" t="s">
        <v>6516</v>
      </c>
      <c r="K200" s="129" t="s">
        <v>6517</v>
      </c>
      <c r="L200" s="129" t="s">
        <v>381</v>
      </c>
      <c r="M200" s="129" t="s">
        <v>6984</v>
      </c>
      <c r="N200" s="129" t="s">
        <v>393</v>
      </c>
      <c r="O200" s="129" t="s">
        <v>6966</v>
      </c>
      <c r="Q200" s="141" t="s">
        <v>7112</v>
      </c>
      <c r="R200" s="132">
        <v>5.0999999999999996</v>
      </c>
      <c r="S200" s="133">
        <v>3</v>
      </c>
      <c r="T200" s="133">
        <v>0</v>
      </c>
      <c r="V200" s="117" t="s">
        <v>6522</v>
      </c>
    </row>
    <row r="201" spans="1:27" ht="18" customHeight="1">
      <c r="A201" s="134" t="s">
        <v>1024</v>
      </c>
      <c r="B201" s="111" t="s">
        <v>7550</v>
      </c>
      <c r="C201" s="153" t="s">
        <v>7431</v>
      </c>
      <c r="D201" s="153" t="s">
        <v>7441</v>
      </c>
      <c r="E201" s="154">
        <v>64</v>
      </c>
      <c r="F201" s="155">
        <v>19231</v>
      </c>
      <c r="G201" s="128" t="s">
        <v>6528</v>
      </c>
      <c r="H201" s="128" t="s">
        <v>6529</v>
      </c>
      <c r="I201" s="129">
        <v>1</v>
      </c>
      <c r="J201" s="129" t="s">
        <v>6515</v>
      </c>
      <c r="K201" s="129" t="s">
        <v>6517</v>
      </c>
      <c r="L201" s="129" t="s">
        <v>7284</v>
      </c>
      <c r="M201" s="129" t="s">
        <v>1026</v>
      </c>
      <c r="N201" s="129" t="s">
        <v>1026</v>
      </c>
      <c r="O201" s="129" t="s">
        <v>1014</v>
      </c>
      <c r="Q201" s="141" t="s">
        <v>7359</v>
      </c>
      <c r="R201" s="132">
        <v>2.2999999999999998</v>
      </c>
      <c r="S201" s="133" t="s">
        <v>7180</v>
      </c>
      <c r="T201" s="133">
        <v>0</v>
      </c>
      <c r="V201" s="131" t="s">
        <v>7370</v>
      </c>
    </row>
    <row r="202" spans="1:27" ht="18" customHeight="1">
      <c r="A202" s="118" t="s">
        <v>3747</v>
      </c>
      <c r="B202" s="119" t="s">
        <v>3746</v>
      </c>
      <c r="C202" s="153" t="s">
        <v>7431</v>
      </c>
      <c r="D202" s="153" t="s">
        <v>7433</v>
      </c>
      <c r="E202" s="154">
        <v>74</v>
      </c>
      <c r="F202" s="155">
        <v>16113</v>
      </c>
      <c r="G202" s="122" t="s">
        <v>6590</v>
      </c>
      <c r="H202" s="122" t="s">
        <v>6590</v>
      </c>
      <c r="I202" s="120">
        <v>1</v>
      </c>
      <c r="J202" s="119" t="s">
        <v>6516</v>
      </c>
      <c r="K202" s="119" t="s">
        <v>6517</v>
      </c>
      <c r="L202" s="120" t="s">
        <v>6789</v>
      </c>
      <c r="M202" s="120" t="s">
        <v>3749</v>
      </c>
      <c r="N202" s="121" t="s">
        <v>3749</v>
      </c>
      <c r="O202" s="121" t="s">
        <v>6525</v>
      </c>
      <c r="P202" s="123">
        <f>DAYS360(N202,O202)</f>
        <v>23</v>
      </c>
      <c r="Q202" s="124" t="s">
        <v>6790</v>
      </c>
      <c r="R202" s="125">
        <v>2</v>
      </c>
      <c r="S202" s="126" t="s">
        <v>6592</v>
      </c>
      <c r="T202" s="126">
        <v>0</v>
      </c>
      <c r="U202" s="126">
        <v>0</v>
      </c>
      <c r="V202" s="126" t="s">
        <v>6522</v>
      </c>
      <c r="W202" s="119"/>
      <c r="X202" s="119" t="s">
        <v>6665</v>
      </c>
    </row>
    <row r="203" spans="1:27" ht="18" customHeight="1">
      <c r="A203" s="134" t="s">
        <v>1138</v>
      </c>
      <c r="B203" s="111" t="s">
        <v>7551</v>
      </c>
      <c r="C203" s="153" t="s">
        <v>7436</v>
      </c>
      <c r="D203" s="153" t="s">
        <v>7441</v>
      </c>
      <c r="E203" s="154">
        <v>67</v>
      </c>
      <c r="F203" s="155">
        <v>17654</v>
      </c>
      <c r="G203" s="128" t="s">
        <v>6514</v>
      </c>
      <c r="H203" s="128" t="s">
        <v>6514</v>
      </c>
      <c r="I203" s="129">
        <v>1</v>
      </c>
      <c r="J203" s="129" t="s">
        <v>6516</v>
      </c>
      <c r="K203" s="129" t="s">
        <v>6517</v>
      </c>
      <c r="L203" s="129" t="s">
        <v>7270</v>
      </c>
      <c r="M203" s="129" t="s">
        <v>1140</v>
      </c>
      <c r="N203" s="129" t="s">
        <v>1140</v>
      </c>
      <c r="O203" s="129" t="s">
        <v>7271</v>
      </c>
      <c r="Q203" s="141" t="s">
        <v>7349</v>
      </c>
      <c r="R203" s="132">
        <v>8.5</v>
      </c>
      <c r="S203" s="133">
        <v>4</v>
      </c>
      <c r="T203" s="133">
        <v>2</v>
      </c>
      <c r="V203" s="131" t="s">
        <v>7370</v>
      </c>
    </row>
    <row r="204" spans="1:27" ht="18" customHeight="1">
      <c r="A204" s="134" t="s">
        <v>1127</v>
      </c>
      <c r="B204" s="111" t="s">
        <v>7552</v>
      </c>
      <c r="C204" s="153" t="s">
        <v>7436</v>
      </c>
      <c r="D204" s="153" t="s">
        <v>7441</v>
      </c>
      <c r="E204" s="154">
        <v>71</v>
      </c>
      <c r="F204" s="155">
        <v>16225</v>
      </c>
      <c r="G204" s="128" t="s">
        <v>6514</v>
      </c>
      <c r="H204" s="128" t="s">
        <v>6514</v>
      </c>
      <c r="I204" s="129">
        <v>1</v>
      </c>
      <c r="J204" s="129" t="s">
        <v>6515</v>
      </c>
      <c r="K204" s="129" t="s">
        <v>6517</v>
      </c>
      <c r="L204" s="129" t="s">
        <v>6974</v>
      </c>
      <c r="M204" s="129" t="s">
        <v>1129</v>
      </c>
      <c r="N204" s="129" t="s">
        <v>1129</v>
      </c>
      <c r="O204" s="129" t="s">
        <v>7272</v>
      </c>
      <c r="Q204" s="141" t="s">
        <v>7350</v>
      </c>
      <c r="R204" s="132">
        <v>5.2</v>
      </c>
      <c r="S204" s="133">
        <v>3</v>
      </c>
      <c r="T204" s="133">
        <v>0</v>
      </c>
      <c r="V204" s="131" t="s">
        <v>7370</v>
      </c>
    </row>
    <row r="205" spans="1:27" ht="18" customHeight="1">
      <c r="A205" s="134" t="s">
        <v>343</v>
      </c>
      <c r="B205" s="111" t="s">
        <v>7553</v>
      </c>
      <c r="C205" s="153" t="s">
        <v>7436</v>
      </c>
      <c r="D205" s="153" t="s">
        <v>7433</v>
      </c>
      <c r="E205" s="154">
        <v>58</v>
      </c>
      <c r="F205" s="155">
        <v>20935</v>
      </c>
      <c r="G205" s="128" t="s">
        <v>6514</v>
      </c>
      <c r="H205" s="128" t="s">
        <v>6514</v>
      </c>
      <c r="I205" s="129">
        <v>1</v>
      </c>
      <c r="J205" s="129" t="s">
        <v>6516</v>
      </c>
      <c r="K205" s="129" t="s">
        <v>6517</v>
      </c>
      <c r="L205" s="129" t="s">
        <v>377</v>
      </c>
      <c r="M205" s="129" t="s">
        <v>345</v>
      </c>
      <c r="N205" s="129" t="s">
        <v>345</v>
      </c>
      <c r="O205" s="129" t="s">
        <v>6987</v>
      </c>
      <c r="Q205" s="141" t="s">
        <v>7114</v>
      </c>
      <c r="R205" s="132">
        <v>2.5</v>
      </c>
      <c r="S205" s="133">
        <v>2</v>
      </c>
      <c r="T205" s="133">
        <v>0</v>
      </c>
      <c r="V205" s="117" t="s">
        <v>6522</v>
      </c>
    </row>
    <row r="206" spans="1:27" ht="18" customHeight="1">
      <c r="A206" s="134" t="s">
        <v>354</v>
      </c>
      <c r="B206" s="111" t="s">
        <v>7554</v>
      </c>
      <c r="C206" s="153" t="s">
        <v>7431</v>
      </c>
      <c r="D206" s="153" t="s">
        <v>7433</v>
      </c>
      <c r="E206" s="154">
        <v>77</v>
      </c>
      <c r="F206" s="155">
        <v>14064</v>
      </c>
      <c r="G206" s="128" t="s">
        <v>6556</v>
      </c>
      <c r="H206" s="128" t="s">
        <v>6557</v>
      </c>
      <c r="I206" s="129">
        <v>1</v>
      </c>
      <c r="J206" s="129" t="s">
        <v>6515</v>
      </c>
      <c r="K206" s="129" t="s">
        <v>6517</v>
      </c>
      <c r="L206" s="129" t="s">
        <v>6967</v>
      </c>
      <c r="M206" s="129" t="s">
        <v>6968</v>
      </c>
      <c r="N206" s="129" t="s">
        <v>356</v>
      </c>
      <c r="O206" s="129" t="s">
        <v>6969</v>
      </c>
      <c r="Q206" s="141" t="s">
        <v>7104</v>
      </c>
      <c r="R206" s="132">
        <v>4.0999999999999996</v>
      </c>
      <c r="S206" s="133" t="s">
        <v>7178</v>
      </c>
      <c r="T206" s="133">
        <v>2</v>
      </c>
      <c r="V206" s="117" t="s">
        <v>6522</v>
      </c>
      <c r="Z206" s="111">
        <f>COUNTIF(Z87:Z204,"y")</f>
        <v>0</v>
      </c>
      <c r="AA206" s="111" t="s">
        <v>6962</v>
      </c>
    </row>
    <row r="207" spans="1:27" ht="18" customHeight="1">
      <c r="A207" s="110" t="s">
        <v>4773</v>
      </c>
      <c r="B207" s="111" t="s">
        <v>4772</v>
      </c>
      <c r="C207" s="153" t="s">
        <v>7431</v>
      </c>
      <c r="D207" s="153" t="s">
        <v>7441</v>
      </c>
      <c r="E207" s="154">
        <v>58</v>
      </c>
      <c r="F207" s="155">
        <v>21386</v>
      </c>
      <c r="G207" s="137" t="s">
        <v>6547</v>
      </c>
      <c r="H207" s="137" t="s">
        <v>6548</v>
      </c>
      <c r="I207" s="113">
        <v>1</v>
      </c>
      <c r="J207" s="111" t="s">
        <v>6516</v>
      </c>
      <c r="K207" s="111" t="s">
        <v>6517</v>
      </c>
      <c r="L207" s="113" t="s">
        <v>6769</v>
      </c>
      <c r="M207" s="113" t="s">
        <v>4562</v>
      </c>
      <c r="N207" s="143" t="s">
        <v>4775</v>
      </c>
      <c r="O207" s="143" t="s">
        <v>6787</v>
      </c>
      <c r="P207" s="114">
        <f>DAYS360(N207,O207)</f>
        <v>8</v>
      </c>
      <c r="Q207" s="136" t="s">
        <v>6788</v>
      </c>
      <c r="R207" s="142">
        <v>3.5</v>
      </c>
      <c r="S207" s="117" t="s">
        <v>6532</v>
      </c>
      <c r="T207" s="117">
        <v>1</v>
      </c>
      <c r="U207" s="117">
        <v>0</v>
      </c>
      <c r="V207" s="117" t="s">
        <v>6533</v>
      </c>
      <c r="X207" s="111" t="s">
        <v>4538</v>
      </c>
      <c r="Y207" s="119"/>
      <c r="Z207" s="119"/>
      <c r="AA207" s="119"/>
    </row>
    <row r="208" spans="1:27" ht="18" customHeight="1">
      <c r="A208" s="110" t="s">
        <v>4785</v>
      </c>
      <c r="B208" s="111" t="s">
        <v>4784</v>
      </c>
      <c r="C208" s="153" t="s">
        <v>7436</v>
      </c>
      <c r="D208" s="153" t="s">
        <v>7441</v>
      </c>
      <c r="E208" s="154">
        <v>77</v>
      </c>
      <c r="F208" s="155">
        <v>14354</v>
      </c>
      <c r="G208" s="137" t="s">
        <v>6640</v>
      </c>
      <c r="H208" s="137" t="s">
        <v>6726</v>
      </c>
      <c r="I208" s="113">
        <v>1</v>
      </c>
      <c r="J208" s="111" t="s">
        <v>6516</v>
      </c>
      <c r="L208" s="113" t="s">
        <v>6783</v>
      </c>
      <c r="M208" s="113" t="s">
        <v>6784</v>
      </c>
      <c r="N208" s="143" t="s">
        <v>4562</v>
      </c>
      <c r="O208" s="143" t="s">
        <v>6785</v>
      </c>
      <c r="P208" s="114">
        <f>DAYS360(N208,O208)</f>
        <v>3</v>
      </c>
      <c r="Q208" s="136" t="s">
        <v>6786</v>
      </c>
      <c r="R208" s="142">
        <v>5.5</v>
      </c>
      <c r="S208" s="117">
        <v>3</v>
      </c>
      <c r="T208" s="117">
        <v>0</v>
      </c>
      <c r="U208" s="117">
        <v>0</v>
      </c>
      <c r="V208" s="117" t="s">
        <v>6533</v>
      </c>
      <c r="W208" s="111" t="s">
        <v>3845</v>
      </c>
      <c r="X208" s="111" t="s">
        <v>4538</v>
      </c>
      <c r="Y208" s="119"/>
      <c r="Z208" s="119"/>
      <c r="AA208" s="119"/>
    </row>
    <row r="209" spans="1:27" ht="18" customHeight="1">
      <c r="A209" s="134" t="s">
        <v>1093</v>
      </c>
      <c r="B209" s="111" t="s">
        <v>7555</v>
      </c>
      <c r="C209" s="153" t="s">
        <v>7431</v>
      </c>
      <c r="D209" s="153" t="s">
        <v>7441</v>
      </c>
      <c r="E209" s="154">
        <v>50</v>
      </c>
      <c r="F209" s="155">
        <v>24139</v>
      </c>
      <c r="G209" s="128" t="s">
        <v>6640</v>
      </c>
      <c r="H209" s="128" t="s">
        <v>7182</v>
      </c>
      <c r="I209" s="129">
        <v>1</v>
      </c>
      <c r="J209" s="129" t="s">
        <v>6516</v>
      </c>
      <c r="K209" s="129" t="s">
        <v>6517</v>
      </c>
      <c r="L209" s="129" t="s">
        <v>1118</v>
      </c>
      <c r="M209" s="129" t="s">
        <v>1095</v>
      </c>
      <c r="N209" s="129" t="s">
        <v>1095</v>
      </c>
      <c r="O209" s="129" t="s">
        <v>6990</v>
      </c>
      <c r="Q209" s="141" t="s">
        <v>7353</v>
      </c>
      <c r="R209" s="132">
        <v>3.5</v>
      </c>
      <c r="S209" s="133" t="s">
        <v>7179</v>
      </c>
      <c r="T209" s="133">
        <v>1</v>
      </c>
      <c r="V209" s="131" t="s">
        <v>7370</v>
      </c>
    </row>
    <row r="210" spans="1:27" ht="18" customHeight="1">
      <c r="A210" s="134" t="s">
        <v>1104</v>
      </c>
      <c r="B210" s="111" t="s">
        <v>7556</v>
      </c>
      <c r="C210" s="153" t="s">
        <v>7436</v>
      </c>
      <c r="D210" s="153" t="s">
        <v>7441</v>
      </c>
      <c r="E210" s="154">
        <v>78</v>
      </c>
      <c r="F210" s="155">
        <v>13907</v>
      </c>
      <c r="G210" s="128" t="s">
        <v>6514</v>
      </c>
      <c r="H210" s="128" t="s">
        <v>6514</v>
      </c>
      <c r="I210" s="129">
        <v>1</v>
      </c>
      <c r="J210" s="129" t="s">
        <v>6516</v>
      </c>
      <c r="K210" s="129" t="s">
        <v>6517</v>
      </c>
      <c r="L210" s="129" t="s">
        <v>7275</v>
      </c>
      <c r="M210" s="129" t="s">
        <v>7275</v>
      </c>
      <c r="N210" s="129" t="s">
        <v>1106</v>
      </c>
      <c r="O210" s="129" t="s">
        <v>7276</v>
      </c>
      <c r="Q210" s="141" t="s">
        <v>7352</v>
      </c>
      <c r="R210" s="132">
        <v>2.1</v>
      </c>
      <c r="S210" s="133">
        <v>2</v>
      </c>
      <c r="T210" s="133">
        <v>0</v>
      </c>
      <c r="V210" s="131" t="s">
        <v>7370</v>
      </c>
    </row>
    <row r="211" spans="1:27" ht="18" customHeight="1">
      <c r="A211" s="134" t="s">
        <v>1082</v>
      </c>
      <c r="B211" s="111" t="s">
        <v>7557</v>
      </c>
      <c r="C211" s="153" t="s">
        <v>7431</v>
      </c>
      <c r="D211" s="153" t="s">
        <v>7441</v>
      </c>
      <c r="E211" s="154">
        <v>73</v>
      </c>
      <c r="F211" s="155">
        <v>15517</v>
      </c>
      <c r="G211" s="128" t="s">
        <v>6547</v>
      </c>
      <c r="H211" s="128" t="s">
        <v>7183</v>
      </c>
      <c r="I211" s="129">
        <v>1</v>
      </c>
      <c r="J211" s="129" t="s">
        <v>6516</v>
      </c>
      <c r="K211" s="129" t="s">
        <v>6517</v>
      </c>
      <c r="L211" s="129" t="s">
        <v>7277</v>
      </c>
      <c r="M211" s="129" t="s">
        <v>1084</v>
      </c>
      <c r="N211" s="129" t="s">
        <v>1084</v>
      </c>
      <c r="O211" s="129" t="s">
        <v>1037</v>
      </c>
      <c r="Q211" s="141" t="s">
        <v>7354</v>
      </c>
      <c r="R211" s="132">
        <v>6.5</v>
      </c>
      <c r="S211" s="133">
        <v>3</v>
      </c>
      <c r="T211" s="133">
        <v>0</v>
      </c>
      <c r="V211" s="131" t="s">
        <v>7370</v>
      </c>
    </row>
    <row r="212" spans="1:27" ht="18" customHeight="1">
      <c r="A212" s="134" t="s">
        <v>1070</v>
      </c>
      <c r="B212" s="111" t="s">
        <v>7558</v>
      </c>
      <c r="C212" s="153" t="s">
        <v>7436</v>
      </c>
      <c r="D212" s="153" t="s">
        <v>7441</v>
      </c>
      <c r="E212" s="154">
        <v>75</v>
      </c>
      <c r="F212" s="155">
        <v>14825</v>
      </c>
      <c r="G212" s="128" t="s">
        <v>6571</v>
      </c>
      <c r="H212" s="128" t="s">
        <v>6640</v>
      </c>
      <c r="I212" s="129">
        <v>1</v>
      </c>
      <c r="J212" s="129" t="s">
        <v>6515</v>
      </c>
      <c r="K212" s="129" t="s">
        <v>6517</v>
      </c>
      <c r="L212" s="129" t="s">
        <v>6991</v>
      </c>
      <c r="M212" s="129" t="s">
        <v>7278</v>
      </c>
      <c r="N212" s="129" t="s">
        <v>1072</v>
      </c>
      <c r="O212" s="129" t="s">
        <v>7279</v>
      </c>
      <c r="Q212" s="141" t="s">
        <v>7355</v>
      </c>
      <c r="R212" s="132">
        <v>2.2000000000000002</v>
      </c>
      <c r="S212" s="133" t="s">
        <v>7180</v>
      </c>
      <c r="T212" s="133">
        <v>1</v>
      </c>
      <c r="V212" s="131" t="s">
        <v>7370</v>
      </c>
    </row>
    <row r="213" spans="1:27" ht="18" customHeight="1">
      <c r="A213" s="134" t="s">
        <v>262</v>
      </c>
      <c r="B213" s="111" t="s">
        <v>7559</v>
      </c>
      <c r="C213" s="153" t="s">
        <v>7431</v>
      </c>
      <c r="D213" s="153" t="s">
        <v>7441</v>
      </c>
      <c r="E213" s="154">
        <v>64</v>
      </c>
      <c r="F213" s="155">
        <v>19033</v>
      </c>
      <c r="G213" s="128" t="s">
        <v>6514</v>
      </c>
      <c r="H213" s="128" t="s">
        <v>6514</v>
      </c>
      <c r="I213" s="129">
        <v>1</v>
      </c>
      <c r="J213" s="129" t="s">
        <v>6516</v>
      </c>
      <c r="K213" s="129" t="s">
        <v>6517</v>
      </c>
      <c r="L213" s="129" t="s">
        <v>6993</v>
      </c>
      <c r="M213" s="129" t="s">
        <v>1061</v>
      </c>
      <c r="N213" s="129" t="s">
        <v>264</v>
      </c>
      <c r="O213" s="129" t="s">
        <v>6994</v>
      </c>
      <c r="Q213" s="141" t="s">
        <v>7119</v>
      </c>
      <c r="R213" s="132">
        <v>4.5</v>
      </c>
      <c r="S213" s="133" t="s">
        <v>7178</v>
      </c>
      <c r="T213" s="133">
        <v>0</v>
      </c>
      <c r="V213" s="117" t="s">
        <v>6522</v>
      </c>
    </row>
    <row r="214" spans="1:27" ht="18" customHeight="1">
      <c r="A214" s="134" t="s">
        <v>217</v>
      </c>
      <c r="B214" s="111" t="s">
        <v>7560</v>
      </c>
      <c r="C214" s="153" t="s">
        <v>7436</v>
      </c>
      <c r="D214" s="153" t="s">
        <v>7441</v>
      </c>
      <c r="E214" s="154">
        <v>81</v>
      </c>
      <c r="F214" s="155">
        <v>12975</v>
      </c>
      <c r="G214" s="128" t="s">
        <v>6514</v>
      </c>
      <c r="H214" s="128" t="s">
        <v>6514</v>
      </c>
      <c r="I214" s="129">
        <v>1</v>
      </c>
      <c r="J214" s="129" t="s">
        <v>6515</v>
      </c>
      <c r="K214" s="129" t="s">
        <v>6517</v>
      </c>
      <c r="L214" s="129" t="s">
        <v>6999</v>
      </c>
      <c r="M214" s="129" t="s">
        <v>219</v>
      </c>
      <c r="N214" s="129" t="s">
        <v>219</v>
      </c>
      <c r="O214" s="129" t="s">
        <v>7000</v>
      </c>
      <c r="Q214" s="141" t="s">
        <v>7123</v>
      </c>
      <c r="R214" s="132">
        <v>5</v>
      </c>
      <c r="S214" s="133" t="s">
        <v>7178</v>
      </c>
      <c r="T214" s="133">
        <v>0</v>
      </c>
      <c r="V214" s="117" t="s">
        <v>6522</v>
      </c>
    </row>
    <row r="215" spans="1:27" ht="18" customHeight="1">
      <c r="A215" s="110" t="s">
        <v>6776</v>
      </c>
      <c r="B215" s="111" t="s">
        <v>3758</v>
      </c>
      <c r="C215" s="153" t="s">
        <v>7436</v>
      </c>
      <c r="D215" s="153" t="s">
        <v>7433</v>
      </c>
      <c r="E215" s="154">
        <v>68</v>
      </c>
      <c r="F215" s="155">
        <v>17972</v>
      </c>
      <c r="G215" s="137" t="s">
        <v>6590</v>
      </c>
      <c r="H215" s="137" t="s">
        <v>6590</v>
      </c>
      <c r="I215" s="113">
        <v>1</v>
      </c>
      <c r="J215" s="111" t="s">
        <v>6516</v>
      </c>
      <c r="K215" s="111" t="s">
        <v>6517</v>
      </c>
      <c r="L215" s="113" t="s">
        <v>6777</v>
      </c>
      <c r="M215" s="113" t="s">
        <v>6779</v>
      </c>
      <c r="N215" s="143" t="s">
        <v>3761</v>
      </c>
      <c r="O215" s="143" t="s">
        <v>6780</v>
      </c>
      <c r="P215" s="114">
        <f>DAYS360(N215,O215)</f>
        <v>12</v>
      </c>
      <c r="Q215" s="136" t="s">
        <v>6781</v>
      </c>
      <c r="R215" s="142">
        <v>4.0999999999999996</v>
      </c>
      <c r="S215" s="117" t="s">
        <v>6532</v>
      </c>
      <c r="T215" s="117">
        <v>0</v>
      </c>
      <c r="U215" s="117">
        <v>0</v>
      </c>
      <c r="V215" s="117" t="s">
        <v>6522</v>
      </c>
      <c r="X215" s="111" t="s">
        <v>6782</v>
      </c>
    </row>
    <row r="216" spans="1:27" ht="18" customHeight="1">
      <c r="A216" s="134" t="s">
        <v>1001</v>
      </c>
      <c r="B216" s="111" t="s">
        <v>7561</v>
      </c>
      <c r="C216" s="153" t="s">
        <v>7436</v>
      </c>
      <c r="D216" s="153" t="s">
        <v>7441</v>
      </c>
      <c r="E216" s="154">
        <v>75</v>
      </c>
      <c r="F216" s="155">
        <v>15220</v>
      </c>
      <c r="G216" s="128" t="s">
        <v>6514</v>
      </c>
      <c r="H216" s="128" t="s">
        <v>6514</v>
      </c>
      <c r="I216" s="129">
        <v>1</v>
      </c>
      <c r="J216" s="129" t="s">
        <v>6515</v>
      </c>
      <c r="K216" s="129" t="s">
        <v>6517</v>
      </c>
      <c r="L216" s="129" t="s">
        <v>7286</v>
      </c>
      <c r="M216" s="129" t="s">
        <v>7287</v>
      </c>
      <c r="N216" s="129" t="s">
        <v>1003</v>
      </c>
      <c r="O216" s="129" t="s">
        <v>7001</v>
      </c>
      <c r="Q216" s="141" t="s">
        <v>7361</v>
      </c>
      <c r="R216" s="132">
        <v>3.5</v>
      </c>
      <c r="S216" s="133" t="s">
        <v>7179</v>
      </c>
      <c r="T216" s="133">
        <v>0</v>
      </c>
      <c r="V216" s="131" t="s">
        <v>7370</v>
      </c>
    </row>
    <row r="217" spans="1:27" ht="18" customHeight="1">
      <c r="A217" s="134" t="s">
        <v>195</v>
      </c>
      <c r="B217" s="111" t="s">
        <v>7562</v>
      </c>
      <c r="C217" s="153" t="s">
        <v>7436</v>
      </c>
      <c r="D217" s="153" t="s">
        <v>7433</v>
      </c>
      <c r="E217" s="154">
        <v>72</v>
      </c>
      <c r="F217" s="155">
        <v>16165</v>
      </c>
      <c r="G217" s="128" t="s">
        <v>6514</v>
      </c>
      <c r="H217" s="128" t="s">
        <v>6514</v>
      </c>
      <c r="I217" s="129">
        <v>1</v>
      </c>
      <c r="J217" s="129" t="s">
        <v>6515</v>
      </c>
      <c r="K217" s="129" t="s">
        <v>6517</v>
      </c>
      <c r="L217" s="129" t="s">
        <v>7003</v>
      </c>
      <c r="M217" s="129" t="s">
        <v>7002</v>
      </c>
      <c r="N217" s="129" t="s">
        <v>186</v>
      </c>
      <c r="O217" s="129" t="s">
        <v>140</v>
      </c>
      <c r="Q217" s="141" t="s">
        <v>7125</v>
      </c>
      <c r="R217" s="132">
        <v>2.6</v>
      </c>
      <c r="S217" s="133">
        <v>2</v>
      </c>
      <c r="T217" s="133">
        <v>0</v>
      </c>
      <c r="V217" s="117" t="s">
        <v>6522</v>
      </c>
    </row>
    <row r="218" spans="1:27" ht="18" customHeight="1">
      <c r="A218" s="134" t="s">
        <v>205</v>
      </c>
      <c r="B218" s="111" t="s">
        <v>7563</v>
      </c>
      <c r="C218" s="153" t="s">
        <v>7431</v>
      </c>
      <c r="D218" s="153" t="s">
        <v>7441</v>
      </c>
      <c r="E218" s="154">
        <v>54</v>
      </c>
      <c r="F218" s="155">
        <v>22879</v>
      </c>
      <c r="G218" s="128" t="s">
        <v>6514</v>
      </c>
      <c r="H218" s="128" t="s">
        <v>6514</v>
      </c>
      <c r="I218" s="129">
        <v>1</v>
      </c>
      <c r="J218" s="129" t="s">
        <v>6516</v>
      </c>
      <c r="K218" s="129" t="s">
        <v>6517</v>
      </c>
      <c r="L218" s="129" t="s">
        <v>7001</v>
      </c>
      <c r="M218" s="129" t="s">
        <v>207</v>
      </c>
      <c r="N218" s="129" t="s">
        <v>207</v>
      </c>
      <c r="O218" s="129" t="s">
        <v>7002</v>
      </c>
      <c r="Q218" s="141" t="s">
        <v>7124</v>
      </c>
      <c r="R218" s="132">
        <v>4.3</v>
      </c>
      <c r="S218" s="133" t="s">
        <v>7178</v>
      </c>
      <c r="T218" s="133">
        <v>2</v>
      </c>
      <c r="V218" s="117" t="s">
        <v>6522</v>
      </c>
    </row>
    <row r="219" spans="1:27" ht="18" customHeight="1">
      <c r="A219" s="110" t="s">
        <v>4796</v>
      </c>
      <c r="B219" s="111" t="s">
        <v>4795</v>
      </c>
      <c r="C219" s="153" t="s">
        <v>7436</v>
      </c>
      <c r="D219" s="153" t="s">
        <v>7441</v>
      </c>
      <c r="E219" s="154">
        <v>81</v>
      </c>
      <c r="F219" s="155">
        <v>13246</v>
      </c>
      <c r="G219" s="137" t="s">
        <v>6706</v>
      </c>
      <c r="H219" s="137" t="s">
        <v>6725</v>
      </c>
      <c r="I219" s="113">
        <v>1</v>
      </c>
      <c r="J219" s="111" t="s">
        <v>6515</v>
      </c>
      <c r="K219" s="111" t="s">
        <v>6517</v>
      </c>
      <c r="L219" s="113" t="s">
        <v>6721</v>
      </c>
      <c r="M219" s="113" t="s">
        <v>3343</v>
      </c>
      <c r="N219" s="143" t="s">
        <v>3343</v>
      </c>
      <c r="O219" s="143" t="s">
        <v>3487</v>
      </c>
      <c r="P219" s="114">
        <f>DAYS360(N219,O219)</f>
        <v>7</v>
      </c>
      <c r="Q219" s="136" t="s">
        <v>6774</v>
      </c>
      <c r="R219" s="142">
        <v>3.6</v>
      </c>
      <c r="S219" s="117" t="s">
        <v>6532</v>
      </c>
      <c r="T219" s="117">
        <v>0</v>
      </c>
      <c r="U219" s="117">
        <v>0</v>
      </c>
      <c r="V219" s="117" t="s">
        <v>6533</v>
      </c>
      <c r="X219" s="111" t="s">
        <v>6775</v>
      </c>
      <c r="Y219" s="119"/>
      <c r="Z219" s="119"/>
      <c r="AA219" s="119"/>
    </row>
    <row r="220" spans="1:27" ht="18" customHeight="1">
      <c r="A220" s="134" t="s">
        <v>138</v>
      </c>
      <c r="B220" s="111" t="s">
        <v>7564</v>
      </c>
      <c r="C220" s="153" t="s">
        <v>7431</v>
      </c>
      <c r="D220" s="153" t="s">
        <v>7433</v>
      </c>
      <c r="E220" s="154">
        <v>79</v>
      </c>
      <c r="F220" s="155">
        <v>13653</v>
      </c>
      <c r="G220" s="128" t="s">
        <v>6514</v>
      </c>
      <c r="H220" s="128" t="s">
        <v>6514</v>
      </c>
      <c r="I220" s="129">
        <v>1</v>
      </c>
      <c r="J220" s="129" t="s">
        <v>6516</v>
      </c>
      <c r="K220" s="129" t="s">
        <v>6517</v>
      </c>
      <c r="L220" s="129" t="s">
        <v>7004</v>
      </c>
      <c r="M220" s="129" t="s">
        <v>174</v>
      </c>
      <c r="N220" s="129" t="s">
        <v>140</v>
      </c>
      <c r="O220" s="129" t="s">
        <v>7005</v>
      </c>
      <c r="Q220" s="135" t="s">
        <v>7127</v>
      </c>
      <c r="R220" s="132">
        <v>4.7</v>
      </c>
      <c r="S220" s="133" t="s">
        <v>7178</v>
      </c>
      <c r="T220" s="133">
        <v>0</v>
      </c>
      <c r="V220" s="117" t="s">
        <v>6522</v>
      </c>
    </row>
    <row r="221" spans="1:27" ht="18" customHeight="1">
      <c r="A221" s="134" t="s">
        <v>161</v>
      </c>
      <c r="B221" s="111" t="s">
        <v>7565</v>
      </c>
      <c r="C221" s="153" t="s">
        <v>7431</v>
      </c>
      <c r="D221" s="153" t="s">
        <v>7441</v>
      </c>
      <c r="E221" s="154">
        <v>60</v>
      </c>
      <c r="F221" s="155">
        <v>20557</v>
      </c>
      <c r="G221" s="128" t="s">
        <v>6514</v>
      </c>
      <c r="H221" s="128" t="s">
        <v>6514</v>
      </c>
      <c r="I221" s="129">
        <v>1</v>
      </c>
      <c r="J221" s="129" t="s">
        <v>6516</v>
      </c>
      <c r="K221" s="129" t="s">
        <v>6517</v>
      </c>
      <c r="L221" s="129" t="s">
        <v>7002</v>
      </c>
      <c r="M221" s="129" t="s">
        <v>163</v>
      </c>
      <c r="N221" s="129" t="s">
        <v>163</v>
      </c>
      <c r="O221" s="129" t="s">
        <v>951</v>
      </c>
      <c r="Q221" s="141" t="s">
        <v>7126</v>
      </c>
      <c r="R221" s="132">
        <v>3.2</v>
      </c>
      <c r="S221" s="133" t="s">
        <v>7179</v>
      </c>
      <c r="T221" s="133">
        <v>2</v>
      </c>
      <c r="V221" s="117" t="s">
        <v>6522</v>
      </c>
    </row>
    <row r="222" spans="1:27" ht="18" customHeight="1">
      <c r="A222" s="134" t="s">
        <v>949</v>
      </c>
      <c r="B222" s="111" t="s">
        <v>7566</v>
      </c>
      <c r="C222" s="153" t="s">
        <v>7436</v>
      </c>
      <c r="D222" s="153" t="s">
        <v>7441</v>
      </c>
      <c r="E222" s="154">
        <v>71</v>
      </c>
      <c r="F222" s="155">
        <v>16449</v>
      </c>
      <c r="G222" s="128" t="s">
        <v>6514</v>
      </c>
      <c r="H222" s="128" t="s">
        <v>6514</v>
      </c>
      <c r="I222" s="129">
        <v>1</v>
      </c>
      <c r="J222" s="129" t="s">
        <v>6516</v>
      </c>
      <c r="K222" s="129" t="s">
        <v>6517</v>
      </c>
      <c r="L222" s="129" t="s">
        <v>174</v>
      </c>
      <c r="M222" s="129" t="s">
        <v>951</v>
      </c>
      <c r="N222" s="129" t="s">
        <v>951</v>
      </c>
      <c r="O222" s="129" t="s">
        <v>7009</v>
      </c>
      <c r="Q222" s="135" t="s">
        <v>7367</v>
      </c>
      <c r="R222" s="132">
        <v>3.7</v>
      </c>
      <c r="S222" s="133" t="s">
        <v>7179</v>
      </c>
      <c r="T222" s="133">
        <v>2</v>
      </c>
      <c r="V222" s="131" t="s">
        <v>7370</v>
      </c>
    </row>
    <row r="223" spans="1:27" ht="18" customHeight="1">
      <c r="A223" s="134" t="s">
        <v>937</v>
      </c>
      <c r="B223" s="111" t="s">
        <v>7567</v>
      </c>
      <c r="C223" s="153" t="s">
        <v>7436</v>
      </c>
      <c r="D223" s="153" t="s">
        <v>7441</v>
      </c>
      <c r="E223" s="154">
        <v>78</v>
      </c>
      <c r="F223" s="155">
        <v>13987</v>
      </c>
      <c r="G223" s="128" t="s">
        <v>6514</v>
      </c>
      <c r="H223" s="128" t="s">
        <v>6514</v>
      </c>
      <c r="I223" s="129">
        <v>1</v>
      </c>
      <c r="J223" s="129" t="s">
        <v>6516</v>
      </c>
      <c r="K223" s="129" t="s">
        <v>6517</v>
      </c>
      <c r="L223" s="129" t="s">
        <v>7292</v>
      </c>
      <c r="M223" s="129" t="s">
        <v>939</v>
      </c>
      <c r="N223" s="129" t="s">
        <v>939</v>
      </c>
      <c r="O223" s="129" t="s">
        <v>7293</v>
      </c>
      <c r="Q223" s="135" t="s">
        <v>7368</v>
      </c>
      <c r="R223" s="132">
        <v>3.9</v>
      </c>
      <c r="S223" s="133" t="s">
        <v>7179</v>
      </c>
      <c r="T223" s="133">
        <v>0</v>
      </c>
      <c r="V223" s="131" t="s">
        <v>7370</v>
      </c>
    </row>
    <row r="224" spans="1:27" ht="18" customHeight="1">
      <c r="A224" s="134" t="s">
        <v>75</v>
      </c>
      <c r="B224" s="111" t="s">
        <v>7568</v>
      </c>
      <c r="C224" s="153" t="s">
        <v>7436</v>
      </c>
      <c r="D224" s="153" t="s">
        <v>7441</v>
      </c>
      <c r="E224" s="154">
        <v>55</v>
      </c>
      <c r="F224" s="155">
        <v>22451</v>
      </c>
      <c r="G224" s="128" t="s">
        <v>6514</v>
      </c>
      <c r="H224" s="128" t="s">
        <v>6514</v>
      </c>
      <c r="I224" s="129">
        <v>1</v>
      </c>
      <c r="J224" s="129" t="s">
        <v>6516</v>
      </c>
      <c r="K224" s="129" t="s">
        <v>6517</v>
      </c>
      <c r="L224" s="129" t="s">
        <v>7013</v>
      </c>
      <c r="M224" s="129" t="s">
        <v>7014</v>
      </c>
      <c r="N224" s="129" t="s">
        <v>77</v>
      </c>
      <c r="O224" s="129" t="s">
        <v>3773</v>
      </c>
      <c r="Q224" s="135" t="s">
        <v>7132</v>
      </c>
      <c r="R224" s="132">
        <v>3.6</v>
      </c>
      <c r="S224" s="133" t="s">
        <v>7179</v>
      </c>
      <c r="T224" s="133">
        <v>0</v>
      </c>
      <c r="V224" s="117" t="s">
        <v>6522</v>
      </c>
    </row>
    <row r="225" spans="1:27" ht="18" customHeight="1">
      <c r="A225" s="110">
        <v>2185052</v>
      </c>
      <c r="B225" s="111" t="s">
        <v>3771</v>
      </c>
      <c r="C225" s="153" t="s">
        <v>7431</v>
      </c>
      <c r="D225" s="153" t="s">
        <v>7441</v>
      </c>
      <c r="E225" s="154">
        <v>72</v>
      </c>
      <c r="F225" s="155">
        <v>16242</v>
      </c>
      <c r="G225" s="137" t="s">
        <v>6514</v>
      </c>
      <c r="H225" s="137" t="s">
        <v>6514</v>
      </c>
      <c r="I225" s="113">
        <v>1</v>
      </c>
      <c r="J225" s="111" t="s">
        <v>6515</v>
      </c>
      <c r="K225" s="111" t="s">
        <v>6517</v>
      </c>
      <c r="L225" s="113" t="s">
        <v>6838</v>
      </c>
      <c r="M225" s="113" t="s">
        <v>3773</v>
      </c>
      <c r="N225" s="143" t="s">
        <v>3773</v>
      </c>
      <c r="O225" s="143" t="s">
        <v>6768</v>
      </c>
      <c r="P225" s="114">
        <f t="shared" ref="P225:P256" si="1">DAYS360(N225,O225)</f>
        <v>11</v>
      </c>
      <c r="Q225" s="136" t="s">
        <v>6955</v>
      </c>
      <c r="R225" s="142">
        <v>2.1</v>
      </c>
      <c r="S225" s="117" t="s">
        <v>6592</v>
      </c>
      <c r="T225" s="117">
        <v>0</v>
      </c>
      <c r="U225" s="117">
        <v>0</v>
      </c>
      <c r="V225" s="117" t="s">
        <v>6522</v>
      </c>
      <c r="X225" s="111" t="s">
        <v>4597</v>
      </c>
      <c r="Y225" s="119"/>
      <c r="Z225" s="119"/>
      <c r="AA225" s="119"/>
    </row>
    <row r="226" spans="1:27" ht="18" customHeight="1">
      <c r="A226" s="110" t="s">
        <v>3783</v>
      </c>
      <c r="B226" s="111" t="s">
        <v>3782</v>
      </c>
      <c r="C226" s="153" t="s">
        <v>7431</v>
      </c>
      <c r="D226" s="153" t="s">
        <v>7441</v>
      </c>
      <c r="E226" s="154">
        <v>70</v>
      </c>
      <c r="F226" s="155">
        <v>16876</v>
      </c>
      <c r="G226" s="137" t="s">
        <v>6514</v>
      </c>
      <c r="H226" s="137" t="s">
        <v>6514</v>
      </c>
      <c r="I226" s="113">
        <v>1</v>
      </c>
      <c r="J226" s="111" t="s">
        <v>6516</v>
      </c>
      <c r="K226" s="111" t="s">
        <v>6517</v>
      </c>
      <c r="L226" s="113" t="s">
        <v>6771</v>
      </c>
      <c r="N226" s="143" t="s">
        <v>3785</v>
      </c>
      <c r="O226" s="143" t="s">
        <v>6772</v>
      </c>
      <c r="P226" s="114">
        <f t="shared" si="1"/>
        <v>2</v>
      </c>
      <c r="Q226" s="136" t="s">
        <v>6773</v>
      </c>
      <c r="R226" s="142">
        <v>2.6</v>
      </c>
      <c r="S226" s="117" t="s">
        <v>6532</v>
      </c>
      <c r="T226" s="117">
        <v>0</v>
      </c>
      <c r="U226" s="117">
        <v>0</v>
      </c>
      <c r="V226" s="117" t="s">
        <v>6522</v>
      </c>
      <c r="X226" s="111" t="s">
        <v>4597</v>
      </c>
      <c r="Y226" s="119"/>
      <c r="Z226" s="119"/>
      <c r="AA226" s="119"/>
    </row>
    <row r="227" spans="1:27" ht="18" customHeight="1">
      <c r="A227" s="110" t="s">
        <v>4807</v>
      </c>
      <c r="B227" s="111" t="s">
        <v>4806</v>
      </c>
      <c r="C227" s="153" t="s">
        <v>7431</v>
      </c>
      <c r="D227" s="153" t="s">
        <v>7441</v>
      </c>
      <c r="E227" s="154">
        <v>69</v>
      </c>
      <c r="F227" s="155">
        <v>17381</v>
      </c>
      <c r="G227" s="137" t="s">
        <v>6528</v>
      </c>
      <c r="H227" s="137" t="s">
        <v>6529</v>
      </c>
      <c r="I227" s="113">
        <v>1</v>
      </c>
      <c r="J227" s="111" t="s">
        <v>6516</v>
      </c>
      <c r="K227" s="111" t="s">
        <v>6517</v>
      </c>
      <c r="L227" s="113" t="s">
        <v>6768</v>
      </c>
      <c r="M227" s="113" t="s">
        <v>3654</v>
      </c>
      <c r="N227" s="143" t="s">
        <v>4809</v>
      </c>
      <c r="O227" s="143" t="s">
        <v>6769</v>
      </c>
      <c r="P227" s="114">
        <f t="shared" si="1"/>
        <v>28</v>
      </c>
      <c r="Q227" s="136" t="s">
        <v>6770</v>
      </c>
      <c r="R227" s="142">
        <v>1.1000000000000001</v>
      </c>
      <c r="S227" s="117">
        <v>3</v>
      </c>
      <c r="T227" s="117">
        <v>0</v>
      </c>
      <c r="U227" s="117">
        <v>0</v>
      </c>
      <c r="V227" s="117" t="s">
        <v>6533</v>
      </c>
      <c r="W227" s="111" t="s">
        <v>3833</v>
      </c>
      <c r="X227" s="111" t="s">
        <v>3523</v>
      </c>
      <c r="Y227" s="119"/>
      <c r="Z227" s="119"/>
      <c r="AA227" s="119"/>
    </row>
    <row r="228" spans="1:27" ht="18" customHeight="1">
      <c r="A228" s="110" t="s">
        <v>3795</v>
      </c>
      <c r="B228" s="111" t="s">
        <v>3794</v>
      </c>
      <c r="C228" s="153" t="s">
        <v>7436</v>
      </c>
      <c r="D228" s="153" t="s">
        <v>7441</v>
      </c>
      <c r="E228" s="154">
        <v>60</v>
      </c>
      <c r="F228" s="155">
        <v>20729</v>
      </c>
      <c r="G228" s="137" t="s">
        <v>6514</v>
      </c>
      <c r="H228" s="137" t="s">
        <v>6514</v>
      </c>
      <c r="I228" s="113">
        <v>1</v>
      </c>
      <c r="J228" s="111" t="s">
        <v>6516</v>
      </c>
      <c r="K228" s="111" t="s">
        <v>6517</v>
      </c>
      <c r="L228" s="113" t="s">
        <v>6765</v>
      </c>
      <c r="M228" s="113" t="s">
        <v>3797</v>
      </c>
      <c r="N228" s="143" t="s">
        <v>3797</v>
      </c>
      <c r="O228" s="143" t="s">
        <v>6766</v>
      </c>
      <c r="P228" s="114">
        <f t="shared" si="1"/>
        <v>16</v>
      </c>
      <c r="Q228" s="136" t="s">
        <v>6767</v>
      </c>
      <c r="R228" s="142">
        <v>1.9</v>
      </c>
      <c r="S228" s="117">
        <v>2</v>
      </c>
      <c r="T228" s="117">
        <v>2</v>
      </c>
      <c r="U228" s="117">
        <v>0</v>
      </c>
      <c r="V228" s="117" t="s">
        <v>6522</v>
      </c>
      <c r="X228" s="111" t="s">
        <v>3833</v>
      </c>
      <c r="Y228" s="119"/>
      <c r="Z228" s="119"/>
      <c r="AA228" s="119"/>
    </row>
    <row r="229" spans="1:27" ht="18" customHeight="1">
      <c r="A229" s="110" t="s">
        <v>4819</v>
      </c>
      <c r="B229" s="111" t="s">
        <v>4818</v>
      </c>
      <c r="C229" s="153" t="s">
        <v>7431</v>
      </c>
      <c r="D229" s="153" t="s">
        <v>7441</v>
      </c>
      <c r="E229" s="154">
        <v>59</v>
      </c>
      <c r="F229" s="155">
        <v>21078</v>
      </c>
      <c r="G229" s="137" t="s">
        <v>6644</v>
      </c>
      <c r="H229" s="137" t="s">
        <v>6611</v>
      </c>
      <c r="I229" s="113">
        <v>1</v>
      </c>
      <c r="J229" s="111" t="s">
        <v>6516</v>
      </c>
      <c r="K229" s="111" t="s">
        <v>6517</v>
      </c>
      <c r="L229" s="113" t="s">
        <v>6762</v>
      </c>
      <c r="M229" s="113" t="s">
        <v>4821</v>
      </c>
      <c r="N229" s="143" t="s">
        <v>4821</v>
      </c>
      <c r="O229" s="143" t="s">
        <v>6754</v>
      </c>
      <c r="P229" s="114">
        <f t="shared" si="1"/>
        <v>21</v>
      </c>
      <c r="Q229" s="136" t="s">
        <v>6763</v>
      </c>
      <c r="R229" s="142">
        <v>2.5</v>
      </c>
      <c r="S229" s="117">
        <v>3</v>
      </c>
      <c r="T229" s="117">
        <v>1</v>
      </c>
      <c r="U229" s="117">
        <v>0</v>
      </c>
      <c r="V229" s="117" t="s">
        <v>6533</v>
      </c>
      <c r="W229" s="111" t="s">
        <v>6764</v>
      </c>
      <c r="Y229" s="119"/>
      <c r="Z229" s="119"/>
      <c r="AA229" s="119"/>
    </row>
    <row r="230" spans="1:27" ht="18" customHeight="1">
      <c r="A230" s="110" t="s">
        <v>3807</v>
      </c>
      <c r="B230" s="111" t="s">
        <v>3806</v>
      </c>
      <c r="C230" s="153" t="s">
        <v>7431</v>
      </c>
      <c r="D230" s="153" t="s">
        <v>7441</v>
      </c>
      <c r="E230" s="154">
        <v>57</v>
      </c>
      <c r="F230" s="155">
        <v>21733</v>
      </c>
      <c r="G230" s="122" t="s">
        <v>6514</v>
      </c>
      <c r="H230" s="122" t="s">
        <v>6514</v>
      </c>
      <c r="I230" s="113">
        <v>1</v>
      </c>
      <c r="J230" s="111" t="s">
        <v>6515</v>
      </c>
      <c r="K230" s="111" t="s">
        <v>6517</v>
      </c>
      <c r="L230" s="113" t="s">
        <v>6760</v>
      </c>
      <c r="N230" s="143" t="s">
        <v>3809</v>
      </c>
      <c r="O230" s="143" t="s">
        <v>4740</v>
      </c>
      <c r="P230" s="114">
        <f t="shared" si="1"/>
        <v>2</v>
      </c>
      <c r="Q230" s="136" t="s">
        <v>6761</v>
      </c>
      <c r="R230" s="142">
        <v>3.6</v>
      </c>
      <c r="S230" s="117" t="s">
        <v>6532</v>
      </c>
      <c r="T230" s="117">
        <v>0</v>
      </c>
      <c r="U230" s="117">
        <v>0</v>
      </c>
      <c r="V230" s="117" t="s">
        <v>6522</v>
      </c>
      <c r="X230" s="111" t="s">
        <v>3833</v>
      </c>
      <c r="Y230" s="119"/>
      <c r="Z230" s="119"/>
      <c r="AA230" s="119"/>
    </row>
    <row r="231" spans="1:27" ht="18" customHeight="1">
      <c r="A231" s="110">
        <v>2197334</v>
      </c>
      <c r="B231" s="111" t="s">
        <v>4830</v>
      </c>
      <c r="C231" s="153" t="s">
        <v>7436</v>
      </c>
      <c r="D231" s="153" t="s">
        <v>7441</v>
      </c>
      <c r="E231" s="154">
        <v>80</v>
      </c>
      <c r="F231" s="155">
        <v>13474</v>
      </c>
      <c r="G231" s="137" t="s">
        <v>6571</v>
      </c>
      <c r="H231" s="137" t="s">
        <v>6556</v>
      </c>
      <c r="I231" s="113">
        <v>1</v>
      </c>
      <c r="J231" s="111" t="s">
        <v>6515</v>
      </c>
      <c r="K231" s="111" t="s">
        <v>6517</v>
      </c>
      <c r="L231" s="113" t="s">
        <v>6952</v>
      </c>
      <c r="M231" s="113" t="s">
        <v>3797</v>
      </c>
      <c r="N231" s="143" t="s">
        <v>3797</v>
      </c>
      <c r="O231" s="143" t="s">
        <v>6754</v>
      </c>
      <c r="P231" s="114">
        <f t="shared" si="1"/>
        <v>19</v>
      </c>
      <c r="Q231" s="136" t="s">
        <v>6953</v>
      </c>
      <c r="R231" s="142">
        <v>9</v>
      </c>
      <c r="S231" s="117">
        <v>3</v>
      </c>
      <c r="T231" s="117">
        <v>1</v>
      </c>
      <c r="U231" s="117">
        <v>0</v>
      </c>
      <c r="V231" s="117" t="s">
        <v>6533</v>
      </c>
      <c r="W231" s="111" t="s">
        <v>6764</v>
      </c>
      <c r="X231" s="111" t="s">
        <v>6954</v>
      </c>
      <c r="Y231" s="119"/>
      <c r="Z231" s="119"/>
      <c r="AA231" s="119"/>
    </row>
    <row r="232" spans="1:27" ht="18" customHeight="1">
      <c r="A232" s="110" t="s">
        <v>3819</v>
      </c>
      <c r="B232" s="111" t="s">
        <v>3818</v>
      </c>
      <c r="C232" s="153" t="s">
        <v>7431</v>
      </c>
      <c r="D232" s="153" t="s">
        <v>7433</v>
      </c>
      <c r="E232" s="154">
        <v>57</v>
      </c>
      <c r="F232" s="155">
        <v>21646</v>
      </c>
      <c r="G232" s="122" t="s">
        <v>6514</v>
      </c>
      <c r="H232" s="122" t="s">
        <v>6514</v>
      </c>
      <c r="I232" s="113">
        <v>1</v>
      </c>
      <c r="J232" s="111" t="s">
        <v>6516</v>
      </c>
      <c r="K232" s="111" t="s">
        <v>6517</v>
      </c>
      <c r="L232" s="113" t="s">
        <v>3809</v>
      </c>
      <c r="M232" s="113" t="s">
        <v>6758</v>
      </c>
      <c r="N232" s="143" t="s">
        <v>3821</v>
      </c>
      <c r="O232" s="143" t="s">
        <v>6750</v>
      </c>
      <c r="P232" s="114">
        <f t="shared" si="1"/>
        <v>13</v>
      </c>
      <c r="Q232" s="136" t="s">
        <v>6759</v>
      </c>
      <c r="R232" s="142">
        <v>2.2999999999999998</v>
      </c>
      <c r="S232" s="117" t="s">
        <v>6532</v>
      </c>
      <c r="T232" s="117">
        <v>0</v>
      </c>
      <c r="U232" s="117">
        <v>0</v>
      </c>
      <c r="V232" s="117" t="s">
        <v>6522</v>
      </c>
      <c r="X232" s="111" t="s">
        <v>3330</v>
      </c>
    </row>
    <row r="233" spans="1:27" ht="18" customHeight="1">
      <c r="A233" s="110" t="s">
        <v>4842</v>
      </c>
      <c r="B233" s="111" t="s">
        <v>4841</v>
      </c>
      <c r="C233" s="153" t="s">
        <v>7431</v>
      </c>
      <c r="D233" s="153" t="s">
        <v>7441</v>
      </c>
      <c r="E233" s="154">
        <v>55</v>
      </c>
      <c r="F233" s="155">
        <v>22685</v>
      </c>
      <c r="G233" s="122" t="s">
        <v>6514</v>
      </c>
      <c r="H233" s="122" t="s">
        <v>6514</v>
      </c>
      <c r="I233" s="113">
        <v>1</v>
      </c>
      <c r="J233" s="111" t="s">
        <v>6515</v>
      </c>
      <c r="K233" s="111" t="s">
        <v>6517</v>
      </c>
      <c r="L233" s="113" t="s">
        <v>4740</v>
      </c>
      <c r="M233" s="113" t="s">
        <v>6755</v>
      </c>
      <c r="N233" s="143" t="s">
        <v>4844</v>
      </c>
      <c r="O233" s="143" t="s">
        <v>6756</v>
      </c>
      <c r="P233" s="114">
        <f t="shared" si="1"/>
        <v>2</v>
      </c>
      <c r="Q233" s="136" t="s">
        <v>6757</v>
      </c>
      <c r="R233" s="142">
        <v>4</v>
      </c>
      <c r="S233" s="117" t="s">
        <v>6532</v>
      </c>
      <c r="T233" s="117">
        <v>1</v>
      </c>
      <c r="U233" s="117">
        <v>0</v>
      </c>
      <c r="V233" s="117" t="s">
        <v>6533</v>
      </c>
      <c r="X233" s="111" t="s">
        <v>6750</v>
      </c>
      <c r="Y233" s="119"/>
      <c r="Z233" s="119"/>
      <c r="AA233" s="119"/>
    </row>
    <row r="234" spans="1:27" ht="18" customHeight="1">
      <c r="A234" s="110" t="s">
        <v>3831</v>
      </c>
      <c r="B234" s="111" t="s">
        <v>3830</v>
      </c>
      <c r="C234" s="153" t="s">
        <v>7431</v>
      </c>
      <c r="D234" s="153" t="s">
        <v>7433</v>
      </c>
      <c r="E234" s="154">
        <v>77</v>
      </c>
      <c r="F234" s="155">
        <v>14416</v>
      </c>
      <c r="G234" s="122" t="s">
        <v>6514</v>
      </c>
      <c r="H234" s="122" t="s">
        <v>6514</v>
      </c>
      <c r="I234" s="113">
        <v>1</v>
      </c>
      <c r="J234" s="111" t="s">
        <v>6516</v>
      </c>
      <c r="K234" s="111" t="s">
        <v>6517</v>
      </c>
      <c r="L234" s="113" t="s">
        <v>4562</v>
      </c>
      <c r="M234" s="113" t="s">
        <v>3833</v>
      </c>
      <c r="N234" s="143" t="s">
        <v>3833</v>
      </c>
      <c r="O234" s="143" t="s">
        <v>3821</v>
      </c>
      <c r="P234" s="114">
        <f t="shared" si="1"/>
        <v>7</v>
      </c>
      <c r="Q234" s="136" t="s">
        <v>6753</v>
      </c>
      <c r="R234" s="142">
        <v>3.1</v>
      </c>
      <c r="S234" s="117" t="s">
        <v>6532</v>
      </c>
      <c r="T234" s="117">
        <v>0</v>
      </c>
      <c r="U234" s="117">
        <v>0</v>
      </c>
      <c r="V234" s="117" t="s">
        <v>6522</v>
      </c>
      <c r="X234" s="111" t="s">
        <v>3726</v>
      </c>
      <c r="Y234" s="119"/>
      <c r="Z234" s="119"/>
      <c r="AA234" s="119"/>
    </row>
    <row r="235" spans="1:27" ht="18" customHeight="1">
      <c r="A235" s="110" t="s">
        <v>3843</v>
      </c>
      <c r="B235" s="111" t="s">
        <v>3842</v>
      </c>
      <c r="C235" s="153" t="s">
        <v>7431</v>
      </c>
      <c r="D235" s="153" t="s">
        <v>7441</v>
      </c>
      <c r="E235" s="154">
        <v>63</v>
      </c>
      <c r="F235" s="155">
        <v>19580</v>
      </c>
      <c r="G235" s="122" t="s">
        <v>6514</v>
      </c>
      <c r="H235" s="122" t="s">
        <v>6514</v>
      </c>
      <c r="I235" s="113">
        <v>1</v>
      </c>
      <c r="J235" s="111" t="s">
        <v>6516</v>
      </c>
      <c r="K235" s="111" t="s">
        <v>6517</v>
      </c>
      <c r="L235" s="113" t="s">
        <v>6749</v>
      </c>
      <c r="M235" s="113" t="s">
        <v>3845</v>
      </c>
      <c r="N235" s="143" t="s">
        <v>3845</v>
      </c>
      <c r="O235" s="143" t="s">
        <v>4415</v>
      </c>
      <c r="P235" s="114">
        <f t="shared" si="1"/>
        <v>9</v>
      </c>
      <c r="Q235" s="136" t="s">
        <v>6751</v>
      </c>
      <c r="R235" s="142">
        <v>3.1</v>
      </c>
      <c r="S235" s="117" t="s">
        <v>6532</v>
      </c>
      <c r="T235" s="117">
        <v>0</v>
      </c>
      <c r="U235" s="117">
        <v>0</v>
      </c>
      <c r="V235" s="117" t="s">
        <v>6522</v>
      </c>
      <c r="Y235" s="119"/>
      <c r="Z235" s="119"/>
      <c r="AA235" s="119"/>
    </row>
    <row r="236" spans="1:27" ht="18" customHeight="1">
      <c r="A236" s="118" t="s">
        <v>3855</v>
      </c>
      <c r="B236" s="119" t="s">
        <v>3854</v>
      </c>
      <c r="C236" s="153" t="s">
        <v>7436</v>
      </c>
      <c r="D236" s="153" t="s">
        <v>7441</v>
      </c>
      <c r="E236" s="154">
        <v>74</v>
      </c>
      <c r="F236" s="155">
        <v>15692</v>
      </c>
      <c r="G236" s="122" t="s">
        <v>6514</v>
      </c>
      <c r="H236" s="122" t="s">
        <v>6514</v>
      </c>
      <c r="I236" s="120">
        <v>0</v>
      </c>
      <c r="J236" s="119" t="s">
        <v>6516</v>
      </c>
      <c r="K236" s="119" t="s">
        <v>6517</v>
      </c>
      <c r="L236" s="120" t="s">
        <v>6745</v>
      </c>
      <c r="M236" s="120"/>
      <c r="N236" s="121" t="s">
        <v>3857</v>
      </c>
      <c r="O236" s="121" t="s">
        <v>6747</v>
      </c>
      <c r="P236" s="123">
        <f t="shared" si="1"/>
        <v>33</v>
      </c>
      <c r="Q236" s="124" t="s">
        <v>6748</v>
      </c>
      <c r="R236" s="125">
        <v>2.2000000000000002</v>
      </c>
      <c r="S236" s="126" t="s">
        <v>6532</v>
      </c>
      <c r="T236" s="126">
        <v>2</v>
      </c>
      <c r="U236" s="126">
        <v>0</v>
      </c>
      <c r="V236" s="126" t="s">
        <v>6522</v>
      </c>
      <c r="W236" s="119"/>
      <c r="X236" s="119"/>
      <c r="Y236" s="119"/>
      <c r="Z236" s="119"/>
      <c r="AA236" s="119"/>
    </row>
    <row r="237" spans="1:27" ht="18" customHeight="1">
      <c r="A237" s="118" t="s">
        <v>3866</v>
      </c>
      <c r="B237" s="119" t="s">
        <v>3865</v>
      </c>
      <c r="C237" s="153" t="s">
        <v>7431</v>
      </c>
      <c r="D237" s="153" t="s">
        <v>7433</v>
      </c>
      <c r="E237" s="154">
        <v>63</v>
      </c>
      <c r="F237" s="155">
        <v>19617</v>
      </c>
      <c r="G237" s="122" t="s">
        <v>6514</v>
      </c>
      <c r="H237" s="122" t="s">
        <v>6514</v>
      </c>
      <c r="I237" s="120">
        <v>0</v>
      </c>
      <c r="J237" s="119" t="s">
        <v>6516</v>
      </c>
      <c r="K237" s="119" t="s">
        <v>6517</v>
      </c>
      <c r="L237" s="120" t="s">
        <v>6743</v>
      </c>
      <c r="M237" s="120" t="s">
        <v>6554</v>
      </c>
      <c r="N237" s="121" t="s">
        <v>3868</v>
      </c>
      <c r="O237" s="121" t="s">
        <v>3737</v>
      </c>
      <c r="P237" s="123">
        <f t="shared" si="1"/>
        <v>11</v>
      </c>
      <c r="Q237" s="124" t="s">
        <v>6744</v>
      </c>
      <c r="R237" s="125">
        <v>4</v>
      </c>
      <c r="S237" s="126" t="s">
        <v>6532</v>
      </c>
      <c r="T237" s="126">
        <v>0</v>
      </c>
      <c r="U237" s="126">
        <v>0</v>
      </c>
      <c r="V237" s="126" t="s">
        <v>6522</v>
      </c>
      <c r="W237" s="119"/>
      <c r="X237" s="119" t="s">
        <v>6732</v>
      </c>
      <c r="Y237" s="119"/>
      <c r="Z237" s="119"/>
      <c r="AA237" s="119"/>
    </row>
    <row r="238" spans="1:27" ht="18" customHeight="1">
      <c r="A238" s="149" t="s">
        <v>3878</v>
      </c>
      <c r="B238" s="150" t="s">
        <v>3877</v>
      </c>
      <c r="C238" s="153" t="s">
        <v>7431</v>
      </c>
      <c r="D238" s="153" t="s">
        <v>7433</v>
      </c>
      <c r="E238" s="154">
        <v>77</v>
      </c>
      <c r="F238" s="155">
        <v>14524</v>
      </c>
      <c r="G238" s="122" t="s">
        <v>6514</v>
      </c>
      <c r="H238" s="122" t="s">
        <v>6514</v>
      </c>
      <c r="I238" s="151">
        <v>1</v>
      </c>
      <c r="J238" s="150" t="s">
        <v>6515</v>
      </c>
      <c r="K238" s="150" t="s">
        <v>6517</v>
      </c>
      <c r="L238" s="151" t="s">
        <v>6739</v>
      </c>
      <c r="M238" s="151" t="s">
        <v>3880</v>
      </c>
      <c r="N238" s="159" t="s">
        <v>3880</v>
      </c>
      <c r="O238" s="159" t="s">
        <v>6740</v>
      </c>
      <c r="P238" s="152">
        <f t="shared" si="1"/>
        <v>16</v>
      </c>
      <c r="Q238" s="138" t="s">
        <v>6741</v>
      </c>
      <c r="R238" s="139">
        <v>2.6</v>
      </c>
      <c r="S238" s="140" t="s">
        <v>6592</v>
      </c>
      <c r="T238" s="140">
        <v>0</v>
      </c>
      <c r="U238" s="140">
        <v>0</v>
      </c>
      <c r="V238" s="140" t="s">
        <v>6522</v>
      </c>
      <c r="W238" s="150"/>
      <c r="X238" s="150" t="s">
        <v>6742</v>
      </c>
      <c r="Y238" s="119"/>
      <c r="Z238" s="119"/>
      <c r="AA238" s="119"/>
    </row>
    <row r="239" spans="1:27" ht="18" customHeight="1">
      <c r="A239" s="118" t="s">
        <v>3891</v>
      </c>
      <c r="B239" s="119" t="s">
        <v>3890</v>
      </c>
      <c r="C239" s="153" t="s">
        <v>7431</v>
      </c>
      <c r="D239" s="153" t="s">
        <v>7433</v>
      </c>
      <c r="E239" s="154">
        <v>65</v>
      </c>
      <c r="F239" s="155">
        <v>18987</v>
      </c>
      <c r="G239" s="122" t="s">
        <v>6514</v>
      </c>
      <c r="H239" s="122" t="s">
        <v>6514</v>
      </c>
      <c r="I239" s="120">
        <v>1</v>
      </c>
      <c r="J239" s="119" t="s">
        <v>6516</v>
      </c>
      <c r="K239" s="119" t="s">
        <v>6517</v>
      </c>
      <c r="L239" s="120" t="s">
        <v>3868</v>
      </c>
      <c r="M239" s="120" t="s">
        <v>3893</v>
      </c>
      <c r="N239" s="121" t="s">
        <v>3893</v>
      </c>
      <c r="O239" s="121" t="s">
        <v>6737</v>
      </c>
      <c r="P239" s="123">
        <f t="shared" si="1"/>
        <v>13</v>
      </c>
      <c r="Q239" s="124" t="s">
        <v>6738</v>
      </c>
      <c r="R239" s="125">
        <v>1.6</v>
      </c>
      <c r="S239" s="126" t="s">
        <v>6532</v>
      </c>
      <c r="T239" s="126">
        <v>2</v>
      </c>
      <c r="U239" s="126">
        <v>0</v>
      </c>
      <c r="V239" s="126" t="s">
        <v>6522</v>
      </c>
      <c r="W239" s="119"/>
      <c r="X239" s="119"/>
      <c r="Y239" s="119"/>
      <c r="Z239" s="119"/>
      <c r="AA239" s="119"/>
    </row>
    <row r="240" spans="1:27" ht="18" customHeight="1">
      <c r="A240" s="110" t="s">
        <v>4854</v>
      </c>
      <c r="B240" s="111" t="s">
        <v>4853</v>
      </c>
      <c r="C240" s="153" t="s">
        <v>7431</v>
      </c>
      <c r="D240" s="153" t="s">
        <v>7441</v>
      </c>
      <c r="E240" s="154">
        <v>66</v>
      </c>
      <c r="F240" s="155">
        <v>18490</v>
      </c>
      <c r="G240" s="137" t="s">
        <v>6706</v>
      </c>
      <c r="H240" s="137" t="s">
        <v>6644</v>
      </c>
      <c r="I240" s="113">
        <v>1</v>
      </c>
      <c r="J240" s="111" t="s">
        <v>6515</v>
      </c>
      <c r="K240" s="111" t="s">
        <v>6517</v>
      </c>
      <c r="L240" s="113" t="s">
        <v>6731</v>
      </c>
      <c r="M240" s="113" t="s">
        <v>3761</v>
      </c>
      <c r="N240" s="143" t="s">
        <v>4856</v>
      </c>
      <c r="O240" s="143" t="s">
        <v>3511</v>
      </c>
      <c r="P240" s="114">
        <f t="shared" si="1"/>
        <v>6</v>
      </c>
      <c r="Q240" s="136" t="s">
        <v>6733</v>
      </c>
      <c r="R240" s="142">
        <v>4.5999999999999996</v>
      </c>
      <c r="S240" s="117" t="s">
        <v>6532</v>
      </c>
      <c r="T240" s="117">
        <v>1</v>
      </c>
      <c r="U240" s="117">
        <v>0</v>
      </c>
      <c r="V240" s="117" t="s">
        <v>6533</v>
      </c>
      <c r="X240" s="111" t="s">
        <v>6734</v>
      </c>
      <c r="Y240" s="119"/>
      <c r="Z240" s="119"/>
      <c r="AA240" s="119"/>
    </row>
    <row r="241" spans="1:27" ht="18" customHeight="1">
      <c r="A241" s="110" t="s">
        <v>4866</v>
      </c>
      <c r="B241" s="111" t="s">
        <v>4865</v>
      </c>
      <c r="C241" s="153" t="s">
        <v>7431</v>
      </c>
      <c r="D241" s="153" t="s">
        <v>7441</v>
      </c>
      <c r="E241" s="154">
        <v>65</v>
      </c>
      <c r="F241" s="155">
        <v>19017</v>
      </c>
      <c r="G241" s="137" t="s">
        <v>6725</v>
      </c>
      <c r="H241" s="137" t="s">
        <v>6726</v>
      </c>
      <c r="I241" s="113">
        <v>1</v>
      </c>
      <c r="J241" s="111" t="s">
        <v>6516</v>
      </c>
      <c r="K241" s="111" t="s">
        <v>6517</v>
      </c>
      <c r="L241" s="113" t="s">
        <v>6727</v>
      </c>
      <c r="M241" s="113" t="s">
        <v>6728</v>
      </c>
      <c r="N241" s="143" t="s">
        <v>4868</v>
      </c>
      <c r="O241" s="143" t="s">
        <v>6729</v>
      </c>
      <c r="P241" s="114">
        <f t="shared" si="1"/>
        <v>2</v>
      </c>
      <c r="Q241" s="136" t="s">
        <v>6730</v>
      </c>
      <c r="R241" s="142">
        <v>2.9</v>
      </c>
      <c r="S241" s="117" t="s">
        <v>6592</v>
      </c>
      <c r="T241" s="117">
        <v>0</v>
      </c>
      <c r="U241" s="117">
        <v>0</v>
      </c>
      <c r="V241" s="117" t="s">
        <v>6533</v>
      </c>
      <c r="Y241" s="119"/>
      <c r="Z241" s="119"/>
      <c r="AA241" s="119"/>
    </row>
    <row r="242" spans="1:27" ht="18" customHeight="1">
      <c r="A242" s="118" t="s">
        <v>3903</v>
      </c>
      <c r="B242" s="119" t="s">
        <v>3902</v>
      </c>
      <c r="C242" s="153" t="s">
        <v>7436</v>
      </c>
      <c r="D242" s="153" t="s">
        <v>7441</v>
      </c>
      <c r="E242" s="154">
        <v>78</v>
      </c>
      <c r="F242" s="155">
        <v>14262</v>
      </c>
      <c r="G242" s="122" t="s">
        <v>6706</v>
      </c>
      <c r="H242" s="122" t="s">
        <v>6611</v>
      </c>
      <c r="I242" s="120">
        <v>1</v>
      </c>
      <c r="J242" s="119" t="s">
        <v>6516</v>
      </c>
      <c r="K242" s="119" t="s">
        <v>6517</v>
      </c>
      <c r="L242" s="120" t="s">
        <v>6721</v>
      </c>
      <c r="M242" s="120" t="s">
        <v>6722</v>
      </c>
      <c r="N242" s="121" t="s">
        <v>3905</v>
      </c>
      <c r="O242" s="121" t="s">
        <v>6723</v>
      </c>
      <c r="P242" s="123">
        <f t="shared" si="1"/>
        <v>33</v>
      </c>
      <c r="Q242" s="124" t="s">
        <v>6724</v>
      </c>
      <c r="R242" s="125">
        <v>6</v>
      </c>
      <c r="S242" s="126" t="s">
        <v>6545</v>
      </c>
      <c r="T242" s="126">
        <v>0</v>
      </c>
      <c r="U242" s="126">
        <v>0</v>
      </c>
      <c r="V242" s="126" t="s">
        <v>6522</v>
      </c>
      <c r="W242" s="119"/>
      <c r="X242" s="119"/>
      <c r="Y242" s="119"/>
      <c r="Z242" s="119"/>
      <c r="AA242" s="119"/>
    </row>
    <row r="243" spans="1:27" ht="18" customHeight="1">
      <c r="A243" s="118" t="s">
        <v>4878</v>
      </c>
      <c r="B243" s="119" t="s">
        <v>4877</v>
      </c>
      <c r="C243" s="153" t="s">
        <v>7431</v>
      </c>
      <c r="D243" s="153" t="s">
        <v>7441</v>
      </c>
      <c r="E243" s="154">
        <v>76</v>
      </c>
      <c r="F243" s="155">
        <v>14986</v>
      </c>
      <c r="G243" s="122" t="s">
        <v>6644</v>
      </c>
      <c r="H243" s="122" t="s">
        <v>6557</v>
      </c>
      <c r="I243" s="120">
        <v>1</v>
      </c>
      <c r="J243" s="119" t="s">
        <v>6516</v>
      </c>
      <c r="K243" s="119"/>
      <c r="L243" s="120"/>
      <c r="M243" s="120" t="s">
        <v>6541</v>
      </c>
      <c r="N243" s="121">
        <v>43235</v>
      </c>
      <c r="O243" s="121" t="s">
        <v>4149</v>
      </c>
      <c r="P243" s="123">
        <f t="shared" si="1"/>
        <v>22</v>
      </c>
      <c r="Q243" s="124" t="s">
        <v>6720</v>
      </c>
      <c r="R243" s="125">
        <v>2</v>
      </c>
      <c r="S243" s="126" t="s">
        <v>6532</v>
      </c>
      <c r="T243" s="126">
        <v>0</v>
      </c>
      <c r="U243" s="126">
        <v>0</v>
      </c>
      <c r="V243" s="126" t="s">
        <v>6533</v>
      </c>
      <c r="W243" s="119"/>
      <c r="X243" s="119"/>
      <c r="Y243" s="119"/>
      <c r="Z243" s="119"/>
      <c r="AA243" s="119"/>
    </row>
    <row r="244" spans="1:27" ht="18" customHeight="1">
      <c r="A244" s="110" t="s">
        <v>3915</v>
      </c>
      <c r="B244" s="111" t="s">
        <v>3914</v>
      </c>
      <c r="C244" s="153" t="s">
        <v>7431</v>
      </c>
      <c r="D244" s="153" t="s">
        <v>7441</v>
      </c>
      <c r="E244" s="154">
        <v>48</v>
      </c>
      <c r="F244" s="155">
        <v>25283</v>
      </c>
      <c r="G244" s="137" t="s">
        <v>6556</v>
      </c>
      <c r="H244" s="137" t="s">
        <v>6641</v>
      </c>
      <c r="I244" s="113">
        <v>1</v>
      </c>
      <c r="J244" s="111" t="s">
        <v>6515</v>
      </c>
      <c r="K244" s="111" t="s">
        <v>6517</v>
      </c>
      <c r="L244" s="113" t="s">
        <v>6550</v>
      </c>
      <c r="N244" s="143" t="s">
        <v>3438</v>
      </c>
      <c r="O244" s="143" t="s">
        <v>6717</v>
      </c>
      <c r="P244" s="114">
        <f t="shared" si="1"/>
        <v>5</v>
      </c>
      <c r="Q244" s="136" t="s">
        <v>6718</v>
      </c>
      <c r="R244" s="142">
        <v>7.6</v>
      </c>
      <c r="S244" s="117">
        <v>3</v>
      </c>
      <c r="T244" s="117">
        <v>1</v>
      </c>
      <c r="U244" s="117">
        <v>0</v>
      </c>
      <c r="V244" s="117" t="s">
        <v>6522</v>
      </c>
      <c r="W244" s="111" t="s">
        <v>3928</v>
      </c>
      <c r="X244" s="111" t="s">
        <v>6719</v>
      </c>
      <c r="Y244" s="119"/>
      <c r="Z244" s="119"/>
      <c r="AA244" s="119"/>
    </row>
    <row r="245" spans="1:27" ht="18" customHeight="1">
      <c r="A245" s="110" t="s">
        <v>3926</v>
      </c>
      <c r="B245" s="111" t="s">
        <v>3925</v>
      </c>
      <c r="C245" s="153" t="s">
        <v>7436</v>
      </c>
      <c r="D245" s="153" t="s">
        <v>7441</v>
      </c>
      <c r="E245" s="154">
        <v>63</v>
      </c>
      <c r="F245" s="155">
        <v>19603</v>
      </c>
      <c r="G245" s="137" t="s">
        <v>6557</v>
      </c>
      <c r="H245" s="137" t="s">
        <v>6711</v>
      </c>
      <c r="I245" s="113">
        <v>1</v>
      </c>
      <c r="J245" s="111" t="s">
        <v>6516</v>
      </c>
      <c r="K245" s="111" t="s">
        <v>6517</v>
      </c>
      <c r="L245" s="113" t="s">
        <v>6712</v>
      </c>
      <c r="M245" s="113" t="s">
        <v>6714</v>
      </c>
      <c r="N245" s="143" t="s">
        <v>3928</v>
      </c>
      <c r="O245" s="143" t="s">
        <v>6715</v>
      </c>
      <c r="P245" s="114">
        <f t="shared" si="1"/>
        <v>24</v>
      </c>
      <c r="Q245" s="136" t="s">
        <v>6716</v>
      </c>
      <c r="R245" s="142">
        <v>2.5</v>
      </c>
      <c r="S245" s="117" t="s">
        <v>6592</v>
      </c>
      <c r="T245" s="117">
        <v>0</v>
      </c>
      <c r="U245" s="117">
        <v>0</v>
      </c>
      <c r="V245" s="117" t="s">
        <v>6522</v>
      </c>
      <c r="Y245" s="119"/>
      <c r="Z245" s="119"/>
      <c r="AA245" s="119"/>
    </row>
    <row r="246" spans="1:27" ht="18" customHeight="1">
      <c r="A246" s="118" t="s">
        <v>4889</v>
      </c>
      <c r="B246" s="119" t="s">
        <v>4888</v>
      </c>
      <c r="C246" s="153" t="s">
        <v>7431</v>
      </c>
      <c r="D246" s="153" t="s">
        <v>7441</v>
      </c>
      <c r="E246" s="154">
        <v>70</v>
      </c>
      <c r="F246" s="155">
        <v>17253</v>
      </c>
      <c r="G246" s="122" t="s">
        <v>6706</v>
      </c>
      <c r="H246" s="122" t="s">
        <v>6640</v>
      </c>
      <c r="I246" s="120">
        <v>1</v>
      </c>
      <c r="J246" s="119" t="s">
        <v>6516</v>
      </c>
      <c r="K246" s="119" t="s">
        <v>6517</v>
      </c>
      <c r="L246" s="120" t="s">
        <v>6707</v>
      </c>
      <c r="M246" s="120" t="s">
        <v>6708</v>
      </c>
      <c r="N246" s="121" t="s">
        <v>4891</v>
      </c>
      <c r="O246" s="121" t="s">
        <v>6709</v>
      </c>
      <c r="P246" s="123">
        <f t="shared" si="1"/>
        <v>17</v>
      </c>
      <c r="Q246" s="124" t="s">
        <v>6710</v>
      </c>
      <c r="R246" s="125">
        <v>3.1</v>
      </c>
      <c r="S246" s="126" t="s">
        <v>6532</v>
      </c>
      <c r="T246" s="126" t="s">
        <v>6521</v>
      </c>
      <c r="U246" s="126">
        <v>0</v>
      </c>
      <c r="V246" s="126" t="s">
        <v>6533</v>
      </c>
      <c r="W246" s="119"/>
      <c r="X246" s="119" t="s">
        <v>3963</v>
      </c>
      <c r="Y246" s="119"/>
      <c r="Z246" s="119"/>
      <c r="AA246" s="119"/>
    </row>
    <row r="247" spans="1:27" ht="18" customHeight="1">
      <c r="A247" s="118" t="s">
        <v>3938</v>
      </c>
      <c r="B247" s="119" t="s">
        <v>3937</v>
      </c>
      <c r="C247" s="153" t="s">
        <v>7436</v>
      </c>
      <c r="D247" s="153" t="s">
        <v>7441</v>
      </c>
      <c r="E247" s="154">
        <v>66</v>
      </c>
      <c r="F247" s="155">
        <v>18733</v>
      </c>
      <c r="G247" s="122" t="s">
        <v>6701</v>
      </c>
      <c r="H247" s="122" t="s">
        <v>6702</v>
      </c>
      <c r="I247" s="120">
        <v>1</v>
      </c>
      <c r="J247" s="119" t="s">
        <v>6516</v>
      </c>
      <c r="K247" s="119" t="s">
        <v>6517</v>
      </c>
      <c r="L247" s="120" t="s">
        <v>3298</v>
      </c>
      <c r="M247" s="120" t="s">
        <v>6703</v>
      </c>
      <c r="N247" s="121" t="s">
        <v>3940</v>
      </c>
      <c r="O247" s="121" t="s">
        <v>6704</v>
      </c>
      <c r="P247" s="123">
        <f t="shared" si="1"/>
        <v>26</v>
      </c>
      <c r="Q247" s="124" t="s">
        <v>6705</v>
      </c>
      <c r="R247" s="125">
        <v>1.6</v>
      </c>
      <c r="S247" s="126" t="s">
        <v>6592</v>
      </c>
      <c r="T247" s="126">
        <v>2</v>
      </c>
      <c r="U247" s="126">
        <v>0</v>
      </c>
      <c r="V247" s="126" t="s">
        <v>6522</v>
      </c>
      <c r="W247" s="119"/>
      <c r="X247" s="119"/>
    </row>
    <row r="248" spans="1:27" ht="18" customHeight="1">
      <c r="A248" s="118" t="s">
        <v>3950</v>
      </c>
      <c r="B248" s="119" t="s">
        <v>3949</v>
      </c>
      <c r="C248" s="153" t="s">
        <v>7431</v>
      </c>
      <c r="D248" s="153" t="s">
        <v>7441</v>
      </c>
      <c r="E248" s="154">
        <v>56</v>
      </c>
      <c r="F248" s="155">
        <v>22348</v>
      </c>
      <c r="G248" s="122" t="s">
        <v>6640</v>
      </c>
      <c r="H248" s="122" t="s">
        <v>6611</v>
      </c>
      <c r="I248" s="120">
        <v>1</v>
      </c>
      <c r="J248" s="119" t="s">
        <v>6516</v>
      </c>
      <c r="K248" s="119" t="s">
        <v>6517</v>
      </c>
      <c r="L248" s="120" t="s">
        <v>3262</v>
      </c>
      <c r="M248" s="120" t="s">
        <v>6698</v>
      </c>
      <c r="N248" s="121" t="s">
        <v>3214</v>
      </c>
      <c r="O248" s="121" t="s">
        <v>6699</v>
      </c>
      <c r="P248" s="123">
        <f t="shared" si="1"/>
        <v>15</v>
      </c>
      <c r="Q248" s="124" t="s">
        <v>6700</v>
      </c>
      <c r="R248" s="125">
        <v>2.5</v>
      </c>
      <c r="S248" s="126" t="s">
        <v>6532</v>
      </c>
      <c r="T248" s="126">
        <v>0</v>
      </c>
      <c r="U248" s="126">
        <v>0</v>
      </c>
      <c r="V248" s="126" t="s">
        <v>6522</v>
      </c>
      <c r="W248" s="119"/>
      <c r="X248" s="119"/>
      <c r="Y248" s="119"/>
      <c r="Z248" s="119"/>
      <c r="AA248" s="119"/>
    </row>
    <row r="249" spans="1:27" ht="18" customHeight="1">
      <c r="A249" s="118" t="s">
        <v>3961</v>
      </c>
      <c r="B249" s="119" t="s">
        <v>3960</v>
      </c>
      <c r="C249" s="153" t="s">
        <v>7431</v>
      </c>
      <c r="D249" s="153" t="s">
        <v>7433</v>
      </c>
      <c r="E249" s="154">
        <v>57</v>
      </c>
      <c r="F249" s="155">
        <v>22223</v>
      </c>
      <c r="G249" s="122" t="s">
        <v>6514</v>
      </c>
      <c r="H249" s="122" t="s">
        <v>6514</v>
      </c>
      <c r="I249" s="120">
        <v>1</v>
      </c>
      <c r="J249" s="119" t="s">
        <v>6516</v>
      </c>
      <c r="K249" s="119" t="s">
        <v>6517</v>
      </c>
      <c r="L249" s="120" t="s">
        <v>5053</v>
      </c>
      <c r="M249" s="120" t="s">
        <v>3963</v>
      </c>
      <c r="N249" s="121" t="s">
        <v>3963</v>
      </c>
      <c r="O249" s="121" t="s">
        <v>6694</v>
      </c>
      <c r="P249" s="123">
        <f t="shared" si="1"/>
        <v>22</v>
      </c>
      <c r="Q249" s="124" t="s">
        <v>6695</v>
      </c>
      <c r="R249" s="125">
        <v>1.7</v>
      </c>
      <c r="S249" s="126" t="s">
        <v>6532</v>
      </c>
      <c r="T249" s="126" t="s">
        <v>6545</v>
      </c>
      <c r="U249" s="126">
        <v>0</v>
      </c>
      <c r="V249" s="126" t="s">
        <v>6522</v>
      </c>
      <c r="W249" s="119" t="s">
        <v>6696</v>
      </c>
      <c r="X249" s="119" t="s">
        <v>6697</v>
      </c>
      <c r="Y249" s="119"/>
      <c r="Z249" s="119"/>
      <c r="AA249" s="119"/>
    </row>
    <row r="250" spans="1:27" ht="18" customHeight="1">
      <c r="A250" s="118" t="s">
        <v>3973</v>
      </c>
      <c r="B250" s="119" t="s">
        <v>3972</v>
      </c>
      <c r="C250" s="153" t="s">
        <v>7431</v>
      </c>
      <c r="D250" s="153" t="s">
        <v>7433</v>
      </c>
      <c r="E250" s="154">
        <v>82</v>
      </c>
      <c r="F250" s="155">
        <v>13047</v>
      </c>
      <c r="G250" s="122" t="s">
        <v>6514</v>
      </c>
      <c r="H250" s="122" t="s">
        <v>6514</v>
      </c>
      <c r="I250" s="120">
        <v>1</v>
      </c>
      <c r="J250" s="119" t="s">
        <v>6516</v>
      </c>
      <c r="K250" s="119" t="s">
        <v>6517</v>
      </c>
      <c r="L250" s="120" t="s">
        <v>6692</v>
      </c>
      <c r="M250" s="120" t="s">
        <v>3975</v>
      </c>
      <c r="N250" s="121" t="s">
        <v>3975</v>
      </c>
      <c r="O250" s="121" t="s">
        <v>6684</v>
      </c>
      <c r="P250" s="123">
        <f t="shared" si="1"/>
        <v>13</v>
      </c>
      <c r="Q250" s="124" t="s">
        <v>6693</v>
      </c>
      <c r="R250" s="125">
        <v>3.2</v>
      </c>
      <c r="S250" s="126" t="s">
        <v>6532</v>
      </c>
      <c r="T250" s="126" t="s">
        <v>6521</v>
      </c>
      <c r="U250" s="126">
        <v>0</v>
      </c>
      <c r="V250" s="126" t="s">
        <v>6522</v>
      </c>
      <c r="W250" s="119"/>
      <c r="X250" s="119"/>
      <c r="Y250" s="119"/>
      <c r="Z250" s="119"/>
      <c r="AA250" s="119"/>
    </row>
    <row r="251" spans="1:27" ht="18" customHeight="1">
      <c r="A251" s="110" t="s">
        <v>3985</v>
      </c>
      <c r="B251" s="111" t="s">
        <v>3984</v>
      </c>
      <c r="C251" s="153" t="s">
        <v>7431</v>
      </c>
      <c r="D251" s="153" t="s">
        <v>7441</v>
      </c>
      <c r="E251" s="154">
        <v>70</v>
      </c>
      <c r="F251" s="155">
        <v>17571</v>
      </c>
      <c r="G251" s="137" t="s">
        <v>6529</v>
      </c>
      <c r="H251" s="137" t="s">
        <v>6529</v>
      </c>
      <c r="I251" s="113">
        <v>1</v>
      </c>
      <c r="J251" s="111" t="s">
        <v>6516</v>
      </c>
      <c r="K251" s="111" t="s">
        <v>6517</v>
      </c>
      <c r="L251" s="113" t="s">
        <v>6689</v>
      </c>
      <c r="M251" s="113" t="s">
        <v>3987</v>
      </c>
      <c r="N251" s="143" t="s">
        <v>3987</v>
      </c>
      <c r="O251" s="143" t="s">
        <v>6690</v>
      </c>
      <c r="P251" s="114">
        <f t="shared" si="1"/>
        <v>9</v>
      </c>
      <c r="Q251" s="136" t="s">
        <v>6691</v>
      </c>
      <c r="R251" s="142">
        <v>2.5</v>
      </c>
      <c r="S251" s="117" t="s">
        <v>6520</v>
      </c>
      <c r="T251" s="117">
        <v>0</v>
      </c>
      <c r="U251" s="117">
        <v>0</v>
      </c>
      <c r="V251" s="117" t="s">
        <v>6522</v>
      </c>
      <c r="X251" s="111" t="s">
        <v>6687</v>
      </c>
    </row>
    <row r="252" spans="1:27" ht="18" customHeight="1">
      <c r="A252" s="110" t="s">
        <v>3996</v>
      </c>
      <c r="B252" s="111" t="s">
        <v>3782</v>
      </c>
      <c r="C252" s="153" t="s">
        <v>7436</v>
      </c>
      <c r="D252" s="153" t="s">
        <v>7441</v>
      </c>
      <c r="E252" s="154">
        <v>65</v>
      </c>
      <c r="F252" s="155">
        <v>19282</v>
      </c>
      <c r="G252" s="137" t="s">
        <v>6529</v>
      </c>
      <c r="H252" s="137" t="s">
        <v>6529</v>
      </c>
      <c r="I252" s="113">
        <v>1</v>
      </c>
      <c r="J252" s="111" t="s">
        <v>6516</v>
      </c>
      <c r="K252" s="111" t="s">
        <v>6517</v>
      </c>
      <c r="L252" s="113" t="s">
        <v>6686</v>
      </c>
      <c r="M252" s="113" t="s">
        <v>6683</v>
      </c>
      <c r="N252" s="143" t="s">
        <v>3998</v>
      </c>
      <c r="O252" s="143" t="s">
        <v>6687</v>
      </c>
      <c r="P252" s="114">
        <f t="shared" si="1"/>
        <v>11</v>
      </c>
      <c r="Q252" s="136" t="s">
        <v>6688</v>
      </c>
      <c r="R252" s="142">
        <v>2.2000000000000002</v>
      </c>
      <c r="S252" s="117" t="s">
        <v>6532</v>
      </c>
      <c r="T252" s="117">
        <v>0</v>
      </c>
      <c r="U252" s="117">
        <v>0</v>
      </c>
      <c r="V252" s="117" t="s">
        <v>6522</v>
      </c>
      <c r="Y252" s="119"/>
      <c r="Z252" s="119"/>
      <c r="AA252" s="119"/>
    </row>
    <row r="253" spans="1:27" ht="18" customHeight="1">
      <c r="A253" s="118" t="s">
        <v>4008</v>
      </c>
      <c r="B253" s="119" t="s">
        <v>4007</v>
      </c>
      <c r="C253" s="153" t="s">
        <v>7436</v>
      </c>
      <c r="D253" s="153" t="s">
        <v>7433</v>
      </c>
      <c r="E253" s="154">
        <v>77</v>
      </c>
      <c r="F253" s="155">
        <v>14801</v>
      </c>
      <c r="G253" s="122" t="s">
        <v>6528</v>
      </c>
      <c r="H253" s="122" t="s">
        <v>6528</v>
      </c>
      <c r="I253" s="120">
        <v>1</v>
      </c>
      <c r="J253" s="119" t="s">
        <v>6516</v>
      </c>
      <c r="K253" s="119" t="s">
        <v>6517</v>
      </c>
      <c r="L253" s="120" t="s">
        <v>6683</v>
      </c>
      <c r="M253" s="120" t="s">
        <v>4010</v>
      </c>
      <c r="N253" s="121" t="s">
        <v>4010</v>
      </c>
      <c r="O253" s="121" t="s">
        <v>6678</v>
      </c>
      <c r="P253" s="123">
        <f t="shared" si="1"/>
        <v>5</v>
      </c>
      <c r="Q253" s="124" t="s">
        <v>6685</v>
      </c>
      <c r="R253" s="125">
        <v>3.5</v>
      </c>
      <c r="S253" s="126" t="s">
        <v>6532</v>
      </c>
      <c r="T253" s="126">
        <v>0</v>
      </c>
      <c r="U253" s="126">
        <v>0</v>
      </c>
      <c r="V253" s="126" t="s">
        <v>6522</v>
      </c>
      <c r="W253" s="119"/>
      <c r="X253" s="119" t="s">
        <v>6675</v>
      </c>
    </row>
    <row r="254" spans="1:27" ht="18" customHeight="1">
      <c r="A254" s="118" t="s">
        <v>6677</v>
      </c>
      <c r="B254" s="119" t="s">
        <v>4019</v>
      </c>
      <c r="C254" s="153" t="s">
        <v>7436</v>
      </c>
      <c r="D254" s="153" t="s">
        <v>7441</v>
      </c>
      <c r="E254" s="154">
        <v>77</v>
      </c>
      <c r="F254" s="155">
        <v>15060</v>
      </c>
      <c r="G254" s="122" t="s">
        <v>6514</v>
      </c>
      <c r="H254" s="122" t="s">
        <v>6514</v>
      </c>
      <c r="I254" s="120">
        <v>1</v>
      </c>
      <c r="J254" s="119" t="s">
        <v>6516</v>
      </c>
      <c r="K254" s="119"/>
      <c r="L254" s="120" t="s">
        <v>6678</v>
      </c>
      <c r="M254" s="120" t="s">
        <v>4022</v>
      </c>
      <c r="N254" s="121" t="s">
        <v>4022</v>
      </c>
      <c r="O254" s="121" t="s">
        <v>6680</v>
      </c>
      <c r="P254" s="123">
        <f t="shared" si="1"/>
        <v>9</v>
      </c>
      <c r="Q254" s="124" t="s">
        <v>6681</v>
      </c>
      <c r="R254" s="125">
        <v>2.5</v>
      </c>
      <c r="S254" s="126" t="s">
        <v>6520</v>
      </c>
      <c r="T254" s="126">
        <v>0</v>
      </c>
      <c r="U254" s="126">
        <v>0</v>
      </c>
      <c r="V254" s="126" t="s">
        <v>6522</v>
      </c>
      <c r="W254" s="119"/>
      <c r="X254" s="119" t="s">
        <v>6682</v>
      </c>
      <c r="Y254" s="119"/>
      <c r="Z254" s="119"/>
      <c r="AA254" s="119"/>
    </row>
    <row r="255" spans="1:27" ht="18" customHeight="1">
      <c r="A255" s="118" t="s">
        <v>4031</v>
      </c>
      <c r="B255" s="119" t="s">
        <v>4030</v>
      </c>
      <c r="C255" s="153" t="s">
        <v>7431</v>
      </c>
      <c r="D255" s="153" t="s">
        <v>7441</v>
      </c>
      <c r="E255" s="154">
        <v>64</v>
      </c>
      <c r="F255" s="155">
        <v>19640</v>
      </c>
      <c r="G255" s="122" t="s">
        <v>6514</v>
      </c>
      <c r="H255" s="122" t="s">
        <v>6514</v>
      </c>
      <c r="I255" s="120">
        <v>1</v>
      </c>
      <c r="J255" s="119" t="s">
        <v>6516</v>
      </c>
      <c r="K255" s="119" t="s">
        <v>6517</v>
      </c>
      <c r="L255" s="120" t="s">
        <v>6675</v>
      </c>
      <c r="M255" s="120" t="s">
        <v>4033</v>
      </c>
      <c r="N255" s="121" t="s">
        <v>4033</v>
      </c>
      <c r="O255" s="121" t="s">
        <v>6652</v>
      </c>
      <c r="P255" s="123">
        <f t="shared" si="1"/>
        <v>28</v>
      </c>
      <c r="Q255" s="124" t="s">
        <v>6676</v>
      </c>
      <c r="R255" s="125">
        <v>3.7</v>
      </c>
      <c r="S255" s="126"/>
      <c r="T255" s="126"/>
      <c r="U255" s="126" t="s">
        <v>6521</v>
      </c>
      <c r="V255" s="126" t="s">
        <v>6522</v>
      </c>
      <c r="W255" s="119"/>
      <c r="X255" s="119" t="s">
        <v>4485</v>
      </c>
    </row>
    <row r="256" spans="1:27" ht="18" customHeight="1">
      <c r="A256" s="110" t="s">
        <v>4901</v>
      </c>
      <c r="B256" s="111" t="s">
        <v>4900</v>
      </c>
      <c r="C256" s="153" t="s">
        <v>7431</v>
      </c>
      <c r="D256" s="153" t="s">
        <v>7441</v>
      </c>
      <c r="E256" s="154">
        <v>65</v>
      </c>
      <c r="F256" s="155">
        <v>19211</v>
      </c>
      <c r="G256" s="137" t="s">
        <v>6514</v>
      </c>
      <c r="H256" s="137" t="s">
        <v>6514</v>
      </c>
      <c r="I256" s="113">
        <v>1</v>
      </c>
      <c r="J256" s="111" t="s">
        <v>6515</v>
      </c>
      <c r="K256" s="111" t="s">
        <v>6517</v>
      </c>
      <c r="L256" s="113" t="s">
        <v>3499</v>
      </c>
      <c r="M256" s="113" t="s">
        <v>3475</v>
      </c>
      <c r="N256" s="143" t="s">
        <v>3475</v>
      </c>
      <c r="O256" s="143" t="s">
        <v>6673</v>
      </c>
      <c r="P256" s="114">
        <f t="shared" si="1"/>
        <v>14</v>
      </c>
      <c r="Q256" s="138" t="s">
        <v>6674</v>
      </c>
      <c r="R256" s="139">
        <v>5.2</v>
      </c>
      <c r="S256" s="117">
        <v>3</v>
      </c>
      <c r="T256" s="140">
        <v>0</v>
      </c>
      <c r="U256" s="117">
        <v>0</v>
      </c>
      <c r="V256" s="117" t="s">
        <v>6533</v>
      </c>
      <c r="X256" s="111" t="s">
        <v>6659</v>
      </c>
      <c r="Y256" s="119"/>
      <c r="Z256" s="119"/>
      <c r="AA256" s="119"/>
    </row>
    <row r="257" spans="1:27" ht="18" customHeight="1">
      <c r="A257" s="118" t="s">
        <v>4043</v>
      </c>
      <c r="B257" s="119" t="s">
        <v>4042</v>
      </c>
      <c r="C257" s="153" t="s">
        <v>7431</v>
      </c>
      <c r="D257" s="153" t="s">
        <v>7433</v>
      </c>
      <c r="E257" s="154">
        <v>83</v>
      </c>
      <c r="F257" s="155">
        <v>12699</v>
      </c>
      <c r="G257" s="122" t="s">
        <v>6514</v>
      </c>
      <c r="H257" s="122" t="s">
        <v>6514</v>
      </c>
      <c r="I257" s="120">
        <v>1</v>
      </c>
      <c r="J257" s="119" t="s">
        <v>6515</v>
      </c>
      <c r="K257" s="119" t="s">
        <v>6517</v>
      </c>
      <c r="L257" s="120" t="s">
        <v>6671</v>
      </c>
      <c r="M257" s="120" t="s">
        <v>3536</v>
      </c>
      <c r="N257" s="121" t="s">
        <v>3536</v>
      </c>
      <c r="O257" s="121" t="s">
        <v>3153</v>
      </c>
      <c r="P257" s="123">
        <f t="shared" ref="P257:P288" si="2">DAYS360(N257,O257)</f>
        <v>31</v>
      </c>
      <c r="Q257" s="124" t="s">
        <v>6672</v>
      </c>
      <c r="R257" s="125" t="s">
        <v>7373</v>
      </c>
      <c r="S257" s="126"/>
      <c r="T257" s="126"/>
      <c r="U257" s="126" t="s">
        <v>6521</v>
      </c>
      <c r="V257" s="126" t="s">
        <v>6522</v>
      </c>
      <c r="W257" s="119"/>
      <c r="X257" s="119" t="s">
        <v>6657</v>
      </c>
      <c r="Y257" s="119"/>
      <c r="Z257" s="119"/>
      <c r="AA257" s="119"/>
    </row>
    <row r="258" spans="1:27" ht="18" customHeight="1">
      <c r="A258" s="110" t="s">
        <v>4055</v>
      </c>
      <c r="B258" s="111" t="s">
        <v>4054</v>
      </c>
      <c r="C258" s="153" t="s">
        <v>7436</v>
      </c>
      <c r="D258" s="153" t="s">
        <v>7433</v>
      </c>
      <c r="E258" s="154">
        <v>52</v>
      </c>
      <c r="F258" s="155">
        <v>24233</v>
      </c>
      <c r="G258" s="137" t="s">
        <v>6514</v>
      </c>
      <c r="H258" s="137" t="s">
        <v>6514</v>
      </c>
      <c r="I258" s="113">
        <v>1</v>
      </c>
      <c r="J258" s="111" t="s">
        <v>6516</v>
      </c>
      <c r="K258" s="111" t="s">
        <v>6517</v>
      </c>
      <c r="L258" s="113" t="s">
        <v>4057</v>
      </c>
      <c r="M258" s="113" t="s">
        <v>4057</v>
      </c>
      <c r="N258" s="143" t="s">
        <v>4057</v>
      </c>
      <c r="O258" s="143" t="s">
        <v>3702</v>
      </c>
      <c r="P258" s="114">
        <f t="shared" si="2"/>
        <v>9</v>
      </c>
      <c r="Q258" s="138" t="s">
        <v>6670</v>
      </c>
      <c r="R258" s="139">
        <v>5.0999999999999996</v>
      </c>
      <c r="S258" s="117">
        <v>3</v>
      </c>
      <c r="T258" s="140">
        <v>1</v>
      </c>
      <c r="U258" s="117" t="s">
        <v>6521</v>
      </c>
      <c r="V258" s="117" t="s">
        <v>6522</v>
      </c>
      <c r="X258" s="111" t="s">
        <v>6546</v>
      </c>
      <c r="Y258" s="119"/>
      <c r="Z258" s="119"/>
      <c r="AA258" s="119"/>
    </row>
    <row r="259" spans="1:27" ht="18" customHeight="1">
      <c r="A259" s="110" t="s">
        <v>4064</v>
      </c>
      <c r="B259" s="111" t="s">
        <v>4063</v>
      </c>
      <c r="C259" s="153" t="s">
        <v>7436</v>
      </c>
      <c r="D259" s="153" t="s">
        <v>7441</v>
      </c>
      <c r="E259" s="154">
        <v>78</v>
      </c>
      <c r="F259" s="155">
        <v>14650</v>
      </c>
      <c r="G259" s="137" t="s">
        <v>6514</v>
      </c>
      <c r="H259" s="137" t="s">
        <v>6514</v>
      </c>
      <c r="I259" s="113">
        <v>1</v>
      </c>
      <c r="J259" s="111" t="s">
        <v>6516</v>
      </c>
      <c r="K259" s="111" t="s">
        <v>6517</v>
      </c>
      <c r="L259" s="113" t="s">
        <v>4961</v>
      </c>
      <c r="N259" s="143" t="s">
        <v>4066</v>
      </c>
      <c r="O259" s="143" t="s">
        <v>6666</v>
      </c>
      <c r="P259" s="114">
        <f t="shared" si="2"/>
        <v>15</v>
      </c>
      <c r="Q259" s="136" t="s">
        <v>6667</v>
      </c>
      <c r="R259" s="142">
        <v>2</v>
      </c>
      <c r="S259" s="117" t="s">
        <v>6532</v>
      </c>
      <c r="T259" s="126">
        <v>0</v>
      </c>
      <c r="U259" s="117">
        <v>0</v>
      </c>
      <c r="V259" s="117" t="s">
        <v>6522</v>
      </c>
      <c r="Y259" s="119" t="s">
        <v>6668</v>
      </c>
      <c r="Z259" s="119"/>
      <c r="AA259" s="119"/>
    </row>
    <row r="260" spans="1:27" ht="18" customHeight="1">
      <c r="A260" s="118" t="s">
        <v>4076</v>
      </c>
      <c r="B260" s="119" t="s">
        <v>4075</v>
      </c>
      <c r="C260" s="153" t="s">
        <v>7431</v>
      </c>
      <c r="D260" s="153" t="s">
        <v>7441</v>
      </c>
      <c r="E260" s="154">
        <v>64</v>
      </c>
      <c r="F260" s="155">
        <v>19757</v>
      </c>
      <c r="G260" s="122" t="s">
        <v>6590</v>
      </c>
      <c r="H260" s="122" t="s">
        <v>6590</v>
      </c>
      <c r="I260" s="120">
        <v>1</v>
      </c>
      <c r="J260" s="119" t="s">
        <v>6516</v>
      </c>
      <c r="K260" s="119" t="s">
        <v>6517</v>
      </c>
      <c r="L260" s="120" t="s">
        <v>6663</v>
      </c>
      <c r="M260" s="120" t="s">
        <v>4078</v>
      </c>
      <c r="N260" s="121" t="s">
        <v>4078</v>
      </c>
      <c r="O260" s="121" t="s">
        <v>4476</v>
      </c>
      <c r="P260" s="123">
        <f t="shared" si="2"/>
        <v>2</v>
      </c>
      <c r="Q260" s="124" t="s">
        <v>6664</v>
      </c>
      <c r="R260" s="125">
        <v>1.5</v>
      </c>
      <c r="S260" s="126"/>
      <c r="T260" s="126"/>
      <c r="U260" s="126"/>
      <c r="V260" s="126" t="s">
        <v>6522</v>
      </c>
      <c r="W260" s="119"/>
      <c r="X260" s="119"/>
    </row>
    <row r="261" spans="1:27" ht="18" customHeight="1">
      <c r="A261" s="118" t="s">
        <v>4089</v>
      </c>
      <c r="B261" s="119" t="s">
        <v>4088</v>
      </c>
      <c r="C261" s="153" t="s">
        <v>7436</v>
      </c>
      <c r="D261" s="153" t="s">
        <v>7441</v>
      </c>
      <c r="E261" s="154">
        <v>67</v>
      </c>
      <c r="F261" s="155">
        <v>18540</v>
      </c>
      <c r="G261" s="122" t="s">
        <v>6547</v>
      </c>
      <c r="H261" s="122" t="s">
        <v>6548</v>
      </c>
      <c r="I261" s="120">
        <v>1</v>
      </c>
      <c r="J261" s="119" t="s">
        <v>6516</v>
      </c>
      <c r="K261" s="119" t="s">
        <v>6517</v>
      </c>
      <c r="L261" s="120" t="s">
        <v>4550</v>
      </c>
      <c r="M261" s="120" t="s">
        <v>4091</v>
      </c>
      <c r="N261" s="121" t="s">
        <v>4091</v>
      </c>
      <c r="O261" s="121" t="s">
        <v>4914</v>
      </c>
      <c r="P261" s="123">
        <f t="shared" si="2"/>
        <v>9</v>
      </c>
      <c r="Q261" s="124" t="s">
        <v>6662</v>
      </c>
      <c r="R261" s="125">
        <v>3</v>
      </c>
      <c r="S261" s="126" t="s">
        <v>6520</v>
      </c>
      <c r="T261" s="126" t="s">
        <v>6592</v>
      </c>
      <c r="U261" s="126">
        <v>0</v>
      </c>
      <c r="V261" s="126" t="s">
        <v>6522</v>
      </c>
      <c r="W261" s="119"/>
      <c r="X261" s="119" t="s">
        <v>6638</v>
      </c>
      <c r="Y261" s="119"/>
      <c r="Z261" s="119"/>
      <c r="AA261" s="119"/>
    </row>
    <row r="262" spans="1:27" ht="18" customHeight="1">
      <c r="A262" s="118" t="s">
        <v>4101</v>
      </c>
      <c r="B262" s="119" t="s">
        <v>4100</v>
      </c>
      <c r="C262" s="153" t="s">
        <v>7436</v>
      </c>
      <c r="D262" s="153" t="s">
        <v>7433</v>
      </c>
      <c r="E262" s="154">
        <v>72</v>
      </c>
      <c r="F262" s="155">
        <v>16912</v>
      </c>
      <c r="G262" s="122" t="s">
        <v>6514</v>
      </c>
      <c r="H262" s="122" t="s">
        <v>6514</v>
      </c>
      <c r="I262" s="120">
        <v>1</v>
      </c>
      <c r="J262" s="119" t="s">
        <v>6516</v>
      </c>
      <c r="K262" s="119" t="s">
        <v>6517</v>
      </c>
      <c r="L262" s="120" t="s">
        <v>6658</v>
      </c>
      <c r="M262" s="120" t="s">
        <v>4103</v>
      </c>
      <c r="N262" s="121" t="s">
        <v>4103</v>
      </c>
      <c r="O262" s="121" t="s">
        <v>4185</v>
      </c>
      <c r="P262" s="123">
        <f t="shared" si="2"/>
        <v>17</v>
      </c>
      <c r="Q262" s="124" t="s">
        <v>6661</v>
      </c>
      <c r="R262" s="125">
        <v>3.2</v>
      </c>
      <c r="S262" s="126" t="s">
        <v>6532</v>
      </c>
      <c r="T262" s="126">
        <v>0</v>
      </c>
      <c r="U262" s="126">
        <v>0</v>
      </c>
      <c r="V262" s="126" t="s">
        <v>6522</v>
      </c>
      <c r="W262" s="119"/>
      <c r="X262" s="119"/>
      <c r="Y262" s="119"/>
      <c r="Z262" s="119"/>
      <c r="AA262" s="119"/>
    </row>
    <row r="263" spans="1:27" ht="18" customHeight="1">
      <c r="A263" s="118" t="s">
        <v>4912</v>
      </c>
      <c r="B263" s="119" t="s">
        <v>4911</v>
      </c>
      <c r="C263" s="153" t="s">
        <v>7436</v>
      </c>
      <c r="D263" s="153" t="s">
        <v>7441</v>
      </c>
      <c r="E263" s="154">
        <v>69</v>
      </c>
      <c r="F263" s="155">
        <v>17704</v>
      </c>
      <c r="G263" s="122" t="s">
        <v>6528</v>
      </c>
      <c r="H263" s="122" t="s">
        <v>6528</v>
      </c>
      <c r="I263" s="120">
        <v>1</v>
      </c>
      <c r="J263" s="119" t="s">
        <v>6516</v>
      </c>
      <c r="K263" s="119"/>
      <c r="L263" s="120" t="s">
        <v>6658</v>
      </c>
      <c r="M263" s="120" t="s">
        <v>6659</v>
      </c>
      <c r="N263" s="121" t="s">
        <v>4914</v>
      </c>
      <c r="O263" s="121" t="s">
        <v>6642</v>
      </c>
      <c r="P263" s="123">
        <f t="shared" si="2"/>
        <v>26</v>
      </c>
      <c r="Q263" s="124" t="s">
        <v>6660</v>
      </c>
      <c r="R263" s="125">
        <v>2.6</v>
      </c>
      <c r="S263" s="126" t="s">
        <v>6520</v>
      </c>
      <c r="T263" s="126">
        <v>0</v>
      </c>
      <c r="U263" s="126">
        <v>0</v>
      </c>
      <c r="V263" s="126" t="s">
        <v>6533</v>
      </c>
      <c r="W263" s="119" t="s">
        <v>4078</v>
      </c>
      <c r="X263" s="119" t="s">
        <v>6619</v>
      </c>
      <c r="Y263" s="119"/>
      <c r="Z263" s="119"/>
      <c r="AA263" s="119"/>
    </row>
    <row r="264" spans="1:27" ht="18" customHeight="1">
      <c r="A264" s="118" t="s">
        <v>4113</v>
      </c>
      <c r="B264" s="119" t="s">
        <v>4112</v>
      </c>
      <c r="C264" s="153" t="s">
        <v>7436</v>
      </c>
      <c r="D264" s="153" t="s">
        <v>7433</v>
      </c>
      <c r="E264" s="154">
        <v>54</v>
      </c>
      <c r="F264" s="155">
        <v>23469</v>
      </c>
      <c r="G264" s="122" t="s">
        <v>6644</v>
      </c>
      <c r="H264" s="122" t="s">
        <v>6547</v>
      </c>
      <c r="I264" s="120">
        <v>1</v>
      </c>
      <c r="J264" s="119" t="s">
        <v>6516</v>
      </c>
      <c r="K264" s="119" t="s">
        <v>6517</v>
      </c>
      <c r="L264" s="120" t="s">
        <v>6652</v>
      </c>
      <c r="M264" s="120" t="s">
        <v>3153</v>
      </c>
      <c r="N264" s="121" t="s">
        <v>3153</v>
      </c>
      <c r="O264" s="121" t="s">
        <v>6654</v>
      </c>
      <c r="P264" s="123">
        <f t="shared" si="2"/>
        <v>11</v>
      </c>
      <c r="Q264" s="124" t="s">
        <v>6655</v>
      </c>
      <c r="R264" s="125">
        <v>4.5</v>
      </c>
      <c r="S264" s="126" t="s">
        <v>6545</v>
      </c>
      <c r="T264" s="126" t="s">
        <v>6537</v>
      </c>
      <c r="U264" s="126">
        <v>0</v>
      </c>
      <c r="V264" s="126" t="s">
        <v>6522</v>
      </c>
      <c r="W264" s="119" t="s">
        <v>6656</v>
      </c>
      <c r="X264" s="119" t="s">
        <v>6657</v>
      </c>
      <c r="Y264" s="119"/>
      <c r="Z264" s="119"/>
      <c r="AA264" s="119"/>
    </row>
    <row r="265" spans="1:27" ht="18" customHeight="1">
      <c r="A265" s="118" t="s">
        <v>4924</v>
      </c>
      <c r="B265" s="119" t="s">
        <v>4923</v>
      </c>
      <c r="C265" s="153" t="s">
        <v>7431</v>
      </c>
      <c r="D265" s="153" t="s">
        <v>7441</v>
      </c>
      <c r="E265" s="154">
        <v>58</v>
      </c>
      <c r="F265" s="155">
        <v>21864</v>
      </c>
      <c r="G265" s="122" t="s">
        <v>6648</v>
      </c>
      <c r="H265" s="122" t="s">
        <v>6649</v>
      </c>
      <c r="I265" s="120">
        <v>1</v>
      </c>
      <c r="J265" s="119" t="s">
        <v>6516</v>
      </c>
      <c r="K265" s="119" t="s">
        <v>6517</v>
      </c>
      <c r="L265" s="120" t="s">
        <v>6650</v>
      </c>
      <c r="M265" s="120" t="s">
        <v>4926</v>
      </c>
      <c r="N265" s="121" t="s">
        <v>4926</v>
      </c>
      <c r="O265" s="121" t="s">
        <v>3309</v>
      </c>
      <c r="P265" s="123">
        <f t="shared" si="2"/>
        <v>14</v>
      </c>
      <c r="Q265" s="124" t="s">
        <v>6651</v>
      </c>
      <c r="R265" s="125">
        <v>3.9</v>
      </c>
      <c r="S265" s="126" t="s">
        <v>6532</v>
      </c>
      <c r="T265" s="126">
        <v>0</v>
      </c>
      <c r="U265" s="126">
        <v>0</v>
      </c>
      <c r="V265" s="126" t="s">
        <v>6533</v>
      </c>
      <c r="W265" s="119"/>
      <c r="X265" s="119"/>
    </row>
    <row r="266" spans="1:27" ht="18" customHeight="1">
      <c r="A266" s="110" t="s">
        <v>4124</v>
      </c>
      <c r="B266" s="111" t="s">
        <v>4123</v>
      </c>
      <c r="C266" s="153" t="s">
        <v>7431</v>
      </c>
      <c r="D266" s="153" t="s">
        <v>7433</v>
      </c>
      <c r="E266" s="154">
        <v>79</v>
      </c>
      <c r="F266" s="155">
        <v>14319</v>
      </c>
      <c r="G266" s="137" t="s">
        <v>6644</v>
      </c>
      <c r="H266" s="137" t="s">
        <v>6645</v>
      </c>
      <c r="I266" s="113">
        <v>1</v>
      </c>
      <c r="J266" s="111" t="s">
        <v>6515</v>
      </c>
      <c r="K266" s="111" t="s">
        <v>6517</v>
      </c>
      <c r="L266" s="113" t="s">
        <v>6646</v>
      </c>
      <c r="M266" s="113" t="s">
        <v>4103</v>
      </c>
      <c r="N266" s="143" t="s">
        <v>4103</v>
      </c>
      <c r="O266" s="143" t="s">
        <v>4485</v>
      </c>
      <c r="P266" s="114">
        <f t="shared" si="2"/>
        <v>6</v>
      </c>
      <c r="Q266" s="136" t="s">
        <v>6647</v>
      </c>
      <c r="R266" s="142">
        <v>3.1</v>
      </c>
      <c r="S266" s="117" t="s">
        <v>6532</v>
      </c>
      <c r="T266" s="117">
        <v>0</v>
      </c>
      <c r="U266" s="117">
        <v>0</v>
      </c>
      <c r="V266" s="117" t="s">
        <v>6522</v>
      </c>
      <c r="X266" s="111" t="s">
        <v>6627</v>
      </c>
    </row>
    <row r="267" spans="1:27" ht="18" customHeight="1">
      <c r="A267" s="118" t="s">
        <v>4135</v>
      </c>
      <c r="B267" s="119" t="s">
        <v>4134</v>
      </c>
      <c r="C267" s="153" t="s">
        <v>7431</v>
      </c>
      <c r="D267" s="153" t="s">
        <v>7441</v>
      </c>
      <c r="E267" s="154">
        <v>68</v>
      </c>
      <c r="F267" s="155">
        <v>18393</v>
      </c>
      <c r="G267" s="122" t="s">
        <v>6640</v>
      </c>
      <c r="H267" s="122" t="s">
        <v>6641</v>
      </c>
      <c r="I267" s="120">
        <v>1</v>
      </c>
      <c r="J267" s="119" t="s">
        <v>6515</v>
      </c>
      <c r="K267" s="119" t="s">
        <v>6561</v>
      </c>
      <c r="L267" s="120" t="s">
        <v>6638</v>
      </c>
      <c r="M267" s="120" t="s">
        <v>4137</v>
      </c>
      <c r="N267" s="121" t="s">
        <v>4137</v>
      </c>
      <c r="O267" s="121" t="s">
        <v>6642</v>
      </c>
      <c r="P267" s="123">
        <f t="shared" si="2"/>
        <v>19</v>
      </c>
      <c r="Q267" s="124" t="s">
        <v>6643</v>
      </c>
      <c r="R267" s="125">
        <v>5.2</v>
      </c>
      <c r="S267" s="126">
        <v>3</v>
      </c>
      <c r="T267" s="126">
        <v>0</v>
      </c>
      <c r="U267" s="126">
        <v>0</v>
      </c>
      <c r="V267" s="126" t="s">
        <v>6522</v>
      </c>
      <c r="W267" s="119"/>
      <c r="X267" s="119"/>
      <c r="Y267" s="119"/>
      <c r="Z267" s="119"/>
      <c r="AA267" s="119"/>
    </row>
    <row r="268" spans="1:27" ht="18" customHeight="1">
      <c r="A268" s="118" t="s">
        <v>4147</v>
      </c>
      <c r="B268" s="119" t="s">
        <v>4146</v>
      </c>
      <c r="C268" s="153" t="s">
        <v>7436</v>
      </c>
      <c r="D268" s="153" t="s">
        <v>7433</v>
      </c>
      <c r="E268" s="154">
        <v>53</v>
      </c>
      <c r="F268" s="155">
        <v>23816</v>
      </c>
      <c r="G268" s="122" t="s">
        <v>6581</v>
      </c>
      <c r="H268" s="122" t="s">
        <v>6571</v>
      </c>
      <c r="I268" s="120">
        <v>1</v>
      </c>
      <c r="J268" s="119" t="s">
        <v>6516</v>
      </c>
      <c r="K268" s="119" t="s">
        <v>6517</v>
      </c>
      <c r="L268" s="120" t="s">
        <v>6638</v>
      </c>
      <c r="M268" s="120" t="s">
        <v>4149</v>
      </c>
      <c r="N268" s="121" t="s">
        <v>4149</v>
      </c>
      <c r="O268" s="121" t="s">
        <v>6543</v>
      </c>
      <c r="P268" s="123">
        <f t="shared" si="2"/>
        <v>18</v>
      </c>
      <c r="Q268" s="124" t="s">
        <v>6639</v>
      </c>
      <c r="R268" s="125">
        <v>2.2999999999999998</v>
      </c>
      <c r="S268" s="126" t="s">
        <v>6532</v>
      </c>
      <c r="T268" s="126">
        <v>0</v>
      </c>
      <c r="U268" s="126">
        <v>0</v>
      </c>
      <c r="V268" s="126" t="s">
        <v>6522</v>
      </c>
      <c r="W268" s="119"/>
      <c r="X268" s="119" t="s">
        <v>6616</v>
      </c>
      <c r="Y268" s="119"/>
      <c r="Z268" s="119"/>
      <c r="AA268" s="119"/>
    </row>
    <row r="269" spans="1:27" ht="18" customHeight="1">
      <c r="A269" s="110" t="s">
        <v>4159</v>
      </c>
      <c r="B269" s="111" t="s">
        <v>4158</v>
      </c>
      <c r="C269" s="153" t="s">
        <v>7431</v>
      </c>
      <c r="D269" s="153" t="s">
        <v>7441</v>
      </c>
      <c r="E269" s="154">
        <v>62</v>
      </c>
      <c r="F269" s="155">
        <v>20546</v>
      </c>
      <c r="G269" s="137" t="s">
        <v>6514</v>
      </c>
      <c r="H269" s="137" t="s">
        <v>6514</v>
      </c>
      <c r="I269" s="113">
        <v>1</v>
      </c>
      <c r="J269" s="111" t="s">
        <v>6516</v>
      </c>
      <c r="K269" s="111" t="s">
        <v>6517</v>
      </c>
      <c r="L269" s="113" t="s">
        <v>6635</v>
      </c>
      <c r="M269" s="113" t="s">
        <v>4161</v>
      </c>
      <c r="N269" s="143" t="s">
        <v>4161</v>
      </c>
      <c r="O269" s="143" t="s">
        <v>4173</v>
      </c>
      <c r="P269" s="114">
        <f t="shared" si="2"/>
        <v>15</v>
      </c>
      <c r="Q269" s="124" t="s">
        <v>6636</v>
      </c>
      <c r="R269" s="125">
        <v>3.8</v>
      </c>
      <c r="S269" s="117" t="s">
        <v>6532</v>
      </c>
      <c r="T269" s="140">
        <v>1</v>
      </c>
      <c r="U269" s="117">
        <v>0</v>
      </c>
      <c r="V269" s="117" t="s">
        <v>6522</v>
      </c>
      <c r="X269" s="111" t="s">
        <v>6637</v>
      </c>
      <c r="Y269" s="119"/>
      <c r="Z269" s="119"/>
      <c r="AA269" s="119"/>
    </row>
    <row r="270" spans="1:27" ht="18" customHeight="1">
      <c r="A270" s="118" t="s">
        <v>4171</v>
      </c>
      <c r="B270" s="119" t="s">
        <v>4170</v>
      </c>
      <c r="C270" s="153" t="s">
        <v>7436</v>
      </c>
      <c r="D270" s="153" t="s">
        <v>7433</v>
      </c>
      <c r="E270" s="154">
        <v>54</v>
      </c>
      <c r="F270" s="155">
        <v>23511</v>
      </c>
      <c r="G270" s="122" t="s">
        <v>6528</v>
      </c>
      <c r="H270" s="122" t="s">
        <v>6528</v>
      </c>
      <c r="I270" s="120">
        <v>1</v>
      </c>
      <c r="J270" s="119" t="s">
        <v>6516</v>
      </c>
      <c r="K270" s="119" t="s">
        <v>6517</v>
      </c>
      <c r="L270" s="120" t="s">
        <v>4137</v>
      </c>
      <c r="M270" s="120" t="s">
        <v>4173</v>
      </c>
      <c r="N270" s="121" t="s">
        <v>4173</v>
      </c>
      <c r="O270" s="121" t="s">
        <v>4078</v>
      </c>
      <c r="P270" s="123">
        <f t="shared" si="2"/>
        <v>12</v>
      </c>
      <c r="Q270" s="124" t="s">
        <v>6634</v>
      </c>
      <c r="R270" s="125">
        <v>2.9</v>
      </c>
      <c r="S270" s="126" t="s">
        <v>6532</v>
      </c>
      <c r="T270" s="126">
        <v>0</v>
      </c>
      <c r="U270" s="126">
        <v>0</v>
      </c>
      <c r="V270" s="126" t="s">
        <v>6522</v>
      </c>
      <c r="W270" s="119"/>
      <c r="X270" s="119"/>
      <c r="Y270" s="119"/>
      <c r="Z270" s="119"/>
      <c r="AA270" s="119"/>
    </row>
    <row r="271" spans="1:27" ht="18" customHeight="1">
      <c r="A271" s="118" t="s">
        <v>4183</v>
      </c>
      <c r="B271" s="119" t="s">
        <v>4182</v>
      </c>
      <c r="C271" s="153" t="s">
        <v>7431</v>
      </c>
      <c r="D271" s="153" t="s">
        <v>7441</v>
      </c>
      <c r="E271" s="154">
        <v>59</v>
      </c>
      <c r="F271" s="155">
        <v>21610</v>
      </c>
      <c r="G271" s="122" t="s">
        <v>6590</v>
      </c>
      <c r="H271" s="122" t="s">
        <v>6590</v>
      </c>
      <c r="I271" s="120">
        <v>1</v>
      </c>
      <c r="J271" s="119" t="s">
        <v>6516</v>
      </c>
      <c r="K271" s="119" t="s">
        <v>6517</v>
      </c>
      <c r="L271" s="120" t="s">
        <v>4103</v>
      </c>
      <c r="M271" s="120" t="s">
        <v>4185</v>
      </c>
      <c r="N271" s="121" t="s">
        <v>4185</v>
      </c>
      <c r="O271" s="121" t="s">
        <v>4173</v>
      </c>
      <c r="P271" s="123">
        <f t="shared" si="2"/>
        <v>7</v>
      </c>
      <c r="Q271" s="124" t="s">
        <v>6633</v>
      </c>
      <c r="R271" s="125">
        <v>3.8</v>
      </c>
      <c r="S271" s="126" t="s">
        <v>6532</v>
      </c>
      <c r="T271" s="126" t="s">
        <v>6545</v>
      </c>
      <c r="U271" s="126">
        <v>0</v>
      </c>
      <c r="V271" s="126" t="s">
        <v>6522</v>
      </c>
      <c r="W271" s="119"/>
      <c r="X271" s="119"/>
      <c r="Y271" s="119"/>
      <c r="Z271" s="119"/>
      <c r="AA271" s="119"/>
    </row>
    <row r="272" spans="1:27" ht="18" customHeight="1">
      <c r="A272" s="110" t="s">
        <v>4195</v>
      </c>
      <c r="B272" s="111" t="s">
        <v>4194</v>
      </c>
      <c r="C272" s="153" t="s">
        <v>7431</v>
      </c>
      <c r="D272" s="153" t="s">
        <v>7433</v>
      </c>
      <c r="E272" s="154">
        <v>76</v>
      </c>
      <c r="F272" s="155">
        <v>15359</v>
      </c>
      <c r="G272" s="137" t="s">
        <v>6514</v>
      </c>
      <c r="H272" s="137" t="s">
        <v>6514</v>
      </c>
      <c r="I272" s="113">
        <v>1</v>
      </c>
      <c r="J272" s="111" t="s">
        <v>6516</v>
      </c>
      <c r="K272" s="111" t="s">
        <v>6517</v>
      </c>
      <c r="L272" s="113" t="s">
        <v>3309</v>
      </c>
      <c r="M272" s="113" t="s">
        <v>4197</v>
      </c>
      <c r="N272" s="143" t="s">
        <v>4197</v>
      </c>
      <c r="O272" s="143" t="s">
        <v>6546</v>
      </c>
      <c r="P272" s="114">
        <f t="shared" si="2"/>
        <v>17</v>
      </c>
      <c r="Q272" s="136" t="s">
        <v>6632</v>
      </c>
      <c r="R272" s="142">
        <v>3.5</v>
      </c>
      <c r="S272" s="117" t="s">
        <v>6532</v>
      </c>
      <c r="T272" s="117">
        <v>0</v>
      </c>
      <c r="U272" s="117">
        <v>0</v>
      </c>
      <c r="V272" s="117" t="s">
        <v>6522</v>
      </c>
      <c r="Y272" s="119"/>
      <c r="Z272" s="119"/>
      <c r="AA272" s="119"/>
    </row>
    <row r="273" spans="1:27" ht="18" customHeight="1">
      <c r="A273" s="110" t="s">
        <v>4207</v>
      </c>
      <c r="B273" s="111" t="s">
        <v>4206</v>
      </c>
      <c r="C273" s="153" t="s">
        <v>7431</v>
      </c>
      <c r="D273" s="153" t="s">
        <v>7441</v>
      </c>
      <c r="E273" s="154">
        <v>79</v>
      </c>
      <c r="F273" s="155">
        <v>14324</v>
      </c>
      <c r="G273" s="137" t="s">
        <v>6629</v>
      </c>
      <c r="H273" s="137" t="s">
        <v>6630</v>
      </c>
      <c r="I273" s="113">
        <v>1</v>
      </c>
      <c r="J273" s="111" t="s">
        <v>6516</v>
      </c>
      <c r="K273" s="111" t="s">
        <v>6517</v>
      </c>
      <c r="L273" s="113" t="s">
        <v>6543</v>
      </c>
      <c r="M273" s="113" t="s">
        <v>4057</v>
      </c>
      <c r="N273" s="143" t="s">
        <v>4057</v>
      </c>
      <c r="O273" s="143" t="s">
        <v>4961</v>
      </c>
      <c r="P273" s="114">
        <f t="shared" si="2"/>
        <v>14</v>
      </c>
      <c r="Q273" s="136" t="s">
        <v>6631</v>
      </c>
      <c r="R273" s="142">
        <v>6.2</v>
      </c>
      <c r="S273" s="117">
        <v>3</v>
      </c>
      <c r="T273" s="117">
        <v>0</v>
      </c>
      <c r="U273" s="117">
        <v>0</v>
      </c>
      <c r="V273" s="117" t="s">
        <v>6522</v>
      </c>
      <c r="Y273" s="119"/>
      <c r="Z273" s="119"/>
      <c r="AA273" s="119"/>
    </row>
    <row r="274" spans="1:27" ht="18" customHeight="1">
      <c r="A274" s="118" t="s">
        <v>4217</v>
      </c>
      <c r="B274" s="119" t="s">
        <v>4216</v>
      </c>
      <c r="C274" s="153" t="s">
        <v>7431</v>
      </c>
      <c r="D274" s="153" t="s">
        <v>7433</v>
      </c>
      <c r="E274" s="154">
        <v>62</v>
      </c>
      <c r="F274" s="155">
        <v>20408</v>
      </c>
      <c r="G274" s="122" t="s">
        <v>6514</v>
      </c>
      <c r="H274" s="122" t="s">
        <v>6514</v>
      </c>
      <c r="I274" s="120">
        <v>1</v>
      </c>
      <c r="J274" s="119" t="s">
        <v>6516</v>
      </c>
      <c r="K274" s="119" t="s">
        <v>6517</v>
      </c>
      <c r="L274" s="120" t="s">
        <v>6627</v>
      </c>
      <c r="M274" s="120" t="s">
        <v>4219</v>
      </c>
      <c r="N274" s="121" t="s">
        <v>4219</v>
      </c>
      <c r="O274" s="121" t="s">
        <v>3690</v>
      </c>
      <c r="P274" s="123">
        <f t="shared" si="2"/>
        <v>16</v>
      </c>
      <c r="Q274" s="124" t="s">
        <v>6628</v>
      </c>
      <c r="R274" s="125">
        <v>4.5</v>
      </c>
      <c r="S274" s="126" t="s">
        <v>6545</v>
      </c>
      <c r="T274" s="126" t="s">
        <v>6521</v>
      </c>
      <c r="U274" s="126">
        <v>0</v>
      </c>
      <c r="V274" s="126" t="s">
        <v>6522</v>
      </c>
      <c r="W274" s="119"/>
      <c r="X274" s="119"/>
      <c r="Y274" s="119"/>
      <c r="Z274" s="119"/>
      <c r="AA274" s="119"/>
    </row>
    <row r="275" spans="1:27" ht="18" customHeight="1">
      <c r="A275" s="110" t="s">
        <v>4229</v>
      </c>
      <c r="B275" s="111" t="s">
        <v>4228</v>
      </c>
      <c r="C275" s="153" t="s">
        <v>7436</v>
      </c>
      <c r="D275" s="153" t="s">
        <v>7441</v>
      </c>
      <c r="E275" s="154">
        <v>66</v>
      </c>
      <c r="F275" s="155">
        <v>18907</v>
      </c>
      <c r="G275" s="137" t="s">
        <v>6514</v>
      </c>
      <c r="H275" s="137" t="s">
        <v>6514</v>
      </c>
      <c r="I275" s="113">
        <v>1</v>
      </c>
      <c r="J275" s="111" t="s">
        <v>6516</v>
      </c>
      <c r="K275" s="111" t="s">
        <v>6561</v>
      </c>
      <c r="L275" s="113" t="s">
        <v>6624</v>
      </c>
      <c r="M275" s="113" t="s">
        <v>4231</v>
      </c>
      <c r="N275" s="143" t="s">
        <v>4231</v>
      </c>
      <c r="O275" s="143" t="s">
        <v>6614</v>
      </c>
      <c r="P275" s="114">
        <f t="shared" si="2"/>
        <v>15</v>
      </c>
      <c r="Q275" s="136" t="s">
        <v>6625</v>
      </c>
      <c r="R275" s="142">
        <v>1.7</v>
      </c>
      <c r="S275" s="117" t="s">
        <v>6532</v>
      </c>
      <c r="T275" s="117">
        <v>2</v>
      </c>
      <c r="U275" s="117">
        <v>0</v>
      </c>
      <c r="V275" s="117" t="s">
        <v>6522</v>
      </c>
      <c r="X275" s="111" t="s">
        <v>6626</v>
      </c>
      <c r="Y275" s="119"/>
      <c r="Z275" s="119"/>
      <c r="AA275" s="119"/>
    </row>
    <row r="276" spans="1:27" ht="18" customHeight="1">
      <c r="A276" s="110" t="s">
        <v>4241</v>
      </c>
      <c r="B276" s="111" t="s">
        <v>4240</v>
      </c>
      <c r="C276" s="153" t="s">
        <v>7436</v>
      </c>
      <c r="D276" s="153" t="s">
        <v>7433</v>
      </c>
      <c r="E276" s="154">
        <v>46</v>
      </c>
      <c r="F276" s="155">
        <v>26344</v>
      </c>
      <c r="G276" s="137" t="s">
        <v>6529</v>
      </c>
      <c r="H276" s="137" t="s">
        <v>6621</v>
      </c>
      <c r="I276" s="113">
        <v>1</v>
      </c>
      <c r="J276" s="111" t="s">
        <v>6515</v>
      </c>
      <c r="K276" s="111" t="s">
        <v>6517</v>
      </c>
      <c r="L276" s="113" t="s">
        <v>6619</v>
      </c>
      <c r="M276" s="113" t="s">
        <v>4243</v>
      </c>
      <c r="N276" s="143" t="s">
        <v>4243</v>
      </c>
      <c r="O276" s="143" t="s">
        <v>6622</v>
      </c>
      <c r="P276" s="114">
        <f t="shared" si="2"/>
        <v>14</v>
      </c>
      <c r="Q276" s="138" t="s">
        <v>6623</v>
      </c>
      <c r="R276" s="139">
        <v>3</v>
      </c>
      <c r="S276" s="140" t="s">
        <v>6520</v>
      </c>
      <c r="T276" s="140" t="s">
        <v>6521</v>
      </c>
      <c r="U276" s="140">
        <v>0</v>
      </c>
      <c r="V276" s="140" t="s">
        <v>6522</v>
      </c>
      <c r="Y276" s="119"/>
      <c r="Z276" s="119"/>
      <c r="AA276" s="119"/>
    </row>
    <row r="277" spans="1:27" ht="18" customHeight="1">
      <c r="A277" s="110" t="s">
        <v>4936</v>
      </c>
      <c r="B277" s="111" t="s">
        <v>4935</v>
      </c>
      <c r="C277" s="153" t="s">
        <v>7436</v>
      </c>
      <c r="D277" s="153" t="s">
        <v>7441</v>
      </c>
      <c r="E277" s="154">
        <v>73</v>
      </c>
      <c r="F277" s="155">
        <v>16307</v>
      </c>
      <c r="G277" s="137" t="s">
        <v>6618</v>
      </c>
      <c r="H277" s="137" t="s">
        <v>6618</v>
      </c>
      <c r="I277" s="113">
        <v>1</v>
      </c>
      <c r="J277" s="111" t="s">
        <v>6516</v>
      </c>
      <c r="K277" s="111" t="s">
        <v>6517</v>
      </c>
      <c r="L277" s="113" t="s">
        <v>6619</v>
      </c>
      <c r="M277" s="113" t="s">
        <v>4197</v>
      </c>
      <c r="N277" s="143" t="s">
        <v>4197</v>
      </c>
      <c r="O277" s="143" t="s">
        <v>3702</v>
      </c>
      <c r="P277" s="114">
        <f t="shared" si="2"/>
        <v>14</v>
      </c>
      <c r="Q277" s="136" t="s">
        <v>6620</v>
      </c>
      <c r="R277" s="142">
        <v>2.5</v>
      </c>
      <c r="S277" s="117" t="s">
        <v>6520</v>
      </c>
      <c r="T277" s="117">
        <v>0</v>
      </c>
      <c r="U277" s="117">
        <v>0</v>
      </c>
      <c r="V277" s="117" t="s">
        <v>6533</v>
      </c>
      <c r="Y277" s="119"/>
      <c r="Z277" s="119"/>
      <c r="AA277" s="119"/>
    </row>
    <row r="278" spans="1:27" ht="18" customHeight="1">
      <c r="A278" s="118" t="s">
        <v>4947</v>
      </c>
      <c r="B278" s="119" t="s">
        <v>4946</v>
      </c>
      <c r="C278" s="153" t="s">
        <v>7436</v>
      </c>
      <c r="D278" s="153" t="s">
        <v>7441</v>
      </c>
      <c r="E278" s="154">
        <v>58</v>
      </c>
      <c r="F278" s="155">
        <v>21909</v>
      </c>
      <c r="G278" s="122" t="s">
        <v>6590</v>
      </c>
      <c r="H278" s="122" t="s">
        <v>6590</v>
      </c>
      <c r="I278" s="120">
        <v>1</v>
      </c>
      <c r="J278" s="119" t="s">
        <v>6516</v>
      </c>
      <c r="K278" s="119" t="s">
        <v>6517</v>
      </c>
      <c r="L278" s="120" t="s">
        <v>6543</v>
      </c>
      <c r="M278" s="120" t="s">
        <v>4949</v>
      </c>
      <c r="N278" s="121" t="s">
        <v>4949</v>
      </c>
      <c r="O278" s="121" t="s">
        <v>6616</v>
      </c>
      <c r="P278" s="123">
        <f t="shared" si="2"/>
        <v>22</v>
      </c>
      <c r="Q278" s="124" t="s">
        <v>6617</v>
      </c>
      <c r="R278" s="125">
        <v>4.5</v>
      </c>
      <c r="S278" s="126" t="s">
        <v>6545</v>
      </c>
      <c r="T278" s="126" t="s">
        <v>6537</v>
      </c>
      <c r="U278" s="126">
        <v>0</v>
      </c>
      <c r="V278" s="126" t="s">
        <v>6533</v>
      </c>
      <c r="W278" s="119"/>
      <c r="X278" s="119"/>
      <c r="Y278" s="119"/>
      <c r="Z278" s="119"/>
      <c r="AA278" s="119"/>
    </row>
    <row r="279" spans="1:27" ht="18" customHeight="1">
      <c r="A279" s="110" t="s">
        <v>4253</v>
      </c>
      <c r="B279" s="111" t="s">
        <v>4252</v>
      </c>
      <c r="C279" s="153" t="s">
        <v>7431</v>
      </c>
      <c r="D279" s="153" t="s">
        <v>7441</v>
      </c>
      <c r="E279" s="154">
        <v>62</v>
      </c>
      <c r="F279" s="155">
        <v>20631</v>
      </c>
      <c r="G279" s="137" t="s">
        <v>6514</v>
      </c>
      <c r="H279" s="137" t="s">
        <v>6514</v>
      </c>
      <c r="I279" s="113">
        <v>1</v>
      </c>
      <c r="J279" s="111" t="s">
        <v>6515</v>
      </c>
      <c r="K279" s="111" t="s">
        <v>6561</v>
      </c>
      <c r="L279" s="113" t="s">
        <v>4219</v>
      </c>
      <c r="M279" s="113" t="s">
        <v>4255</v>
      </c>
      <c r="N279" s="143" t="s">
        <v>4255</v>
      </c>
      <c r="O279" s="143" t="s">
        <v>6609</v>
      </c>
      <c r="P279" s="114">
        <f t="shared" si="2"/>
        <v>16</v>
      </c>
      <c r="Q279" s="138" t="s">
        <v>6615</v>
      </c>
      <c r="R279" s="139">
        <v>4.0999999999999996</v>
      </c>
      <c r="S279" s="140" t="s">
        <v>6545</v>
      </c>
      <c r="T279" s="140">
        <v>2</v>
      </c>
      <c r="U279" s="117">
        <v>0</v>
      </c>
      <c r="V279" s="117" t="s">
        <v>6522</v>
      </c>
      <c r="X279" s="111" t="s">
        <v>4526</v>
      </c>
      <c r="Y279" s="119"/>
      <c r="Z279" s="119"/>
      <c r="AA279" s="119"/>
    </row>
    <row r="280" spans="1:27" ht="18" customHeight="1">
      <c r="A280" s="110" t="s">
        <v>4266</v>
      </c>
      <c r="B280" s="111" t="s">
        <v>4265</v>
      </c>
      <c r="C280" s="153" t="s">
        <v>7436</v>
      </c>
      <c r="D280" s="153" t="s">
        <v>7441</v>
      </c>
      <c r="E280" s="154">
        <v>72</v>
      </c>
      <c r="F280" s="155">
        <v>16667</v>
      </c>
      <c r="G280" s="137" t="s">
        <v>6556</v>
      </c>
      <c r="H280" s="137" t="s">
        <v>6611</v>
      </c>
      <c r="I280" s="113">
        <v>1</v>
      </c>
      <c r="J280" s="111" t="s">
        <v>6516</v>
      </c>
      <c r="K280" s="111" t="s">
        <v>6517</v>
      </c>
      <c r="L280" s="113" t="s">
        <v>3250</v>
      </c>
      <c r="M280" s="113" t="s">
        <v>4268</v>
      </c>
      <c r="N280" s="143" t="s">
        <v>4268</v>
      </c>
      <c r="O280" s="143" t="s">
        <v>6612</v>
      </c>
      <c r="P280" s="114">
        <f t="shared" si="2"/>
        <v>30</v>
      </c>
      <c r="Q280" s="124" t="s">
        <v>6613</v>
      </c>
      <c r="R280" s="125">
        <v>3.7</v>
      </c>
      <c r="S280" s="126"/>
      <c r="T280" s="126"/>
      <c r="U280" s="126"/>
      <c r="V280" s="126" t="s">
        <v>6522</v>
      </c>
      <c r="X280" s="111" t="s">
        <v>6614</v>
      </c>
      <c r="Y280" s="119"/>
      <c r="Z280" s="119"/>
      <c r="AA280" s="119"/>
    </row>
    <row r="281" spans="1:27" ht="18" customHeight="1">
      <c r="A281" s="118" t="s">
        <v>4278</v>
      </c>
      <c r="B281" s="119" t="s">
        <v>4277</v>
      </c>
      <c r="C281" s="153" t="s">
        <v>7431</v>
      </c>
      <c r="D281" s="153" t="s">
        <v>7441</v>
      </c>
      <c r="E281" s="154">
        <v>58</v>
      </c>
      <c r="F281" s="155">
        <v>21962</v>
      </c>
      <c r="G281" s="122" t="s">
        <v>6590</v>
      </c>
      <c r="H281" s="122" t="s">
        <v>6590</v>
      </c>
      <c r="I281" s="120">
        <v>1</v>
      </c>
      <c r="J281" s="119" t="s">
        <v>6516</v>
      </c>
      <c r="K281" s="119" t="s">
        <v>6517</v>
      </c>
      <c r="L281" s="120" t="s">
        <v>6608</v>
      </c>
      <c r="M281" s="120" t="s">
        <v>4268</v>
      </c>
      <c r="N281" s="121" t="s">
        <v>4268</v>
      </c>
      <c r="O281" s="121" t="s">
        <v>6609</v>
      </c>
      <c r="P281" s="123">
        <f t="shared" si="2"/>
        <v>23</v>
      </c>
      <c r="Q281" s="124" t="s">
        <v>6610</v>
      </c>
      <c r="R281" s="125">
        <v>1.8</v>
      </c>
      <c r="S281" s="126" t="s">
        <v>6592</v>
      </c>
      <c r="T281" s="126"/>
      <c r="U281" s="126">
        <v>0</v>
      </c>
      <c r="V281" s="126" t="s">
        <v>6522</v>
      </c>
      <c r="W281" s="119"/>
      <c r="X281" s="119"/>
      <c r="Y281" s="119"/>
      <c r="Z281" s="119"/>
      <c r="AA281" s="119"/>
    </row>
    <row r="282" spans="1:27" ht="18" customHeight="1">
      <c r="A282" s="110" t="s">
        <v>4959</v>
      </c>
      <c r="B282" s="111" t="s">
        <v>4958</v>
      </c>
      <c r="C282" s="153" t="s">
        <v>7436</v>
      </c>
      <c r="D282" s="153" t="s">
        <v>7441</v>
      </c>
      <c r="E282" s="154">
        <v>77</v>
      </c>
      <c r="F282" s="155">
        <v>14937</v>
      </c>
      <c r="G282" s="137" t="s">
        <v>6514</v>
      </c>
      <c r="H282" s="137" t="s">
        <v>6514</v>
      </c>
      <c r="I282" s="113">
        <v>1</v>
      </c>
      <c r="J282" s="111" t="s">
        <v>6516</v>
      </c>
      <c r="K282" s="111" t="s">
        <v>6517</v>
      </c>
      <c r="L282" s="113" t="s">
        <v>3690</v>
      </c>
      <c r="M282" s="113" t="s">
        <v>4961</v>
      </c>
      <c r="N282" s="143" t="s">
        <v>4961</v>
      </c>
      <c r="O282" s="143" t="s">
        <v>3391</v>
      </c>
      <c r="P282" s="114">
        <f t="shared" si="2"/>
        <v>14</v>
      </c>
      <c r="Q282" s="136" t="s">
        <v>6606</v>
      </c>
      <c r="R282" s="142">
        <v>4.0999999999999996</v>
      </c>
      <c r="S282" s="117" t="s">
        <v>6545</v>
      </c>
      <c r="T282" s="117" t="s">
        <v>6521</v>
      </c>
      <c r="U282" s="117">
        <v>0</v>
      </c>
      <c r="V282" s="117" t="s">
        <v>6533</v>
      </c>
      <c r="X282" s="111" t="s">
        <v>6607</v>
      </c>
    </row>
    <row r="283" spans="1:27" ht="18" customHeight="1">
      <c r="A283" s="118" t="s">
        <v>4970</v>
      </c>
      <c r="B283" s="119" t="s">
        <v>4969</v>
      </c>
      <c r="C283" s="153" t="s">
        <v>7431</v>
      </c>
      <c r="D283" s="153" t="s">
        <v>7441</v>
      </c>
      <c r="E283" s="154">
        <v>71</v>
      </c>
      <c r="F283" s="155">
        <v>17424</v>
      </c>
      <c r="G283" s="122" t="s">
        <v>6514</v>
      </c>
      <c r="H283" s="122" t="s">
        <v>6514</v>
      </c>
      <c r="I283" s="120">
        <v>1</v>
      </c>
      <c r="J283" s="119" t="s">
        <v>6516</v>
      </c>
      <c r="K283" s="119"/>
      <c r="L283" s="120" t="s">
        <v>4489</v>
      </c>
      <c r="M283" s="120" t="s">
        <v>4972</v>
      </c>
      <c r="N283" s="121" t="s">
        <v>4972</v>
      </c>
      <c r="O283" s="121" t="s">
        <v>6603</v>
      </c>
      <c r="P283" s="123">
        <f t="shared" si="2"/>
        <v>18</v>
      </c>
      <c r="Q283" s="124" t="s">
        <v>6604</v>
      </c>
      <c r="R283" s="125">
        <v>3.5</v>
      </c>
      <c r="S283" s="126" t="s">
        <v>6532</v>
      </c>
      <c r="T283" s="126">
        <v>0</v>
      </c>
      <c r="U283" s="126">
        <v>0</v>
      </c>
      <c r="V283" s="126" t="s">
        <v>6533</v>
      </c>
      <c r="W283" s="119"/>
      <c r="X283" s="119" t="s">
        <v>6605</v>
      </c>
      <c r="Y283" s="119"/>
      <c r="Z283" s="119"/>
      <c r="AA283" s="119"/>
    </row>
    <row r="284" spans="1:27" ht="18" customHeight="1">
      <c r="A284" s="118" t="s">
        <v>4287</v>
      </c>
      <c r="B284" s="119" t="s">
        <v>4286</v>
      </c>
      <c r="C284" s="153" t="s">
        <v>7436</v>
      </c>
      <c r="D284" s="153" t="s">
        <v>7433</v>
      </c>
      <c r="E284" s="154">
        <v>76</v>
      </c>
      <c r="F284" s="155">
        <v>15361</v>
      </c>
      <c r="G284" s="122" t="s">
        <v>6514</v>
      </c>
      <c r="H284" s="122" t="s">
        <v>6514</v>
      </c>
      <c r="I284" s="120">
        <v>1</v>
      </c>
      <c r="J284" s="119" t="s">
        <v>6516</v>
      </c>
      <c r="K284" s="119" t="s">
        <v>6517</v>
      </c>
      <c r="L284" s="120" t="s">
        <v>6601</v>
      </c>
      <c r="M284" s="120" t="s">
        <v>4289</v>
      </c>
      <c r="N284" s="121" t="s">
        <v>4289</v>
      </c>
      <c r="O284" s="121" t="s">
        <v>3596</v>
      </c>
      <c r="P284" s="123">
        <f t="shared" si="2"/>
        <v>35</v>
      </c>
      <c r="Q284" s="124" t="s">
        <v>6602</v>
      </c>
      <c r="R284" s="125">
        <v>4.0999999999999996</v>
      </c>
      <c r="S284" s="126" t="s">
        <v>6545</v>
      </c>
      <c r="T284" s="126">
        <v>0</v>
      </c>
      <c r="U284" s="126">
        <v>0</v>
      </c>
      <c r="V284" s="126" t="s">
        <v>6522</v>
      </c>
      <c r="W284" s="119"/>
      <c r="X284" s="119"/>
      <c r="Y284" s="119"/>
      <c r="Z284" s="119"/>
      <c r="AA284" s="119"/>
    </row>
    <row r="285" spans="1:27" ht="18" customHeight="1">
      <c r="A285" s="118" t="s">
        <v>4299</v>
      </c>
      <c r="B285" s="119" t="s">
        <v>4298</v>
      </c>
      <c r="C285" s="153" t="s">
        <v>7436</v>
      </c>
      <c r="D285" s="153" t="s">
        <v>7433</v>
      </c>
      <c r="E285" s="154">
        <v>44</v>
      </c>
      <c r="F285" s="155">
        <v>27089</v>
      </c>
      <c r="G285" s="122" t="s">
        <v>6590</v>
      </c>
      <c r="H285" s="122" t="s">
        <v>6590</v>
      </c>
      <c r="I285" s="120">
        <v>1</v>
      </c>
      <c r="J285" s="119" t="s">
        <v>6516</v>
      </c>
      <c r="K285" s="119" t="s">
        <v>6517</v>
      </c>
      <c r="L285" s="120" t="s">
        <v>6599</v>
      </c>
      <c r="M285" s="120" t="s">
        <v>4289</v>
      </c>
      <c r="N285" s="121" t="s">
        <v>4289</v>
      </c>
      <c r="O285" s="121" t="s">
        <v>6586</v>
      </c>
      <c r="P285" s="123">
        <f t="shared" si="2"/>
        <v>14</v>
      </c>
      <c r="Q285" s="124" t="s">
        <v>6600</v>
      </c>
      <c r="R285" s="125">
        <v>3.2</v>
      </c>
      <c r="S285" s="126" t="s">
        <v>6592</v>
      </c>
      <c r="T285" s="126">
        <v>0</v>
      </c>
      <c r="U285" s="126">
        <v>0</v>
      </c>
      <c r="V285" s="126" t="s">
        <v>6522</v>
      </c>
      <c r="W285" s="119"/>
      <c r="X285" s="119"/>
      <c r="Y285" s="119"/>
      <c r="Z285" s="119"/>
      <c r="AA285" s="119"/>
    </row>
    <row r="286" spans="1:27" ht="18" customHeight="1">
      <c r="A286" s="118" t="s">
        <v>4982</v>
      </c>
      <c r="B286" s="119" t="s">
        <v>4981</v>
      </c>
      <c r="C286" s="153" t="s">
        <v>7436</v>
      </c>
      <c r="D286" s="153" t="s">
        <v>7441</v>
      </c>
      <c r="E286" s="154">
        <v>50</v>
      </c>
      <c r="F286" s="155">
        <v>25107</v>
      </c>
      <c r="G286" s="122" t="s">
        <v>6514</v>
      </c>
      <c r="H286" s="122" t="s">
        <v>6514</v>
      </c>
      <c r="I286" s="120">
        <v>1</v>
      </c>
      <c r="J286" s="119" t="s">
        <v>6516</v>
      </c>
      <c r="K286" s="119" t="s">
        <v>6517</v>
      </c>
      <c r="L286" s="120" t="s">
        <v>6597</v>
      </c>
      <c r="M286" s="120" t="s">
        <v>4984</v>
      </c>
      <c r="N286" s="121" t="s">
        <v>4984</v>
      </c>
      <c r="O286" s="121" t="s">
        <v>6587</v>
      </c>
      <c r="P286" s="123">
        <f t="shared" si="2"/>
        <v>10</v>
      </c>
      <c r="Q286" s="124" t="s">
        <v>6598</v>
      </c>
      <c r="R286" s="125">
        <v>7.1</v>
      </c>
      <c r="S286" s="126">
        <v>4</v>
      </c>
      <c r="T286" s="126" t="s">
        <v>6545</v>
      </c>
      <c r="U286" s="126">
        <v>0</v>
      </c>
      <c r="V286" s="126" t="s">
        <v>6533</v>
      </c>
      <c r="W286" s="119"/>
      <c r="X286" s="119"/>
      <c r="Y286" s="119"/>
      <c r="Z286" s="119"/>
      <c r="AA286" s="119"/>
    </row>
    <row r="287" spans="1:27" ht="18" customHeight="1">
      <c r="A287" s="118" t="s">
        <v>6595</v>
      </c>
      <c r="B287" s="119" t="s">
        <v>4309</v>
      </c>
      <c r="C287" s="153" t="s">
        <v>7431</v>
      </c>
      <c r="D287" s="153" t="s">
        <v>7433</v>
      </c>
      <c r="E287" s="154">
        <v>70</v>
      </c>
      <c r="F287" s="155">
        <v>17488</v>
      </c>
      <c r="G287" s="122" t="s">
        <v>6514</v>
      </c>
      <c r="H287" s="122" t="s">
        <v>6514</v>
      </c>
      <c r="I287" s="120">
        <v>0</v>
      </c>
      <c r="J287" s="119" t="s">
        <v>6516</v>
      </c>
      <c r="K287" s="119" t="s">
        <v>6517</v>
      </c>
      <c r="L287" s="120" t="s">
        <v>3548</v>
      </c>
      <c r="M287" s="120" t="s">
        <v>3749</v>
      </c>
      <c r="N287" s="121" t="s">
        <v>3749</v>
      </c>
      <c r="O287" s="121" t="s">
        <v>6587</v>
      </c>
      <c r="P287" s="123">
        <f t="shared" si="2"/>
        <v>20</v>
      </c>
      <c r="Q287" s="124" t="s">
        <v>6596</v>
      </c>
      <c r="R287" s="125">
        <v>1.8</v>
      </c>
      <c r="S287" s="126" t="s">
        <v>6592</v>
      </c>
      <c r="T287" s="126">
        <v>0</v>
      </c>
      <c r="U287" s="126">
        <v>0</v>
      </c>
      <c r="V287" s="126" t="s">
        <v>6522</v>
      </c>
      <c r="W287" s="119"/>
      <c r="X287" s="119"/>
      <c r="Y287" s="119"/>
      <c r="Z287" s="119"/>
      <c r="AA287" s="119"/>
    </row>
    <row r="288" spans="1:27" ht="18" customHeight="1">
      <c r="A288" s="118" t="s">
        <v>4994</v>
      </c>
      <c r="B288" s="119" t="s">
        <v>4993</v>
      </c>
      <c r="C288" s="153" t="s">
        <v>7431</v>
      </c>
      <c r="D288" s="153" t="s">
        <v>7441</v>
      </c>
      <c r="E288" s="154">
        <v>66</v>
      </c>
      <c r="F288" s="155">
        <v>18976</v>
      </c>
      <c r="G288" s="122" t="s">
        <v>6528</v>
      </c>
      <c r="H288" s="122" t="s">
        <v>6528</v>
      </c>
      <c r="I288" s="120">
        <v>0</v>
      </c>
      <c r="J288" s="119" t="s">
        <v>6516</v>
      </c>
      <c r="K288" s="119" t="s">
        <v>6517</v>
      </c>
      <c r="L288" s="120" t="s">
        <v>6593</v>
      </c>
      <c r="M288" s="120" t="s">
        <v>4996</v>
      </c>
      <c r="N288" s="121" t="s">
        <v>4996</v>
      </c>
      <c r="O288" s="121" t="s">
        <v>6588</v>
      </c>
      <c r="P288" s="123">
        <f t="shared" si="2"/>
        <v>26</v>
      </c>
      <c r="Q288" s="124" t="s">
        <v>6594</v>
      </c>
      <c r="R288" s="125">
        <v>6.5</v>
      </c>
      <c r="S288" s="126">
        <v>3</v>
      </c>
      <c r="T288" s="126">
        <v>0</v>
      </c>
      <c r="U288" s="126">
        <v>0</v>
      </c>
      <c r="V288" s="126" t="s">
        <v>6533</v>
      </c>
      <c r="W288" s="119"/>
      <c r="X288" s="119"/>
      <c r="Y288" s="119"/>
      <c r="Z288" s="119"/>
      <c r="AA288" s="119"/>
    </row>
    <row r="289" spans="1:27" ht="18" customHeight="1">
      <c r="A289" s="118" t="s">
        <v>5006</v>
      </c>
      <c r="B289" s="119" t="s">
        <v>5005</v>
      </c>
      <c r="C289" s="153" t="s">
        <v>7431</v>
      </c>
      <c r="D289" s="153" t="s">
        <v>7441</v>
      </c>
      <c r="E289" s="154">
        <v>73</v>
      </c>
      <c r="F289" s="155">
        <v>16591</v>
      </c>
      <c r="G289" s="122" t="s">
        <v>6590</v>
      </c>
      <c r="H289" s="122" t="s">
        <v>6590</v>
      </c>
      <c r="I289" s="120">
        <v>1</v>
      </c>
      <c r="J289" s="119" t="s">
        <v>6516</v>
      </c>
      <c r="K289" s="119" t="s">
        <v>6517</v>
      </c>
      <c r="L289" s="120" t="s">
        <v>6586</v>
      </c>
      <c r="M289" s="120" t="s">
        <v>5008</v>
      </c>
      <c r="N289" s="121" t="s">
        <v>5008</v>
      </c>
      <c r="O289" s="121" t="s">
        <v>6567</v>
      </c>
      <c r="P289" s="123">
        <f t="shared" ref="P289:P301" si="3">DAYS360(N289,O289)</f>
        <v>21</v>
      </c>
      <c r="Q289" s="124" t="s">
        <v>6591</v>
      </c>
      <c r="R289" s="125">
        <v>3.3</v>
      </c>
      <c r="S289" s="126" t="s">
        <v>6532</v>
      </c>
      <c r="T289" s="126" t="s">
        <v>6592</v>
      </c>
      <c r="U289" s="126">
        <v>0</v>
      </c>
      <c r="V289" s="126" t="s">
        <v>6533</v>
      </c>
      <c r="W289" s="119"/>
      <c r="X289" s="119" t="s">
        <v>6535</v>
      </c>
      <c r="Y289" s="119"/>
      <c r="Z289" s="119"/>
      <c r="AA289" s="119"/>
    </row>
    <row r="290" spans="1:27" ht="18" customHeight="1">
      <c r="A290" s="118" t="s">
        <v>4320</v>
      </c>
      <c r="B290" s="119" t="s">
        <v>4319</v>
      </c>
      <c r="C290" s="153" t="s">
        <v>7431</v>
      </c>
      <c r="D290" s="153" t="s">
        <v>7441</v>
      </c>
      <c r="E290" s="154">
        <v>68</v>
      </c>
      <c r="F290" s="155">
        <v>18566</v>
      </c>
      <c r="G290" s="122" t="s">
        <v>6514</v>
      </c>
      <c r="H290" s="122" t="s">
        <v>6514</v>
      </c>
      <c r="I290" s="120">
        <v>1</v>
      </c>
      <c r="J290" s="119" t="s">
        <v>6516</v>
      </c>
      <c r="K290" s="119" t="s">
        <v>6517</v>
      </c>
      <c r="L290" s="120" t="s">
        <v>6586</v>
      </c>
      <c r="M290" s="120" t="s">
        <v>4322</v>
      </c>
      <c r="N290" s="121" t="s">
        <v>4322</v>
      </c>
      <c r="O290" s="121" t="s">
        <v>6588</v>
      </c>
      <c r="P290" s="123">
        <f t="shared" si="3"/>
        <v>10</v>
      </c>
      <c r="Q290" s="124" t="s">
        <v>6589</v>
      </c>
      <c r="R290" s="125">
        <v>2.2000000000000002</v>
      </c>
      <c r="S290" s="126" t="s">
        <v>6532</v>
      </c>
      <c r="T290" s="126">
        <v>0</v>
      </c>
      <c r="U290" s="126">
        <v>0</v>
      </c>
      <c r="V290" s="126" t="s">
        <v>6522</v>
      </c>
      <c r="W290" s="119"/>
      <c r="X290" s="119"/>
      <c r="Y290" s="119"/>
      <c r="Z290" s="119"/>
      <c r="AA290" s="119"/>
    </row>
    <row r="291" spans="1:27" ht="18" customHeight="1">
      <c r="A291" s="118" t="s">
        <v>4332</v>
      </c>
      <c r="B291" s="119" t="s">
        <v>4331</v>
      </c>
      <c r="C291" s="153" t="s">
        <v>7436</v>
      </c>
      <c r="D291" s="153" t="s">
        <v>7441</v>
      </c>
      <c r="E291" s="154">
        <v>49</v>
      </c>
      <c r="F291" s="155">
        <v>25368</v>
      </c>
      <c r="G291" s="122" t="s">
        <v>6557</v>
      </c>
      <c r="H291" s="122" t="s">
        <v>6584</v>
      </c>
      <c r="I291" s="120">
        <v>1</v>
      </c>
      <c r="J291" s="119" t="s">
        <v>6516</v>
      </c>
      <c r="K291" s="119" t="s">
        <v>6517</v>
      </c>
      <c r="L291" s="120" t="s">
        <v>3321</v>
      </c>
      <c r="M291" s="120" t="s">
        <v>3666</v>
      </c>
      <c r="N291" s="121" t="s">
        <v>3666</v>
      </c>
      <c r="O291" s="121" t="s">
        <v>6572</v>
      </c>
      <c r="P291" s="123">
        <f t="shared" si="3"/>
        <v>10</v>
      </c>
      <c r="Q291" s="124" t="s">
        <v>6585</v>
      </c>
      <c r="R291" s="125">
        <v>2.2000000000000002</v>
      </c>
      <c r="S291" s="126">
        <v>3</v>
      </c>
      <c r="T291" s="126" t="s">
        <v>6521</v>
      </c>
      <c r="U291" s="126">
        <v>0</v>
      </c>
      <c r="V291" s="126" t="s">
        <v>6522</v>
      </c>
      <c r="W291" s="119"/>
      <c r="X291" s="119" t="s">
        <v>6570</v>
      </c>
      <c r="Y291" s="119"/>
      <c r="Z291" s="119"/>
      <c r="AA291" s="119"/>
    </row>
    <row r="292" spans="1:27" ht="18" customHeight="1">
      <c r="A292" s="118" t="s">
        <v>4343</v>
      </c>
      <c r="B292" s="119" t="s">
        <v>4342</v>
      </c>
      <c r="C292" s="153" t="s">
        <v>7431</v>
      </c>
      <c r="D292" s="153" t="s">
        <v>7441</v>
      </c>
      <c r="E292" s="154">
        <v>68</v>
      </c>
      <c r="F292" s="155">
        <v>18373</v>
      </c>
      <c r="G292" s="122" t="s">
        <v>6581</v>
      </c>
      <c r="H292" s="122" t="s">
        <v>6581</v>
      </c>
      <c r="I292" s="120">
        <v>1</v>
      </c>
      <c r="J292" s="119" t="s">
        <v>6516</v>
      </c>
      <c r="K292" s="119" t="s">
        <v>6561</v>
      </c>
      <c r="L292" s="120" t="s">
        <v>3596</v>
      </c>
      <c r="M292" s="120" t="s">
        <v>4403</v>
      </c>
      <c r="N292" s="121" t="s">
        <v>4345</v>
      </c>
      <c r="O292" s="121" t="s">
        <v>3165</v>
      </c>
      <c r="P292" s="123">
        <f t="shared" si="3"/>
        <v>13</v>
      </c>
      <c r="Q292" s="124" t="s">
        <v>6582</v>
      </c>
      <c r="R292" s="125">
        <v>4.5</v>
      </c>
      <c r="S292" s="126" t="s">
        <v>6545</v>
      </c>
      <c r="T292" s="126">
        <v>0</v>
      </c>
      <c r="U292" s="126">
        <v>0</v>
      </c>
      <c r="V292" s="126" t="s">
        <v>6522</v>
      </c>
      <c r="W292" s="119"/>
      <c r="X292" s="119" t="s">
        <v>6583</v>
      </c>
      <c r="Y292" s="119"/>
      <c r="Z292" s="119"/>
      <c r="AA292" s="119"/>
    </row>
    <row r="293" spans="1:27" ht="18" customHeight="1">
      <c r="A293" s="118" t="s">
        <v>4355</v>
      </c>
      <c r="B293" s="119" t="s">
        <v>4354</v>
      </c>
      <c r="C293" s="153" t="s">
        <v>7431</v>
      </c>
      <c r="D293" s="153" t="s">
        <v>7433</v>
      </c>
      <c r="E293" s="154">
        <v>72</v>
      </c>
      <c r="F293" s="155">
        <v>17108</v>
      </c>
      <c r="G293" s="122" t="s">
        <v>6578</v>
      </c>
      <c r="H293" s="122" t="s">
        <v>6579</v>
      </c>
      <c r="I293" s="120">
        <v>1</v>
      </c>
      <c r="J293" s="119" t="s">
        <v>6515</v>
      </c>
      <c r="K293" s="119" t="s">
        <v>6517</v>
      </c>
      <c r="L293" s="120" t="s">
        <v>4452</v>
      </c>
      <c r="M293" s="120" t="s">
        <v>4357</v>
      </c>
      <c r="N293" s="121" t="s">
        <v>4357</v>
      </c>
      <c r="O293" s="121" t="s">
        <v>6568</v>
      </c>
      <c r="P293" s="123">
        <f t="shared" si="3"/>
        <v>21</v>
      </c>
      <c r="Q293" s="124" t="s">
        <v>6580</v>
      </c>
      <c r="R293" s="125">
        <v>3.8</v>
      </c>
      <c r="S293" s="126" t="s">
        <v>6532</v>
      </c>
      <c r="T293" s="126" t="s">
        <v>6521</v>
      </c>
      <c r="U293" s="126">
        <v>0</v>
      </c>
      <c r="V293" s="126" t="s">
        <v>6522</v>
      </c>
      <c r="W293" s="119"/>
      <c r="X293" s="119"/>
      <c r="Y293" s="119"/>
      <c r="Z293" s="119"/>
      <c r="AA293" s="119"/>
    </row>
    <row r="294" spans="1:27" ht="18" customHeight="1">
      <c r="A294" s="118" t="s">
        <v>4367</v>
      </c>
      <c r="B294" s="119" t="s">
        <v>4366</v>
      </c>
      <c r="C294" s="153" t="s">
        <v>7431</v>
      </c>
      <c r="D294" s="153" t="s">
        <v>7433</v>
      </c>
      <c r="E294" s="154">
        <v>66</v>
      </c>
      <c r="F294" s="155">
        <v>19207</v>
      </c>
      <c r="G294" s="122" t="s">
        <v>6514</v>
      </c>
      <c r="H294" s="122" t="s">
        <v>6514</v>
      </c>
      <c r="I294" s="120">
        <v>1</v>
      </c>
      <c r="J294" s="119" t="s">
        <v>6516</v>
      </c>
      <c r="K294" s="119" t="s">
        <v>6517</v>
      </c>
      <c r="L294" s="120" t="s">
        <v>3666</v>
      </c>
      <c r="M294" s="120" t="s">
        <v>4369</v>
      </c>
      <c r="N294" s="121" t="s">
        <v>4369</v>
      </c>
      <c r="O294" s="121" t="s">
        <v>6575</v>
      </c>
      <c r="P294" s="123">
        <f t="shared" si="3"/>
        <v>13</v>
      </c>
      <c r="Q294" s="124" t="s">
        <v>6576</v>
      </c>
      <c r="R294" s="125">
        <v>5.5</v>
      </c>
      <c r="S294" s="126">
        <v>3</v>
      </c>
      <c r="T294" s="126">
        <v>0</v>
      </c>
      <c r="U294" s="126">
        <v>0</v>
      </c>
      <c r="V294" s="126" t="s">
        <v>6522</v>
      </c>
      <c r="W294" s="119"/>
      <c r="X294" s="119" t="s">
        <v>6577</v>
      </c>
      <c r="Y294" s="119"/>
      <c r="Z294" s="119"/>
      <c r="AA294" s="119"/>
    </row>
    <row r="295" spans="1:27" ht="18" customHeight="1">
      <c r="A295" s="118" t="s">
        <v>4380</v>
      </c>
      <c r="B295" s="119" t="s">
        <v>4379</v>
      </c>
      <c r="C295" s="153" t="s">
        <v>7436</v>
      </c>
      <c r="D295" s="153" t="s">
        <v>7433</v>
      </c>
      <c r="E295" s="154">
        <v>74</v>
      </c>
      <c r="F295" s="155">
        <v>16195</v>
      </c>
      <c r="G295" s="122" t="s">
        <v>6571</v>
      </c>
      <c r="H295" s="122" t="s">
        <v>6571</v>
      </c>
      <c r="I295" s="120">
        <v>1</v>
      </c>
      <c r="J295" s="119" t="s">
        <v>6516</v>
      </c>
      <c r="K295" s="119" t="s">
        <v>6517</v>
      </c>
      <c r="L295" s="120" t="s">
        <v>6572</v>
      </c>
      <c r="M295" s="120" t="s">
        <v>4382</v>
      </c>
      <c r="N295" s="121" t="s">
        <v>4382</v>
      </c>
      <c r="O295" s="121" t="s">
        <v>3165</v>
      </c>
      <c r="P295" s="123">
        <f t="shared" si="3"/>
        <v>11</v>
      </c>
      <c r="Q295" s="124" t="s">
        <v>6573</v>
      </c>
      <c r="R295" s="125">
        <v>1.6</v>
      </c>
      <c r="S295" s="126" t="s">
        <v>6532</v>
      </c>
      <c r="T295" s="126">
        <v>0</v>
      </c>
      <c r="U295" s="126">
        <v>0</v>
      </c>
      <c r="V295" s="126" t="s">
        <v>6522</v>
      </c>
      <c r="W295" s="119"/>
      <c r="X295" s="119" t="s">
        <v>6574</v>
      </c>
      <c r="Y295" s="119"/>
      <c r="Z295" s="119"/>
      <c r="AA295" s="119"/>
    </row>
    <row r="296" spans="1:27" ht="18" customHeight="1">
      <c r="A296" s="118" t="s">
        <v>4389</v>
      </c>
      <c r="B296" s="119" t="s">
        <v>4388</v>
      </c>
      <c r="C296" s="153" t="s">
        <v>7431</v>
      </c>
      <c r="D296" s="153" t="s">
        <v>7433</v>
      </c>
      <c r="E296" s="154">
        <v>66</v>
      </c>
      <c r="F296" s="155">
        <v>19260</v>
      </c>
      <c r="G296" s="122" t="s">
        <v>6529</v>
      </c>
      <c r="H296" s="122" t="s">
        <v>6529</v>
      </c>
      <c r="I296" s="120">
        <v>1</v>
      </c>
      <c r="J296" s="119" t="s">
        <v>6516</v>
      </c>
      <c r="K296" s="119" t="s">
        <v>6517</v>
      </c>
      <c r="L296" s="120" t="s">
        <v>5008</v>
      </c>
      <c r="M296" s="120" t="s">
        <v>6567</v>
      </c>
      <c r="N296" s="121" t="s">
        <v>4391</v>
      </c>
      <c r="O296" s="121" t="s">
        <v>6568</v>
      </c>
      <c r="P296" s="123">
        <f t="shared" si="3"/>
        <v>20</v>
      </c>
      <c r="Q296" s="124" t="s">
        <v>6569</v>
      </c>
      <c r="R296" s="125">
        <v>2</v>
      </c>
      <c r="S296" s="126">
        <v>2</v>
      </c>
      <c r="T296" s="126">
        <v>0</v>
      </c>
      <c r="U296" s="126">
        <v>0</v>
      </c>
      <c r="V296" s="126" t="s">
        <v>6522</v>
      </c>
      <c r="W296" s="119"/>
      <c r="X296" s="119" t="s">
        <v>6570</v>
      </c>
      <c r="Y296" s="119"/>
      <c r="Z296" s="119"/>
      <c r="AA296" s="119"/>
    </row>
    <row r="297" spans="1:27" ht="18" customHeight="1">
      <c r="A297" s="110" t="s">
        <v>4401</v>
      </c>
      <c r="B297" s="111" t="s">
        <v>4400</v>
      </c>
      <c r="C297" s="153" t="s">
        <v>7431</v>
      </c>
      <c r="D297" s="153" t="s">
        <v>7441</v>
      </c>
      <c r="E297" s="154">
        <v>37</v>
      </c>
      <c r="F297" s="155">
        <v>29657</v>
      </c>
      <c r="G297" s="137" t="s">
        <v>6547</v>
      </c>
      <c r="H297" s="137" t="s">
        <v>6548</v>
      </c>
      <c r="I297" s="113">
        <v>1</v>
      </c>
      <c r="J297" s="111" t="s">
        <v>6516</v>
      </c>
      <c r="K297" s="111" t="s">
        <v>6517</v>
      </c>
      <c r="L297" s="113" t="s">
        <v>4391</v>
      </c>
      <c r="M297" s="113" t="s">
        <v>4403</v>
      </c>
      <c r="N297" s="143" t="s">
        <v>4403</v>
      </c>
      <c r="O297" s="143" t="s">
        <v>6564</v>
      </c>
      <c r="P297" s="114">
        <f t="shared" si="3"/>
        <v>19</v>
      </c>
      <c r="Q297" s="136" t="s">
        <v>6565</v>
      </c>
      <c r="R297" s="142">
        <v>2.8</v>
      </c>
      <c r="S297" s="117" t="s">
        <v>6532</v>
      </c>
      <c r="T297" s="117">
        <v>2</v>
      </c>
      <c r="U297" s="117">
        <v>0</v>
      </c>
      <c r="V297" s="117" t="s">
        <v>6522</v>
      </c>
      <c r="X297" s="111" t="s">
        <v>6566</v>
      </c>
      <c r="Y297" s="119"/>
      <c r="Z297" s="119"/>
      <c r="AA297" s="119"/>
    </row>
    <row r="298" spans="1:27" ht="18" customHeight="1">
      <c r="A298" s="118" t="s">
        <v>5017</v>
      </c>
      <c r="B298" s="119" t="s">
        <v>5016</v>
      </c>
      <c r="C298" s="153" t="s">
        <v>7431</v>
      </c>
      <c r="D298" s="153" t="s">
        <v>7441</v>
      </c>
      <c r="E298" s="154">
        <v>73</v>
      </c>
      <c r="F298" s="155">
        <v>16567</v>
      </c>
      <c r="G298" s="122" t="s">
        <v>6528</v>
      </c>
      <c r="H298" s="122" t="s">
        <v>6529</v>
      </c>
      <c r="I298" s="120">
        <v>1</v>
      </c>
      <c r="J298" s="119" t="s">
        <v>6516</v>
      </c>
      <c r="K298" s="119" t="s">
        <v>6561</v>
      </c>
      <c r="L298" s="120" t="s">
        <v>6562</v>
      </c>
      <c r="M298" s="120" t="s">
        <v>4403</v>
      </c>
      <c r="N298" s="121" t="s">
        <v>4403</v>
      </c>
      <c r="O298" s="121" t="s">
        <v>3165</v>
      </c>
      <c r="P298" s="123">
        <f t="shared" si="3"/>
        <v>14</v>
      </c>
      <c r="Q298" s="124" t="s">
        <v>6563</v>
      </c>
      <c r="R298" s="125">
        <v>3.2</v>
      </c>
      <c r="S298" s="126" t="s">
        <v>6532</v>
      </c>
      <c r="T298" s="126">
        <v>0</v>
      </c>
      <c r="U298" s="126">
        <v>0</v>
      </c>
      <c r="V298" s="126" t="s">
        <v>6533</v>
      </c>
      <c r="W298" s="119"/>
      <c r="X298" s="119"/>
      <c r="Y298" s="119"/>
      <c r="Z298" s="119"/>
      <c r="AA298" s="119"/>
    </row>
    <row r="299" spans="1:27" ht="18" customHeight="1">
      <c r="A299" s="118" t="s">
        <v>5028</v>
      </c>
      <c r="B299" s="119" t="s">
        <v>5027</v>
      </c>
      <c r="C299" s="153" t="s">
        <v>7436</v>
      </c>
      <c r="D299" s="153" t="s">
        <v>7441</v>
      </c>
      <c r="E299" s="154">
        <v>79</v>
      </c>
      <c r="F299" s="155">
        <v>14541</v>
      </c>
      <c r="G299" s="122" t="s">
        <v>6556</v>
      </c>
      <c r="H299" s="122" t="s">
        <v>6557</v>
      </c>
      <c r="I299" s="120">
        <v>1</v>
      </c>
      <c r="J299" s="119" t="s">
        <v>6516</v>
      </c>
      <c r="K299" s="119"/>
      <c r="L299" s="120" t="s">
        <v>4391</v>
      </c>
      <c r="M299" s="120" t="s">
        <v>3403</v>
      </c>
      <c r="N299" s="121" t="s">
        <v>3403</v>
      </c>
      <c r="O299" s="121" t="s">
        <v>6558</v>
      </c>
      <c r="P299" s="123">
        <f t="shared" si="3"/>
        <v>22</v>
      </c>
      <c r="Q299" s="124" t="s">
        <v>6559</v>
      </c>
      <c r="R299" s="125">
        <v>3.2</v>
      </c>
      <c r="S299" s="126" t="s">
        <v>6532</v>
      </c>
      <c r="T299" s="126">
        <v>0</v>
      </c>
      <c r="U299" s="126">
        <v>0</v>
      </c>
      <c r="V299" s="126" t="s">
        <v>6533</v>
      </c>
      <c r="W299" s="119"/>
      <c r="X299" s="119" t="s">
        <v>6560</v>
      </c>
      <c r="Y299" s="119"/>
      <c r="Z299" s="119"/>
      <c r="AA299" s="119"/>
    </row>
    <row r="300" spans="1:27" ht="18" customHeight="1">
      <c r="A300" s="110" t="s">
        <v>4413</v>
      </c>
      <c r="B300" s="111" t="s">
        <v>4412</v>
      </c>
      <c r="C300" s="153" t="s">
        <v>7436</v>
      </c>
      <c r="D300" s="153" t="s">
        <v>7441</v>
      </c>
      <c r="E300" s="154">
        <v>69</v>
      </c>
      <c r="F300" s="155">
        <v>17547</v>
      </c>
      <c r="G300" s="137" t="s">
        <v>6514</v>
      </c>
      <c r="H300" s="137" t="s">
        <v>6514</v>
      </c>
      <c r="I300" s="113">
        <v>1</v>
      </c>
      <c r="J300" s="111" t="s">
        <v>6516</v>
      </c>
      <c r="K300" s="111" t="s">
        <v>6517</v>
      </c>
      <c r="L300" s="113" t="s">
        <v>4538</v>
      </c>
      <c r="M300" s="113" t="s">
        <v>4415</v>
      </c>
      <c r="N300" s="143" t="s">
        <v>4415</v>
      </c>
      <c r="O300" s="143" t="s">
        <v>6554</v>
      </c>
      <c r="P300" s="114">
        <f t="shared" si="3"/>
        <v>21</v>
      </c>
      <c r="Q300" s="136" t="s">
        <v>6555</v>
      </c>
      <c r="R300" s="142">
        <v>3.5</v>
      </c>
      <c r="S300" s="117" t="s">
        <v>6532</v>
      </c>
      <c r="T300" s="117">
        <v>0</v>
      </c>
      <c r="U300" s="117">
        <v>0</v>
      </c>
      <c r="V300" s="117" t="s">
        <v>6522</v>
      </c>
      <c r="Y300" s="119"/>
      <c r="Z300" s="119"/>
      <c r="AA300" s="119"/>
    </row>
    <row r="301" spans="1:27" ht="18" customHeight="1">
      <c r="A301" s="110" t="s">
        <v>4425</v>
      </c>
      <c r="B301" s="111" t="s">
        <v>4424</v>
      </c>
      <c r="C301" s="153" t="s">
        <v>7431</v>
      </c>
      <c r="D301" s="153" t="s">
        <v>7441</v>
      </c>
      <c r="E301" s="154">
        <v>74</v>
      </c>
      <c r="F301" s="155">
        <v>15563</v>
      </c>
      <c r="G301" s="137" t="s">
        <v>6547</v>
      </c>
      <c r="H301" s="137" t="s">
        <v>6548</v>
      </c>
      <c r="I301" s="113">
        <v>1</v>
      </c>
      <c r="J301" s="111" t="s">
        <v>6515</v>
      </c>
      <c r="K301" s="111" t="s">
        <v>6517</v>
      </c>
      <c r="L301" s="113" t="s">
        <v>6549</v>
      </c>
      <c r="M301" s="113" t="s">
        <v>4427</v>
      </c>
      <c r="N301" s="143" t="s">
        <v>4427</v>
      </c>
      <c r="O301" s="143" t="s">
        <v>6550</v>
      </c>
      <c r="P301" s="114">
        <f t="shared" si="3"/>
        <v>30</v>
      </c>
      <c r="Q301" s="136" t="s">
        <v>6551</v>
      </c>
      <c r="R301" s="142">
        <v>3.3</v>
      </c>
      <c r="S301" s="117" t="s">
        <v>6532</v>
      </c>
      <c r="T301" s="117">
        <v>1</v>
      </c>
      <c r="U301" s="117">
        <v>0</v>
      </c>
      <c r="V301" s="117" t="s">
        <v>6522</v>
      </c>
      <c r="X301" s="111" t="s">
        <v>6552</v>
      </c>
    </row>
    <row r="302" spans="1:27" ht="18" customHeight="1">
      <c r="A302" s="134" t="s">
        <v>1274</v>
      </c>
      <c r="B302" s="111" t="s">
        <v>7569</v>
      </c>
      <c r="C302" s="153" t="s">
        <v>7431</v>
      </c>
      <c r="D302" s="153" t="s">
        <v>7441</v>
      </c>
      <c r="E302" s="154">
        <v>75</v>
      </c>
      <c r="F302" s="155">
        <v>14656</v>
      </c>
      <c r="G302" s="128">
        <v>0</v>
      </c>
      <c r="H302" s="128">
        <v>0</v>
      </c>
      <c r="I302" s="129">
        <v>0</v>
      </c>
      <c r="J302" s="129" t="s">
        <v>6516</v>
      </c>
      <c r="K302" s="129"/>
      <c r="L302" s="129" t="s">
        <v>7093</v>
      </c>
      <c r="M302" s="129" t="s">
        <v>7250</v>
      </c>
      <c r="N302" s="129" t="s">
        <v>1276</v>
      </c>
      <c r="O302" s="130" t="s">
        <v>7251</v>
      </c>
      <c r="Q302" s="131" t="s">
        <v>7337</v>
      </c>
      <c r="R302" s="132">
        <v>3.8</v>
      </c>
      <c r="S302" s="133" t="s">
        <v>7179</v>
      </c>
      <c r="T302" s="133">
        <v>0</v>
      </c>
      <c r="V302" s="131" t="s">
        <v>7370</v>
      </c>
    </row>
    <row r="303" spans="1:27" ht="18" customHeight="1">
      <c r="A303" s="118" t="s">
        <v>4437</v>
      </c>
      <c r="B303" s="119" t="s">
        <v>4436</v>
      </c>
      <c r="C303" s="153" t="s">
        <v>7431</v>
      </c>
      <c r="D303" s="153" t="s">
        <v>7441</v>
      </c>
      <c r="E303" s="154">
        <v>56</v>
      </c>
      <c r="F303" s="155">
        <v>22482</v>
      </c>
      <c r="G303" s="122" t="s">
        <v>6529</v>
      </c>
      <c r="H303" s="122" t="s">
        <v>6529</v>
      </c>
      <c r="I303" s="120">
        <v>1</v>
      </c>
      <c r="J303" s="119" t="s">
        <v>6516</v>
      </c>
      <c r="K303" s="119" t="s">
        <v>6517</v>
      </c>
      <c r="L303" s="120" t="s">
        <v>6542</v>
      </c>
      <c r="M303" s="120" t="s">
        <v>4439</v>
      </c>
      <c r="N303" s="121" t="s">
        <v>4439</v>
      </c>
      <c r="O303" s="121">
        <v>43287</v>
      </c>
      <c r="P303" s="123">
        <f>DAYS360(N303,O303)</f>
        <v>8</v>
      </c>
      <c r="Q303" s="124" t="s">
        <v>6544</v>
      </c>
      <c r="R303" s="125">
        <v>3.5</v>
      </c>
      <c r="S303" s="126" t="s">
        <v>6532</v>
      </c>
      <c r="T303" s="126" t="s">
        <v>6545</v>
      </c>
      <c r="U303" s="126">
        <v>0</v>
      </c>
      <c r="V303" s="126" t="s">
        <v>6522</v>
      </c>
      <c r="W303" s="119" t="s">
        <v>6546</v>
      </c>
      <c r="X303" s="119"/>
    </row>
    <row r="304" spans="1:27" ht="18" customHeight="1">
      <c r="A304" s="134" t="s">
        <v>1350</v>
      </c>
      <c r="B304" s="111" t="s">
        <v>7570</v>
      </c>
      <c r="C304" s="153" t="s">
        <v>7436</v>
      </c>
      <c r="D304" s="153" t="s">
        <v>7441</v>
      </c>
      <c r="E304" s="154">
        <v>64</v>
      </c>
      <c r="F304" s="155">
        <v>18789</v>
      </c>
      <c r="G304" s="128">
        <v>0</v>
      </c>
      <c r="H304" s="128">
        <v>0</v>
      </c>
      <c r="I304" s="129">
        <v>0</v>
      </c>
      <c r="J304" s="129" t="s">
        <v>6516</v>
      </c>
      <c r="K304" s="129" t="s">
        <v>6517</v>
      </c>
      <c r="L304" s="129" t="s">
        <v>7240</v>
      </c>
      <c r="M304" s="129" t="s">
        <v>1352</v>
      </c>
      <c r="N304" s="129" t="s">
        <v>1352</v>
      </c>
      <c r="O304" s="130" t="s">
        <v>7241</v>
      </c>
      <c r="Q304" s="129" t="s">
        <v>7329</v>
      </c>
      <c r="R304" s="132">
        <v>5</v>
      </c>
      <c r="S304" s="133">
        <v>4</v>
      </c>
      <c r="T304" s="133">
        <v>2</v>
      </c>
      <c r="V304" s="131" t="s">
        <v>7370</v>
      </c>
    </row>
    <row r="305" spans="1:27" ht="18" customHeight="1">
      <c r="A305" s="134">
        <v>7059689</v>
      </c>
      <c r="B305" s="111" t="s">
        <v>7571</v>
      </c>
      <c r="C305" s="153" t="s">
        <v>7436</v>
      </c>
      <c r="D305" s="153" t="s">
        <v>7441</v>
      </c>
      <c r="E305" s="154">
        <v>73</v>
      </c>
      <c r="F305" s="155">
        <v>15170</v>
      </c>
      <c r="G305" s="128">
        <v>0</v>
      </c>
      <c r="H305" s="128">
        <v>0</v>
      </c>
      <c r="I305" s="129">
        <v>0</v>
      </c>
      <c r="J305" s="129" t="s">
        <v>6516</v>
      </c>
      <c r="K305" s="129"/>
      <c r="L305" s="129" t="s">
        <v>7220</v>
      </c>
      <c r="M305" s="129" t="s">
        <v>1507</v>
      </c>
      <c r="N305" s="129" t="s">
        <v>1507</v>
      </c>
      <c r="O305" s="129" t="s">
        <v>7222</v>
      </c>
      <c r="Q305" s="131" t="s">
        <v>7315</v>
      </c>
      <c r="R305" s="132">
        <v>4.2</v>
      </c>
      <c r="S305" s="133">
        <v>3</v>
      </c>
      <c r="T305" s="133">
        <v>0</v>
      </c>
      <c r="V305" s="131" t="s">
        <v>7370</v>
      </c>
    </row>
    <row r="306" spans="1:27" ht="18" customHeight="1">
      <c r="A306" s="118" t="s">
        <v>5039</v>
      </c>
      <c r="B306" s="119" t="s">
        <v>5038</v>
      </c>
      <c r="C306" s="153" t="s">
        <v>7431</v>
      </c>
      <c r="D306" s="153" t="s">
        <v>7441</v>
      </c>
      <c r="E306" s="154">
        <v>66</v>
      </c>
      <c r="F306" s="155">
        <v>18594</v>
      </c>
      <c r="G306" s="122" t="s">
        <v>6514</v>
      </c>
      <c r="H306" s="122" t="s">
        <v>6514</v>
      </c>
      <c r="I306" s="120">
        <v>1</v>
      </c>
      <c r="J306" s="119" t="s">
        <v>6516</v>
      </c>
      <c r="K306" s="119" t="s">
        <v>6517</v>
      </c>
      <c r="L306" s="120" t="s">
        <v>4622</v>
      </c>
      <c r="M306" s="120" t="s">
        <v>6538</v>
      </c>
      <c r="N306" s="121" t="s">
        <v>5041</v>
      </c>
      <c r="O306" s="121" t="s">
        <v>6539</v>
      </c>
      <c r="P306" s="123">
        <f>DAYS360(N306,O306)</f>
        <v>8</v>
      </c>
      <c r="Q306" s="124" t="s">
        <v>6540</v>
      </c>
      <c r="R306" s="125">
        <v>4.0999999999999996</v>
      </c>
      <c r="S306" s="126" t="s">
        <v>6532</v>
      </c>
      <c r="T306" s="126">
        <v>0</v>
      </c>
      <c r="U306" s="126">
        <v>0</v>
      </c>
      <c r="V306" s="126" t="s">
        <v>6533</v>
      </c>
      <c r="W306" s="119"/>
      <c r="X306" s="119" t="s">
        <v>6541</v>
      </c>
    </row>
    <row r="307" spans="1:27" ht="18" customHeight="1">
      <c r="A307" s="134" t="s">
        <v>184</v>
      </c>
      <c r="B307" s="111" t="s">
        <v>7572</v>
      </c>
      <c r="C307" s="153" t="s">
        <v>7431</v>
      </c>
      <c r="D307" s="153" t="s">
        <v>7441</v>
      </c>
      <c r="E307" s="154">
        <v>85</v>
      </c>
      <c r="F307" s="155">
        <v>11597</v>
      </c>
      <c r="G307" s="128" t="s">
        <v>6547</v>
      </c>
      <c r="H307" s="128" t="s">
        <v>6548</v>
      </c>
      <c r="I307" s="129">
        <v>1</v>
      </c>
      <c r="J307" s="129" t="s">
        <v>6516</v>
      </c>
      <c r="K307" s="129" t="s">
        <v>6517</v>
      </c>
      <c r="L307" s="129" t="s">
        <v>140</v>
      </c>
      <c r="M307" s="129" t="s">
        <v>186</v>
      </c>
      <c r="N307" s="129" t="s">
        <v>186</v>
      </c>
      <c r="O307" s="129" t="s">
        <v>6976</v>
      </c>
      <c r="Q307" s="141" t="s">
        <v>7108</v>
      </c>
      <c r="R307" s="132">
        <v>5.5</v>
      </c>
      <c r="S307" s="133">
        <v>3</v>
      </c>
      <c r="T307" s="133">
        <v>2</v>
      </c>
      <c r="V307" s="117" t="s">
        <v>6522</v>
      </c>
    </row>
    <row r="308" spans="1:27" ht="18" customHeight="1">
      <c r="A308" s="134" t="s">
        <v>1116</v>
      </c>
      <c r="B308" s="111" t="s">
        <v>7573</v>
      </c>
      <c r="C308" s="153" t="s">
        <v>7431</v>
      </c>
      <c r="D308" s="153" t="s">
        <v>7441</v>
      </c>
      <c r="E308" s="154">
        <v>71</v>
      </c>
      <c r="F308" s="155">
        <v>16292</v>
      </c>
      <c r="G308" s="128" t="s">
        <v>6640</v>
      </c>
      <c r="H308" s="128" t="s">
        <v>6796</v>
      </c>
      <c r="I308" s="129">
        <v>1</v>
      </c>
      <c r="J308" s="129" t="s">
        <v>6516</v>
      </c>
      <c r="K308" s="129" t="s">
        <v>6517</v>
      </c>
      <c r="L308" s="129" t="s">
        <v>219</v>
      </c>
      <c r="M308" s="129" t="s">
        <v>7273</v>
      </c>
      <c r="N308" s="129" t="s">
        <v>1118</v>
      </c>
      <c r="O308" s="129" t="s">
        <v>7274</v>
      </c>
      <c r="Q308" s="141" t="s">
        <v>7351</v>
      </c>
      <c r="R308" s="132">
        <v>2.2000000000000002</v>
      </c>
      <c r="S308" s="133" t="s">
        <v>7180</v>
      </c>
      <c r="T308" s="133">
        <v>0</v>
      </c>
      <c r="V308" s="131" t="s">
        <v>7370</v>
      </c>
    </row>
    <row r="309" spans="1:27" ht="18" customHeight="1">
      <c r="A309" s="134" t="s">
        <v>1660</v>
      </c>
      <c r="B309" s="111" t="s">
        <v>7574</v>
      </c>
      <c r="C309" s="153" t="s">
        <v>7436</v>
      </c>
      <c r="D309" s="153" t="s">
        <v>7441</v>
      </c>
      <c r="E309" s="154">
        <v>78</v>
      </c>
      <c r="F309" s="155">
        <v>12801</v>
      </c>
      <c r="G309" s="128">
        <v>50</v>
      </c>
      <c r="H309" s="128">
        <v>150</v>
      </c>
      <c r="I309" s="129">
        <v>1</v>
      </c>
      <c r="J309" s="129" t="s">
        <v>6515</v>
      </c>
      <c r="K309" s="129" t="s">
        <v>6517</v>
      </c>
      <c r="L309" s="129" t="s">
        <v>7198</v>
      </c>
      <c r="M309" s="129" t="s">
        <v>1662</v>
      </c>
      <c r="N309" s="129" t="s">
        <v>1662</v>
      </c>
      <c r="O309" s="130" t="s">
        <v>7199</v>
      </c>
      <c r="Q309" s="131" t="s">
        <v>7301</v>
      </c>
      <c r="R309" s="132">
        <v>2.5</v>
      </c>
      <c r="S309" s="133" t="s">
        <v>7180</v>
      </c>
      <c r="T309" s="133">
        <v>0</v>
      </c>
      <c r="V309" s="131" t="s">
        <v>7370</v>
      </c>
    </row>
    <row r="310" spans="1:27" ht="18" customHeight="1">
      <c r="A310" s="118" t="s">
        <v>4450</v>
      </c>
      <c r="B310" s="119" t="s">
        <v>4449</v>
      </c>
      <c r="C310" s="153" t="s">
        <v>7431</v>
      </c>
      <c r="D310" s="153" t="s">
        <v>7433</v>
      </c>
      <c r="E310" s="154">
        <v>53</v>
      </c>
      <c r="F310" s="155">
        <v>23903</v>
      </c>
      <c r="G310" s="122" t="s">
        <v>6514</v>
      </c>
      <c r="H310" s="122" t="s">
        <v>6514</v>
      </c>
      <c r="I310" s="120">
        <v>1</v>
      </c>
      <c r="J310" s="119" t="s">
        <v>6516</v>
      </c>
      <c r="K310" s="119" t="s">
        <v>6517</v>
      </c>
      <c r="L310" s="120" t="s">
        <v>6534</v>
      </c>
      <c r="M310" s="120" t="s">
        <v>4452</v>
      </c>
      <c r="N310" s="121" t="s">
        <v>4452</v>
      </c>
      <c r="O310" s="121" t="s">
        <v>6535</v>
      </c>
      <c r="P310" s="123">
        <f>DAYS360(N310,O310)</f>
        <v>26</v>
      </c>
      <c r="Q310" s="124" t="s">
        <v>6536</v>
      </c>
      <c r="R310" s="125">
        <v>2.2999999999999998</v>
      </c>
      <c r="S310" s="126" t="s">
        <v>6520</v>
      </c>
      <c r="T310" s="126" t="s">
        <v>6537</v>
      </c>
      <c r="U310" s="126">
        <v>0</v>
      </c>
      <c r="V310" s="126" t="s">
        <v>6522</v>
      </c>
      <c r="W310" s="119"/>
      <c r="X310" s="119" t="s">
        <v>4345</v>
      </c>
    </row>
    <row r="311" spans="1:27" ht="18" customHeight="1">
      <c r="A311" s="110" t="s">
        <v>5051</v>
      </c>
      <c r="B311" s="111" t="s">
        <v>5050</v>
      </c>
      <c r="C311" s="153" t="s">
        <v>7431</v>
      </c>
      <c r="D311" s="153" t="s">
        <v>7441</v>
      </c>
      <c r="E311" s="154">
        <v>67</v>
      </c>
      <c r="F311" s="155">
        <v>18597</v>
      </c>
      <c r="G311" s="137" t="s">
        <v>6528</v>
      </c>
      <c r="H311" s="137" t="s">
        <v>6529</v>
      </c>
      <c r="I311" s="113">
        <v>1</v>
      </c>
      <c r="J311" s="111" t="s">
        <v>6516</v>
      </c>
      <c r="K311" s="111" t="s">
        <v>6517</v>
      </c>
      <c r="L311" s="113" t="s">
        <v>6530</v>
      </c>
      <c r="M311" s="113" t="s">
        <v>6530</v>
      </c>
      <c r="N311" s="143" t="s">
        <v>5053</v>
      </c>
      <c r="O311" s="143" t="s">
        <v>3572</v>
      </c>
      <c r="P311" s="114">
        <f>DAYS360(N311,O311)</f>
        <v>12</v>
      </c>
      <c r="Q311" s="136" t="s">
        <v>6531</v>
      </c>
      <c r="R311" s="142">
        <v>3.2</v>
      </c>
      <c r="S311" s="117" t="s">
        <v>6532</v>
      </c>
      <c r="T311" s="117">
        <v>0</v>
      </c>
      <c r="U311" s="117">
        <v>0</v>
      </c>
      <c r="V311" s="117" t="s">
        <v>6533</v>
      </c>
      <c r="Y311" s="119"/>
      <c r="Z311" s="119"/>
      <c r="AA311" s="119"/>
    </row>
    <row r="312" spans="1:27" ht="18" customHeight="1">
      <c r="A312" s="118" t="s">
        <v>4462</v>
      </c>
      <c r="B312" s="119" t="s">
        <v>4461</v>
      </c>
      <c r="C312" s="153" t="s">
        <v>7431</v>
      </c>
      <c r="D312" s="153" t="s">
        <v>7441</v>
      </c>
      <c r="E312" s="154">
        <v>51</v>
      </c>
      <c r="F312" s="155">
        <v>24669</v>
      </c>
      <c r="G312" s="122" t="s">
        <v>6514</v>
      </c>
      <c r="H312" s="122" t="s">
        <v>6514</v>
      </c>
      <c r="I312" s="120">
        <v>0</v>
      </c>
      <c r="J312" s="119" t="s">
        <v>6516</v>
      </c>
      <c r="K312" s="119" t="s">
        <v>6517</v>
      </c>
      <c r="L312" s="120" t="s">
        <v>6523</v>
      </c>
      <c r="M312" s="120" t="s">
        <v>4464</v>
      </c>
      <c r="N312" s="121" t="s">
        <v>4464</v>
      </c>
      <c r="O312" s="121" t="s">
        <v>6525</v>
      </c>
      <c r="P312" s="123">
        <f>DAYS360(N312,O312)</f>
        <v>19</v>
      </c>
      <c r="Q312" s="124" t="s">
        <v>6526</v>
      </c>
      <c r="R312" s="125">
        <v>2.1</v>
      </c>
      <c r="S312" s="126">
        <v>3</v>
      </c>
      <c r="T312" s="126">
        <v>0</v>
      </c>
      <c r="U312" s="126">
        <v>0</v>
      </c>
      <c r="V312" s="126" t="s">
        <v>6522</v>
      </c>
      <c r="W312" s="119"/>
      <c r="X312" s="119" t="s">
        <v>6527</v>
      </c>
    </row>
    <row r="313" spans="1:27" ht="18" customHeight="1">
      <c r="A313" s="110" t="s">
        <v>4474</v>
      </c>
      <c r="B313" s="111" t="s">
        <v>4473</v>
      </c>
      <c r="C313" s="153" t="s">
        <v>7431</v>
      </c>
      <c r="D313" s="153" t="s">
        <v>7441</v>
      </c>
      <c r="E313" s="154">
        <v>75</v>
      </c>
      <c r="F313" s="155">
        <v>15571</v>
      </c>
      <c r="G313" s="137" t="s">
        <v>6514</v>
      </c>
      <c r="H313" s="137" t="s">
        <v>6514</v>
      </c>
      <c r="I313" s="113">
        <v>1</v>
      </c>
      <c r="J313" s="111" t="s">
        <v>6516</v>
      </c>
      <c r="K313" s="111" t="s">
        <v>6517</v>
      </c>
      <c r="L313" s="113" t="s">
        <v>6518</v>
      </c>
      <c r="M313" s="113" t="s">
        <v>4476</v>
      </c>
      <c r="N313" s="143" t="s">
        <v>4476</v>
      </c>
      <c r="O313" s="143" t="s">
        <v>3702</v>
      </c>
      <c r="P313" s="114">
        <f>DAYS360(N313,O313)</f>
        <v>20</v>
      </c>
      <c r="Q313" s="136" t="s">
        <v>6519</v>
      </c>
      <c r="R313" s="142">
        <v>2.2000000000000002</v>
      </c>
      <c r="S313" s="117" t="s">
        <v>6520</v>
      </c>
      <c r="T313" s="117" t="s">
        <v>6521</v>
      </c>
      <c r="U313" s="117">
        <v>0</v>
      </c>
      <c r="V313" s="117" t="s">
        <v>6522</v>
      </c>
    </row>
    <row r="314" spans="1:27" ht="18" customHeight="1">
      <c r="C314" s="153"/>
      <c r="D314" s="153"/>
      <c r="E314" s="154"/>
      <c r="F314" s="155"/>
    </row>
    <row r="315" spans="1:27" ht="18" customHeight="1">
      <c r="B315" s="111" t="s">
        <v>7374</v>
      </c>
      <c r="C315" s="153"/>
      <c r="D315" s="153"/>
      <c r="E315" s="154"/>
      <c r="F315" s="155"/>
      <c r="G315" s="116">
        <f>AVERAGE(G2:G313)</f>
        <v>17.10891089108911</v>
      </c>
      <c r="H315" s="116">
        <f>AVERAGE(H2:H313)</f>
        <v>43.74</v>
      </c>
      <c r="P315" s="116">
        <f>AVERAGE(P2:P313)</f>
        <v>15.944444444444445</v>
      </c>
      <c r="R315" s="116">
        <f>AVERAGE(R2:R313)</f>
        <v>3.7459807073955007</v>
      </c>
    </row>
    <row r="316" spans="1:27" ht="18" customHeight="1">
      <c r="B316" s="111" t="s">
        <v>7375</v>
      </c>
      <c r="C316" s="153"/>
      <c r="D316" s="153"/>
      <c r="E316" s="154"/>
      <c r="F316" s="155"/>
      <c r="G316" s="116">
        <f>STDEV(G2:G313)</f>
        <v>28.876253562433963</v>
      </c>
      <c r="H316" s="116">
        <f>STDEV(H2:H313)</f>
        <v>80.313605021286094</v>
      </c>
      <c r="P316" s="116">
        <f>STDEV(P2:P313)</f>
        <v>7.7132216887546914</v>
      </c>
      <c r="R316" s="116">
        <f>STDEV(R2:R313)</f>
        <v>1.6713259907536044</v>
      </c>
    </row>
    <row r="317" spans="1:27" ht="18" customHeight="1">
      <c r="C317" s="153"/>
      <c r="D317" s="153"/>
      <c r="E317" s="154"/>
      <c r="F317" s="155"/>
    </row>
    <row r="318" spans="1:27" ht="18" customHeight="1">
      <c r="C318" s="153"/>
      <c r="D318" s="153"/>
      <c r="E318" s="154"/>
      <c r="F318" s="155"/>
    </row>
    <row r="319" spans="1:27" ht="18" customHeight="1">
      <c r="C319" s="153"/>
      <c r="D319" s="153"/>
      <c r="E319" s="154"/>
      <c r="F319" s="155"/>
    </row>
    <row r="320" spans="1:27" ht="18" customHeight="1">
      <c r="C320" s="153"/>
      <c r="D320" s="153"/>
      <c r="E320" s="154"/>
      <c r="F320" s="155"/>
    </row>
    <row r="321" spans="3:6" ht="18" customHeight="1">
      <c r="C321" s="153"/>
      <c r="D321" s="153"/>
      <c r="E321" s="154"/>
      <c r="F321" s="155"/>
    </row>
    <row r="322" spans="3:6" ht="18" customHeight="1">
      <c r="C322" s="153"/>
      <c r="D322" s="153"/>
      <c r="E322" s="154"/>
      <c r="F322" s="155"/>
    </row>
    <row r="323" spans="3:6" ht="18" customHeight="1">
      <c r="C323" s="153"/>
      <c r="D323" s="153"/>
      <c r="E323" s="154"/>
      <c r="F323" s="155"/>
    </row>
    <row r="324" spans="3:6" ht="18" customHeight="1">
      <c r="C324" s="153"/>
      <c r="D324" s="153"/>
      <c r="E324" s="154"/>
      <c r="F324" s="155"/>
    </row>
    <row r="325" spans="3:6" ht="18" customHeight="1">
      <c r="C325" s="153"/>
      <c r="D325" s="153"/>
      <c r="E325" s="154"/>
      <c r="F325" s="155"/>
    </row>
    <row r="326" spans="3:6" ht="18" customHeight="1">
      <c r="C326" s="153"/>
      <c r="D326" s="153"/>
      <c r="E326" s="154"/>
      <c r="F326" s="155"/>
    </row>
    <row r="327" spans="3:6" ht="18" customHeight="1">
      <c r="C327" s="153"/>
      <c r="D327" s="153"/>
      <c r="E327" s="154"/>
      <c r="F327" s="155"/>
    </row>
    <row r="328" spans="3:6" ht="18" customHeight="1">
      <c r="C328" s="153"/>
      <c r="D328" s="153"/>
      <c r="E328" s="154"/>
      <c r="F328" s="155"/>
    </row>
    <row r="329" spans="3:6" ht="18" customHeight="1">
      <c r="C329" s="153"/>
      <c r="D329" s="153"/>
      <c r="E329" s="154"/>
      <c r="F329" s="155"/>
    </row>
    <row r="330" spans="3:6" ht="18" customHeight="1">
      <c r="C330" s="153"/>
      <c r="D330" s="153"/>
      <c r="E330" s="154"/>
      <c r="F330" s="155"/>
    </row>
    <row r="331" spans="3:6" ht="18" customHeight="1">
      <c r="C331" s="153"/>
      <c r="D331" s="153"/>
      <c r="E331" s="154"/>
      <c r="F331" s="155"/>
    </row>
    <row r="332" spans="3:6" ht="18" customHeight="1">
      <c r="C332" s="153"/>
      <c r="D332" s="153"/>
      <c r="E332" s="154"/>
      <c r="F332" s="155"/>
    </row>
    <row r="333" spans="3:6" ht="18" customHeight="1">
      <c r="C333" s="153"/>
      <c r="D333" s="153"/>
      <c r="E333" s="154"/>
      <c r="F333" s="155"/>
    </row>
    <row r="334" spans="3:6" ht="18" customHeight="1">
      <c r="C334" s="153"/>
      <c r="D334" s="153"/>
      <c r="E334" s="154"/>
      <c r="F334" s="155"/>
    </row>
    <row r="335" spans="3:6" ht="18" customHeight="1">
      <c r="C335" s="153"/>
      <c r="D335" s="153"/>
      <c r="E335" s="154"/>
      <c r="F335" s="155"/>
    </row>
    <row r="336" spans="3:6" ht="18" customHeight="1">
      <c r="C336" s="153"/>
      <c r="D336" s="153"/>
      <c r="E336" s="154"/>
      <c r="F336" s="155"/>
    </row>
    <row r="337" spans="3:6" ht="18" customHeight="1">
      <c r="C337" s="153"/>
      <c r="D337" s="153"/>
      <c r="E337" s="154"/>
      <c r="F337" s="155"/>
    </row>
    <row r="338" spans="3:6" ht="18" customHeight="1">
      <c r="C338" s="153"/>
      <c r="D338" s="153"/>
      <c r="E338" s="154"/>
      <c r="F338" s="155"/>
    </row>
    <row r="339" spans="3:6" ht="18" customHeight="1">
      <c r="C339" s="153"/>
      <c r="D339" s="153"/>
      <c r="E339" s="154"/>
      <c r="F339" s="155"/>
    </row>
    <row r="340" spans="3:6" ht="18" customHeight="1">
      <c r="C340" s="153"/>
      <c r="D340" s="153"/>
      <c r="E340" s="154"/>
      <c r="F340" s="155"/>
    </row>
    <row r="341" spans="3:6" ht="18" customHeight="1">
      <c r="C341" s="153"/>
      <c r="D341" s="153"/>
      <c r="E341" s="154"/>
      <c r="F341" s="155"/>
    </row>
    <row r="342" spans="3:6" ht="18" customHeight="1">
      <c r="C342" s="153"/>
      <c r="D342" s="153"/>
      <c r="E342" s="154"/>
      <c r="F342" s="155"/>
    </row>
    <row r="343" spans="3:6" ht="18" customHeight="1">
      <c r="C343" s="153"/>
      <c r="D343" s="153"/>
      <c r="E343" s="154"/>
      <c r="F343" s="155"/>
    </row>
    <row r="344" spans="3:6" ht="18" customHeight="1">
      <c r="C344" s="153"/>
      <c r="D344" s="153"/>
      <c r="E344" s="154"/>
      <c r="F344" s="155"/>
    </row>
    <row r="345" spans="3:6" ht="18" customHeight="1">
      <c r="C345" s="153"/>
      <c r="D345" s="153"/>
      <c r="E345" s="154"/>
      <c r="F345" s="155"/>
    </row>
    <row r="346" spans="3:6" ht="18" customHeight="1">
      <c r="C346" s="153"/>
      <c r="D346" s="153"/>
      <c r="E346" s="154"/>
      <c r="F346" s="155"/>
    </row>
    <row r="347" spans="3:6" ht="18" customHeight="1">
      <c r="C347" s="153"/>
      <c r="D347" s="153"/>
      <c r="E347" s="154"/>
      <c r="F347" s="155"/>
    </row>
    <row r="348" spans="3:6" ht="18" customHeight="1">
      <c r="C348" s="153"/>
      <c r="D348" s="153"/>
      <c r="E348" s="154"/>
      <c r="F348" s="155"/>
    </row>
    <row r="349" spans="3:6" ht="18" customHeight="1">
      <c r="C349" s="153"/>
      <c r="D349" s="153"/>
      <c r="E349" s="154"/>
      <c r="F349" s="155"/>
    </row>
    <row r="350" spans="3:6" ht="18" customHeight="1">
      <c r="C350" s="153"/>
      <c r="D350" s="153"/>
      <c r="E350" s="154"/>
      <c r="F350" s="155"/>
    </row>
    <row r="351" spans="3:6" ht="18" customHeight="1">
      <c r="C351" s="153"/>
      <c r="D351" s="153"/>
      <c r="E351" s="154"/>
      <c r="F351" s="155"/>
    </row>
    <row r="352" spans="3:6" ht="18" customHeight="1">
      <c r="C352" s="153"/>
      <c r="D352" s="153"/>
      <c r="E352" s="154"/>
      <c r="F352" s="155"/>
    </row>
    <row r="353" spans="3:6" ht="18" customHeight="1">
      <c r="C353" s="153"/>
      <c r="D353" s="153"/>
      <c r="E353" s="154"/>
      <c r="F353" s="155"/>
    </row>
    <row r="354" spans="3:6" ht="18" customHeight="1">
      <c r="C354" s="156"/>
      <c r="D354" s="156"/>
      <c r="E354" s="157"/>
      <c r="F354" s="158"/>
    </row>
    <row r="355" spans="3:6" ht="18" customHeight="1">
      <c r="C355" s="153"/>
      <c r="D355" s="153"/>
      <c r="E355" s="154"/>
      <c r="F355" s="155"/>
    </row>
    <row r="356" spans="3:6" ht="18" customHeight="1">
      <c r="C356" s="153"/>
      <c r="D356" s="153"/>
      <c r="E356" s="154"/>
      <c r="F356" s="155"/>
    </row>
    <row r="357" spans="3:6" ht="18" customHeight="1">
      <c r="C357" s="153"/>
      <c r="D357" s="153"/>
      <c r="E357" s="154"/>
      <c r="F357" s="155"/>
    </row>
    <row r="358" spans="3:6" ht="18" customHeight="1">
      <c r="C358" s="153"/>
      <c r="D358" s="153"/>
      <c r="E358" s="154"/>
      <c r="F358" s="155"/>
    </row>
    <row r="359" spans="3:6" ht="18" customHeight="1">
      <c r="C359" s="153"/>
      <c r="D359" s="153"/>
      <c r="E359" s="154"/>
      <c r="F359" s="155"/>
    </row>
    <row r="360" spans="3:6" ht="18" customHeight="1">
      <c r="C360" s="153"/>
      <c r="D360" s="153"/>
      <c r="E360" s="154"/>
      <c r="F360" s="155"/>
    </row>
    <row r="361" spans="3:6" ht="18" customHeight="1">
      <c r="C361" s="153"/>
      <c r="D361" s="153"/>
      <c r="E361" s="154"/>
      <c r="F361" s="155"/>
    </row>
    <row r="362" spans="3:6" ht="18" customHeight="1">
      <c r="C362" s="153"/>
      <c r="D362" s="153"/>
      <c r="E362" s="154"/>
      <c r="F362" s="155"/>
    </row>
    <row r="363" spans="3:6" ht="18" customHeight="1">
      <c r="C363" s="153"/>
      <c r="D363" s="153"/>
      <c r="E363" s="154"/>
      <c r="F363" s="155"/>
    </row>
    <row r="364" spans="3:6" ht="18" customHeight="1">
      <c r="C364" s="153"/>
      <c r="D364" s="153"/>
      <c r="E364" s="154"/>
      <c r="F364" s="155"/>
    </row>
    <row r="365" spans="3:6" ht="18" customHeight="1">
      <c r="C365" s="153"/>
      <c r="D365" s="153"/>
      <c r="E365" s="154"/>
      <c r="F365" s="155"/>
    </row>
    <row r="366" spans="3:6" ht="18" customHeight="1">
      <c r="C366" s="153"/>
      <c r="D366" s="153"/>
      <c r="E366" s="154"/>
      <c r="F366" s="155"/>
    </row>
    <row r="367" spans="3:6" ht="18" customHeight="1">
      <c r="C367" s="153"/>
      <c r="D367" s="153"/>
      <c r="E367" s="154"/>
      <c r="F367" s="155"/>
    </row>
    <row r="368" spans="3:6" ht="18" customHeight="1">
      <c r="C368" s="153"/>
      <c r="D368" s="153"/>
      <c r="E368" s="154"/>
      <c r="F368" s="155"/>
    </row>
    <row r="369" spans="3:6" ht="18" customHeight="1">
      <c r="C369" s="153"/>
      <c r="D369" s="153"/>
      <c r="E369" s="154"/>
      <c r="F369" s="155"/>
    </row>
    <row r="370" spans="3:6" ht="18" customHeight="1">
      <c r="C370" s="153"/>
      <c r="D370" s="153"/>
      <c r="E370" s="154"/>
      <c r="F370" s="155"/>
    </row>
    <row r="371" spans="3:6" ht="18" customHeight="1">
      <c r="C371" s="153"/>
      <c r="D371" s="153"/>
      <c r="E371" s="154"/>
      <c r="F371" s="155"/>
    </row>
    <row r="372" spans="3:6" ht="18" customHeight="1">
      <c r="C372" s="153"/>
      <c r="D372" s="153"/>
      <c r="E372" s="154"/>
      <c r="F372" s="155"/>
    </row>
    <row r="373" spans="3:6" ht="18" customHeight="1">
      <c r="C373" s="153"/>
      <c r="D373" s="153"/>
      <c r="E373" s="154"/>
      <c r="F373" s="155"/>
    </row>
    <row r="374" spans="3:6" ht="18" customHeight="1">
      <c r="C374" s="153"/>
      <c r="D374" s="153"/>
      <c r="E374" s="154"/>
      <c r="F374" s="155"/>
    </row>
    <row r="375" spans="3:6" ht="18" customHeight="1">
      <c r="C375" s="153"/>
      <c r="D375" s="153"/>
      <c r="E375" s="154"/>
      <c r="F375" s="155"/>
    </row>
    <row r="376" spans="3:6" ht="18" customHeight="1">
      <c r="C376" s="153"/>
      <c r="D376" s="153"/>
      <c r="E376" s="154"/>
      <c r="F376" s="155"/>
    </row>
    <row r="377" spans="3:6" ht="18" customHeight="1">
      <c r="C377" s="153"/>
      <c r="D377" s="153"/>
      <c r="E377" s="154"/>
      <c r="F377" s="155"/>
    </row>
    <row r="378" spans="3:6" ht="18" customHeight="1">
      <c r="C378" s="153"/>
      <c r="D378" s="153"/>
      <c r="E378" s="154"/>
      <c r="F378" s="155"/>
    </row>
    <row r="379" spans="3:6" ht="18" customHeight="1">
      <c r="C379" s="153"/>
      <c r="D379" s="153"/>
      <c r="E379" s="154"/>
      <c r="F379" s="155"/>
    </row>
    <row r="380" spans="3:6" ht="18" customHeight="1">
      <c r="C380" s="153"/>
      <c r="D380" s="153"/>
      <c r="E380" s="154"/>
      <c r="F380" s="155"/>
    </row>
    <row r="381" spans="3:6" ht="18" customHeight="1">
      <c r="C381" s="153"/>
      <c r="D381" s="153"/>
      <c r="E381" s="154"/>
      <c r="F381" s="155"/>
    </row>
    <row r="382" spans="3:6" ht="18" customHeight="1">
      <c r="C382" s="153"/>
      <c r="D382" s="153"/>
      <c r="E382" s="154"/>
      <c r="F382" s="155"/>
    </row>
    <row r="383" spans="3:6" ht="18" customHeight="1">
      <c r="C383" s="153"/>
      <c r="D383" s="153"/>
      <c r="E383" s="154"/>
      <c r="F383" s="155"/>
    </row>
    <row r="384" spans="3:6" ht="18" customHeight="1">
      <c r="C384" s="153"/>
      <c r="D384" s="153"/>
      <c r="E384" s="154"/>
      <c r="F384" s="155"/>
    </row>
    <row r="385" spans="3:6" ht="18" customHeight="1">
      <c r="C385" s="153"/>
      <c r="D385" s="153"/>
      <c r="E385" s="154"/>
      <c r="F385" s="155"/>
    </row>
    <row r="386" spans="3:6" ht="18" customHeight="1">
      <c r="C386" s="153"/>
      <c r="D386" s="153"/>
      <c r="E386" s="154"/>
      <c r="F386" s="155"/>
    </row>
    <row r="387" spans="3:6" ht="18" customHeight="1">
      <c r="C387" s="153"/>
      <c r="D387" s="153"/>
      <c r="E387" s="154"/>
      <c r="F387" s="155"/>
    </row>
    <row r="388" spans="3:6" ht="18" customHeight="1">
      <c r="C388" s="153"/>
      <c r="D388" s="153"/>
      <c r="E388" s="154"/>
      <c r="F388" s="155"/>
    </row>
    <row r="389" spans="3:6" ht="18" customHeight="1">
      <c r="C389" s="153"/>
      <c r="D389" s="153"/>
      <c r="E389" s="154"/>
      <c r="F389" s="155"/>
    </row>
    <row r="390" spans="3:6" ht="18" customHeight="1">
      <c r="C390" s="153"/>
      <c r="D390" s="153"/>
      <c r="E390" s="154"/>
      <c r="F390" s="155"/>
    </row>
    <row r="391" spans="3:6" ht="18" customHeight="1">
      <c r="C391" s="153"/>
      <c r="D391" s="153"/>
      <c r="E391" s="154"/>
      <c r="F391" s="155"/>
    </row>
    <row r="392" spans="3:6" ht="18" customHeight="1">
      <c r="C392" s="153"/>
      <c r="D392" s="153"/>
      <c r="E392" s="154"/>
      <c r="F392" s="155"/>
    </row>
    <row r="393" spans="3:6" ht="18" customHeight="1">
      <c r="C393" s="153"/>
      <c r="D393" s="153"/>
      <c r="E393" s="154"/>
      <c r="F393" s="155"/>
    </row>
    <row r="394" spans="3:6" ht="18" customHeight="1">
      <c r="C394" s="153"/>
      <c r="D394" s="153"/>
      <c r="E394" s="154"/>
      <c r="F394" s="155"/>
    </row>
    <row r="395" spans="3:6" ht="18" customHeight="1">
      <c r="C395" s="153"/>
      <c r="D395" s="153"/>
      <c r="E395" s="154"/>
      <c r="F395" s="155"/>
    </row>
    <row r="396" spans="3:6" ht="18" customHeight="1">
      <c r="C396" s="153"/>
      <c r="D396" s="153"/>
      <c r="E396" s="154"/>
      <c r="F396" s="155"/>
    </row>
    <row r="397" spans="3:6" ht="18" customHeight="1">
      <c r="C397" s="153"/>
      <c r="D397" s="153"/>
      <c r="E397" s="154"/>
      <c r="F397" s="155"/>
    </row>
    <row r="398" spans="3:6" ht="18" customHeight="1">
      <c r="C398" s="153"/>
      <c r="D398" s="153"/>
      <c r="E398" s="154"/>
      <c r="F398" s="155"/>
    </row>
    <row r="399" spans="3:6" ht="18" customHeight="1">
      <c r="C399" s="153"/>
      <c r="D399" s="153"/>
      <c r="E399" s="154"/>
      <c r="F399" s="155"/>
    </row>
    <row r="400" spans="3:6" ht="18" customHeight="1">
      <c r="C400" s="153"/>
      <c r="D400" s="153"/>
      <c r="E400" s="154"/>
      <c r="F400" s="155"/>
    </row>
    <row r="401" spans="3:6" ht="18" customHeight="1">
      <c r="C401" s="153"/>
      <c r="D401" s="153"/>
      <c r="E401" s="154"/>
      <c r="F401" s="155"/>
    </row>
    <row r="402" spans="3:6" ht="18" customHeight="1">
      <c r="C402" s="153"/>
      <c r="D402" s="153"/>
      <c r="E402" s="154"/>
      <c r="F402" s="155"/>
    </row>
    <row r="403" spans="3:6" ht="18" customHeight="1">
      <c r="C403" s="153"/>
      <c r="D403" s="153"/>
      <c r="E403" s="154"/>
      <c r="F403" s="155"/>
    </row>
    <row r="404" spans="3:6" ht="18" customHeight="1">
      <c r="C404" s="153"/>
      <c r="D404" s="153"/>
      <c r="E404" s="154"/>
      <c r="F404" s="155"/>
    </row>
    <row r="405" spans="3:6" ht="18" customHeight="1">
      <c r="C405" s="153"/>
      <c r="D405" s="153"/>
      <c r="E405" s="154"/>
      <c r="F405" s="155"/>
    </row>
    <row r="406" spans="3:6" ht="18" customHeight="1">
      <c r="C406" s="153"/>
      <c r="D406" s="153"/>
      <c r="E406" s="154"/>
      <c r="F406" s="155"/>
    </row>
    <row r="407" spans="3:6" ht="18" customHeight="1">
      <c r="C407" s="153"/>
      <c r="D407" s="153"/>
      <c r="E407" s="154"/>
      <c r="F407" s="155"/>
    </row>
    <row r="408" spans="3:6" ht="18" customHeight="1">
      <c r="C408" s="153"/>
      <c r="D408" s="153"/>
      <c r="E408" s="154"/>
      <c r="F408" s="155"/>
    </row>
    <row r="409" spans="3:6" ht="18" customHeight="1">
      <c r="C409" s="153"/>
      <c r="D409" s="153"/>
      <c r="E409" s="154"/>
      <c r="F409" s="155"/>
    </row>
    <row r="410" spans="3:6" ht="18" customHeight="1">
      <c r="C410" s="153"/>
      <c r="D410" s="153"/>
      <c r="E410" s="154"/>
      <c r="F410" s="155"/>
    </row>
    <row r="411" spans="3:6" ht="18" customHeight="1">
      <c r="C411" s="153"/>
      <c r="D411" s="153"/>
      <c r="E411" s="154"/>
      <c r="F411" s="155"/>
    </row>
    <row r="412" spans="3:6" ht="18" customHeight="1">
      <c r="C412" s="153"/>
      <c r="D412" s="153"/>
      <c r="E412" s="154"/>
      <c r="F412" s="155"/>
    </row>
    <row r="413" spans="3:6" ht="18" customHeight="1">
      <c r="C413" s="153"/>
      <c r="D413" s="153"/>
      <c r="E413" s="154"/>
      <c r="F413" s="155"/>
    </row>
    <row r="414" spans="3:6" ht="18" customHeight="1">
      <c r="C414" s="153"/>
      <c r="D414" s="153"/>
      <c r="E414" s="154"/>
      <c r="F414" s="155"/>
    </row>
    <row r="415" spans="3:6" ht="18" customHeight="1">
      <c r="C415" s="153"/>
      <c r="D415" s="153"/>
      <c r="E415" s="154"/>
      <c r="F415" s="155"/>
    </row>
    <row r="416" spans="3:6" ht="18" customHeight="1">
      <c r="C416" s="153"/>
      <c r="D416" s="153"/>
      <c r="E416" s="154"/>
      <c r="F416" s="155"/>
    </row>
    <row r="417" spans="3:6" ht="18" customHeight="1">
      <c r="C417" s="153"/>
      <c r="D417" s="153"/>
      <c r="E417" s="154"/>
      <c r="F417" s="155"/>
    </row>
    <row r="418" spans="3:6" ht="18" customHeight="1">
      <c r="C418" s="153"/>
      <c r="D418" s="153"/>
      <c r="E418" s="154"/>
      <c r="F418" s="155"/>
    </row>
    <row r="419" spans="3:6" ht="18" customHeight="1">
      <c r="C419" s="153"/>
      <c r="D419" s="153"/>
      <c r="E419" s="154"/>
      <c r="F419" s="155"/>
    </row>
    <row r="420" spans="3:6" ht="18" customHeight="1">
      <c r="C420" s="153"/>
      <c r="D420" s="153"/>
      <c r="E420" s="154"/>
      <c r="F420" s="155"/>
    </row>
    <row r="421" spans="3:6" ht="18" customHeight="1">
      <c r="C421" s="153"/>
      <c r="D421" s="153"/>
      <c r="E421" s="154"/>
      <c r="F421" s="155"/>
    </row>
    <row r="422" spans="3:6" ht="18" customHeight="1">
      <c r="C422" s="153"/>
      <c r="D422" s="153"/>
      <c r="E422" s="154"/>
      <c r="F422" s="155"/>
    </row>
    <row r="423" spans="3:6" ht="18" customHeight="1">
      <c r="C423" s="153"/>
      <c r="D423" s="153"/>
      <c r="E423" s="154"/>
      <c r="F423" s="155"/>
    </row>
    <row r="424" spans="3:6" ht="18" customHeight="1">
      <c r="C424" s="153"/>
      <c r="D424" s="153"/>
      <c r="E424" s="154"/>
      <c r="F424" s="155"/>
    </row>
    <row r="425" spans="3:6" ht="18" customHeight="1">
      <c r="C425" s="153"/>
      <c r="D425" s="153"/>
      <c r="E425" s="154"/>
      <c r="F425" s="155"/>
    </row>
    <row r="426" spans="3:6" ht="18" customHeight="1">
      <c r="C426" s="153"/>
      <c r="D426" s="153"/>
      <c r="E426" s="154"/>
      <c r="F426" s="155"/>
    </row>
    <row r="427" spans="3:6" ht="18" customHeight="1">
      <c r="C427" s="153"/>
      <c r="D427" s="153"/>
      <c r="E427" s="154"/>
      <c r="F427" s="155"/>
    </row>
    <row r="428" spans="3:6" ht="18" customHeight="1">
      <c r="C428" s="153"/>
      <c r="D428" s="153"/>
      <c r="E428" s="154"/>
      <c r="F428" s="155"/>
    </row>
    <row r="429" spans="3:6" ht="18" customHeight="1">
      <c r="C429" s="153"/>
      <c r="D429" s="153"/>
      <c r="E429" s="154"/>
      <c r="F429" s="155"/>
    </row>
    <row r="430" spans="3:6" ht="18" customHeight="1">
      <c r="C430" s="153"/>
      <c r="D430" s="153"/>
      <c r="E430" s="154"/>
      <c r="F430" s="155"/>
    </row>
    <row r="431" spans="3:6" ht="18" customHeight="1">
      <c r="C431" s="153"/>
      <c r="D431" s="153"/>
      <c r="E431" s="154"/>
      <c r="F431" s="155"/>
    </row>
    <row r="432" spans="3:6" ht="18" customHeight="1">
      <c r="C432" s="153"/>
      <c r="D432" s="153"/>
      <c r="E432" s="154"/>
      <c r="F432" s="155"/>
    </row>
    <row r="433" spans="3:6" ht="18" customHeight="1">
      <c r="C433" s="153"/>
      <c r="D433" s="153"/>
      <c r="E433" s="154"/>
      <c r="F433" s="155"/>
    </row>
    <row r="434" spans="3:6" ht="18" customHeight="1">
      <c r="C434" s="153"/>
      <c r="D434" s="153"/>
      <c r="E434" s="154"/>
      <c r="F434" s="155"/>
    </row>
    <row r="435" spans="3:6" ht="18" customHeight="1">
      <c r="C435" s="153"/>
      <c r="D435" s="153"/>
      <c r="E435" s="154"/>
      <c r="F435" s="155"/>
    </row>
    <row r="436" spans="3:6" ht="18" customHeight="1">
      <c r="C436" s="153"/>
      <c r="D436" s="153"/>
      <c r="E436" s="154"/>
      <c r="F436" s="155"/>
    </row>
    <row r="437" spans="3:6" ht="18" customHeight="1">
      <c r="C437" s="153"/>
      <c r="D437" s="153"/>
      <c r="E437" s="154"/>
      <c r="F437" s="155"/>
    </row>
    <row r="438" spans="3:6" ht="18" customHeight="1">
      <c r="C438" s="153"/>
      <c r="D438" s="153"/>
      <c r="E438" s="154"/>
      <c r="F438" s="155"/>
    </row>
    <row r="439" spans="3:6" ht="18" customHeight="1">
      <c r="C439" s="153"/>
      <c r="D439" s="153"/>
      <c r="E439" s="154"/>
      <c r="F439" s="155"/>
    </row>
    <row r="440" spans="3:6" ht="18" customHeight="1">
      <c r="C440" s="153"/>
      <c r="D440" s="153"/>
      <c r="E440" s="154"/>
      <c r="F440" s="155"/>
    </row>
    <row r="441" spans="3:6" ht="18" customHeight="1">
      <c r="C441" s="153"/>
      <c r="D441" s="153"/>
      <c r="E441" s="154"/>
      <c r="F441" s="155"/>
    </row>
    <row r="442" spans="3:6" ht="18" customHeight="1">
      <c r="C442" s="153"/>
      <c r="D442" s="153"/>
      <c r="E442" s="154"/>
      <c r="F442" s="155"/>
    </row>
    <row r="443" spans="3:6" ht="18" customHeight="1">
      <c r="C443" s="153"/>
      <c r="D443" s="153"/>
      <c r="E443" s="154"/>
      <c r="F443" s="155"/>
    </row>
    <row r="444" spans="3:6" ht="18" customHeight="1">
      <c r="C444" s="153"/>
      <c r="D444" s="153"/>
      <c r="E444" s="154"/>
      <c r="F444" s="155"/>
    </row>
    <row r="445" spans="3:6" ht="18" customHeight="1">
      <c r="C445" s="153"/>
      <c r="D445" s="153"/>
      <c r="E445" s="154"/>
      <c r="F445" s="155"/>
    </row>
    <row r="446" spans="3:6" ht="18" customHeight="1">
      <c r="C446" s="153"/>
      <c r="D446" s="153"/>
      <c r="E446" s="154"/>
      <c r="F446" s="155"/>
    </row>
    <row r="447" spans="3:6" ht="18" customHeight="1">
      <c r="C447" s="153"/>
      <c r="D447" s="153"/>
      <c r="E447" s="154"/>
      <c r="F447" s="155"/>
    </row>
    <row r="448" spans="3:6" ht="18" customHeight="1">
      <c r="C448" s="153"/>
      <c r="D448" s="153"/>
      <c r="E448" s="154"/>
      <c r="F448" s="155"/>
    </row>
    <row r="449" spans="3:6" ht="18" customHeight="1">
      <c r="C449" s="153"/>
      <c r="D449" s="153"/>
      <c r="E449" s="154"/>
      <c r="F449" s="155"/>
    </row>
    <row r="450" spans="3:6" ht="18" customHeight="1">
      <c r="C450" s="153"/>
      <c r="D450" s="153"/>
      <c r="E450" s="154"/>
      <c r="F450" s="155"/>
    </row>
    <row r="451" spans="3:6" ht="18" customHeight="1">
      <c r="C451" s="153"/>
      <c r="D451" s="153"/>
      <c r="E451" s="154"/>
      <c r="F451" s="155"/>
    </row>
    <row r="452" spans="3:6" ht="18" customHeight="1">
      <c r="C452" s="153"/>
      <c r="D452" s="153"/>
      <c r="E452" s="154"/>
      <c r="F452" s="155"/>
    </row>
    <row r="453" spans="3:6" ht="18" customHeight="1">
      <c r="C453" s="153"/>
      <c r="D453" s="153"/>
      <c r="E453" s="154"/>
      <c r="F453" s="155"/>
    </row>
    <row r="454" spans="3:6" ht="18" customHeight="1">
      <c r="C454" s="153"/>
      <c r="D454" s="153"/>
      <c r="E454" s="154"/>
      <c r="F454" s="155"/>
    </row>
    <row r="455" spans="3:6" ht="18" customHeight="1">
      <c r="C455" s="153"/>
      <c r="D455" s="153"/>
      <c r="E455" s="154"/>
      <c r="F455" s="155"/>
    </row>
    <row r="456" spans="3:6" ht="18" customHeight="1">
      <c r="C456" s="153"/>
      <c r="D456" s="153"/>
      <c r="E456" s="154"/>
      <c r="F456" s="155"/>
    </row>
    <row r="457" spans="3:6" ht="18" customHeight="1">
      <c r="C457" s="153"/>
      <c r="D457" s="153"/>
      <c r="E457" s="154"/>
      <c r="F457" s="155"/>
    </row>
    <row r="458" spans="3:6" ht="18" customHeight="1">
      <c r="C458" s="153"/>
      <c r="D458" s="153"/>
      <c r="E458" s="154"/>
      <c r="F458" s="155"/>
    </row>
    <row r="459" spans="3:6" ht="18" customHeight="1">
      <c r="C459" s="153"/>
      <c r="D459" s="153"/>
      <c r="E459" s="154"/>
      <c r="F459" s="155"/>
    </row>
    <row r="460" spans="3:6" ht="18" customHeight="1">
      <c r="C460" s="153"/>
      <c r="D460" s="153"/>
      <c r="E460" s="154"/>
      <c r="F460" s="155"/>
    </row>
    <row r="461" spans="3:6" ht="18" customHeight="1">
      <c r="C461" s="153"/>
      <c r="D461" s="153"/>
      <c r="E461" s="154"/>
      <c r="F461" s="155"/>
    </row>
    <row r="462" spans="3:6" ht="18" customHeight="1">
      <c r="C462" s="153"/>
      <c r="D462" s="153"/>
      <c r="E462" s="154"/>
      <c r="F462" s="155"/>
    </row>
    <row r="463" spans="3:6" ht="18" customHeight="1">
      <c r="C463" s="153"/>
      <c r="D463" s="153"/>
      <c r="E463" s="154"/>
      <c r="F463" s="155"/>
    </row>
    <row r="464" spans="3:6" ht="18" customHeight="1">
      <c r="C464" s="153"/>
      <c r="D464" s="153"/>
      <c r="E464" s="154"/>
      <c r="F464" s="155"/>
    </row>
    <row r="465" spans="3:6" ht="18" customHeight="1">
      <c r="C465" s="153"/>
      <c r="D465" s="153"/>
      <c r="E465" s="154"/>
      <c r="F465" s="155"/>
    </row>
    <row r="466" spans="3:6" ht="18" customHeight="1">
      <c r="C466" s="153"/>
      <c r="D466" s="153"/>
      <c r="E466" s="154"/>
      <c r="F466" s="155"/>
    </row>
    <row r="467" spans="3:6" ht="18" customHeight="1">
      <c r="C467" s="153"/>
      <c r="D467" s="153"/>
      <c r="E467" s="154"/>
      <c r="F467" s="155"/>
    </row>
    <row r="468" spans="3:6" ht="18" customHeight="1">
      <c r="C468" s="153"/>
      <c r="D468" s="153"/>
      <c r="E468" s="154"/>
      <c r="F468" s="155"/>
    </row>
    <row r="469" spans="3:6" ht="18" customHeight="1">
      <c r="C469" s="153"/>
      <c r="D469" s="153"/>
      <c r="E469" s="154"/>
      <c r="F469" s="155"/>
    </row>
    <row r="470" spans="3:6" ht="18" customHeight="1">
      <c r="C470" s="153"/>
      <c r="D470" s="153"/>
      <c r="E470" s="154"/>
      <c r="F470" s="155"/>
    </row>
    <row r="471" spans="3:6" ht="18" customHeight="1">
      <c r="C471" s="153"/>
      <c r="D471" s="153"/>
      <c r="E471" s="154"/>
      <c r="F471" s="155"/>
    </row>
    <row r="472" spans="3:6" ht="18" customHeight="1">
      <c r="C472" s="153"/>
      <c r="D472" s="153"/>
      <c r="E472" s="154"/>
      <c r="F472" s="155"/>
    </row>
    <row r="473" spans="3:6" ht="18" customHeight="1">
      <c r="C473" s="153"/>
      <c r="D473" s="153"/>
      <c r="E473" s="154"/>
      <c r="F473" s="155"/>
    </row>
    <row r="474" spans="3:6" ht="18" customHeight="1">
      <c r="C474" s="153"/>
      <c r="D474" s="153"/>
      <c r="E474" s="154"/>
      <c r="F474" s="155"/>
    </row>
    <row r="475" spans="3:6" ht="18" customHeight="1">
      <c r="C475" s="153"/>
      <c r="D475" s="153"/>
      <c r="E475" s="154"/>
      <c r="F475" s="155"/>
    </row>
    <row r="476" spans="3:6" ht="18" customHeight="1">
      <c r="C476" s="153"/>
      <c r="D476" s="153"/>
      <c r="E476" s="154"/>
      <c r="F476" s="155"/>
    </row>
    <row r="477" spans="3:6" ht="18" customHeight="1">
      <c r="C477" s="153"/>
      <c r="D477" s="153"/>
      <c r="E477" s="154"/>
      <c r="F477" s="155"/>
    </row>
    <row r="478" spans="3:6" ht="18" customHeight="1">
      <c r="C478" s="153"/>
      <c r="D478" s="153"/>
      <c r="E478" s="154"/>
      <c r="F478" s="155"/>
    </row>
    <row r="479" spans="3:6" ht="18" customHeight="1">
      <c r="C479" s="156"/>
      <c r="D479" s="156"/>
      <c r="E479" s="157"/>
      <c r="F479" s="158"/>
    </row>
    <row r="480" spans="3:6" ht="18" customHeight="1">
      <c r="C480" s="153"/>
      <c r="D480" s="153"/>
      <c r="E480" s="154"/>
      <c r="F480" s="155"/>
    </row>
    <row r="481" spans="3:6" ht="18" customHeight="1">
      <c r="C481" s="153"/>
      <c r="D481" s="153"/>
      <c r="E481" s="154"/>
      <c r="F481" s="155"/>
    </row>
    <row r="482" spans="3:6" ht="18" customHeight="1">
      <c r="C482" s="153"/>
      <c r="D482" s="153"/>
      <c r="E482" s="154"/>
      <c r="F482" s="155"/>
    </row>
    <row r="483" spans="3:6" ht="18" customHeight="1">
      <c r="C483" s="153"/>
      <c r="D483" s="153"/>
      <c r="E483" s="154"/>
      <c r="F483" s="155"/>
    </row>
    <row r="484" spans="3:6" ht="18" customHeight="1">
      <c r="C484" s="153"/>
      <c r="D484" s="153"/>
      <c r="E484" s="154"/>
      <c r="F484" s="155"/>
    </row>
    <row r="485" spans="3:6" ht="18" customHeight="1">
      <c r="C485" s="153"/>
      <c r="D485" s="153"/>
      <c r="E485" s="154"/>
      <c r="F485" s="155"/>
    </row>
    <row r="486" spans="3:6" ht="18" customHeight="1">
      <c r="C486" s="153"/>
      <c r="D486" s="153"/>
      <c r="E486" s="154"/>
      <c r="F486" s="155"/>
    </row>
    <row r="487" spans="3:6" ht="18" customHeight="1">
      <c r="C487" s="153"/>
      <c r="D487" s="153"/>
      <c r="E487" s="154"/>
      <c r="F487" s="155"/>
    </row>
    <row r="488" spans="3:6" ht="18" customHeight="1">
      <c r="C488" s="153"/>
      <c r="D488" s="153"/>
      <c r="E488" s="154"/>
      <c r="F488" s="155"/>
    </row>
    <row r="489" spans="3:6" ht="18" customHeight="1">
      <c r="C489" s="153"/>
      <c r="D489" s="153"/>
      <c r="E489" s="154"/>
      <c r="F489" s="155"/>
    </row>
    <row r="490" spans="3:6" ht="18" customHeight="1">
      <c r="C490" s="153"/>
      <c r="D490" s="153"/>
      <c r="E490" s="154"/>
      <c r="F490" s="155"/>
    </row>
    <row r="491" spans="3:6" ht="18" customHeight="1">
      <c r="C491" s="153"/>
      <c r="D491" s="153"/>
      <c r="E491" s="154"/>
      <c r="F491" s="155"/>
    </row>
    <row r="492" spans="3:6" ht="18" customHeight="1">
      <c r="C492" s="153"/>
      <c r="D492" s="153"/>
      <c r="E492" s="154"/>
      <c r="F492" s="155"/>
    </row>
    <row r="493" spans="3:6" ht="18" customHeight="1">
      <c r="C493" s="153"/>
      <c r="D493" s="153"/>
      <c r="E493" s="154"/>
      <c r="F493" s="155"/>
    </row>
    <row r="494" spans="3:6" ht="18" customHeight="1">
      <c r="C494" s="153"/>
      <c r="D494" s="153"/>
      <c r="E494" s="154"/>
      <c r="F494" s="155"/>
    </row>
    <row r="495" spans="3:6" ht="18" customHeight="1">
      <c r="C495" s="153"/>
      <c r="D495" s="153"/>
      <c r="E495" s="154"/>
      <c r="F495" s="155"/>
    </row>
    <row r="496" spans="3:6" ht="18" customHeight="1">
      <c r="C496" s="153"/>
      <c r="D496" s="153"/>
      <c r="E496" s="154"/>
      <c r="F496" s="155"/>
    </row>
    <row r="497" spans="3:6" ht="18" customHeight="1">
      <c r="C497" s="153"/>
      <c r="D497" s="153"/>
      <c r="E497" s="154"/>
      <c r="F497" s="155"/>
    </row>
    <row r="498" spans="3:6" ht="18" customHeight="1">
      <c r="C498" s="153"/>
      <c r="D498" s="153"/>
      <c r="E498" s="154"/>
      <c r="F498" s="155"/>
    </row>
    <row r="499" spans="3:6" ht="18" customHeight="1">
      <c r="C499" s="153"/>
      <c r="D499" s="153"/>
      <c r="E499" s="154"/>
      <c r="F499" s="155"/>
    </row>
    <row r="500" spans="3:6" ht="18" customHeight="1">
      <c r="C500" s="153"/>
      <c r="D500" s="153"/>
      <c r="E500" s="154"/>
      <c r="F500" s="155"/>
    </row>
    <row r="501" spans="3:6" ht="18" customHeight="1">
      <c r="C501" s="153"/>
      <c r="D501" s="153"/>
      <c r="E501" s="154"/>
      <c r="F501" s="155"/>
    </row>
    <row r="502" spans="3:6" ht="18" customHeight="1">
      <c r="C502" s="153"/>
      <c r="D502" s="153"/>
      <c r="E502" s="154"/>
      <c r="F502" s="155"/>
    </row>
    <row r="503" spans="3:6" ht="18" customHeight="1">
      <c r="C503" s="153"/>
      <c r="D503" s="153"/>
      <c r="E503" s="154"/>
      <c r="F503" s="155"/>
    </row>
    <row r="504" spans="3:6" ht="18" customHeight="1">
      <c r="C504" s="153"/>
      <c r="D504" s="153"/>
      <c r="E504" s="154"/>
      <c r="F504" s="155"/>
    </row>
    <row r="505" spans="3:6" ht="18" customHeight="1">
      <c r="C505" s="153"/>
      <c r="D505" s="153"/>
      <c r="E505" s="154"/>
      <c r="F505" s="155"/>
    </row>
    <row r="506" spans="3:6" ht="18" customHeight="1">
      <c r="C506" s="153"/>
      <c r="D506" s="153"/>
      <c r="E506" s="154"/>
      <c r="F506" s="155"/>
    </row>
    <row r="507" spans="3:6" ht="18" customHeight="1">
      <c r="C507" s="153"/>
      <c r="D507" s="153"/>
      <c r="E507" s="154"/>
      <c r="F507" s="155"/>
    </row>
    <row r="508" spans="3:6" ht="18" customHeight="1">
      <c r="C508" s="153"/>
      <c r="D508" s="153"/>
      <c r="E508" s="154"/>
      <c r="F508" s="155"/>
    </row>
    <row r="509" spans="3:6" ht="18" customHeight="1">
      <c r="C509" s="153"/>
      <c r="D509" s="153"/>
      <c r="E509" s="154"/>
      <c r="F509" s="155"/>
    </row>
    <row r="510" spans="3:6" ht="18" customHeight="1">
      <c r="C510" s="153"/>
      <c r="D510" s="153"/>
      <c r="E510" s="154"/>
      <c r="F510" s="155"/>
    </row>
    <row r="511" spans="3:6" ht="18" customHeight="1">
      <c r="C511" s="153"/>
      <c r="D511" s="153"/>
      <c r="E511" s="154"/>
      <c r="F511" s="155"/>
    </row>
    <row r="512" spans="3:6" ht="18" customHeight="1">
      <c r="C512" s="153"/>
      <c r="D512" s="153"/>
      <c r="E512" s="154"/>
      <c r="F512" s="155"/>
    </row>
    <row r="513" spans="3:6" ht="18" customHeight="1">
      <c r="C513" s="153"/>
      <c r="D513" s="153"/>
      <c r="E513" s="154"/>
      <c r="F513" s="155"/>
    </row>
    <row r="514" spans="3:6" ht="18" customHeight="1">
      <c r="C514" s="153"/>
      <c r="D514" s="153"/>
      <c r="E514" s="154"/>
      <c r="F514" s="155"/>
    </row>
    <row r="515" spans="3:6" ht="18" customHeight="1">
      <c r="C515" s="153"/>
      <c r="D515" s="153"/>
      <c r="E515" s="154"/>
      <c r="F515" s="155"/>
    </row>
    <row r="516" spans="3:6" ht="18" customHeight="1">
      <c r="C516" s="153"/>
      <c r="D516" s="153"/>
      <c r="E516" s="154"/>
      <c r="F516" s="155"/>
    </row>
    <row r="517" spans="3:6" ht="18" customHeight="1">
      <c r="C517" s="153"/>
      <c r="D517" s="153"/>
      <c r="E517" s="154"/>
      <c r="F517" s="155"/>
    </row>
    <row r="518" spans="3:6" ht="18" customHeight="1">
      <c r="C518" s="153"/>
      <c r="D518" s="153"/>
      <c r="E518" s="154"/>
      <c r="F518" s="155"/>
    </row>
    <row r="519" spans="3:6" ht="18" customHeight="1">
      <c r="C519" s="153"/>
      <c r="D519" s="153"/>
      <c r="E519" s="154"/>
      <c r="F519" s="155"/>
    </row>
    <row r="520" spans="3:6" ht="18" customHeight="1">
      <c r="C520" s="153"/>
      <c r="D520" s="153"/>
      <c r="E520" s="154"/>
      <c r="F520" s="155"/>
    </row>
    <row r="521" spans="3:6" ht="18" customHeight="1">
      <c r="C521" s="153"/>
      <c r="D521" s="153"/>
      <c r="E521" s="154"/>
      <c r="F521" s="155"/>
    </row>
    <row r="522" spans="3:6" ht="18" customHeight="1">
      <c r="C522" s="153"/>
      <c r="D522" s="153"/>
      <c r="E522" s="154"/>
      <c r="F522" s="155"/>
    </row>
    <row r="523" spans="3:6" ht="18" customHeight="1">
      <c r="C523" s="153"/>
      <c r="D523" s="153"/>
      <c r="E523" s="154"/>
      <c r="F523" s="155"/>
    </row>
    <row r="524" spans="3:6" ht="18" customHeight="1">
      <c r="C524" s="153"/>
      <c r="D524" s="153"/>
      <c r="E524" s="154"/>
      <c r="F524" s="155"/>
    </row>
    <row r="525" spans="3:6" ht="18" customHeight="1">
      <c r="C525" s="153"/>
      <c r="D525" s="153"/>
      <c r="E525" s="154"/>
      <c r="F525" s="155"/>
    </row>
    <row r="526" spans="3:6" ht="18" customHeight="1">
      <c r="C526" s="153"/>
      <c r="D526" s="153"/>
      <c r="E526" s="154"/>
      <c r="F526" s="155"/>
    </row>
    <row r="527" spans="3:6" ht="18" customHeight="1">
      <c r="C527" s="153"/>
      <c r="D527" s="153"/>
      <c r="E527" s="154"/>
      <c r="F527" s="155"/>
    </row>
    <row r="528" spans="3:6" ht="18" customHeight="1">
      <c r="C528" s="153"/>
      <c r="D528" s="153"/>
      <c r="E528" s="154"/>
      <c r="F528" s="155"/>
    </row>
    <row r="529" spans="3:6" ht="18" customHeight="1">
      <c r="C529" s="153"/>
      <c r="D529" s="153"/>
      <c r="E529" s="154"/>
      <c r="F529" s="155"/>
    </row>
    <row r="530" spans="3:6" ht="18" customHeight="1">
      <c r="C530" s="153"/>
      <c r="D530" s="153"/>
      <c r="E530" s="154"/>
      <c r="F530" s="155"/>
    </row>
    <row r="531" spans="3:6" ht="18" customHeight="1">
      <c r="C531" s="153"/>
      <c r="D531" s="153"/>
      <c r="E531" s="154"/>
      <c r="F531" s="155"/>
    </row>
    <row r="532" spans="3:6" ht="18" customHeight="1">
      <c r="C532" s="153"/>
      <c r="D532" s="153"/>
      <c r="E532" s="154"/>
      <c r="F532" s="155"/>
    </row>
    <row r="533" spans="3:6" ht="18" customHeight="1">
      <c r="C533" s="153"/>
      <c r="D533" s="153"/>
      <c r="E533" s="154"/>
      <c r="F533" s="155"/>
    </row>
    <row r="534" spans="3:6" ht="18" customHeight="1">
      <c r="C534" s="153"/>
      <c r="D534" s="153"/>
      <c r="E534" s="154"/>
      <c r="F534" s="155"/>
    </row>
    <row r="535" spans="3:6" ht="18" customHeight="1">
      <c r="C535" s="153"/>
      <c r="D535" s="153"/>
      <c r="E535" s="154"/>
      <c r="F535" s="155"/>
    </row>
    <row r="536" spans="3:6" ht="18" customHeight="1">
      <c r="C536" s="153"/>
      <c r="D536" s="153"/>
      <c r="E536" s="154"/>
      <c r="F536" s="155"/>
    </row>
    <row r="537" spans="3:6" ht="18" customHeight="1">
      <c r="C537" s="153"/>
      <c r="D537" s="153"/>
      <c r="E537" s="154"/>
      <c r="F537" s="155"/>
    </row>
  </sheetData>
  <sortState ref="A2:AA301">
    <sortCondition ref="A2:A301"/>
  </sortState>
  <phoneticPr fontId="4"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93"/>
  <sheetViews>
    <sheetView workbookViewId="0">
      <pane xSplit="2" ySplit="1" topLeftCell="C2" activePane="bottomRight" state="frozen"/>
      <selection pane="topRight" activeCell="C1" sqref="C1"/>
      <selection pane="bottomLeft" activeCell="A2" sqref="A2"/>
      <selection pane="bottomRight" activeCell="M192" sqref="M192"/>
    </sheetView>
  </sheetViews>
  <sheetFormatPr defaultColWidth="7.5546875" defaultRowHeight="13.5"/>
  <cols>
    <col min="1" max="1" width="8.6640625" style="53" bestFit="1" customWidth="1"/>
    <col min="2" max="2" width="9.6640625" style="28" customWidth="1"/>
    <col min="3" max="4" width="14.33203125" style="107" customWidth="1"/>
    <col min="5" max="5" width="6.109375" style="96" customWidth="1"/>
    <col min="6" max="6" width="4.44140625" style="28" customWidth="1"/>
    <col min="7" max="7" width="5.6640625" style="28" customWidth="1"/>
    <col min="8" max="9" width="11.33203125" style="28" bestFit="1" customWidth="1"/>
    <col min="10" max="11" width="11.33203125" style="29" bestFit="1" customWidth="1"/>
    <col min="12" max="12" width="7.44140625" style="30" customWidth="1"/>
    <col min="13" max="13" width="27.5546875" style="27" customWidth="1"/>
    <col min="14" max="14" width="10.109375" style="91" customWidth="1"/>
    <col min="15" max="17" width="4.6640625" style="31" customWidth="1"/>
    <col min="18" max="18" width="10.5546875" style="31" customWidth="1"/>
    <col min="19" max="20" width="9.5546875" style="28" customWidth="1"/>
    <col min="21" max="21" width="169.6640625" style="28" bestFit="1" customWidth="1"/>
    <col min="22" max="16384" width="7.5546875" style="28"/>
  </cols>
  <sheetData>
    <row r="1" spans="1:20" ht="18" customHeight="1">
      <c r="A1" s="53" t="s">
        <v>6495</v>
      </c>
      <c r="B1" s="28" t="s">
        <v>6498</v>
      </c>
      <c r="C1" s="104" t="s">
        <v>6496</v>
      </c>
      <c r="D1" s="104" t="s">
        <v>6497</v>
      </c>
      <c r="E1" s="96" t="s">
        <v>6499</v>
      </c>
      <c r="F1" s="28" t="s">
        <v>6500</v>
      </c>
      <c r="G1" s="28" t="s">
        <v>6501</v>
      </c>
      <c r="H1" s="28" t="s">
        <v>6502</v>
      </c>
      <c r="I1" s="28" t="s">
        <v>6503</v>
      </c>
      <c r="J1" s="29" t="s">
        <v>6504</v>
      </c>
      <c r="K1" s="29" t="s">
        <v>6505</v>
      </c>
      <c r="L1" s="30" t="s">
        <v>6506</v>
      </c>
      <c r="M1" s="27" t="s">
        <v>6507</v>
      </c>
      <c r="N1" s="91" t="s">
        <v>7372</v>
      </c>
      <c r="O1" s="31" t="s">
        <v>6508</v>
      </c>
      <c r="P1" s="31" t="s">
        <v>6509</v>
      </c>
      <c r="Q1" s="31" t="s">
        <v>6510</v>
      </c>
      <c r="R1" s="31" t="s">
        <v>6511</v>
      </c>
      <c r="S1" s="28" t="s">
        <v>6512</v>
      </c>
      <c r="T1" s="28" t="s">
        <v>6513</v>
      </c>
    </row>
    <row r="2" spans="1:20" ht="18" customHeight="1">
      <c r="A2" s="54" t="s">
        <v>3151</v>
      </c>
      <c r="B2" s="33" t="s">
        <v>3150</v>
      </c>
      <c r="C2" s="105" t="s">
        <v>6529</v>
      </c>
      <c r="D2" s="105" t="s">
        <v>6581</v>
      </c>
      <c r="E2" s="97">
        <v>1</v>
      </c>
      <c r="F2" s="33" t="s">
        <v>6516</v>
      </c>
      <c r="G2" s="33" t="s">
        <v>6517</v>
      </c>
      <c r="H2" s="33" t="s">
        <v>6931</v>
      </c>
      <c r="I2" s="33" t="s">
        <v>3153</v>
      </c>
      <c r="J2" s="34" t="s">
        <v>3153</v>
      </c>
      <c r="K2" s="34" t="s">
        <v>4103</v>
      </c>
      <c r="L2" s="35">
        <f>DAYS360(J2,K2)</f>
        <v>17</v>
      </c>
      <c r="M2" s="36" t="s">
        <v>6951</v>
      </c>
      <c r="N2" s="92">
        <v>5.0999999999999996</v>
      </c>
      <c r="O2" s="37">
        <v>3</v>
      </c>
      <c r="P2" s="37">
        <v>0</v>
      </c>
      <c r="Q2" s="37">
        <v>0</v>
      </c>
      <c r="R2" s="37" t="s">
        <v>6522</v>
      </c>
      <c r="S2" s="33"/>
      <c r="T2" s="33" t="s">
        <v>4078</v>
      </c>
    </row>
    <row r="3" spans="1:20" ht="18" customHeight="1">
      <c r="A3" s="54" t="s">
        <v>3163</v>
      </c>
      <c r="B3" s="33" t="s">
        <v>3162</v>
      </c>
      <c r="C3" s="105" t="s">
        <v>6590</v>
      </c>
      <c r="D3" s="105" t="s">
        <v>6590</v>
      </c>
      <c r="E3" s="97">
        <v>0</v>
      </c>
      <c r="F3" s="33" t="s">
        <v>6516</v>
      </c>
      <c r="G3" s="33" t="s">
        <v>6561</v>
      </c>
      <c r="H3" s="33" t="s">
        <v>6562</v>
      </c>
      <c r="I3" s="33" t="s">
        <v>3165</v>
      </c>
      <c r="J3" s="34" t="s">
        <v>3165</v>
      </c>
      <c r="K3" s="34" t="s">
        <v>6949</v>
      </c>
      <c r="L3" s="35">
        <f>DAYS360(J3,K3)</f>
        <v>20</v>
      </c>
      <c r="M3" s="36" t="s">
        <v>6950</v>
      </c>
      <c r="N3" s="92">
        <v>2.4</v>
      </c>
      <c r="O3" s="37" t="s">
        <v>6520</v>
      </c>
      <c r="P3" s="37">
        <v>0</v>
      </c>
      <c r="Q3" s="37">
        <v>0</v>
      </c>
      <c r="R3" s="37" t="s">
        <v>6522</v>
      </c>
      <c r="S3" s="33"/>
      <c r="T3" s="33"/>
    </row>
    <row r="4" spans="1:20" ht="18" customHeight="1">
      <c r="A4" s="57" t="s">
        <v>150</v>
      </c>
      <c r="C4" s="106" t="s">
        <v>6547</v>
      </c>
      <c r="D4" s="106" t="s">
        <v>6548</v>
      </c>
      <c r="E4" s="46">
        <v>1</v>
      </c>
      <c r="F4" s="46" t="s">
        <v>6516</v>
      </c>
      <c r="G4" s="46" t="s">
        <v>6517</v>
      </c>
      <c r="H4" s="46" t="s">
        <v>6975</v>
      </c>
      <c r="I4" s="46" t="s">
        <v>152</v>
      </c>
      <c r="J4" s="46" t="s">
        <v>152</v>
      </c>
      <c r="K4" s="46" t="s">
        <v>105</v>
      </c>
      <c r="M4" s="49" t="s">
        <v>7107</v>
      </c>
      <c r="N4" s="58">
        <v>4.2</v>
      </c>
      <c r="O4" s="48" t="s">
        <v>7178</v>
      </c>
      <c r="P4" s="48">
        <v>0</v>
      </c>
      <c r="R4" s="31" t="s">
        <v>6522</v>
      </c>
    </row>
    <row r="5" spans="1:20" ht="18" customHeight="1">
      <c r="A5" s="57" t="s">
        <v>414</v>
      </c>
      <c r="C5" s="106" t="s">
        <v>6590</v>
      </c>
      <c r="D5" s="106" t="s">
        <v>6590</v>
      </c>
      <c r="E5" s="46">
        <v>1</v>
      </c>
      <c r="F5" s="46" t="s">
        <v>6516</v>
      </c>
      <c r="G5" s="46" t="s">
        <v>6561</v>
      </c>
      <c r="H5" s="46" t="s">
        <v>6977</v>
      </c>
      <c r="I5" s="46" t="s">
        <v>6978</v>
      </c>
      <c r="J5" s="46" t="s">
        <v>6978</v>
      </c>
      <c r="K5" s="46" t="s">
        <v>6979</v>
      </c>
      <c r="M5" s="32" t="s">
        <v>7109</v>
      </c>
      <c r="N5" s="58">
        <v>2.9</v>
      </c>
      <c r="O5" s="48" t="s">
        <v>7180</v>
      </c>
      <c r="P5" s="48">
        <v>1</v>
      </c>
      <c r="R5" s="31" t="s">
        <v>6522</v>
      </c>
    </row>
    <row r="6" spans="1:20" ht="18" customHeight="1">
      <c r="A6" s="52" t="s">
        <v>609</v>
      </c>
      <c r="C6" s="106">
        <v>1</v>
      </c>
      <c r="D6" s="106">
        <v>1</v>
      </c>
      <c r="E6" s="46">
        <v>0</v>
      </c>
      <c r="F6" s="46" t="s">
        <v>6516</v>
      </c>
      <c r="G6" s="46" t="s">
        <v>6517</v>
      </c>
      <c r="H6" s="46" t="s">
        <v>7045</v>
      </c>
      <c r="I6" s="46" t="s">
        <v>611</v>
      </c>
      <c r="J6" s="46" t="s">
        <v>611</v>
      </c>
      <c r="K6" s="46" t="s">
        <v>7046</v>
      </c>
      <c r="M6" s="51" t="s">
        <v>7149</v>
      </c>
      <c r="N6" s="58">
        <v>5.7</v>
      </c>
      <c r="O6" s="48">
        <v>3</v>
      </c>
      <c r="P6" s="48">
        <v>1</v>
      </c>
      <c r="R6" s="31" t="s">
        <v>6522</v>
      </c>
    </row>
    <row r="7" spans="1:20" ht="18" customHeight="1">
      <c r="A7" s="53" t="s">
        <v>3175</v>
      </c>
      <c r="B7" s="28" t="s">
        <v>3174</v>
      </c>
      <c r="C7" s="107" t="s">
        <v>6528</v>
      </c>
      <c r="D7" s="107" t="s">
        <v>6529</v>
      </c>
      <c r="E7" s="96">
        <v>1</v>
      </c>
      <c r="F7" s="28" t="s">
        <v>6516</v>
      </c>
      <c r="G7" s="28" t="s">
        <v>6517</v>
      </c>
      <c r="H7" s="28" t="s">
        <v>4680</v>
      </c>
      <c r="I7" s="28" t="s">
        <v>3177</v>
      </c>
      <c r="J7" s="29" t="s">
        <v>3177</v>
      </c>
      <c r="K7" s="29" t="s">
        <v>6558</v>
      </c>
      <c r="L7" s="30">
        <f>DAYS360(J7,K7)</f>
        <v>35</v>
      </c>
      <c r="M7" s="39" t="s">
        <v>6948</v>
      </c>
      <c r="N7" s="93">
        <v>3.2</v>
      </c>
      <c r="O7" s="31">
        <v>3</v>
      </c>
      <c r="P7" s="40">
        <v>2</v>
      </c>
      <c r="Q7" s="31">
        <v>0</v>
      </c>
      <c r="R7" s="31" t="s">
        <v>6522</v>
      </c>
    </row>
    <row r="8" spans="1:20" ht="18" customHeight="1">
      <c r="A8" s="52" t="s">
        <v>424</v>
      </c>
      <c r="C8" s="106">
        <v>0</v>
      </c>
      <c r="D8" s="106">
        <v>0</v>
      </c>
      <c r="E8" s="46">
        <v>1</v>
      </c>
      <c r="F8" s="46" t="s">
        <v>6516</v>
      </c>
      <c r="G8" s="46" t="s">
        <v>6517</v>
      </c>
      <c r="H8" s="46" t="s">
        <v>7101</v>
      </c>
      <c r="I8" s="46" t="s">
        <v>426</v>
      </c>
      <c r="J8" s="46" t="s">
        <v>426</v>
      </c>
      <c r="K8" s="50" t="s">
        <v>7102</v>
      </c>
      <c r="M8" s="51" t="s">
        <v>7177</v>
      </c>
      <c r="N8" s="58">
        <v>2.6</v>
      </c>
      <c r="O8" s="48" t="s">
        <v>6520</v>
      </c>
      <c r="P8" s="48">
        <v>1</v>
      </c>
      <c r="R8" s="31" t="s">
        <v>6522</v>
      </c>
    </row>
    <row r="9" spans="1:20" ht="18" customHeight="1">
      <c r="A9" s="57" t="s">
        <v>274</v>
      </c>
      <c r="C9" s="106" t="s">
        <v>6514</v>
      </c>
      <c r="D9" s="106" t="s">
        <v>6514</v>
      </c>
      <c r="E9" s="46">
        <v>1</v>
      </c>
      <c r="F9" s="46" t="s">
        <v>6516</v>
      </c>
      <c r="G9" s="46"/>
      <c r="H9" s="46" t="s">
        <v>6990</v>
      </c>
      <c r="I9" s="46" t="s">
        <v>6991</v>
      </c>
      <c r="J9" s="46" t="s">
        <v>276</v>
      </c>
      <c r="K9" s="46" t="s">
        <v>6992</v>
      </c>
      <c r="M9" s="47" t="s">
        <v>7118</v>
      </c>
      <c r="N9" s="58">
        <v>4.5999999999999996</v>
      </c>
      <c r="O9" s="48" t="s">
        <v>7178</v>
      </c>
      <c r="P9" s="48">
        <v>0</v>
      </c>
      <c r="R9" s="31" t="s">
        <v>6522</v>
      </c>
    </row>
    <row r="10" spans="1:20" ht="18" customHeight="1">
      <c r="A10" s="52" t="s">
        <v>621</v>
      </c>
      <c r="C10" s="106">
        <v>0</v>
      </c>
      <c r="D10" s="106">
        <v>0</v>
      </c>
      <c r="E10" s="46">
        <v>1</v>
      </c>
      <c r="F10" s="46" t="s">
        <v>6516</v>
      </c>
      <c r="G10" s="46" t="s">
        <v>6517</v>
      </c>
      <c r="H10" s="46" t="s">
        <v>7081</v>
      </c>
      <c r="I10" s="46" t="s">
        <v>623</v>
      </c>
      <c r="J10" s="46" t="s">
        <v>623</v>
      </c>
      <c r="K10" s="46" t="s">
        <v>1431</v>
      </c>
      <c r="M10" s="51" t="s">
        <v>7167</v>
      </c>
      <c r="N10" s="58">
        <v>4</v>
      </c>
      <c r="O10" s="48">
        <v>2</v>
      </c>
      <c r="P10" s="48">
        <v>0</v>
      </c>
      <c r="R10" s="31" t="s">
        <v>6522</v>
      </c>
    </row>
    <row r="11" spans="1:20" ht="18" customHeight="1">
      <c r="A11" s="54" t="s">
        <v>3188</v>
      </c>
      <c r="B11" s="33" t="s">
        <v>3187</v>
      </c>
      <c r="C11" s="105" t="s">
        <v>6514</v>
      </c>
      <c r="D11" s="105" t="s">
        <v>6514</v>
      </c>
      <c r="E11" s="97">
        <v>0</v>
      </c>
      <c r="F11" s="33" t="s">
        <v>6516</v>
      </c>
      <c r="G11" s="33" t="s">
        <v>6517</v>
      </c>
      <c r="H11" s="33" t="s">
        <v>6945</v>
      </c>
      <c r="I11" s="33" t="s">
        <v>3190</v>
      </c>
      <c r="J11" s="34" t="s">
        <v>3190</v>
      </c>
      <c r="K11" s="34" t="s">
        <v>6524</v>
      </c>
      <c r="L11" s="35">
        <f>DAYS360(J11,K11)</f>
        <v>10</v>
      </c>
      <c r="M11" s="36" t="s">
        <v>6946</v>
      </c>
      <c r="N11" s="92">
        <v>6.5</v>
      </c>
      <c r="O11" s="37">
        <v>3</v>
      </c>
      <c r="P11" s="37" t="s">
        <v>6537</v>
      </c>
      <c r="Q11" s="37">
        <v>0</v>
      </c>
      <c r="R11" s="37" t="s">
        <v>6522</v>
      </c>
      <c r="S11" s="33" t="s">
        <v>6947</v>
      </c>
      <c r="T11" s="33" t="s">
        <v>4464</v>
      </c>
    </row>
    <row r="12" spans="1:20" ht="18" customHeight="1">
      <c r="A12" s="57" t="s">
        <v>320</v>
      </c>
      <c r="C12" s="106" t="s">
        <v>6528</v>
      </c>
      <c r="D12" s="106" t="s">
        <v>6528</v>
      </c>
      <c r="E12" s="46">
        <v>1</v>
      </c>
      <c r="F12" s="46" t="s">
        <v>6516</v>
      </c>
      <c r="G12" s="46" t="s">
        <v>6517</v>
      </c>
      <c r="H12" s="46" t="s">
        <v>6972</v>
      </c>
      <c r="I12" s="46" t="s">
        <v>1118</v>
      </c>
      <c r="J12" s="46" t="s">
        <v>322</v>
      </c>
      <c r="K12" s="46" t="s">
        <v>6973</v>
      </c>
      <c r="M12" s="47" t="s">
        <v>7106</v>
      </c>
      <c r="N12" s="58">
        <v>1.6</v>
      </c>
      <c r="O12" s="48">
        <v>2</v>
      </c>
      <c r="P12" s="48">
        <v>0</v>
      </c>
      <c r="R12" s="31" t="s">
        <v>6522</v>
      </c>
    </row>
    <row r="13" spans="1:20" ht="18" customHeight="1">
      <c r="A13" s="52" t="s">
        <v>575</v>
      </c>
      <c r="C13" s="106">
        <v>40</v>
      </c>
      <c r="D13" s="106">
        <v>80</v>
      </c>
      <c r="E13" s="46">
        <v>1</v>
      </c>
      <c r="F13" s="46" t="s">
        <v>6515</v>
      </c>
      <c r="G13" s="46" t="s">
        <v>6517</v>
      </c>
      <c r="H13" s="46" t="s">
        <v>7024</v>
      </c>
      <c r="I13" s="46" t="s">
        <v>7025</v>
      </c>
      <c r="J13" s="46" t="s">
        <v>577</v>
      </c>
      <c r="K13" s="50" t="s">
        <v>1398</v>
      </c>
      <c r="M13" s="51" t="s">
        <v>7137</v>
      </c>
      <c r="N13" s="58">
        <v>5.2</v>
      </c>
      <c r="O13" s="48">
        <v>3</v>
      </c>
      <c r="P13" s="48">
        <v>0</v>
      </c>
      <c r="R13" s="31" t="s">
        <v>6522</v>
      </c>
    </row>
    <row r="14" spans="1:20" ht="18" customHeight="1">
      <c r="A14" s="53" t="s">
        <v>3200</v>
      </c>
      <c r="B14" s="28" t="s">
        <v>3199</v>
      </c>
      <c r="C14" s="107" t="s">
        <v>6529</v>
      </c>
      <c r="D14" s="107" t="s">
        <v>6529</v>
      </c>
      <c r="E14" s="96">
        <v>1</v>
      </c>
      <c r="F14" s="28" t="s">
        <v>6516</v>
      </c>
      <c r="G14" s="28" t="s">
        <v>6517</v>
      </c>
      <c r="H14" s="28" t="s">
        <v>6939</v>
      </c>
      <c r="I14" s="28" t="s">
        <v>3202</v>
      </c>
      <c r="J14" s="29" t="s">
        <v>3202</v>
      </c>
      <c r="K14" s="29" t="s">
        <v>6669</v>
      </c>
      <c r="L14" s="30">
        <f>DAYS360(J14,K14)</f>
        <v>14</v>
      </c>
      <c r="M14" s="32" t="s">
        <v>6940</v>
      </c>
      <c r="N14" s="94">
        <v>1.2</v>
      </c>
      <c r="O14" s="31" t="s">
        <v>6532</v>
      </c>
      <c r="P14" s="31" t="s">
        <v>6545</v>
      </c>
      <c r="Q14" s="31">
        <v>0</v>
      </c>
      <c r="R14" s="31" t="s">
        <v>6522</v>
      </c>
      <c r="S14" s="28" t="s">
        <v>6941</v>
      </c>
      <c r="T14" s="28" t="s">
        <v>6616</v>
      </c>
    </row>
    <row r="15" spans="1:20" ht="18" customHeight="1">
      <c r="A15" s="54" t="s">
        <v>3212</v>
      </c>
      <c r="B15" s="33" t="s">
        <v>3211</v>
      </c>
      <c r="C15" s="105" t="s">
        <v>6556</v>
      </c>
      <c r="D15" s="105" t="s">
        <v>6547</v>
      </c>
      <c r="E15" s="97">
        <v>1</v>
      </c>
      <c r="F15" s="33" t="s">
        <v>6516</v>
      </c>
      <c r="G15" s="33" t="s">
        <v>6517</v>
      </c>
      <c r="H15" s="33" t="s">
        <v>4891</v>
      </c>
      <c r="I15" s="33" t="s">
        <v>6795</v>
      </c>
      <c r="J15" s="34" t="s">
        <v>3214</v>
      </c>
      <c r="K15" s="34" t="s">
        <v>6926</v>
      </c>
      <c r="L15" s="35">
        <f>DAYS360(J15,K15)</f>
        <v>8</v>
      </c>
      <c r="M15" s="36" t="s">
        <v>6938</v>
      </c>
      <c r="N15" s="92">
        <v>2.1</v>
      </c>
      <c r="O15" s="37" t="s">
        <v>6532</v>
      </c>
      <c r="P15" s="37" t="s">
        <v>6545</v>
      </c>
      <c r="Q15" s="37">
        <v>0</v>
      </c>
      <c r="R15" s="37" t="s">
        <v>6522</v>
      </c>
      <c r="S15" s="33"/>
      <c r="T15" s="33" t="s">
        <v>6699</v>
      </c>
    </row>
    <row r="16" spans="1:20" ht="18" customHeight="1">
      <c r="A16" s="57" t="s">
        <v>240</v>
      </c>
      <c r="C16" s="106" t="s">
        <v>6514</v>
      </c>
      <c r="D16" s="106" t="s">
        <v>6514</v>
      </c>
      <c r="E16" s="46">
        <v>1</v>
      </c>
      <c r="F16" s="46" t="s">
        <v>6515</v>
      </c>
      <c r="G16" s="46" t="s">
        <v>6517</v>
      </c>
      <c r="H16" s="46" t="s">
        <v>1061</v>
      </c>
      <c r="I16" s="46" t="s">
        <v>242</v>
      </c>
      <c r="J16" s="46" t="s">
        <v>242</v>
      </c>
      <c r="K16" s="46" t="s">
        <v>6995</v>
      </c>
      <c r="M16" s="47" t="s">
        <v>7121</v>
      </c>
      <c r="N16" s="58">
        <v>3.5</v>
      </c>
      <c r="O16" s="48" t="s">
        <v>7179</v>
      </c>
      <c r="P16" s="48">
        <v>1</v>
      </c>
      <c r="R16" s="31" t="s">
        <v>6522</v>
      </c>
    </row>
    <row r="17" spans="1:23" ht="18" customHeight="1">
      <c r="A17" s="53" t="s">
        <v>3224</v>
      </c>
      <c r="B17" s="28" t="s">
        <v>3223</v>
      </c>
      <c r="C17" s="107" t="s">
        <v>6556</v>
      </c>
      <c r="D17" s="107" t="s">
        <v>6725</v>
      </c>
      <c r="E17" s="96">
        <v>1</v>
      </c>
      <c r="F17" s="28" t="s">
        <v>6516</v>
      </c>
      <c r="G17" s="28" t="s">
        <v>6517</v>
      </c>
      <c r="H17" s="28" t="s">
        <v>4574</v>
      </c>
      <c r="I17" s="28" t="s">
        <v>6934</v>
      </c>
      <c r="J17" s="29" t="s">
        <v>3226</v>
      </c>
      <c r="K17" s="29" t="s">
        <v>6935</v>
      </c>
      <c r="L17" s="30">
        <f>DAYS360(J17,K17)</f>
        <v>17</v>
      </c>
      <c r="M17" s="32" t="s">
        <v>6936</v>
      </c>
      <c r="N17" s="94">
        <v>1.6</v>
      </c>
      <c r="O17" s="31" t="s">
        <v>6521</v>
      </c>
      <c r="P17" s="31">
        <v>0</v>
      </c>
      <c r="Q17" s="31">
        <v>0</v>
      </c>
      <c r="R17" s="31" t="s">
        <v>6522</v>
      </c>
      <c r="T17" s="28" t="s">
        <v>6740</v>
      </c>
    </row>
    <row r="18" spans="1:23" s="33" customFormat="1" ht="18" customHeight="1">
      <c r="A18" s="57" t="s">
        <v>286</v>
      </c>
      <c r="B18" s="28"/>
      <c r="C18" s="106" t="s">
        <v>6514</v>
      </c>
      <c r="D18" s="106" t="s">
        <v>6514</v>
      </c>
      <c r="E18" s="46">
        <v>1</v>
      </c>
      <c r="F18" s="46" t="s">
        <v>6515</v>
      </c>
      <c r="G18" s="46"/>
      <c r="H18" s="46" t="s">
        <v>6971</v>
      </c>
      <c r="I18" s="46" t="s">
        <v>288</v>
      </c>
      <c r="J18" s="46" t="s">
        <v>288</v>
      </c>
      <c r="K18" s="46" t="s">
        <v>6989</v>
      </c>
      <c r="L18" s="30"/>
      <c r="M18" s="47" t="s">
        <v>7117</v>
      </c>
      <c r="N18" s="58">
        <v>2.6</v>
      </c>
      <c r="O18" s="48" t="s">
        <v>7180</v>
      </c>
      <c r="P18" s="48">
        <v>0</v>
      </c>
      <c r="Q18" s="31"/>
      <c r="R18" s="31" t="s">
        <v>6522</v>
      </c>
      <c r="S18" s="28"/>
      <c r="T18" s="28"/>
      <c r="U18" s="28"/>
      <c r="V18" s="28"/>
      <c r="W18" s="28"/>
    </row>
    <row r="19" spans="1:23" s="33" customFormat="1" ht="18" customHeight="1">
      <c r="A19" s="54" t="s">
        <v>3237</v>
      </c>
      <c r="B19" s="33" t="s">
        <v>3236</v>
      </c>
      <c r="C19" s="105" t="s">
        <v>6514</v>
      </c>
      <c r="D19" s="105" t="s">
        <v>6514</v>
      </c>
      <c r="E19" s="97">
        <v>1</v>
      </c>
      <c r="F19" s="33" t="s">
        <v>6516</v>
      </c>
      <c r="G19" s="33" t="s">
        <v>6517</v>
      </c>
      <c r="H19" s="33" t="s">
        <v>6930</v>
      </c>
      <c r="I19" s="33" t="s">
        <v>3239</v>
      </c>
      <c r="J19" s="34" t="s">
        <v>3239</v>
      </c>
      <c r="K19" s="34" t="s">
        <v>6932</v>
      </c>
      <c r="L19" s="35">
        <f>DAYS360(J19,K19)</f>
        <v>8</v>
      </c>
      <c r="M19" s="36" t="s">
        <v>6933</v>
      </c>
      <c r="N19" s="92">
        <v>1.7</v>
      </c>
      <c r="O19" s="37" t="s">
        <v>6592</v>
      </c>
      <c r="P19" s="37">
        <v>0</v>
      </c>
      <c r="Q19" s="37">
        <v>0</v>
      </c>
      <c r="R19" s="37" t="s">
        <v>6522</v>
      </c>
      <c r="T19" s="33" t="s">
        <v>4022</v>
      </c>
      <c r="U19" s="28"/>
      <c r="V19" s="28"/>
      <c r="W19" s="28"/>
    </row>
    <row r="20" spans="1:23" ht="18" customHeight="1">
      <c r="A20" s="52" t="s">
        <v>927</v>
      </c>
      <c r="C20" s="106">
        <v>100</v>
      </c>
      <c r="D20" s="106">
        <v>280</v>
      </c>
      <c r="E20" s="46">
        <v>1</v>
      </c>
      <c r="F20" s="46" t="s">
        <v>6516</v>
      </c>
      <c r="G20" s="46" t="s">
        <v>6561</v>
      </c>
      <c r="H20" s="46" t="s">
        <v>7015</v>
      </c>
      <c r="I20" s="46" t="s">
        <v>7016</v>
      </c>
      <c r="J20" s="46" t="s">
        <v>824</v>
      </c>
      <c r="K20" s="50">
        <v>41659</v>
      </c>
      <c r="M20" s="51" t="s">
        <v>7133</v>
      </c>
      <c r="N20" s="58">
        <v>4.2</v>
      </c>
      <c r="O20" s="48" t="s">
        <v>6545</v>
      </c>
      <c r="P20" s="48">
        <v>2</v>
      </c>
      <c r="R20" s="31" t="s">
        <v>6522</v>
      </c>
    </row>
    <row r="21" spans="1:23" ht="18" customHeight="1">
      <c r="A21" s="54" t="s">
        <v>3248</v>
      </c>
      <c r="B21" s="33" t="s">
        <v>3247</v>
      </c>
      <c r="C21" s="105" t="s">
        <v>6514</v>
      </c>
      <c r="D21" s="105" t="s">
        <v>6514</v>
      </c>
      <c r="E21" s="97">
        <v>1</v>
      </c>
      <c r="F21" s="33" t="s">
        <v>6516</v>
      </c>
      <c r="G21" s="33" t="s">
        <v>6561</v>
      </c>
      <c r="H21" s="33" t="s">
        <v>4926</v>
      </c>
      <c r="I21" s="33" t="s">
        <v>3202</v>
      </c>
      <c r="J21" s="34" t="s">
        <v>3250</v>
      </c>
      <c r="K21" s="34" t="s">
        <v>4255</v>
      </c>
      <c r="L21" s="35">
        <f>DAYS360(J21,K21)</f>
        <v>17</v>
      </c>
      <c r="M21" s="36" t="s">
        <v>6628</v>
      </c>
      <c r="N21" s="92">
        <v>4.5</v>
      </c>
      <c r="O21" s="37" t="s">
        <v>6545</v>
      </c>
      <c r="P21" s="37" t="s">
        <v>6521</v>
      </c>
      <c r="Q21" s="37">
        <v>0</v>
      </c>
      <c r="R21" s="37" t="s">
        <v>6522</v>
      </c>
      <c r="S21" s="33"/>
      <c r="T21" s="33"/>
    </row>
    <row r="22" spans="1:23" ht="18" customHeight="1">
      <c r="A22" s="54" t="s">
        <v>3260</v>
      </c>
      <c r="B22" s="33" t="s">
        <v>3259</v>
      </c>
      <c r="C22" s="105" t="s">
        <v>6528</v>
      </c>
      <c r="D22" s="105" t="s">
        <v>6528</v>
      </c>
      <c r="E22" s="97">
        <v>1</v>
      </c>
      <c r="F22" s="33" t="s">
        <v>6516</v>
      </c>
      <c r="G22" s="33" t="s">
        <v>6517</v>
      </c>
      <c r="H22" s="33" t="s">
        <v>3274</v>
      </c>
      <c r="I22" s="33" t="s">
        <v>4514</v>
      </c>
      <c r="J22" s="34" t="s">
        <v>3262</v>
      </c>
      <c r="K22" s="34" t="s">
        <v>3632</v>
      </c>
      <c r="L22" s="35">
        <f>DAYS360(J22,K22)</f>
        <v>11</v>
      </c>
      <c r="M22" s="36" t="s">
        <v>6929</v>
      </c>
      <c r="N22" s="92">
        <v>2.4</v>
      </c>
      <c r="O22" s="37" t="s">
        <v>6532</v>
      </c>
      <c r="P22" s="37" t="s">
        <v>6537</v>
      </c>
      <c r="Q22" s="37">
        <v>0</v>
      </c>
      <c r="R22" s="37" t="s">
        <v>6522</v>
      </c>
      <c r="S22" s="33" t="s">
        <v>6902</v>
      </c>
      <c r="T22" s="33"/>
    </row>
    <row r="23" spans="1:23" ht="18" customHeight="1">
      <c r="A23" s="53" t="s">
        <v>3272</v>
      </c>
      <c r="B23" s="28" t="s">
        <v>3271</v>
      </c>
      <c r="C23" s="107" t="s">
        <v>6556</v>
      </c>
      <c r="D23" s="107" t="s">
        <v>6557</v>
      </c>
      <c r="E23" s="96">
        <v>1</v>
      </c>
      <c r="F23" s="28" t="s">
        <v>6515</v>
      </c>
      <c r="G23" s="28" t="s">
        <v>6517</v>
      </c>
      <c r="H23" s="28" t="s">
        <v>6923</v>
      </c>
      <c r="I23" s="28" t="s">
        <v>6919</v>
      </c>
      <c r="J23" s="29" t="s">
        <v>3274</v>
      </c>
      <c r="K23" s="29" t="s">
        <v>6924</v>
      </c>
      <c r="L23" s="30">
        <f>DAYS360(J23,K23)</f>
        <v>6</v>
      </c>
      <c r="M23" s="32" t="s">
        <v>6925</v>
      </c>
      <c r="N23" s="94">
        <v>2.2000000000000002</v>
      </c>
      <c r="O23" s="31" t="s">
        <v>6520</v>
      </c>
      <c r="P23" s="31" t="s">
        <v>6521</v>
      </c>
      <c r="Q23" s="31">
        <v>0</v>
      </c>
      <c r="R23" s="31" t="s">
        <v>6522</v>
      </c>
      <c r="T23" s="28" t="s">
        <v>6926</v>
      </c>
    </row>
    <row r="24" spans="1:23" ht="18" customHeight="1">
      <c r="A24" s="53" t="s">
        <v>3284</v>
      </c>
      <c r="B24" s="28" t="s">
        <v>3283</v>
      </c>
      <c r="C24" s="107" t="s">
        <v>6514</v>
      </c>
      <c r="D24" s="107" t="s">
        <v>6514</v>
      </c>
      <c r="E24" s="96">
        <v>1</v>
      </c>
      <c r="F24" s="28" t="s">
        <v>6515</v>
      </c>
      <c r="G24" s="28" t="s">
        <v>6517</v>
      </c>
      <c r="H24" s="28" t="s">
        <v>3644</v>
      </c>
      <c r="I24" s="28" t="s">
        <v>3286</v>
      </c>
      <c r="J24" s="29" t="s">
        <v>3286</v>
      </c>
      <c r="K24" s="29" t="s">
        <v>6921</v>
      </c>
      <c r="L24" s="30">
        <f>DAYS360(J24,K24)</f>
        <v>7</v>
      </c>
      <c r="M24" s="32" t="s">
        <v>6922</v>
      </c>
      <c r="N24" s="94">
        <v>2.5</v>
      </c>
      <c r="O24" s="37" t="s">
        <v>6592</v>
      </c>
      <c r="P24" s="31">
        <v>0</v>
      </c>
      <c r="Q24" s="31">
        <v>0</v>
      </c>
      <c r="R24" s="31" t="s">
        <v>6522</v>
      </c>
    </row>
    <row r="25" spans="1:23" s="33" customFormat="1" ht="18" customHeight="1">
      <c r="A25" s="54" t="s">
        <v>3296</v>
      </c>
      <c r="B25" s="33" t="s">
        <v>3295</v>
      </c>
      <c r="C25" s="105" t="s">
        <v>6514</v>
      </c>
      <c r="D25" s="105" t="s">
        <v>6514</v>
      </c>
      <c r="E25" s="97">
        <v>1</v>
      </c>
      <c r="F25" s="33" t="s">
        <v>6516</v>
      </c>
      <c r="G25" s="33" t="s">
        <v>6517</v>
      </c>
      <c r="H25" s="33" t="s">
        <v>6918</v>
      </c>
      <c r="I25" s="33" t="s">
        <v>3298</v>
      </c>
      <c r="J25" s="34" t="s">
        <v>3298</v>
      </c>
      <c r="K25" s="34" t="s">
        <v>6795</v>
      </c>
      <c r="L25" s="35">
        <f>DAYS360(J25,K25)</f>
        <v>16</v>
      </c>
      <c r="M25" s="36" t="s">
        <v>6920</v>
      </c>
      <c r="N25" s="92">
        <v>3.6</v>
      </c>
      <c r="O25" s="37" t="s">
        <v>6532</v>
      </c>
      <c r="P25" s="37">
        <v>0</v>
      </c>
      <c r="Q25" s="37">
        <v>0</v>
      </c>
      <c r="R25" s="37" t="s">
        <v>6522</v>
      </c>
      <c r="U25" s="28"/>
      <c r="V25" s="28"/>
      <c r="W25" s="28"/>
    </row>
    <row r="26" spans="1:23" s="38" customFormat="1" ht="18" customHeight="1">
      <c r="A26" s="52" t="s">
        <v>504</v>
      </c>
      <c r="B26" s="28"/>
      <c r="C26" s="106">
        <v>0</v>
      </c>
      <c r="D26" s="106">
        <v>0</v>
      </c>
      <c r="E26" s="46">
        <v>1</v>
      </c>
      <c r="F26" s="46" t="s">
        <v>6516</v>
      </c>
      <c r="G26" s="46"/>
      <c r="H26" s="46" t="s">
        <v>7092</v>
      </c>
      <c r="I26" s="46" t="s">
        <v>506</v>
      </c>
      <c r="J26" s="46" t="s">
        <v>506</v>
      </c>
      <c r="K26" s="50" t="s">
        <v>7093</v>
      </c>
      <c r="L26" s="30"/>
      <c r="M26" s="51" t="s">
        <v>7173</v>
      </c>
      <c r="N26" s="58">
        <v>4.5</v>
      </c>
      <c r="O26" s="48" t="s">
        <v>7178</v>
      </c>
      <c r="P26" s="48">
        <v>0</v>
      </c>
      <c r="Q26" s="31"/>
      <c r="R26" s="31" t="s">
        <v>6522</v>
      </c>
      <c r="S26" s="28"/>
      <c r="T26" s="28"/>
      <c r="U26" s="28"/>
      <c r="V26" s="28"/>
      <c r="W26" s="28"/>
    </row>
    <row r="27" spans="1:23" ht="18" customHeight="1">
      <c r="A27" s="52" t="s">
        <v>846</v>
      </c>
      <c r="C27" s="106">
        <v>10</v>
      </c>
      <c r="D27" s="106">
        <v>20</v>
      </c>
      <c r="E27" s="46">
        <v>0</v>
      </c>
      <c r="F27" s="46" t="s">
        <v>6515</v>
      </c>
      <c r="G27" s="46" t="s">
        <v>6517</v>
      </c>
      <c r="H27" s="46" t="s">
        <v>7032</v>
      </c>
      <c r="I27" s="46" t="s">
        <v>848</v>
      </c>
      <c r="J27" s="46" t="s">
        <v>848</v>
      </c>
      <c r="K27" s="50" t="s">
        <v>7033</v>
      </c>
      <c r="M27" s="51" t="s">
        <v>7142</v>
      </c>
      <c r="N27" s="58">
        <v>3.5</v>
      </c>
      <c r="O27" s="48" t="s">
        <v>7179</v>
      </c>
      <c r="P27" s="48">
        <v>0</v>
      </c>
      <c r="R27" s="31" t="s">
        <v>6522</v>
      </c>
    </row>
    <row r="28" spans="1:23" s="33" customFormat="1" ht="18" customHeight="1">
      <c r="A28" s="52" t="s">
        <v>880</v>
      </c>
      <c r="B28" s="28"/>
      <c r="C28" s="106">
        <v>0</v>
      </c>
      <c r="D28" s="106">
        <v>0</v>
      </c>
      <c r="E28" s="46">
        <v>0</v>
      </c>
      <c r="F28" s="46" t="s">
        <v>6515</v>
      </c>
      <c r="G28" s="46" t="s">
        <v>6517</v>
      </c>
      <c r="H28" s="46" t="s">
        <v>7053</v>
      </c>
      <c r="I28" s="46" t="s">
        <v>7054</v>
      </c>
      <c r="J28" s="46" t="s">
        <v>882</v>
      </c>
      <c r="K28" s="50" t="s">
        <v>7055</v>
      </c>
      <c r="L28" s="30"/>
      <c r="M28" s="51" t="s">
        <v>7154</v>
      </c>
      <c r="N28" s="58">
        <v>2</v>
      </c>
      <c r="O28" s="48">
        <v>2</v>
      </c>
      <c r="P28" s="48">
        <v>0</v>
      </c>
      <c r="Q28" s="31"/>
      <c r="R28" s="31" t="s">
        <v>6522</v>
      </c>
      <c r="S28" s="28"/>
      <c r="T28" s="28"/>
      <c r="U28" s="28"/>
      <c r="V28" s="28"/>
      <c r="W28" s="28"/>
    </row>
    <row r="29" spans="1:23" ht="18" customHeight="1">
      <c r="A29" s="52" t="s">
        <v>468</v>
      </c>
      <c r="C29" s="106">
        <v>0</v>
      </c>
      <c r="D29" s="106">
        <v>0</v>
      </c>
      <c r="E29" s="46">
        <v>0</v>
      </c>
      <c r="F29" s="46" t="s">
        <v>6516</v>
      </c>
      <c r="G29" s="46" t="s">
        <v>6517</v>
      </c>
      <c r="H29" s="46" t="s">
        <v>7094</v>
      </c>
      <c r="I29" s="46" t="s">
        <v>7095</v>
      </c>
      <c r="J29" s="46" t="s">
        <v>470</v>
      </c>
      <c r="K29" s="50" t="s">
        <v>7096</v>
      </c>
      <c r="M29" s="51" t="s">
        <v>7174</v>
      </c>
      <c r="N29" s="58">
        <v>4.8</v>
      </c>
      <c r="O29" s="48" t="s">
        <v>7178</v>
      </c>
      <c r="P29" s="48">
        <v>0</v>
      </c>
      <c r="R29" s="31" t="s">
        <v>6522</v>
      </c>
    </row>
    <row r="30" spans="1:23" ht="18" customHeight="1">
      <c r="A30" s="57" t="s">
        <v>229</v>
      </c>
      <c r="C30" s="106" t="s">
        <v>6514</v>
      </c>
      <c r="D30" s="106" t="s">
        <v>6514</v>
      </c>
      <c r="E30" s="46">
        <v>1</v>
      </c>
      <c r="F30" s="46" t="s">
        <v>6516</v>
      </c>
      <c r="G30" s="46" t="s">
        <v>6561</v>
      </c>
      <c r="H30" s="46" t="s">
        <v>6996</v>
      </c>
      <c r="I30" s="46" t="s">
        <v>6997</v>
      </c>
      <c r="J30" s="46" t="s">
        <v>231</v>
      </c>
      <c r="K30" s="46" t="s">
        <v>6998</v>
      </c>
      <c r="M30" s="47" t="s">
        <v>7122</v>
      </c>
      <c r="N30" s="58">
        <v>3.8</v>
      </c>
      <c r="O30" s="48">
        <v>3</v>
      </c>
      <c r="P30" s="48">
        <v>0</v>
      </c>
      <c r="Q30" s="31" t="s">
        <v>6592</v>
      </c>
      <c r="R30" s="31" t="s">
        <v>6522</v>
      </c>
    </row>
    <row r="31" spans="1:23" ht="18" customHeight="1">
      <c r="A31" s="54" t="s">
        <v>3307</v>
      </c>
      <c r="B31" s="33" t="s">
        <v>3306</v>
      </c>
      <c r="C31" s="105" t="s">
        <v>6514</v>
      </c>
      <c r="D31" s="105" t="s">
        <v>6514</v>
      </c>
      <c r="E31" s="97">
        <v>0</v>
      </c>
      <c r="F31" s="33" t="s">
        <v>6516</v>
      </c>
      <c r="G31" s="33" t="s">
        <v>6517</v>
      </c>
      <c r="H31" s="33" t="s">
        <v>6657</v>
      </c>
      <c r="I31" s="33" t="s">
        <v>6910</v>
      </c>
      <c r="J31" s="34" t="s">
        <v>3309</v>
      </c>
      <c r="K31" s="34" t="s">
        <v>4078</v>
      </c>
      <c r="L31" s="35">
        <f>DAYS360(J31,K31)</f>
        <v>23</v>
      </c>
      <c r="M31" s="36" t="s">
        <v>6911</v>
      </c>
      <c r="N31" s="92">
        <v>2.4</v>
      </c>
      <c r="O31" s="37" t="s">
        <v>6532</v>
      </c>
      <c r="P31" s="37">
        <v>0</v>
      </c>
      <c r="Q31" s="37">
        <v>0</v>
      </c>
      <c r="R31" s="37" t="s">
        <v>6522</v>
      </c>
      <c r="S31" s="33"/>
      <c r="T31" s="33" t="s">
        <v>3367</v>
      </c>
    </row>
    <row r="32" spans="1:23" ht="18" customHeight="1">
      <c r="A32" s="57" t="s">
        <v>331</v>
      </c>
      <c r="C32" s="106" t="s">
        <v>6514</v>
      </c>
      <c r="D32" s="106" t="s">
        <v>6514</v>
      </c>
      <c r="E32" s="46">
        <v>1</v>
      </c>
      <c r="F32" s="46" t="s">
        <v>6516</v>
      </c>
      <c r="G32" s="46" t="s">
        <v>6517</v>
      </c>
      <c r="H32" s="46" t="s">
        <v>6988</v>
      </c>
      <c r="I32" s="46" t="s">
        <v>333</v>
      </c>
      <c r="J32" s="46" t="s">
        <v>333</v>
      </c>
      <c r="K32" s="46" t="s">
        <v>322</v>
      </c>
      <c r="M32" s="47" t="s">
        <v>7115</v>
      </c>
      <c r="N32" s="58">
        <v>1.9</v>
      </c>
      <c r="O32" s="48">
        <v>2</v>
      </c>
      <c r="P32" s="48">
        <v>0</v>
      </c>
      <c r="R32" s="31" t="s">
        <v>6522</v>
      </c>
    </row>
    <row r="33" spans="1:23" ht="18" customHeight="1">
      <c r="A33" s="52" t="s">
        <v>733</v>
      </c>
      <c r="C33" s="106">
        <v>0</v>
      </c>
      <c r="D33" s="106">
        <v>0</v>
      </c>
      <c r="E33" s="46">
        <v>1</v>
      </c>
      <c r="F33" s="46" t="s">
        <v>6516</v>
      </c>
      <c r="G33" s="46" t="s">
        <v>6561</v>
      </c>
      <c r="H33" s="46" t="s">
        <v>7065</v>
      </c>
      <c r="I33" s="46" t="s">
        <v>7066</v>
      </c>
      <c r="J33" s="46" t="s">
        <v>735</v>
      </c>
      <c r="K33" s="46" t="s">
        <v>7067</v>
      </c>
      <c r="M33" s="51" t="s">
        <v>7160</v>
      </c>
      <c r="N33" s="58">
        <v>3</v>
      </c>
      <c r="O33" s="48">
        <v>3</v>
      </c>
      <c r="P33" s="48">
        <v>0</v>
      </c>
      <c r="R33" s="31" t="s">
        <v>6522</v>
      </c>
    </row>
    <row r="34" spans="1:23" ht="18" customHeight="1">
      <c r="A34" s="54" t="s">
        <v>3319</v>
      </c>
      <c r="B34" s="33" t="s">
        <v>3318</v>
      </c>
      <c r="C34" s="105" t="s">
        <v>6557</v>
      </c>
      <c r="D34" s="105" t="s">
        <v>6900</v>
      </c>
      <c r="E34" s="97">
        <v>1</v>
      </c>
      <c r="F34" s="33" t="s">
        <v>6516</v>
      </c>
      <c r="G34" s="33" t="s">
        <v>6517</v>
      </c>
      <c r="H34" s="33" t="s">
        <v>3749</v>
      </c>
      <c r="I34" s="33" t="s">
        <v>3321</v>
      </c>
      <c r="J34" s="34" t="s">
        <v>3321</v>
      </c>
      <c r="K34" s="34" t="s">
        <v>4452</v>
      </c>
      <c r="L34" s="35">
        <f>DAYS360(J34,K34)</f>
        <v>20</v>
      </c>
      <c r="M34" s="36" t="s">
        <v>6909</v>
      </c>
      <c r="N34" s="92">
        <v>1.5</v>
      </c>
      <c r="O34" s="37" t="s">
        <v>6592</v>
      </c>
      <c r="P34" s="37">
        <v>0</v>
      </c>
      <c r="Q34" s="37">
        <v>0</v>
      </c>
      <c r="R34" s="37" t="s">
        <v>6522</v>
      </c>
      <c r="S34" s="33"/>
      <c r="T34" s="33" t="s">
        <v>4322</v>
      </c>
    </row>
    <row r="35" spans="1:23" ht="18" customHeight="1">
      <c r="A35" s="52" t="s">
        <v>598</v>
      </c>
      <c r="C35" s="106">
        <v>0</v>
      </c>
      <c r="D35" s="106">
        <v>0</v>
      </c>
      <c r="E35" s="46">
        <v>0</v>
      </c>
      <c r="F35" s="46" t="s">
        <v>6516</v>
      </c>
      <c r="G35" s="46" t="s">
        <v>6517</v>
      </c>
      <c r="H35" s="46" t="s">
        <v>7082</v>
      </c>
      <c r="I35" s="46" t="s">
        <v>7083</v>
      </c>
      <c r="J35" s="46" t="s">
        <v>600</v>
      </c>
      <c r="K35" s="50" t="s">
        <v>588</v>
      </c>
      <c r="M35" s="51" t="s">
        <v>7168</v>
      </c>
      <c r="N35" s="58">
        <v>3.5</v>
      </c>
      <c r="O35" s="48" t="s">
        <v>7179</v>
      </c>
      <c r="P35" s="48">
        <v>2</v>
      </c>
      <c r="R35" s="31" t="s">
        <v>6522</v>
      </c>
    </row>
    <row r="36" spans="1:23" ht="18" customHeight="1">
      <c r="A36" s="53" t="s">
        <v>3328</v>
      </c>
      <c r="B36" s="28" t="s">
        <v>3327</v>
      </c>
      <c r="C36" s="107" t="s">
        <v>6514</v>
      </c>
      <c r="D36" s="107" t="s">
        <v>6514</v>
      </c>
      <c r="E36" s="96">
        <v>1</v>
      </c>
      <c r="F36" s="28" t="s">
        <v>6516</v>
      </c>
      <c r="G36" s="28" t="s">
        <v>6517</v>
      </c>
      <c r="H36" s="28" t="s">
        <v>6758</v>
      </c>
      <c r="I36" s="28" t="s">
        <v>3330</v>
      </c>
      <c r="J36" s="29" t="s">
        <v>3330</v>
      </c>
      <c r="K36" s="29" t="s">
        <v>4415</v>
      </c>
      <c r="L36" s="30">
        <f>DAYS360(J36,K36)</f>
        <v>12</v>
      </c>
      <c r="M36" s="32" t="s">
        <v>6908</v>
      </c>
      <c r="N36" s="94">
        <v>1.6</v>
      </c>
      <c r="O36" s="37" t="s">
        <v>6532</v>
      </c>
      <c r="P36" s="31">
        <v>0</v>
      </c>
      <c r="Q36" s="31">
        <v>0</v>
      </c>
      <c r="R36" s="31" t="s">
        <v>6522</v>
      </c>
      <c r="T36" s="28" t="s">
        <v>3737</v>
      </c>
    </row>
    <row r="37" spans="1:23" ht="18" customHeight="1">
      <c r="A37" s="52" t="s">
        <v>687</v>
      </c>
      <c r="C37" s="106">
        <v>0</v>
      </c>
      <c r="D37" s="106">
        <v>0</v>
      </c>
      <c r="E37" s="46">
        <v>1</v>
      </c>
      <c r="F37" s="46" t="s">
        <v>6515</v>
      </c>
      <c r="G37" s="46" t="s">
        <v>6517</v>
      </c>
      <c r="H37" s="46" t="s">
        <v>7070</v>
      </c>
      <c r="I37" s="46" t="s">
        <v>689</v>
      </c>
      <c r="J37" s="46" t="s">
        <v>689</v>
      </c>
      <c r="K37" s="46" t="s">
        <v>7071</v>
      </c>
      <c r="M37" s="51" t="s">
        <v>7162</v>
      </c>
      <c r="N37" s="58">
        <v>3.2</v>
      </c>
      <c r="O37" s="48" t="s">
        <v>7179</v>
      </c>
      <c r="P37" s="48">
        <v>0</v>
      </c>
      <c r="R37" s="31" t="s">
        <v>6522</v>
      </c>
    </row>
    <row r="38" spans="1:23" ht="18" customHeight="1">
      <c r="A38" s="53" t="s">
        <v>3341</v>
      </c>
      <c r="B38" s="28" t="s">
        <v>3340</v>
      </c>
      <c r="C38" s="107" t="s">
        <v>6514</v>
      </c>
      <c r="D38" s="107" t="s">
        <v>6514</v>
      </c>
      <c r="E38" s="96">
        <v>1</v>
      </c>
      <c r="F38" s="28" t="s">
        <v>6516</v>
      </c>
      <c r="G38" s="28" t="s">
        <v>6517</v>
      </c>
      <c r="H38" s="28" t="s">
        <v>6746</v>
      </c>
      <c r="I38" s="28" t="s">
        <v>3343</v>
      </c>
      <c r="J38" s="29" t="s">
        <v>3343</v>
      </c>
      <c r="K38" s="29" t="s">
        <v>6713</v>
      </c>
      <c r="L38" s="30">
        <f>DAYS360(J38,K38)</f>
        <v>10</v>
      </c>
      <c r="M38" s="32" t="s">
        <v>6907</v>
      </c>
      <c r="N38" s="94">
        <v>2.9</v>
      </c>
      <c r="O38" s="31" t="s">
        <v>6592</v>
      </c>
      <c r="P38" s="31">
        <v>0</v>
      </c>
      <c r="Q38" s="31">
        <v>0</v>
      </c>
      <c r="R38" s="31" t="s">
        <v>6522</v>
      </c>
      <c r="U38" s="33"/>
      <c r="V38" s="33"/>
      <c r="W38" s="33"/>
    </row>
    <row r="39" spans="1:23" s="33" customFormat="1" ht="18" customHeight="1">
      <c r="A39" s="57" t="s">
        <v>251</v>
      </c>
      <c r="B39" s="28"/>
      <c r="C39" s="106" t="s">
        <v>6514</v>
      </c>
      <c r="D39" s="106" t="s">
        <v>6514</v>
      </c>
      <c r="E39" s="46">
        <v>1</v>
      </c>
      <c r="F39" s="46" t="s">
        <v>6516</v>
      </c>
      <c r="G39" s="46" t="s">
        <v>6517</v>
      </c>
      <c r="H39" s="46" t="s">
        <v>1049</v>
      </c>
      <c r="I39" s="46" t="s">
        <v>253</v>
      </c>
      <c r="J39" s="46" t="s">
        <v>253</v>
      </c>
      <c r="K39" s="46" t="s">
        <v>1014</v>
      </c>
      <c r="L39" s="30"/>
      <c r="M39" s="47" t="s">
        <v>7120</v>
      </c>
      <c r="N39" s="58">
        <v>3.5</v>
      </c>
      <c r="O39" s="48" t="s">
        <v>7179</v>
      </c>
      <c r="P39" s="48">
        <v>0</v>
      </c>
      <c r="Q39" s="31"/>
      <c r="R39" s="31" t="s">
        <v>6522</v>
      </c>
      <c r="S39" s="28"/>
      <c r="T39" s="28"/>
      <c r="U39" s="28"/>
      <c r="V39" s="28"/>
      <c r="W39" s="28"/>
    </row>
    <row r="40" spans="1:23" ht="18" customHeight="1">
      <c r="A40" s="54" t="s">
        <v>3353</v>
      </c>
      <c r="B40" s="33" t="s">
        <v>3352</v>
      </c>
      <c r="C40" s="105" t="s">
        <v>6514</v>
      </c>
      <c r="D40" s="105" t="s">
        <v>6514</v>
      </c>
      <c r="E40" s="97">
        <v>0</v>
      </c>
      <c r="F40" s="33" t="s">
        <v>6516</v>
      </c>
      <c r="G40" s="33" t="s">
        <v>6517</v>
      </c>
      <c r="H40" s="33" t="s">
        <v>6905</v>
      </c>
      <c r="I40" s="33" t="s">
        <v>3355</v>
      </c>
      <c r="J40" s="34" t="s">
        <v>3355</v>
      </c>
      <c r="K40" s="34" t="s">
        <v>4022</v>
      </c>
      <c r="L40" s="35">
        <f>DAYS360(J40,K40)</f>
        <v>19</v>
      </c>
      <c r="M40" s="36" t="s">
        <v>6906</v>
      </c>
      <c r="N40" s="92">
        <v>3.8</v>
      </c>
      <c r="O40" s="37" t="s">
        <v>6532</v>
      </c>
      <c r="P40" s="37">
        <v>0</v>
      </c>
      <c r="Q40" s="37">
        <v>0</v>
      </c>
      <c r="R40" s="37" t="s">
        <v>6522</v>
      </c>
      <c r="S40" s="33"/>
      <c r="T40" s="33" t="s">
        <v>6653</v>
      </c>
      <c r="U40" s="33"/>
      <c r="V40" s="33"/>
      <c r="W40" s="33"/>
    </row>
    <row r="41" spans="1:23" ht="18" customHeight="1">
      <c r="A41" s="52" t="s">
        <v>745</v>
      </c>
      <c r="C41" s="106">
        <v>1</v>
      </c>
      <c r="D41" s="106">
        <v>1</v>
      </c>
      <c r="E41" s="46">
        <v>0</v>
      </c>
      <c r="F41" s="46" t="s">
        <v>6515</v>
      </c>
      <c r="G41" s="46" t="s">
        <v>6517</v>
      </c>
      <c r="H41" s="46" t="s">
        <v>7042</v>
      </c>
      <c r="I41" s="46" t="s">
        <v>7043</v>
      </c>
      <c r="J41" s="46" t="s">
        <v>747</v>
      </c>
      <c r="K41" s="46" t="s">
        <v>7044</v>
      </c>
      <c r="M41" s="52" t="s">
        <v>7148</v>
      </c>
      <c r="N41" s="58">
        <v>4</v>
      </c>
      <c r="O41" s="48">
        <v>2</v>
      </c>
      <c r="P41" s="48">
        <v>2</v>
      </c>
      <c r="R41" s="31" t="s">
        <v>6522</v>
      </c>
    </row>
    <row r="42" spans="1:23" ht="18" customHeight="1">
      <c r="A42" s="53" t="s">
        <v>3365</v>
      </c>
      <c r="B42" s="28" t="s">
        <v>3364</v>
      </c>
      <c r="C42" s="107" t="s">
        <v>6514</v>
      </c>
      <c r="D42" s="107" t="s">
        <v>6514</v>
      </c>
      <c r="E42" s="96">
        <v>1</v>
      </c>
      <c r="F42" s="28" t="s">
        <v>6516</v>
      </c>
      <c r="G42" s="28" t="s">
        <v>6517</v>
      </c>
      <c r="H42" s="28" t="s">
        <v>4149</v>
      </c>
      <c r="I42" s="28" t="s">
        <v>4476</v>
      </c>
      <c r="J42" s="29" t="s">
        <v>3367</v>
      </c>
      <c r="K42" s="29" t="s">
        <v>6817</v>
      </c>
      <c r="L42" s="30">
        <f>DAYS360(J42,K42)</f>
        <v>14</v>
      </c>
      <c r="M42" s="32" t="s">
        <v>6904</v>
      </c>
      <c r="N42" s="94">
        <v>2.9</v>
      </c>
      <c r="O42" s="31" t="s">
        <v>6532</v>
      </c>
      <c r="P42" s="31">
        <v>0</v>
      </c>
      <c r="Q42" s="31">
        <v>0</v>
      </c>
      <c r="R42" s="31" t="s">
        <v>6522</v>
      </c>
      <c r="T42" s="28" t="s">
        <v>6622</v>
      </c>
    </row>
    <row r="43" spans="1:23" s="33" customFormat="1" ht="18" customHeight="1">
      <c r="A43" s="57" t="s">
        <v>91</v>
      </c>
      <c r="B43" s="28"/>
      <c r="C43" s="106" t="s">
        <v>6514</v>
      </c>
      <c r="D43" s="106" t="s">
        <v>6514</v>
      </c>
      <c r="E43" s="46">
        <v>1</v>
      </c>
      <c r="F43" s="46" t="s">
        <v>6516</v>
      </c>
      <c r="G43" s="46" t="s">
        <v>6517</v>
      </c>
      <c r="H43" s="46" t="s">
        <v>152</v>
      </c>
      <c r="I43" s="46" t="s">
        <v>7011</v>
      </c>
      <c r="J43" s="46" t="s">
        <v>93</v>
      </c>
      <c r="K43" s="46" t="s">
        <v>7012</v>
      </c>
      <c r="L43" s="30"/>
      <c r="M43" s="49" t="s">
        <v>7131</v>
      </c>
      <c r="N43" s="58">
        <v>2.4</v>
      </c>
      <c r="O43" s="48" t="s">
        <v>7180</v>
      </c>
      <c r="P43" s="48">
        <v>1</v>
      </c>
      <c r="Q43" s="31"/>
      <c r="R43" s="31" t="s">
        <v>6522</v>
      </c>
      <c r="S43" s="28"/>
      <c r="T43" s="28"/>
      <c r="U43" s="28"/>
      <c r="V43" s="28"/>
      <c r="W43" s="28"/>
    </row>
    <row r="44" spans="1:23" ht="18" customHeight="1">
      <c r="A44" s="57" t="s">
        <v>115</v>
      </c>
      <c r="C44" s="106" t="s">
        <v>6514</v>
      </c>
      <c r="D44" s="106" t="s">
        <v>6514</v>
      </c>
      <c r="E44" s="46">
        <v>1</v>
      </c>
      <c r="F44" s="46" t="s">
        <v>6516</v>
      </c>
      <c r="G44" s="46" t="s">
        <v>6517</v>
      </c>
      <c r="H44" s="46" t="s">
        <v>174</v>
      </c>
      <c r="I44" s="46" t="s">
        <v>992</v>
      </c>
      <c r="J44" s="46" t="s">
        <v>105</v>
      </c>
      <c r="K44" s="46" t="s">
        <v>7006</v>
      </c>
      <c r="M44" s="49" t="s">
        <v>7128</v>
      </c>
      <c r="N44" s="58">
        <v>3.6</v>
      </c>
      <c r="O44" s="48" t="s">
        <v>7179</v>
      </c>
      <c r="P44" s="48">
        <v>2</v>
      </c>
      <c r="R44" s="31" t="s">
        <v>6522</v>
      </c>
    </row>
    <row r="45" spans="1:23" ht="18" customHeight="1">
      <c r="A45" s="54" t="s">
        <v>3377</v>
      </c>
      <c r="B45" s="33" t="s">
        <v>3376</v>
      </c>
      <c r="C45" s="105" t="s">
        <v>6557</v>
      </c>
      <c r="D45" s="105" t="s">
        <v>6900</v>
      </c>
      <c r="E45" s="97">
        <v>1</v>
      </c>
      <c r="F45" s="33" t="s">
        <v>6516</v>
      </c>
      <c r="G45" s="33" t="s">
        <v>6517</v>
      </c>
      <c r="H45" s="33" t="s">
        <v>6887</v>
      </c>
      <c r="I45" s="33" t="s">
        <v>3379</v>
      </c>
      <c r="J45" s="34" t="s">
        <v>3379</v>
      </c>
      <c r="K45" s="34" t="s">
        <v>4891</v>
      </c>
      <c r="L45" s="35">
        <f>DAYS360(J45,K45)</f>
        <v>8</v>
      </c>
      <c r="M45" s="36" t="s">
        <v>6901</v>
      </c>
      <c r="N45" s="92">
        <v>4.7</v>
      </c>
      <c r="O45" s="37" t="s">
        <v>6545</v>
      </c>
      <c r="P45" s="37" t="s">
        <v>6545</v>
      </c>
      <c r="Q45" s="37">
        <v>0</v>
      </c>
      <c r="R45" s="37" t="s">
        <v>6522</v>
      </c>
      <c r="S45" s="33" t="s">
        <v>6902</v>
      </c>
      <c r="T45" s="33"/>
    </row>
    <row r="46" spans="1:23" s="33" customFormat="1" ht="18" customHeight="1">
      <c r="A46" s="52" t="s">
        <v>1527</v>
      </c>
      <c r="B46" s="28"/>
      <c r="C46" s="106">
        <v>70</v>
      </c>
      <c r="D46" s="106">
        <v>190</v>
      </c>
      <c r="E46" s="46">
        <v>1</v>
      </c>
      <c r="F46" s="46" t="s">
        <v>6515</v>
      </c>
      <c r="G46" s="46" t="s">
        <v>6517</v>
      </c>
      <c r="H46" s="46" t="s">
        <v>7218</v>
      </c>
      <c r="I46" s="46" t="s">
        <v>7219</v>
      </c>
      <c r="J46" s="46" t="s">
        <v>1529</v>
      </c>
      <c r="K46" s="46" t="s">
        <v>7220</v>
      </c>
      <c r="L46" s="30"/>
      <c r="M46" s="51" t="s">
        <v>7313</v>
      </c>
      <c r="N46" s="58">
        <v>6.5</v>
      </c>
      <c r="O46" s="48">
        <v>3</v>
      </c>
      <c r="P46" s="48">
        <v>2</v>
      </c>
      <c r="Q46" s="31"/>
      <c r="R46" s="51" t="s">
        <v>7371</v>
      </c>
      <c r="S46" s="28"/>
      <c r="T46" s="28"/>
      <c r="U46" s="28"/>
      <c r="V46" s="28"/>
      <c r="W46" s="28"/>
    </row>
    <row r="47" spans="1:23" ht="18" customHeight="1">
      <c r="A47" s="54" t="s">
        <v>3389</v>
      </c>
      <c r="B47" s="33" t="s">
        <v>3388</v>
      </c>
      <c r="C47" s="105" t="s">
        <v>6514</v>
      </c>
      <c r="D47" s="105" t="s">
        <v>6514</v>
      </c>
      <c r="E47" s="97">
        <v>1</v>
      </c>
      <c r="F47" s="33" t="s">
        <v>6516</v>
      </c>
      <c r="G47" s="33" t="s">
        <v>6517</v>
      </c>
      <c r="H47" s="33" t="s">
        <v>4255</v>
      </c>
      <c r="I47" s="33" t="s">
        <v>3391</v>
      </c>
      <c r="J47" s="34" t="s">
        <v>3391</v>
      </c>
      <c r="K47" s="34" t="s">
        <v>6835</v>
      </c>
      <c r="L47" s="35">
        <f>DAYS360(J47,K47)</f>
        <v>20</v>
      </c>
      <c r="M47" s="36" t="s">
        <v>6898</v>
      </c>
      <c r="N47" s="92">
        <v>1.7</v>
      </c>
      <c r="O47" s="37" t="s">
        <v>6592</v>
      </c>
      <c r="P47" s="37">
        <v>0</v>
      </c>
      <c r="Q47" s="37">
        <v>0</v>
      </c>
      <c r="R47" s="37" t="s">
        <v>6522</v>
      </c>
      <c r="S47" s="33"/>
      <c r="T47" s="33" t="s">
        <v>6899</v>
      </c>
    </row>
    <row r="48" spans="1:23" ht="18" customHeight="1">
      <c r="A48" s="52" t="s">
        <v>756</v>
      </c>
      <c r="C48" s="106">
        <v>0</v>
      </c>
      <c r="D48" s="106">
        <v>0</v>
      </c>
      <c r="E48" s="46">
        <v>1</v>
      </c>
      <c r="F48" s="46" t="s">
        <v>6515</v>
      </c>
      <c r="G48" s="46" t="s">
        <v>6517</v>
      </c>
      <c r="H48" s="46" t="s">
        <v>7063</v>
      </c>
      <c r="I48" s="46" t="s">
        <v>758</v>
      </c>
      <c r="J48" s="46" t="s">
        <v>758</v>
      </c>
      <c r="K48" s="46" t="s">
        <v>7064</v>
      </c>
      <c r="M48" s="52" t="s">
        <v>7159</v>
      </c>
      <c r="N48" s="58">
        <v>7.2</v>
      </c>
      <c r="O48" s="48">
        <v>4</v>
      </c>
      <c r="P48" s="48">
        <v>1</v>
      </c>
      <c r="R48" s="31" t="s">
        <v>6522</v>
      </c>
    </row>
    <row r="49" spans="1:23" ht="18" customHeight="1">
      <c r="A49" s="53" t="s">
        <v>3401</v>
      </c>
      <c r="B49" s="28" t="s">
        <v>3400</v>
      </c>
      <c r="C49" s="107" t="s">
        <v>6514</v>
      </c>
      <c r="D49" s="107" t="s">
        <v>6514</v>
      </c>
      <c r="E49" s="96">
        <v>0</v>
      </c>
      <c r="F49" s="28" t="s">
        <v>6515</v>
      </c>
      <c r="G49" s="28" t="s">
        <v>6561</v>
      </c>
      <c r="H49" s="28" t="s">
        <v>6572</v>
      </c>
      <c r="I49" s="28" t="s">
        <v>3403</v>
      </c>
      <c r="J49" s="29" t="s">
        <v>3403</v>
      </c>
      <c r="K49" s="29" t="s">
        <v>6560</v>
      </c>
      <c r="L49" s="30">
        <f>DAYS360(J49,K49)</f>
        <v>27</v>
      </c>
      <c r="M49" s="32" t="s">
        <v>6896</v>
      </c>
      <c r="N49" s="94">
        <v>2.2000000000000002</v>
      </c>
      <c r="O49" s="31" t="s">
        <v>6532</v>
      </c>
      <c r="P49" s="31">
        <v>0</v>
      </c>
      <c r="Q49" s="31">
        <v>0</v>
      </c>
      <c r="R49" s="31" t="s">
        <v>6522</v>
      </c>
      <c r="T49" s="28" t="s">
        <v>6897</v>
      </c>
    </row>
    <row r="50" spans="1:23" ht="18" customHeight="1">
      <c r="A50" s="53" t="s">
        <v>3412</v>
      </c>
      <c r="B50" s="28" t="s">
        <v>3411</v>
      </c>
      <c r="C50" s="107" t="s">
        <v>6514</v>
      </c>
      <c r="D50" s="107" t="s">
        <v>6514</v>
      </c>
      <c r="E50" s="96">
        <v>1</v>
      </c>
      <c r="F50" s="28" t="s">
        <v>6515</v>
      </c>
      <c r="G50" s="28" t="s">
        <v>6517</v>
      </c>
      <c r="H50" s="28" t="s">
        <v>6797</v>
      </c>
      <c r="I50" s="28" t="s">
        <v>3414</v>
      </c>
      <c r="J50" s="29" t="s">
        <v>3414</v>
      </c>
      <c r="K50" s="29" t="s">
        <v>6893</v>
      </c>
      <c r="L50" s="30">
        <f>DAYS360(J50,K50)</f>
        <v>16</v>
      </c>
      <c r="M50" s="32" t="s">
        <v>6894</v>
      </c>
      <c r="N50" s="94">
        <v>4.5</v>
      </c>
      <c r="O50" s="31" t="s">
        <v>6532</v>
      </c>
      <c r="P50" s="31">
        <v>0</v>
      </c>
      <c r="Q50" s="31">
        <v>0</v>
      </c>
      <c r="R50" s="31" t="s">
        <v>6522</v>
      </c>
      <c r="T50" s="28" t="s">
        <v>6553</v>
      </c>
    </row>
    <row r="51" spans="1:23" ht="18" customHeight="1">
      <c r="A51" s="57" t="s">
        <v>103</v>
      </c>
      <c r="C51" s="106" t="s">
        <v>6514</v>
      </c>
      <c r="D51" s="106" t="s">
        <v>6514</v>
      </c>
      <c r="E51" s="46">
        <v>0</v>
      </c>
      <c r="F51" s="46" t="s">
        <v>6516</v>
      </c>
      <c r="G51" s="46" t="s">
        <v>6517</v>
      </c>
      <c r="H51" s="46" t="s">
        <v>7008</v>
      </c>
      <c r="I51" s="46" t="s">
        <v>7009</v>
      </c>
      <c r="J51" s="46" t="s">
        <v>105</v>
      </c>
      <c r="K51" s="46" t="s">
        <v>7010</v>
      </c>
      <c r="M51" s="49" t="s">
        <v>7130</v>
      </c>
      <c r="N51" s="58">
        <v>4.8</v>
      </c>
      <c r="O51" s="48" t="s">
        <v>7178</v>
      </c>
      <c r="P51" s="48">
        <v>2</v>
      </c>
      <c r="R51" s="31" t="s">
        <v>6522</v>
      </c>
    </row>
    <row r="52" spans="1:23" s="33" customFormat="1" ht="18" customHeight="1">
      <c r="A52" s="54" t="s">
        <v>3424</v>
      </c>
      <c r="B52" s="33" t="s">
        <v>3423</v>
      </c>
      <c r="C52" s="105" t="s">
        <v>6514</v>
      </c>
      <c r="D52" s="105" t="s">
        <v>6514</v>
      </c>
      <c r="E52" s="97">
        <v>1</v>
      </c>
      <c r="F52" s="33" t="s">
        <v>6515</v>
      </c>
      <c r="G52" s="33" t="s">
        <v>6517</v>
      </c>
      <c r="H52" s="33" t="s">
        <v>6890</v>
      </c>
      <c r="I52" s="33" t="s">
        <v>6891</v>
      </c>
      <c r="J52" s="34" t="s">
        <v>3426</v>
      </c>
      <c r="K52" s="34" t="s">
        <v>4514</v>
      </c>
      <c r="L52" s="35">
        <f>DAYS360(J52,K52)</f>
        <v>12</v>
      </c>
      <c r="M52" s="36" t="s">
        <v>6892</v>
      </c>
      <c r="N52" s="92">
        <v>2.6</v>
      </c>
      <c r="O52" s="37" t="s">
        <v>6532</v>
      </c>
      <c r="P52" s="37" t="s">
        <v>6537</v>
      </c>
      <c r="Q52" s="37">
        <v>0</v>
      </c>
      <c r="R52" s="37" t="s">
        <v>6522</v>
      </c>
    </row>
    <row r="53" spans="1:23" ht="18" customHeight="1">
      <c r="A53" s="52" t="s">
        <v>563</v>
      </c>
      <c r="C53" s="106">
        <v>0</v>
      </c>
      <c r="D53" s="106">
        <v>0</v>
      </c>
      <c r="E53" s="46">
        <v>1</v>
      </c>
      <c r="F53" s="46" t="s">
        <v>6515</v>
      </c>
      <c r="G53" s="46" t="s">
        <v>6517</v>
      </c>
      <c r="H53" s="46" t="s">
        <v>7084</v>
      </c>
      <c r="I53" s="46" t="s">
        <v>577</v>
      </c>
      <c r="J53" s="46" t="s">
        <v>565</v>
      </c>
      <c r="K53" s="50" t="s">
        <v>7085</v>
      </c>
      <c r="M53" s="51" t="s">
        <v>7169</v>
      </c>
      <c r="N53" s="58">
        <v>3.3</v>
      </c>
      <c r="O53" s="48" t="s">
        <v>7179</v>
      </c>
      <c r="P53" s="48">
        <v>0</v>
      </c>
      <c r="R53" s="31" t="s">
        <v>6522</v>
      </c>
    </row>
    <row r="54" spans="1:23" ht="18" customHeight="1">
      <c r="A54" s="52" t="s">
        <v>822</v>
      </c>
      <c r="C54" s="106">
        <v>30</v>
      </c>
      <c r="D54" s="106">
        <v>60</v>
      </c>
      <c r="E54" s="46">
        <v>0</v>
      </c>
      <c r="F54" s="46" t="s">
        <v>6515</v>
      </c>
      <c r="G54" s="46" t="s">
        <v>6517</v>
      </c>
      <c r="H54" s="46" t="s">
        <v>7026</v>
      </c>
      <c r="I54" s="46"/>
      <c r="J54" s="46" t="s">
        <v>824</v>
      </c>
      <c r="K54" s="50" t="s">
        <v>7027</v>
      </c>
      <c r="M54" s="52" t="s">
        <v>7138</v>
      </c>
      <c r="N54" s="58">
        <v>3.5</v>
      </c>
      <c r="O54" s="48" t="s">
        <v>7179</v>
      </c>
      <c r="P54" s="48">
        <v>2</v>
      </c>
      <c r="R54" s="31" t="s">
        <v>6522</v>
      </c>
    </row>
    <row r="55" spans="1:23" ht="18" customHeight="1">
      <c r="A55" s="56" t="s">
        <v>3436</v>
      </c>
      <c r="B55" s="38" t="s">
        <v>3435</v>
      </c>
      <c r="C55" s="105" t="s">
        <v>6514</v>
      </c>
      <c r="D55" s="105" t="s">
        <v>6514</v>
      </c>
      <c r="E55" s="98">
        <v>0</v>
      </c>
      <c r="F55" s="38" t="s">
        <v>6516</v>
      </c>
      <c r="G55" s="38" t="s">
        <v>6517</v>
      </c>
      <c r="H55" s="38" t="s">
        <v>6736</v>
      </c>
      <c r="I55" s="38" t="s">
        <v>3438</v>
      </c>
      <c r="J55" s="38" t="s">
        <v>3438</v>
      </c>
      <c r="K55" s="38" t="s">
        <v>6881</v>
      </c>
      <c r="L55" s="38">
        <f>DAYS360(J55,K55)</f>
        <v>21</v>
      </c>
      <c r="M55" s="38" t="s">
        <v>6882</v>
      </c>
      <c r="N55" s="95">
        <v>2.7</v>
      </c>
      <c r="O55" s="38" t="s">
        <v>6532</v>
      </c>
      <c r="P55" s="38">
        <v>0</v>
      </c>
      <c r="Q55" s="38">
        <v>0</v>
      </c>
      <c r="R55" s="38" t="s">
        <v>6522</v>
      </c>
      <c r="S55" s="38"/>
      <c r="T55" s="38"/>
      <c r="U55" s="38"/>
      <c r="V55" s="38"/>
      <c r="W55" s="38"/>
    </row>
    <row r="56" spans="1:23" ht="18" customHeight="1">
      <c r="A56" s="53" t="s">
        <v>3448</v>
      </c>
      <c r="B56" s="28" t="s">
        <v>3447</v>
      </c>
      <c r="C56" s="107" t="s">
        <v>6514</v>
      </c>
      <c r="D56" s="107" t="s">
        <v>6514</v>
      </c>
      <c r="E56" s="96">
        <v>1</v>
      </c>
      <c r="F56" s="28" t="s">
        <v>6516</v>
      </c>
      <c r="G56" s="28" t="s">
        <v>6517</v>
      </c>
      <c r="H56" s="28" t="s">
        <v>6878</v>
      </c>
      <c r="I56" s="28" t="s">
        <v>3450</v>
      </c>
      <c r="J56" s="29" t="s">
        <v>3450</v>
      </c>
      <c r="K56" s="29" t="s">
        <v>6876</v>
      </c>
      <c r="L56" s="30">
        <f>DAYS360(J56,K56)</f>
        <v>32</v>
      </c>
      <c r="M56" s="32" t="s">
        <v>6879</v>
      </c>
      <c r="N56" s="94">
        <v>2.5</v>
      </c>
      <c r="O56" s="31" t="s">
        <v>6532</v>
      </c>
      <c r="P56" s="31">
        <v>0</v>
      </c>
      <c r="Q56" s="31">
        <v>0</v>
      </c>
      <c r="R56" s="31" t="s">
        <v>6522</v>
      </c>
      <c r="U56" s="28" t="s">
        <v>6880</v>
      </c>
    </row>
    <row r="57" spans="1:23" s="33" customFormat="1" ht="18" customHeight="1">
      <c r="A57" s="57" t="s">
        <v>309</v>
      </c>
      <c r="B57" s="28"/>
      <c r="C57" s="106" t="s">
        <v>6644</v>
      </c>
      <c r="D57" s="106" t="s">
        <v>6547</v>
      </c>
      <c r="E57" s="46">
        <v>1</v>
      </c>
      <c r="F57" s="46" t="s">
        <v>6516</v>
      </c>
      <c r="G57" s="46" t="s">
        <v>6517</v>
      </c>
      <c r="H57" s="46" t="s">
        <v>6970</v>
      </c>
      <c r="I57" s="46" t="s">
        <v>311</v>
      </c>
      <c r="J57" s="46" t="s">
        <v>311</v>
      </c>
      <c r="K57" s="46" t="s">
        <v>6971</v>
      </c>
      <c r="L57" s="30"/>
      <c r="M57" s="47" t="s">
        <v>7105</v>
      </c>
      <c r="N57" s="58">
        <v>3.5</v>
      </c>
      <c r="O57" s="48" t="s">
        <v>7179</v>
      </c>
      <c r="P57" s="48">
        <v>1</v>
      </c>
      <c r="Q57" s="31"/>
      <c r="R57" s="31" t="s">
        <v>6522</v>
      </c>
      <c r="S57" s="28"/>
      <c r="T57" s="28"/>
      <c r="U57" s="28"/>
      <c r="V57" s="28">
        <f>244-V55-V56</f>
        <v>244</v>
      </c>
      <c r="W57" s="28" t="s">
        <v>6963</v>
      </c>
    </row>
    <row r="58" spans="1:23" s="33" customFormat="1" ht="18" customHeight="1">
      <c r="A58" s="53" t="s">
        <v>3460</v>
      </c>
      <c r="B58" s="28" t="s">
        <v>3459</v>
      </c>
      <c r="C58" s="107" t="s">
        <v>6514</v>
      </c>
      <c r="D58" s="107" t="s">
        <v>6514</v>
      </c>
      <c r="E58" s="96">
        <v>1</v>
      </c>
      <c r="F58" s="28" t="s">
        <v>6516</v>
      </c>
      <c r="G58" s="28" t="s">
        <v>6517</v>
      </c>
      <c r="H58" s="28" t="s">
        <v>6875</v>
      </c>
      <c r="I58" s="28" t="s">
        <v>4775</v>
      </c>
      <c r="J58" s="29" t="s">
        <v>3462</v>
      </c>
      <c r="K58" s="29" t="s">
        <v>3833</v>
      </c>
      <c r="L58" s="30">
        <f>DAYS360(J58,K58)</f>
        <v>6</v>
      </c>
      <c r="M58" s="32" t="s">
        <v>6877</v>
      </c>
      <c r="N58" s="94">
        <v>3.5</v>
      </c>
      <c r="O58" s="31" t="s">
        <v>6532</v>
      </c>
      <c r="P58" s="31">
        <v>0</v>
      </c>
      <c r="Q58" s="31">
        <v>0</v>
      </c>
      <c r="R58" s="31" t="s">
        <v>6522</v>
      </c>
      <c r="S58" s="28"/>
      <c r="T58" s="28" t="s">
        <v>4538</v>
      </c>
    </row>
    <row r="59" spans="1:23" s="33" customFormat="1" ht="18" customHeight="1">
      <c r="A59" s="54" t="s">
        <v>3473</v>
      </c>
      <c r="B59" s="33" t="s">
        <v>3472</v>
      </c>
      <c r="C59" s="105" t="s">
        <v>6514</v>
      </c>
      <c r="D59" s="105" t="s">
        <v>6514</v>
      </c>
      <c r="E59" s="97">
        <v>1</v>
      </c>
      <c r="F59" s="33" t="s">
        <v>6516</v>
      </c>
      <c r="G59" s="33" t="s">
        <v>6517</v>
      </c>
      <c r="H59" s="33" t="s">
        <v>6696</v>
      </c>
      <c r="I59" s="33" t="s">
        <v>3475</v>
      </c>
      <c r="J59" s="34" t="s">
        <v>3475</v>
      </c>
      <c r="K59" s="34" t="s">
        <v>6679</v>
      </c>
      <c r="L59" s="35">
        <f>DAYS360(J59,K59)</f>
        <v>22</v>
      </c>
      <c r="M59" s="36" t="s">
        <v>6874</v>
      </c>
      <c r="N59" s="92">
        <v>3.7</v>
      </c>
      <c r="O59" s="37" t="s">
        <v>6532</v>
      </c>
      <c r="P59" s="37">
        <v>0</v>
      </c>
      <c r="Q59" s="37">
        <v>0</v>
      </c>
      <c r="R59" s="37" t="s">
        <v>6522</v>
      </c>
      <c r="U59" s="28"/>
      <c r="V59" s="28"/>
      <c r="W59" s="28"/>
    </row>
    <row r="60" spans="1:23" s="33" customFormat="1" ht="18" customHeight="1">
      <c r="A60" s="52" t="s">
        <v>664</v>
      </c>
      <c r="B60" s="28"/>
      <c r="C60" s="106">
        <v>0</v>
      </c>
      <c r="D60" s="106">
        <v>0</v>
      </c>
      <c r="E60" s="46">
        <v>1</v>
      </c>
      <c r="F60" s="46" t="s">
        <v>6515</v>
      </c>
      <c r="G60" s="46" t="s">
        <v>6517</v>
      </c>
      <c r="H60" s="46" t="s">
        <v>7074</v>
      </c>
      <c r="I60" s="46" t="s">
        <v>666</v>
      </c>
      <c r="J60" s="46" t="s">
        <v>666</v>
      </c>
      <c r="K60" s="46" t="s">
        <v>7075</v>
      </c>
      <c r="L60" s="30"/>
      <c r="M60" s="51" t="s">
        <v>7164</v>
      </c>
      <c r="N60" s="58">
        <v>5.3</v>
      </c>
      <c r="O60" s="48">
        <v>3</v>
      </c>
      <c r="P60" s="48">
        <v>2</v>
      </c>
      <c r="Q60" s="31"/>
      <c r="R60" s="31" t="s">
        <v>6522</v>
      </c>
      <c r="S60" s="28"/>
      <c r="T60" s="28"/>
      <c r="U60" s="28"/>
      <c r="V60" s="28"/>
      <c r="W60" s="28"/>
    </row>
    <row r="61" spans="1:23" ht="18" customHeight="1">
      <c r="A61" s="52" t="s">
        <v>800</v>
      </c>
      <c r="C61" s="106">
        <v>0</v>
      </c>
      <c r="D61" s="106">
        <v>0</v>
      </c>
      <c r="E61" s="46">
        <v>1</v>
      </c>
      <c r="F61" s="46" t="s">
        <v>6516</v>
      </c>
      <c r="G61" s="46" t="s">
        <v>6561</v>
      </c>
      <c r="H61" s="46" t="s">
        <v>7060</v>
      </c>
      <c r="I61" s="46" t="s">
        <v>7061</v>
      </c>
      <c r="J61" s="46" t="s">
        <v>802</v>
      </c>
      <c r="K61" s="46" t="s">
        <v>780</v>
      </c>
      <c r="M61" s="51" t="s">
        <v>7157</v>
      </c>
      <c r="N61" s="58">
        <v>3.5</v>
      </c>
      <c r="O61" s="48" t="s">
        <v>7179</v>
      </c>
      <c r="P61" s="48">
        <v>0</v>
      </c>
      <c r="R61" s="31" t="s">
        <v>6522</v>
      </c>
    </row>
    <row r="62" spans="1:23" s="33" customFormat="1" ht="18" customHeight="1">
      <c r="A62" s="53" t="s">
        <v>3485</v>
      </c>
      <c r="B62" s="28" t="s">
        <v>3484</v>
      </c>
      <c r="C62" s="107" t="s">
        <v>6640</v>
      </c>
      <c r="D62" s="107" t="s">
        <v>6557</v>
      </c>
      <c r="E62" s="96">
        <v>1</v>
      </c>
      <c r="F62" s="28" t="s">
        <v>6515</v>
      </c>
      <c r="G62" s="28" t="s">
        <v>6517</v>
      </c>
      <c r="H62" s="28" t="s">
        <v>6729</v>
      </c>
      <c r="I62" s="28" t="s">
        <v>6712</v>
      </c>
      <c r="J62" s="29" t="s">
        <v>3487</v>
      </c>
      <c r="K62" s="29" t="s">
        <v>6870</v>
      </c>
      <c r="L62" s="30">
        <f>DAYS360(J62,K62)</f>
        <v>28</v>
      </c>
      <c r="M62" s="32" t="s">
        <v>6871</v>
      </c>
      <c r="N62" s="94">
        <v>3.5</v>
      </c>
      <c r="O62" s="37" t="s">
        <v>6532</v>
      </c>
      <c r="P62" s="31">
        <v>0</v>
      </c>
      <c r="Q62" s="31">
        <v>0</v>
      </c>
      <c r="R62" s="31" t="s">
        <v>6522</v>
      </c>
      <c r="S62" s="28"/>
      <c r="T62" s="28" t="s">
        <v>6814</v>
      </c>
      <c r="U62" s="28"/>
      <c r="V62" s="28"/>
      <c r="W62" s="28"/>
    </row>
    <row r="63" spans="1:23" s="33" customFormat="1" ht="18" customHeight="1">
      <c r="A63" s="57" t="s">
        <v>126</v>
      </c>
      <c r="B63" s="28"/>
      <c r="C63" s="106" t="s">
        <v>6514</v>
      </c>
      <c r="D63" s="106" t="s">
        <v>6514</v>
      </c>
      <c r="E63" s="46">
        <v>1</v>
      </c>
      <c r="F63" s="46" t="s">
        <v>6515</v>
      </c>
      <c r="G63" s="46" t="s">
        <v>6517</v>
      </c>
      <c r="H63" s="46" t="s">
        <v>7007</v>
      </c>
      <c r="I63" s="46" t="s">
        <v>128</v>
      </c>
      <c r="J63" s="46" t="s">
        <v>128</v>
      </c>
      <c r="K63" s="46" t="s">
        <v>7006</v>
      </c>
      <c r="L63" s="30"/>
      <c r="M63" s="49" t="s">
        <v>7129</v>
      </c>
      <c r="N63" s="58">
        <v>2.5</v>
      </c>
      <c r="O63" s="48">
        <v>2</v>
      </c>
      <c r="P63" s="48">
        <v>0</v>
      </c>
      <c r="Q63" s="31"/>
      <c r="R63" s="31" t="s">
        <v>6522</v>
      </c>
      <c r="S63" s="28"/>
      <c r="T63" s="28"/>
      <c r="U63" s="28"/>
      <c r="V63" s="28"/>
      <c r="W63" s="28"/>
    </row>
    <row r="64" spans="1:23" s="33" customFormat="1" ht="18" customHeight="1">
      <c r="A64" s="53" t="s">
        <v>3497</v>
      </c>
      <c r="B64" s="28" t="s">
        <v>3496</v>
      </c>
      <c r="C64" s="107" t="s">
        <v>6547</v>
      </c>
      <c r="D64" s="107" t="s">
        <v>6548</v>
      </c>
      <c r="E64" s="96">
        <v>1</v>
      </c>
      <c r="F64" s="28" t="s">
        <v>6516</v>
      </c>
      <c r="G64" s="28" t="s">
        <v>6517</v>
      </c>
      <c r="H64" s="28" t="s">
        <v>6687</v>
      </c>
      <c r="I64" s="28" t="s">
        <v>3499</v>
      </c>
      <c r="J64" s="29" t="s">
        <v>3499</v>
      </c>
      <c r="K64" s="29" t="s">
        <v>6864</v>
      </c>
      <c r="L64" s="30">
        <f>DAYS360(J64,K64)</f>
        <v>21</v>
      </c>
      <c r="M64" s="32" t="s">
        <v>6865</v>
      </c>
      <c r="N64" s="94">
        <v>3.9</v>
      </c>
      <c r="O64" s="31" t="s">
        <v>6532</v>
      </c>
      <c r="P64" s="31">
        <v>0</v>
      </c>
      <c r="Q64" s="31">
        <v>0</v>
      </c>
      <c r="R64" s="31" t="s">
        <v>6522</v>
      </c>
      <c r="S64" s="28"/>
      <c r="T64" s="28"/>
      <c r="U64" s="28"/>
      <c r="V64" s="28"/>
      <c r="W64" s="28"/>
    </row>
    <row r="65" spans="1:23" s="33" customFormat="1" ht="18" customHeight="1">
      <c r="A65" s="52" t="s">
        <v>857</v>
      </c>
      <c r="B65" s="28"/>
      <c r="C65" s="106">
        <v>5</v>
      </c>
      <c r="D65" s="106">
        <v>5</v>
      </c>
      <c r="E65" s="46">
        <v>0</v>
      </c>
      <c r="F65" s="46" t="s">
        <v>6515</v>
      </c>
      <c r="G65" s="46" t="s">
        <v>6517</v>
      </c>
      <c r="H65" s="46" t="s">
        <v>7037</v>
      </c>
      <c r="I65" s="46" t="s">
        <v>7030</v>
      </c>
      <c r="J65" s="46" t="s">
        <v>859</v>
      </c>
      <c r="K65" s="50" t="s">
        <v>1641</v>
      </c>
      <c r="L65" s="30"/>
      <c r="M65" s="51" t="s">
        <v>7145</v>
      </c>
      <c r="N65" s="58">
        <v>4</v>
      </c>
      <c r="O65" s="48" t="s">
        <v>7179</v>
      </c>
      <c r="P65" s="48">
        <v>0</v>
      </c>
      <c r="Q65" s="31"/>
      <c r="R65" s="31" t="s">
        <v>6522</v>
      </c>
      <c r="S65" s="28"/>
      <c r="T65" s="28"/>
      <c r="U65" s="28"/>
      <c r="V65" s="28"/>
      <c r="W65" s="28"/>
    </row>
    <row r="66" spans="1:23" s="33" customFormat="1" ht="18" customHeight="1">
      <c r="A66" s="53" t="s">
        <v>3509</v>
      </c>
      <c r="B66" s="28" t="s">
        <v>3508</v>
      </c>
      <c r="C66" s="107" t="s">
        <v>6514</v>
      </c>
      <c r="D66" s="107" t="s">
        <v>6514</v>
      </c>
      <c r="E66" s="96">
        <v>1</v>
      </c>
      <c r="F66" s="28" t="s">
        <v>6516</v>
      </c>
      <c r="G66" s="28" t="s">
        <v>6517</v>
      </c>
      <c r="H66" s="28" t="s">
        <v>6778</v>
      </c>
      <c r="I66" s="28" t="s">
        <v>3511</v>
      </c>
      <c r="J66" s="29" t="s">
        <v>3511</v>
      </c>
      <c r="K66" s="29" t="s">
        <v>6860</v>
      </c>
      <c r="L66" s="30">
        <f>DAYS360(J66,K66)</f>
        <v>16</v>
      </c>
      <c r="M66" s="32" t="s">
        <v>6861</v>
      </c>
      <c r="N66" s="94">
        <v>2</v>
      </c>
      <c r="O66" s="31" t="s">
        <v>6532</v>
      </c>
      <c r="P66" s="31">
        <v>0</v>
      </c>
      <c r="Q66" s="31">
        <v>0</v>
      </c>
      <c r="R66" s="31" t="s">
        <v>6522</v>
      </c>
      <c r="S66" s="28"/>
      <c r="T66" s="28" t="s">
        <v>6862</v>
      </c>
      <c r="U66" s="28"/>
      <c r="V66" s="28"/>
      <c r="W66" s="28"/>
    </row>
    <row r="67" spans="1:23" s="33" customFormat="1" ht="18" customHeight="1">
      <c r="A67" s="53" t="s">
        <v>3521</v>
      </c>
      <c r="B67" s="28" t="s">
        <v>3520</v>
      </c>
      <c r="C67" s="107" t="s">
        <v>6514</v>
      </c>
      <c r="D67" s="107" t="s">
        <v>6514</v>
      </c>
      <c r="E67" s="96">
        <v>1</v>
      </c>
      <c r="F67" s="28" t="s">
        <v>6516</v>
      </c>
      <c r="G67" s="28" t="s">
        <v>6517</v>
      </c>
      <c r="H67" s="28" t="s">
        <v>6858</v>
      </c>
      <c r="I67" s="28" t="s">
        <v>6755</v>
      </c>
      <c r="J67" s="29" t="s">
        <v>3523</v>
      </c>
      <c r="K67" s="29" t="s">
        <v>6756</v>
      </c>
      <c r="L67" s="30">
        <f>DAYS360(J67,K67)</f>
        <v>3</v>
      </c>
      <c r="M67" s="32" t="s">
        <v>6859</v>
      </c>
      <c r="N67" s="94">
        <v>1.6</v>
      </c>
      <c r="O67" s="31" t="s">
        <v>6521</v>
      </c>
      <c r="P67" s="31">
        <v>0</v>
      </c>
      <c r="Q67" s="31">
        <v>0</v>
      </c>
      <c r="R67" s="31" t="s">
        <v>6522</v>
      </c>
      <c r="S67" s="28"/>
      <c r="T67" s="28" t="s">
        <v>4562</v>
      </c>
      <c r="U67" s="28"/>
      <c r="V67" s="28"/>
      <c r="W67" s="28"/>
    </row>
    <row r="68" spans="1:23" s="33" customFormat="1" ht="18" customHeight="1">
      <c r="A68" s="57" t="s">
        <v>379</v>
      </c>
      <c r="B68" s="28"/>
      <c r="C68" s="106" t="s">
        <v>6556</v>
      </c>
      <c r="D68" s="106" t="s">
        <v>6792</v>
      </c>
      <c r="E68" s="46">
        <v>1</v>
      </c>
      <c r="F68" s="46" t="s">
        <v>6516</v>
      </c>
      <c r="G68" s="46" t="s">
        <v>6561</v>
      </c>
      <c r="H68" s="46" t="s">
        <v>6964</v>
      </c>
      <c r="I68" s="46" t="s">
        <v>6965</v>
      </c>
      <c r="J68" s="46" t="s">
        <v>381</v>
      </c>
      <c r="K68" s="46" t="s">
        <v>6966</v>
      </c>
      <c r="L68" s="30"/>
      <c r="M68" s="47" t="s">
        <v>7103</v>
      </c>
      <c r="N68" s="58">
        <v>2.5</v>
      </c>
      <c r="O68" s="48">
        <v>2</v>
      </c>
      <c r="P68" s="48">
        <v>0</v>
      </c>
      <c r="Q68" s="31"/>
      <c r="R68" s="31" t="s">
        <v>6522</v>
      </c>
      <c r="S68" s="28"/>
      <c r="T68" s="28"/>
      <c r="U68" s="28"/>
      <c r="V68" s="28">
        <f>COUNTIF(V1:V67,"r")</f>
        <v>0</v>
      </c>
      <c r="W68" s="28" t="s">
        <v>6961</v>
      </c>
    </row>
    <row r="69" spans="1:23" s="33" customFormat="1" ht="18" customHeight="1">
      <c r="A69" s="52" t="s">
        <v>446</v>
      </c>
      <c r="B69" s="28"/>
      <c r="C69" s="106">
        <v>0</v>
      </c>
      <c r="D69" s="106">
        <v>0</v>
      </c>
      <c r="E69" s="46">
        <v>0</v>
      </c>
      <c r="F69" s="46" t="s">
        <v>6516</v>
      </c>
      <c r="G69" s="46" t="s">
        <v>6517</v>
      </c>
      <c r="H69" s="46" t="s">
        <v>7097</v>
      </c>
      <c r="I69" s="46" t="s">
        <v>448</v>
      </c>
      <c r="J69" s="46" t="s">
        <v>448</v>
      </c>
      <c r="K69" s="50" t="s">
        <v>7098</v>
      </c>
      <c r="L69" s="30"/>
      <c r="M69" s="51" t="s">
        <v>7175</v>
      </c>
      <c r="N69" s="58">
        <v>2.1</v>
      </c>
      <c r="O69" s="48">
        <v>2</v>
      </c>
      <c r="P69" s="48">
        <v>0</v>
      </c>
      <c r="Q69" s="31"/>
      <c r="R69" s="31" t="s">
        <v>6522</v>
      </c>
      <c r="S69" s="28"/>
      <c r="T69" s="28"/>
      <c r="U69" s="28"/>
      <c r="V69" s="28"/>
      <c r="W69" s="28"/>
    </row>
    <row r="70" spans="1:23" s="33" customFormat="1" ht="18" customHeight="1">
      <c r="A70" s="52">
        <v>1192659</v>
      </c>
      <c r="B70" s="28"/>
      <c r="C70" s="106">
        <v>70</v>
      </c>
      <c r="D70" s="106">
        <v>210</v>
      </c>
      <c r="E70" s="46">
        <v>1</v>
      </c>
      <c r="F70" s="46" t="s">
        <v>6516</v>
      </c>
      <c r="G70" s="46" t="s">
        <v>6517</v>
      </c>
      <c r="H70" s="46" t="s">
        <v>7021</v>
      </c>
      <c r="I70" s="46" t="s">
        <v>7022</v>
      </c>
      <c r="J70" s="46" t="s">
        <v>644</v>
      </c>
      <c r="K70" s="46" t="s">
        <v>7023</v>
      </c>
      <c r="L70" s="30"/>
      <c r="M70" s="52" t="s">
        <v>7136</v>
      </c>
      <c r="N70" s="58">
        <v>5.5</v>
      </c>
      <c r="O70" s="48">
        <v>3</v>
      </c>
      <c r="P70" s="48">
        <v>2</v>
      </c>
      <c r="Q70" s="31"/>
      <c r="R70" s="31" t="s">
        <v>6522</v>
      </c>
      <c r="S70" s="28"/>
      <c r="T70" s="28"/>
      <c r="U70" s="28"/>
      <c r="V70" s="28"/>
      <c r="W70" s="28"/>
    </row>
    <row r="71" spans="1:23" s="33" customFormat="1" ht="18" customHeight="1">
      <c r="A71" s="52" t="s">
        <v>527</v>
      </c>
      <c r="B71" s="28"/>
      <c r="C71" s="106">
        <v>0</v>
      </c>
      <c r="D71" s="106">
        <v>0</v>
      </c>
      <c r="E71" s="46">
        <v>1</v>
      </c>
      <c r="F71" s="46" t="s">
        <v>6516</v>
      </c>
      <c r="G71" s="46" t="s">
        <v>6517</v>
      </c>
      <c r="H71" s="46" t="s">
        <v>7088</v>
      </c>
      <c r="I71" s="46" t="s">
        <v>529</v>
      </c>
      <c r="J71" s="46" t="s">
        <v>529</v>
      </c>
      <c r="K71" s="50" t="s">
        <v>7089</v>
      </c>
      <c r="L71" s="30"/>
      <c r="M71" s="52" t="s">
        <v>7171</v>
      </c>
      <c r="N71" s="58">
        <v>3.6</v>
      </c>
      <c r="O71" s="48" t="s">
        <v>7179</v>
      </c>
      <c r="P71" s="48">
        <v>2</v>
      </c>
      <c r="Q71" s="31"/>
      <c r="R71" s="31" t="s">
        <v>6522</v>
      </c>
      <c r="S71" s="28"/>
      <c r="T71" s="28"/>
      <c r="U71" s="28"/>
      <c r="V71" s="28"/>
      <c r="W71" s="28"/>
    </row>
    <row r="72" spans="1:23" ht="18" customHeight="1">
      <c r="A72" s="52" t="s">
        <v>811</v>
      </c>
      <c r="C72" s="106">
        <v>0</v>
      </c>
      <c r="D72" s="106">
        <v>0</v>
      </c>
      <c r="E72" s="46">
        <v>0</v>
      </c>
      <c r="F72" s="46" t="s">
        <v>6516</v>
      </c>
      <c r="G72" s="46" t="s">
        <v>6517</v>
      </c>
      <c r="H72" s="46" t="s">
        <v>7057</v>
      </c>
      <c r="I72" s="46" t="s">
        <v>7058</v>
      </c>
      <c r="J72" s="46" t="s">
        <v>813</v>
      </c>
      <c r="K72" s="46" t="s">
        <v>7059</v>
      </c>
      <c r="M72" s="51" t="s">
        <v>7156</v>
      </c>
      <c r="N72" s="58">
        <v>4.2</v>
      </c>
      <c r="O72" s="48" t="s">
        <v>7178</v>
      </c>
      <c r="P72" s="48">
        <v>0</v>
      </c>
      <c r="R72" s="31" t="s">
        <v>6522</v>
      </c>
    </row>
    <row r="73" spans="1:23" s="33" customFormat="1" ht="18" customHeight="1">
      <c r="A73" s="52">
        <v>1258664</v>
      </c>
      <c r="B73" s="28"/>
      <c r="C73" s="106">
        <v>80</v>
      </c>
      <c r="D73" s="106">
        <v>240</v>
      </c>
      <c r="E73" s="46">
        <v>1</v>
      </c>
      <c r="F73" s="46" t="s">
        <v>6516</v>
      </c>
      <c r="G73" s="46" t="s">
        <v>6517</v>
      </c>
      <c r="H73" s="46" t="s">
        <v>7020</v>
      </c>
      <c r="I73" s="46" t="s">
        <v>588</v>
      </c>
      <c r="J73" s="46" t="s">
        <v>588</v>
      </c>
      <c r="K73" s="50" t="s">
        <v>1398</v>
      </c>
      <c r="L73" s="30"/>
      <c r="M73" s="51" t="s">
        <v>7135</v>
      </c>
      <c r="N73" s="58">
        <v>8</v>
      </c>
      <c r="O73" s="48">
        <v>4</v>
      </c>
      <c r="P73" s="48">
        <v>1</v>
      </c>
      <c r="Q73" s="31"/>
      <c r="R73" s="31" t="s">
        <v>6522</v>
      </c>
      <c r="S73" s="28"/>
      <c r="T73" s="28"/>
      <c r="U73" s="28"/>
      <c r="V73" s="28"/>
      <c r="W73" s="28"/>
    </row>
    <row r="74" spans="1:23" s="33" customFormat="1" ht="18" customHeight="1">
      <c r="A74" s="54" t="s">
        <v>3534</v>
      </c>
      <c r="B74" s="33" t="s">
        <v>3533</v>
      </c>
      <c r="C74" s="105" t="s">
        <v>6578</v>
      </c>
      <c r="D74" s="105" t="s">
        <v>6578</v>
      </c>
      <c r="E74" s="97">
        <v>1</v>
      </c>
      <c r="F74" s="33" t="s">
        <v>6516</v>
      </c>
      <c r="G74" s="33" t="s">
        <v>6517</v>
      </c>
      <c r="H74" s="33" t="s">
        <v>6671</v>
      </c>
      <c r="I74" s="33" t="s">
        <v>3239</v>
      </c>
      <c r="J74" s="34" t="s">
        <v>3536</v>
      </c>
      <c r="K74" s="34" t="s">
        <v>4022</v>
      </c>
      <c r="L74" s="35">
        <f>DAYS360(J74,K74)</f>
        <v>13</v>
      </c>
      <c r="M74" s="36" t="s">
        <v>6850</v>
      </c>
      <c r="N74" s="92">
        <v>3.6</v>
      </c>
      <c r="O74" s="37" t="s">
        <v>6532</v>
      </c>
      <c r="P74" s="37">
        <v>0</v>
      </c>
      <c r="Q74" s="37">
        <v>0</v>
      </c>
      <c r="R74" s="37" t="s">
        <v>6522</v>
      </c>
      <c r="T74" s="33" t="s">
        <v>6851</v>
      </c>
      <c r="U74" s="28"/>
      <c r="V74" s="28"/>
      <c r="W74" s="28"/>
    </row>
    <row r="75" spans="1:23" s="33" customFormat="1" ht="18" customHeight="1">
      <c r="A75" s="54" t="s">
        <v>3546</v>
      </c>
      <c r="B75" s="33" t="s">
        <v>3545</v>
      </c>
      <c r="C75" s="105" t="s">
        <v>6514</v>
      </c>
      <c r="D75" s="105" t="s">
        <v>6514</v>
      </c>
      <c r="E75" s="97">
        <v>1</v>
      </c>
      <c r="F75" s="33" t="s">
        <v>6516</v>
      </c>
      <c r="G75" s="33" t="s">
        <v>6517</v>
      </c>
      <c r="H75" s="33" t="s">
        <v>6609</v>
      </c>
      <c r="I75" s="33" t="s">
        <v>3548</v>
      </c>
      <c r="J75" s="34" t="s">
        <v>3548</v>
      </c>
      <c r="K75" s="34" t="s">
        <v>6847</v>
      </c>
      <c r="L75" s="35">
        <f>DAYS360(J75,K75)</f>
        <v>19</v>
      </c>
      <c r="M75" s="36" t="s">
        <v>6848</v>
      </c>
      <c r="N75" s="92">
        <v>2.5</v>
      </c>
      <c r="O75" s="37"/>
      <c r="P75" s="37"/>
      <c r="Q75" s="37"/>
      <c r="R75" s="37" t="s">
        <v>6522</v>
      </c>
      <c r="T75" s="33" t="s">
        <v>6849</v>
      </c>
      <c r="U75" s="28"/>
      <c r="V75" s="28"/>
      <c r="W75" s="28"/>
    </row>
    <row r="76" spans="1:23" ht="18" customHeight="1">
      <c r="A76" s="52" t="s">
        <v>722</v>
      </c>
      <c r="C76" s="106">
        <v>30</v>
      </c>
      <c r="D76" s="106">
        <v>60</v>
      </c>
      <c r="E76" s="46">
        <v>0</v>
      </c>
      <c r="F76" s="46" t="s">
        <v>6516</v>
      </c>
      <c r="G76" s="46" t="s">
        <v>6561</v>
      </c>
      <c r="H76" s="46" t="s">
        <v>7028</v>
      </c>
      <c r="I76" s="46" t="s">
        <v>724</v>
      </c>
      <c r="J76" s="46" t="s">
        <v>724</v>
      </c>
      <c r="K76" s="46" t="s">
        <v>1563</v>
      </c>
      <c r="M76" s="51" t="s">
        <v>7139</v>
      </c>
      <c r="N76" s="58">
        <v>2</v>
      </c>
      <c r="O76" s="48">
        <v>2</v>
      </c>
      <c r="P76" s="48">
        <v>0</v>
      </c>
      <c r="R76" s="31" t="s">
        <v>6522</v>
      </c>
    </row>
    <row r="77" spans="1:23" s="33" customFormat="1" ht="18" customHeight="1">
      <c r="A77" s="53">
        <v>1297656</v>
      </c>
      <c r="B77" s="28" t="s">
        <v>3558</v>
      </c>
      <c r="C77" s="107" t="s">
        <v>6514</v>
      </c>
      <c r="D77" s="107" t="s">
        <v>6514</v>
      </c>
      <c r="E77" s="96">
        <v>1</v>
      </c>
      <c r="F77" s="28" t="s">
        <v>6516</v>
      </c>
      <c r="G77" s="28" t="s">
        <v>6517</v>
      </c>
      <c r="H77" s="28" t="s">
        <v>3714</v>
      </c>
      <c r="I77" s="28" t="s">
        <v>3560</v>
      </c>
      <c r="J77" s="29" t="s">
        <v>3560</v>
      </c>
      <c r="K77" s="29" t="s">
        <v>6549</v>
      </c>
      <c r="L77" s="30">
        <f>DAYS360(J77,K77)</f>
        <v>9</v>
      </c>
      <c r="M77" s="32" t="s">
        <v>6960</v>
      </c>
      <c r="N77" s="94">
        <v>3.5</v>
      </c>
      <c r="O77" s="31" t="s">
        <v>6532</v>
      </c>
      <c r="P77" s="31">
        <v>0</v>
      </c>
      <c r="Q77" s="31">
        <v>0</v>
      </c>
      <c r="R77" s="31" t="s">
        <v>6522</v>
      </c>
      <c r="S77" s="28"/>
      <c r="T77" s="28" t="s">
        <v>6729</v>
      </c>
      <c r="U77" s="28"/>
      <c r="V77" s="28"/>
      <c r="W77" s="28"/>
    </row>
    <row r="78" spans="1:23" ht="18" customHeight="1">
      <c r="A78" s="54" t="s">
        <v>3570</v>
      </c>
      <c r="B78" s="33" t="s">
        <v>3569</v>
      </c>
      <c r="C78" s="105" t="s">
        <v>6514</v>
      </c>
      <c r="D78" s="105" t="s">
        <v>6514</v>
      </c>
      <c r="E78" s="97">
        <v>0</v>
      </c>
      <c r="F78" s="33" t="s">
        <v>6516</v>
      </c>
      <c r="G78" s="33" t="s">
        <v>6517</v>
      </c>
      <c r="H78" s="33" t="s">
        <v>3379</v>
      </c>
      <c r="I78" s="33" t="s">
        <v>3572</v>
      </c>
      <c r="J78" s="34" t="s">
        <v>3572</v>
      </c>
      <c r="K78" s="34" t="s">
        <v>4645</v>
      </c>
      <c r="L78" s="35">
        <f>DAYS360(J78,K78)</f>
        <v>8</v>
      </c>
      <c r="M78" s="36" t="s">
        <v>6846</v>
      </c>
      <c r="N78" s="92">
        <v>3.3</v>
      </c>
      <c r="O78" s="37" t="s">
        <v>6532</v>
      </c>
      <c r="P78" s="37">
        <v>0</v>
      </c>
      <c r="Q78" s="37">
        <v>0</v>
      </c>
      <c r="R78" s="37" t="s">
        <v>6522</v>
      </c>
      <c r="S78" s="33"/>
      <c r="T78" s="33"/>
      <c r="U78" s="33"/>
      <c r="V78" s="33"/>
      <c r="W78" s="33"/>
    </row>
    <row r="79" spans="1:23" s="33" customFormat="1" ht="18" customHeight="1">
      <c r="A79" s="53" t="s">
        <v>3582</v>
      </c>
      <c r="B79" s="28" t="s">
        <v>3581</v>
      </c>
      <c r="C79" s="107" t="s">
        <v>6514</v>
      </c>
      <c r="D79" s="107" t="s">
        <v>6514</v>
      </c>
      <c r="E79" s="96">
        <v>1</v>
      </c>
      <c r="F79" s="28" t="s">
        <v>6516</v>
      </c>
      <c r="G79" s="28" t="s">
        <v>6517</v>
      </c>
      <c r="H79" s="28" t="s">
        <v>6785</v>
      </c>
      <c r="I79" s="28" t="s">
        <v>3584</v>
      </c>
      <c r="J79" s="29" t="s">
        <v>3584</v>
      </c>
      <c r="K79" s="29" t="s">
        <v>6844</v>
      </c>
      <c r="L79" s="30">
        <f>DAYS360(J79,K79)</f>
        <v>17</v>
      </c>
      <c r="M79" s="32" t="s">
        <v>6845</v>
      </c>
      <c r="N79" s="94">
        <v>1.4</v>
      </c>
      <c r="O79" s="31" t="s">
        <v>6521</v>
      </c>
      <c r="P79" s="31">
        <v>0</v>
      </c>
      <c r="Q79" s="31">
        <v>0</v>
      </c>
      <c r="R79" s="31" t="s">
        <v>6522</v>
      </c>
      <c r="S79" s="28"/>
      <c r="T79" s="28"/>
      <c r="U79" s="28"/>
      <c r="V79" s="28"/>
      <c r="W79" s="28"/>
    </row>
    <row r="80" spans="1:23" ht="18" customHeight="1">
      <c r="A80" s="54" t="s">
        <v>3594</v>
      </c>
      <c r="B80" s="33" t="s">
        <v>3593</v>
      </c>
      <c r="C80" s="105" t="s">
        <v>6556</v>
      </c>
      <c r="D80" s="105" t="s">
        <v>6556</v>
      </c>
      <c r="E80" s="97">
        <v>1</v>
      </c>
      <c r="F80" s="33" t="s">
        <v>6516</v>
      </c>
      <c r="G80" s="33" t="s">
        <v>6517</v>
      </c>
      <c r="H80" s="33" t="s">
        <v>4289</v>
      </c>
      <c r="I80" s="33" t="s">
        <v>3596</v>
      </c>
      <c r="J80" s="34" t="s">
        <v>3596</v>
      </c>
      <c r="K80" s="34" t="s">
        <v>4357</v>
      </c>
      <c r="L80" s="35">
        <f>DAYS360(J80,K80)</f>
        <v>19</v>
      </c>
      <c r="M80" s="36" t="s">
        <v>6840</v>
      </c>
      <c r="N80" s="92">
        <v>2.1</v>
      </c>
      <c r="O80" s="37" t="s">
        <v>6520</v>
      </c>
      <c r="P80" s="37" t="s">
        <v>6537</v>
      </c>
      <c r="Q80" s="37">
        <v>0</v>
      </c>
      <c r="R80" s="37" t="s">
        <v>6522</v>
      </c>
      <c r="S80" s="33"/>
      <c r="T80" s="33" t="s">
        <v>6841</v>
      </c>
    </row>
    <row r="81" spans="1:23" s="33" customFormat="1" ht="18" customHeight="1">
      <c r="A81" s="53" t="s">
        <v>3606</v>
      </c>
      <c r="B81" s="28" t="s">
        <v>3605</v>
      </c>
      <c r="C81" s="107" t="s">
        <v>6556</v>
      </c>
      <c r="D81" s="107" t="s">
        <v>6837</v>
      </c>
      <c r="E81" s="96">
        <v>1</v>
      </c>
      <c r="F81" s="28" t="s">
        <v>6516</v>
      </c>
      <c r="G81" s="28" t="s">
        <v>6517</v>
      </c>
      <c r="H81" s="28" t="s">
        <v>6838</v>
      </c>
      <c r="I81" s="28" t="s">
        <v>3608</v>
      </c>
      <c r="J81" s="29" t="s">
        <v>3608</v>
      </c>
      <c r="K81" s="29" t="s">
        <v>6765</v>
      </c>
      <c r="L81" s="30">
        <f>DAYS360(J81,K81)</f>
        <v>21</v>
      </c>
      <c r="M81" s="32" t="s">
        <v>6839</v>
      </c>
      <c r="N81" s="94">
        <v>2.8</v>
      </c>
      <c r="O81" s="31" t="s">
        <v>6521</v>
      </c>
      <c r="P81" s="31">
        <v>0</v>
      </c>
      <c r="Q81" s="31">
        <v>0</v>
      </c>
      <c r="R81" s="31" t="s">
        <v>6522</v>
      </c>
      <c r="S81" s="28"/>
      <c r="T81" s="28"/>
      <c r="U81" s="28"/>
      <c r="V81" s="28"/>
      <c r="W81" s="28"/>
    </row>
    <row r="82" spans="1:23" s="33" customFormat="1" ht="18" customHeight="1">
      <c r="A82" s="52" t="s">
        <v>515</v>
      </c>
      <c r="B82" s="28"/>
      <c r="C82" s="106">
        <v>0</v>
      </c>
      <c r="D82" s="106">
        <v>0</v>
      </c>
      <c r="E82" s="46">
        <v>0</v>
      </c>
      <c r="F82" s="46" t="s">
        <v>6516</v>
      </c>
      <c r="G82" s="46"/>
      <c r="H82" s="46" t="s">
        <v>7090</v>
      </c>
      <c r="I82" s="46" t="s">
        <v>517</v>
      </c>
      <c r="J82" s="46" t="s">
        <v>517</v>
      </c>
      <c r="K82" s="50" t="s">
        <v>7091</v>
      </c>
      <c r="L82" s="30"/>
      <c r="M82" s="51" t="s">
        <v>7172</v>
      </c>
      <c r="N82" s="58">
        <v>5</v>
      </c>
      <c r="O82" s="48" t="s">
        <v>7178</v>
      </c>
      <c r="P82" s="48">
        <v>0</v>
      </c>
      <c r="Q82" s="31"/>
      <c r="R82" s="31" t="s">
        <v>6522</v>
      </c>
      <c r="S82" s="28"/>
      <c r="T82" s="28"/>
      <c r="U82" s="28"/>
      <c r="V82" s="28"/>
      <c r="W82" s="28"/>
    </row>
    <row r="83" spans="1:23" s="33" customFormat="1" ht="18" customHeight="1">
      <c r="A83" s="54" t="s">
        <v>3618</v>
      </c>
      <c r="B83" s="33" t="s">
        <v>3617</v>
      </c>
      <c r="C83" s="105" t="s">
        <v>6514</v>
      </c>
      <c r="D83" s="105" t="s">
        <v>6514</v>
      </c>
      <c r="E83" s="97">
        <v>1</v>
      </c>
      <c r="F83" s="33" t="s">
        <v>6516</v>
      </c>
      <c r="G83" s="33" t="s">
        <v>6561</v>
      </c>
      <c r="H83" s="33" t="s">
        <v>6808</v>
      </c>
      <c r="I83" s="33" t="s">
        <v>3620</v>
      </c>
      <c r="J83" s="34" t="s">
        <v>3620</v>
      </c>
      <c r="K83" s="34" t="s">
        <v>6597</v>
      </c>
      <c r="L83" s="35">
        <f>DAYS360(J83,K83)</f>
        <v>20</v>
      </c>
      <c r="M83" s="36" t="s">
        <v>6836</v>
      </c>
      <c r="N83" s="92">
        <v>3.3</v>
      </c>
      <c r="O83" s="37" t="s">
        <v>6532</v>
      </c>
      <c r="P83" s="37">
        <v>0</v>
      </c>
      <c r="Q83" s="37">
        <v>0</v>
      </c>
      <c r="R83" s="37" t="s">
        <v>6522</v>
      </c>
    </row>
    <row r="84" spans="1:23" ht="18" customHeight="1">
      <c r="A84" s="54" t="s">
        <v>3630</v>
      </c>
      <c r="B84" s="33" t="s">
        <v>3629</v>
      </c>
      <c r="C84" s="105" t="s">
        <v>6514</v>
      </c>
      <c r="D84" s="105" t="s">
        <v>6514</v>
      </c>
      <c r="E84" s="97">
        <v>1</v>
      </c>
      <c r="F84" s="33" t="s">
        <v>6516</v>
      </c>
      <c r="G84" s="33" t="s">
        <v>6517</v>
      </c>
      <c r="H84" s="33" t="s">
        <v>4891</v>
      </c>
      <c r="I84" s="33" t="s">
        <v>6832</v>
      </c>
      <c r="J84" s="34" t="s">
        <v>3632</v>
      </c>
      <c r="K84" s="34" t="s">
        <v>6833</v>
      </c>
      <c r="L84" s="35">
        <f>DAYS360(J84,K84)</f>
        <v>27</v>
      </c>
      <c r="M84" s="36" t="s">
        <v>6834</v>
      </c>
      <c r="N84" s="92">
        <v>2.8</v>
      </c>
      <c r="O84" s="37" t="s">
        <v>6532</v>
      </c>
      <c r="P84" s="37" t="s">
        <v>6521</v>
      </c>
      <c r="Q84" s="37">
        <v>0</v>
      </c>
      <c r="R84" s="37" t="s">
        <v>6522</v>
      </c>
      <c r="S84" s="33" t="s">
        <v>3975</v>
      </c>
      <c r="T84" s="33"/>
    </row>
    <row r="85" spans="1:23" s="33" customFormat="1" ht="18" customHeight="1">
      <c r="A85" s="53" t="s">
        <v>3642</v>
      </c>
      <c r="B85" s="28" t="s">
        <v>3641</v>
      </c>
      <c r="C85" s="107" t="s">
        <v>6514</v>
      </c>
      <c r="D85" s="107" t="s">
        <v>6514</v>
      </c>
      <c r="E85" s="96">
        <v>1</v>
      </c>
      <c r="F85" s="28" t="s">
        <v>6516</v>
      </c>
      <c r="G85" s="28" t="s">
        <v>6517</v>
      </c>
      <c r="H85" s="28" t="s">
        <v>6735</v>
      </c>
      <c r="I85" s="28" t="s">
        <v>6827</v>
      </c>
      <c r="J85" s="29" t="s">
        <v>3644</v>
      </c>
      <c r="K85" s="29" t="s">
        <v>6828</v>
      </c>
      <c r="L85" s="30">
        <f>DAYS360(J85,K85)</f>
        <v>27</v>
      </c>
      <c r="M85" s="32" t="s">
        <v>6829</v>
      </c>
      <c r="N85" s="94">
        <v>3.2</v>
      </c>
      <c r="O85" s="31" t="s">
        <v>6532</v>
      </c>
      <c r="P85" s="31">
        <v>1</v>
      </c>
      <c r="Q85" s="31">
        <v>0</v>
      </c>
      <c r="R85" s="31" t="s">
        <v>6522</v>
      </c>
      <c r="S85" s="28"/>
      <c r="T85" s="28"/>
      <c r="U85" s="28"/>
      <c r="V85" s="28"/>
      <c r="W85" s="28"/>
    </row>
    <row r="86" spans="1:23" s="33" customFormat="1" ht="18" customHeight="1">
      <c r="A86" s="52" t="s">
        <v>915</v>
      </c>
      <c r="B86" s="28"/>
      <c r="C86" s="106">
        <v>0</v>
      </c>
      <c r="D86" s="106">
        <v>0</v>
      </c>
      <c r="E86" s="46">
        <v>1</v>
      </c>
      <c r="F86" s="46" t="s">
        <v>6515</v>
      </c>
      <c r="G86" s="46" t="s">
        <v>6517</v>
      </c>
      <c r="H86" s="46" t="s">
        <v>7047</v>
      </c>
      <c r="I86" s="46" t="s">
        <v>917</v>
      </c>
      <c r="J86" s="46" t="s">
        <v>917</v>
      </c>
      <c r="K86" s="50" t="s">
        <v>7048</v>
      </c>
      <c r="L86" s="30"/>
      <c r="M86" s="51" t="s">
        <v>7151</v>
      </c>
      <c r="N86" s="58">
        <v>6.5</v>
      </c>
      <c r="O86" s="48">
        <v>3</v>
      </c>
      <c r="P86" s="48">
        <v>2</v>
      </c>
      <c r="Q86" s="31"/>
      <c r="R86" s="31" t="s">
        <v>6522</v>
      </c>
      <c r="S86" s="28"/>
      <c r="T86" s="28"/>
      <c r="U86" s="28"/>
      <c r="V86" s="28"/>
      <c r="W86" s="28"/>
    </row>
    <row r="87" spans="1:23" s="33" customFormat="1" ht="18" customHeight="1">
      <c r="A87" s="52" t="s">
        <v>892</v>
      </c>
      <c r="B87" s="28"/>
      <c r="C87" s="106">
        <v>0</v>
      </c>
      <c r="D87" s="106">
        <v>0</v>
      </c>
      <c r="E87" s="46">
        <v>1</v>
      </c>
      <c r="F87" s="46" t="s">
        <v>6515</v>
      </c>
      <c r="G87" s="46" t="s">
        <v>6517</v>
      </c>
      <c r="H87" s="46" t="s">
        <v>7051</v>
      </c>
      <c r="I87" s="46" t="s">
        <v>894</v>
      </c>
      <c r="J87" s="46" t="s">
        <v>894</v>
      </c>
      <c r="K87" s="50" t="s">
        <v>7052</v>
      </c>
      <c r="L87" s="30"/>
      <c r="M87" s="51" t="s">
        <v>7153</v>
      </c>
      <c r="N87" s="58">
        <v>6</v>
      </c>
      <c r="O87" s="48">
        <v>3</v>
      </c>
      <c r="P87" s="48">
        <v>0</v>
      </c>
      <c r="Q87" s="31"/>
      <c r="R87" s="31" t="s">
        <v>6522</v>
      </c>
      <c r="S87" s="28"/>
      <c r="T87" s="28"/>
      <c r="U87" s="28"/>
      <c r="V87" s="28"/>
      <c r="W87" s="28"/>
    </row>
    <row r="88" spans="1:23" ht="18" customHeight="1">
      <c r="A88" s="52" t="s">
        <v>903</v>
      </c>
      <c r="C88" s="106">
        <v>0</v>
      </c>
      <c r="D88" s="106">
        <v>0</v>
      </c>
      <c r="E88" s="46">
        <v>0</v>
      </c>
      <c r="F88" s="46" t="s">
        <v>6516</v>
      </c>
      <c r="G88" s="46"/>
      <c r="H88" s="46" t="s">
        <v>7049</v>
      </c>
      <c r="I88" s="46" t="s">
        <v>905</v>
      </c>
      <c r="J88" s="46" t="s">
        <v>905</v>
      </c>
      <c r="K88" s="50" t="s">
        <v>7050</v>
      </c>
      <c r="M88" s="51" t="s">
        <v>7152</v>
      </c>
      <c r="N88" s="58">
        <v>3.2</v>
      </c>
      <c r="O88" s="48" t="s">
        <v>7179</v>
      </c>
      <c r="P88" s="48">
        <v>0</v>
      </c>
      <c r="R88" s="31" t="s">
        <v>6522</v>
      </c>
    </row>
    <row r="89" spans="1:23" s="33" customFormat="1" ht="18" customHeight="1">
      <c r="A89" s="53">
        <v>1777209</v>
      </c>
      <c r="B89" s="28" t="s">
        <v>3652</v>
      </c>
      <c r="C89" s="107" t="s">
        <v>6514</v>
      </c>
      <c r="D89" s="107" t="s">
        <v>6514</v>
      </c>
      <c r="E89" s="96">
        <v>1</v>
      </c>
      <c r="F89" s="28" t="s">
        <v>6515</v>
      </c>
      <c r="G89" s="28" t="s">
        <v>6517</v>
      </c>
      <c r="H89" s="28" t="s">
        <v>3608</v>
      </c>
      <c r="I89" s="28" t="s">
        <v>6883</v>
      </c>
      <c r="J89" s="29" t="s">
        <v>3654</v>
      </c>
      <c r="K89" s="29" t="s">
        <v>6958</v>
      </c>
      <c r="L89" s="30">
        <f>DAYS360(J89,K89)</f>
        <v>14</v>
      </c>
      <c r="M89" s="32" t="s">
        <v>6959</v>
      </c>
      <c r="N89" s="94">
        <v>3.8</v>
      </c>
      <c r="O89" s="31" t="s">
        <v>6532</v>
      </c>
      <c r="P89" s="31">
        <v>0</v>
      </c>
      <c r="Q89" s="31">
        <v>0</v>
      </c>
      <c r="R89" s="31" t="s">
        <v>6522</v>
      </c>
      <c r="S89" s="28"/>
      <c r="T89" s="28" t="s">
        <v>6752</v>
      </c>
    </row>
    <row r="90" spans="1:23" s="33" customFormat="1" ht="18" customHeight="1">
      <c r="A90" s="52" t="s">
        <v>868</v>
      </c>
      <c r="B90" s="28"/>
      <c r="C90" s="106">
        <v>20</v>
      </c>
      <c r="D90" s="106">
        <v>40</v>
      </c>
      <c r="E90" s="46">
        <v>1</v>
      </c>
      <c r="F90" s="46" t="s">
        <v>6515</v>
      </c>
      <c r="G90" s="46" t="s">
        <v>6517</v>
      </c>
      <c r="H90" s="46" t="s">
        <v>882</v>
      </c>
      <c r="I90" s="46" t="s">
        <v>7029</v>
      </c>
      <c r="J90" s="46" t="s">
        <v>870</v>
      </c>
      <c r="K90" s="50" t="s">
        <v>7030</v>
      </c>
      <c r="L90" s="30"/>
      <c r="M90" s="51" t="s">
        <v>7140</v>
      </c>
      <c r="N90" s="58">
        <v>4.5</v>
      </c>
      <c r="O90" s="48" t="s">
        <v>7178</v>
      </c>
      <c r="P90" s="48">
        <v>1</v>
      </c>
      <c r="Q90" s="31"/>
      <c r="R90" s="31" t="s">
        <v>6522</v>
      </c>
      <c r="S90" s="28"/>
      <c r="T90" s="28"/>
      <c r="U90" s="28"/>
      <c r="V90" s="28"/>
      <c r="W90" s="28"/>
    </row>
    <row r="91" spans="1:23" s="33" customFormat="1" ht="18" customHeight="1">
      <c r="A91" s="52" t="s">
        <v>480</v>
      </c>
      <c r="B91" s="28"/>
      <c r="C91" s="106">
        <v>100</v>
      </c>
      <c r="D91" s="106">
        <v>300</v>
      </c>
      <c r="E91" s="46">
        <v>0</v>
      </c>
      <c r="F91" s="46" t="s">
        <v>6516</v>
      </c>
      <c r="G91" s="46"/>
      <c r="H91" s="46" t="s">
        <v>7017</v>
      </c>
      <c r="I91" s="46" t="s">
        <v>7018</v>
      </c>
      <c r="J91" s="46" t="s">
        <v>482</v>
      </c>
      <c r="K91" s="50" t="s">
        <v>7019</v>
      </c>
      <c r="L91" s="30"/>
      <c r="M91" s="51" t="s">
        <v>7134</v>
      </c>
      <c r="N91" s="58">
        <v>9</v>
      </c>
      <c r="O91" s="48">
        <v>4</v>
      </c>
      <c r="P91" s="48">
        <v>0</v>
      </c>
      <c r="Q91" s="31"/>
      <c r="R91" s="31" t="s">
        <v>6522</v>
      </c>
      <c r="S91" s="28"/>
      <c r="T91" s="28"/>
      <c r="U91" s="28"/>
      <c r="V91" s="28"/>
      <c r="W91" s="28"/>
    </row>
    <row r="92" spans="1:23" s="33" customFormat="1" ht="18" customHeight="1">
      <c r="A92" s="52" t="s">
        <v>435</v>
      </c>
      <c r="B92" s="28"/>
      <c r="C92" s="106">
        <v>0</v>
      </c>
      <c r="D92" s="106">
        <v>0</v>
      </c>
      <c r="E92" s="46">
        <v>1</v>
      </c>
      <c r="F92" s="46" t="s">
        <v>6515</v>
      </c>
      <c r="G92" s="46" t="s">
        <v>6517</v>
      </c>
      <c r="H92" s="46" t="s">
        <v>7099</v>
      </c>
      <c r="I92" s="46" t="s">
        <v>7100</v>
      </c>
      <c r="J92" s="46" t="s">
        <v>437</v>
      </c>
      <c r="K92" s="50" t="s">
        <v>7101</v>
      </c>
      <c r="L92" s="30"/>
      <c r="M92" s="51" t="s">
        <v>7176</v>
      </c>
      <c r="N92" s="58">
        <v>3</v>
      </c>
      <c r="O92" s="48" t="s">
        <v>7180</v>
      </c>
      <c r="P92" s="48">
        <v>1</v>
      </c>
      <c r="Q92" s="31"/>
      <c r="R92" s="31" t="s">
        <v>6522</v>
      </c>
      <c r="S92" s="28"/>
      <c r="T92" s="28"/>
      <c r="U92" s="28"/>
      <c r="V92" s="28"/>
      <c r="W92" s="28"/>
    </row>
    <row r="93" spans="1:23" s="33" customFormat="1" ht="18" customHeight="1">
      <c r="A93" s="54" t="s">
        <v>3664</v>
      </c>
      <c r="B93" s="33" t="s">
        <v>3663</v>
      </c>
      <c r="C93" s="105" t="s">
        <v>6590</v>
      </c>
      <c r="D93" s="105" t="s">
        <v>6590</v>
      </c>
      <c r="E93" s="97">
        <v>1</v>
      </c>
      <c r="F93" s="33" t="s">
        <v>6516</v>
      </c>
      <c r="G93" s="33" t="s">
        <v>6517</v>
      </c>
      <c r="H93" s="33" t="s">
        <v>3190</v>
      </c>
      <c r="I93" s="33" t="s">
        <v>3666</v>
      </c>
      <c r="J93" s="34" t="s">
        <v>3666</v>
      </c>
      <c r="K93" s="34" t="s">
        <v>6822</v>
      </c>
      <c r="L93" s="35">
        <f>DAYS360(J93,K93)</f>
        <v>22</v>
      </c>
      <c r="M93" s="36" t="s">
        <v>6823</v>
      </c>
      <c r="N93" s="92">
        <v>2.5</v>
      </c>
      <c r="O93" s="37" t="s">
        <v>6532</v>
      </c>
      <c r="P93" s="37">
        <v>0</v>
      </c>
      <c r="Q93" s="37">
        <v>0</v>
      </c>
      <c r="R93" s="37" t="s">
        <v>6522</v>
      </c>
      <c r="T93" s="33" t="s">
        <v>6791</v>
      </c>
      <c r="U93" s="28"/>
      <c r="V93" s="28"/>
      <c r="W93" s="28"/>
    </row>
    <row r="94" spans="1:23" s="33" customFormat="1" ht="18" customHeight="1">
      <c r="A94" s="52" t="s">
        <v>834</v>
      </c>
      <c r="B94" s="28"/>
      <c r="C94" s="106">
        <v>0</v>
      </c>
      <c r="D94" s="106">
        <v>0</v>
      </c>
      <c r="E94" s="46">
        <v>1</v>
      </c>
      <c r="F94" s="46" t="s">
        <v>6515</v>
      </c>
      <c r="G94" s="46" t="s">
        <v>6517</v>
      </c>
      <c r="H94" s="46" t="s">
        <v>7056</v>
      </c>
      <c r="I94" s="46" t="s">
        <v>836</v>
      </c>
      <c r="J94" s="46" t="s">
        <v>836</v>
      </c>
      <c r="K94" s="50" t="s">
        <v>7015</v>
      </c>
      <c r="L94" s="30"/>
      <c r="M94" s="52" t="s">
        <v>7155</v>
      </c>
      <c r="N94" s="58">
        <v>3</v>
      </c>
      <c r="O94" s="48">
        <v>2</v>
      </c>
      <c r="P94" s="48">
        <v>2</v>
      </c>
      <c r="Q94" s="31"/>
      <c r="R94" s="31" t="s">
        <v>6522</v>
      </c>
      <c r="S94" s="28"/>
      <c r="T94" s="28"/>
      <c r="U94" s="28"/>
      <c r="V94" s="28"/>
      <c r="W94" s="28"/>
    </row>
    <row r="95" spans="1:23" s="33" customFormat="1" ht="18" customHeight="1">
      <c r="A95" s="52" t="s">
        <v>710</v>
      </c>
      <c r="B95" s="28"/>
      <c r="C95" s="106">
        <v>20</v>
      </c>
      <c r="D95" s="106">
        <v>40</v>
      </c>
      <c r="E95" s="46">
        <v>0</v>
      </c>
      <c r="F95" s="46" t="s">
        <v>6516</v>
      </c>
      <c r="G95" s="46" t="s">
        <v>6517</v>
      </c>
      <c r="H95" s="46" t="s">
        <v>724</v>
      </c>
      <c r="I95" s="46" t="s">
        <v>712</v>
      </c>
      <c r="J95" s="46" t="s">
        <v>712</v>
      </c>
      <c r="K95" s="46" t="s">
        <v>7031</v>
      </c>
      <c r="L95" s="30"/>
      <c r="M95" s="51" t="s">
        <v>7141</v>
      </c>
      <c r="N95" s="58">
        <v>7</v>
      </c>
      <c r="O95" s="48">
        <v>3</v>
      </c>
      <c r="P95" s="48">
        <v>1</v>
      </c>
      <c r="Q95" s="31"/>
      <c r="R95" s="31" t="s">
        <v>6522</v>
      </c>
      <c r="S95" s="28"/>
      <c r="T95" s="28"/>
      <c r="U95" s="28"/>
      <c r="V95" s="28"/>
      <c r="W95" s="28"/>
    </row>
    <row r="96" spans="1:23" s="33" customFormat="1" ht="18" customHeight="1">
      <c r="A96" s="52" t="s">
        <v>457</v>
      </c>
      <c r="B96" s="28"/>
      <c r="C96" s="106">
        <v>10</v>
      </c>
      <c r="D96" s="106">
        <v>10</v>
      </c>
      <c r="E96" s="46">
        <v>1</v>
      </c>
      <c r="F96" s="46" t="s">
        <v>6516</v>
      </c>
      <c r="G96" s="46" t="s">
        <v>6561</v>
      </c>
      <c r="H96" s="46" t="s">
        <v>7019</v>
      </c>
      <c r="I96" s="46" t="s">
        <v>459</v>
      </c>
      <c r="J96" s="46" t="s">
        <v>459</v>
      </c>
      <c r="K96" s="50" t="s">
        <v>7036</v>
      </c>
      <c r="L96" s="30"/>
      <c r="M96" s="51" t="s">
        <v>7144</v>
      </c>
      <c r="N96" s="58">
        <v>5.0999999999999996</v>
      </c>
      <c r="O96" s="48">
        <v>3</v>
      </c>
      <c r="P96" s="48">
        <v>2</v>
      </c>
      <c r="Q96" s="31"/>
      <c r="R96" s="31" t="s">
        <v>6522</v>
      </c>
      <c r="S96" s="28"/>
      <c r="T96" s="28"/>
      <c r="U96" s="28"/>
      <c r="V96" s="28"/>
      <c r="W96" s="28"/>
    </row>
    <row r="97" spans="1:23" s="33" customFormat="1" ht="18" customHeight="1">
      <c r="A97" s="52" t="s">
        <v>789</v>
      </c>
      <c r="B97" s="28"/>
      <c r="C97" s="106">
        <v>10</v>
      </c>
      <c r="D97" s="106">
        <v>20</v>
      </c>
      <c r="E97" s="46">
        <v>1</v>
      </c>
      <c r="F97" s="46" t="s">
        <v>6515</v>
      </c>
      <c r="G97" s="46" t="s">
        <v>6517</v>
      </c>
      <c r="H97" s="46" t="s">
        <v>1595</v>
      </c>
      <c r="I97" s="46" t="s">
        <v>7034</v>
      </c>
      <c r="J97" s="46" t="s">
        <v>791</v>
      </c>
      <c r="K97" s="46" t="s">
        <v>7035</v>
      </c>
      <c r="L97" s="30"/>
      <c r="M97" s="51" t="s">
        <v>7143</v>
      </c>
      <c r="N97" s="58">
        <v>5.5</v>
      </c>
      <c r="O97" s="48">
        <v>3</v>
      </c>
      <c r="P97" s="48">
        <v>0</v>
      </c>
      <c r="Q97" s="31"/>
      <c r="R97" s="31" t="s">
        <v>6522</v>
      </c>
      <c r="S97" s="28"/>
      <c r="T97" s="28"/>
      <c r="U97" s="28"/>
      <c r="V97" s="28"/>
      <c r="W97" s="28"/>
    </row>
    <row r="98" spans="1:23" s="33" customFormat="1" ht="18" customHeight="1">
      <c r="A98" s="52" t="s">
        <v>778</v>
      </c>
      <c r="B98" s="28"/>
      <c r="C98" s="106">
        <v>0</v>
      </c>
      <c r="D98" s="106">
        <v>0</v>
      </c>
      <c r="E98" s="46">
        <v>1</v>
      </c>
      <c r="F98" s="46" t="s">
        <v>6516</v>
      </c>
      <c r="G98" s="46" t="s">
        <v>6517</v>
      </c>
      <c r="H98" s="46" t="s">
        <v>7059</v>
      </c>
      <c r="I98" s="46" t="s">
        <v>7034</v>
      </c>
      <c r="J98" s="46" t="s">
        <v>780</v>
      </c>
      <c r="K98" s="46" t="s">
        <v>7062</v>
      </c>
      <c r="L98" s="30"/>
      <c r="M98" s="51" t="s">
        <v>7158</v>
      </c>
      <c r="N98" s="58">
        <v>4.5</v>
      </c>
      <c r="O98" s="48" t="s">
        <v>7178</v>
      </c>
      <c r="P98" s="48">
        <v>0</v>
      </c>
      <c r="Q98" s="31"/>
      <c r="R98" s="31" t="s">
        <v>6522</v>
      </c>
      <c r="S98" s="28"/>
      <c r="T98" s="28"/>
      <c r="U98" s="28"/>
      <c r="V98" s="28"/>
      <c r="W98" s="28"/>
    </row>
    <row r="99" spans="1:23" s="33" customFormat="1" ht="18" customHeight="1">
      <c r="A99" s="52" t="s">
        <v>767</v>
      </c>
      <c r="B99" s="28"/>
      <c r="C99" s="106">
        <v>5</v>
      </c>
      <c r="D99" s="106">
        <v>5</v>
      </c>
      <c r="E99" s="46">
        <v>1</v>
      </c>
      <c r="F99" s="46" t="s">
        <v>6515</v>
      </c>
      <c r="G99" s="46" t="s">
        <v>6517</v>
      </c>
      <c r="H99" s="46" t="s">
        <v>7038</v>
      </c>
      <c r="I99" s="46" t="s">
        <v>769</v>
      </c>
      <c r="J99" s="46" t="s">
        <v>769</v>
      </c>
      <c r="K99" s="46" t="s">
        <v>7039</v>
      </c>
      <c r="L99" s="30"/>
      <c r="M99" s="52" t="s">
        <v>7146</v>
      </c>
      <c r="N99" s="58">
        <v>4</v>
      </c>
      <c r="O99" s="48">
        <v>2</v>
      </c>
      <c r="P99" s="48">
        <v>2</v>
      </c>
      <c r="Q99" s="31"/>
      <c r="R99" s="31" t="s">
        <v>6522</v>
      </c>
      <c r="S99" s="28"/>
      <c r="T99" s="28"/>
      <c r="U99" s="28"/>
      <c r="V99" s="28"/>
      <c r="W99" s="28"/>
    </row>
    <row r="100" spans="1:23" s="33" customFormat="1" ht="18" customHeight="1">
      <c r="A100" s="57" t="s">
        <v>298</v>
      </c>
      <c r="B100" s="28"/>
      <c r="C100" s="106" t="s">
        <v>6514</v>
      </c>
      <c r="D100" s="106" t="s">
        <v>6514</v>
      </c>
      <c r="E100" s="46">
        <v>1</v>
      </c>
      <c r="F100" s="46" t="s">
        <v>6516</v>
      </c>
      <c r="G100" s="46" t="s">
        <v>6517</v>
      </c>
      <c r="H100" s="46" t="s">
        <v>6971</v>
      </c>
      <c r="I100" s="46" t="s">
        <v>300</v>
      </c>
      <c r="J100" s="46" t="s">
        <v>300</v>
      </c>
      <c r="K100" s="46" t="s">
        <v>1084</v>
      </c>
      <c r="L100" s="30"/>
      <c r="M100" s="47" t="s">
        <v>7116</v>
      </c>
      <c r="N100" s="58">
        <v>3.6</v>
      </c>
      <c r="O100" s="48" t="s">
        <v>7179</v>
      </c>
      <c r="P100" s="48">
        <v>0</v>
      </c>
      <c r="Q100" s="31"/>
      <c r="R100" s="31" t="s">
        <v>6522</v>
      </c>
      <c r="S100" s="28"/>
      <c r="T100" s="28"/>
      <c r="U100" s="28"/>
      <c r="V100" s="28"/>
      <c r="W100" s="28"/>
    </row>
    <row r="101" spans="1:23" s="33" customFormat="1" ht="18" customHeight="1">
      <c r="A101" s="52" t="s">
        <v>698</v>
      </c>
      <c r="B101" s="28"/>
      <c r="C101" s="106">
        <v>0</v>
      </c>
      <c r="D101" s="106">
        <v>0</v>
      </c>
      <c r="E101" s="46">
        <v>1</v>
      </c>
      <c r="F101" s="46" t="s">
        <v>6515</v>
      </c>
      <c r="G101" s="46" t="s">
        <v>6517</v>
      </c>
      <c r="H101" s="46" t="s">
        <v>7068</v>
      </c>
      <c r="I101" s="46" t="s">
        <v>700</v>
      </c>
      <c r="J101" s="46" t="s">
        <v>700</v>
      </c>
      <c r="K101" s="46" t="s">
        <v>7069</v>
      </c>
      <c r="L101" s="30"/>
      <c r="M101" s="51" t="s">
        <v>7161</v>
      </c>
      <c r="N101" s="58">
        <v>2.4</v>
      </c>
      <c r="O101" s="48">
        <v>2</v>
      </c>
      <c r="P101" s="48">
        <v>0</v>
      </c>
      <c r="Q101" s="31"/>
      <c r="R101" s="31" t="s">
        <v>6522</v>
      </c>
      <c r="S101" s="28"/>
      <c r="T101" s="28"/>
      <c r="U101" s="28"/>
      <c r="V101" s="28"/>
      <c r="W101" s="28"/>
    </row>
    <row r="102" spans="1:23" s="33" customFormat="1" ht="18" customHeight="1">
      <c r="A102" s="52" t="s">
        <v>675</v>
      </c>
      <c r="B102" s="28"/>
      <c r="C102" s="106">
        <v>0</v>
      </c>
      <c r="D102" s="106">
        <v>0</v>
      </c>
      <c r="E102" s="46">
        <v>1</v>
      </c>
      <c r="F102" s="46" t="s">
        <v>6516</v>
      </c>
      <c r="G102" s="46" t="s">
        <v>6517</v>
      </c>
      <c r="H102" s="46" t="s">
        <v>1541</v>
      </c>
      <c r="I102" s="46" t="s">
        <v>7072</v>
      </c>
      <c r="J102" s="46" t="s">
        <v>677</v>
      </c>
      <c r="K102" s="46" t="s">
        <v>7073</v>
      </c>
      <c r="L102" s="30"/>
      <c r="M102" s="52" t="s">
        <v>7163</v>
      </c>
      <c r="N102" s="58">
        <v>8</v>
      </c>
      <c r="O102" s="48">
        <v>4</v>
      </c>
      <c r="P102" s="48">
        <v>2</v>
      </c>
      <c r="Q102" s="31"/>
      <c r="R102" s="31" t="s">
        <v>6522</v>
      </c>
      <c r="S102" s="28"/>
      <c r="T102" s="28"/>
      <c r="U102" s="28"/>
      <c r="V102" s="28"/>
      <c r="W102" s="28"/>
    </row>
    <row r="103" spans="1:23" s="33" customFormat="1" ht="18" customHeight="1">
      <c r="A103" s="57" t="s">
        <v>172</v>
      </c>
      <c r="B103" s="28"/>
      <c r="C103" s="106" t="s">
        <v>6590</v>
      </c>
      <c r="D103" s="106" t="s">
        <v>6590</v>
      </c>
      <c r="E103" s="46">
        <v>1</v>
      </c>
      <c r="F103" s="46" t="s">
        <v>6516</v>
      </c>
      <c r="G103" s="46" t="s">
        <v>6517</v>
      </c>
      <c r="H103" s="46" t="s">
        <v>186</v>
      </c>
      <c r="I103" s="46" t="s">
        <v>6980</v>
      </c>
      <c r="J103" s="46" t="s">
        <v>174</v>
      </c>
      <c r="K103" s="46" t="s">
        <v>6981</v>
      </c>
      <c r="L103" s="30"/>
      <c r="M103" s="47" t="s">
        <v>7110</v>
      </c>
      <c r="N103" s="58">
        <v>6.5</v>
      </c>
      <c r="O103" s="48">
        <v>3</v>
      </c>
      <c r="P103" s="48">
        <v>0</v>
      </c>
      <c r="Q103" s="31"/>
      <c r="R103" s="31" t="s">
        <v>6522</v>
      </c>
      <c r="S103" s="28"/>
      <c r="T103" s="28"/>
      <c r="U103" s="28"/>
      <c r="V103" s="28"/>
      <c r="W103" s="28"/>
    </row>
    <row r="104" spans="1:23" s="33" customFormat="1" ht="18" customHeight="1">
      <c r="A104" s="53" t="s">
        <v>3676</v>
      </c>
      <c r="B104" s="28" t="s">
        <v>3675</v>
      </c>
      <c r="C104" s="107" t="s">
        <v>6514</v>
      </c>
      <c r="D104" s="107" t="s">
        <v>6514</v>
      </c>
      <c r="E104" s="96">
        <v>1</v>
      </c>
      <c r="F104" s="28" t="s">
        <v>6516</v>
      </c>
      <c r="G104" s="28" t="s">
        <v>6517</v>
      </c>
      <c r="H104" s="28" t="s">
        <v>3487</v>
      </c>
      <c r="I104" s="28" t="s">
        <v>3678</v>
      </c>
      <c r="J104" s="29" t="s">
        <v>3678</v>
      </c>
      <c r="K104" s="29" t="s">
        <v>6814</v>
      </c>
      <c r="L104" s="30">
        <f>DAYS360(J104,K104)</f>
        <v>11</v>
      </c>
      <c r="M104" s="32" t="s">
        <v>6815</v>
      </c>
      <c r="N104" s="94">
        <v>3.4</v>
      </c>
      <c r="O104" s="31" t="s">
        <v>6532</v>
      </c>
      <c r="P104" s="31">
        <v>1</v>
      </c>
      <c r="Q104" s="31">
        <v>0</v>
      </c>
      <c r="R104" s="31" t="s">
        <v>6522</v>
      </c>
      <c r="S104" s="28"/>
      <c r="T104" s="28" t="s">
        <v>6816</v>
      </c>
      <c r="U104" s="28"/>
      <c r="V104" s="28"/>
      <c r="W104" s="28"/>
    </row>
    <row r="105" spans="1:23" s="33" customFormat="1" ht="18" customHeight="1">
      <c r="A105" s="53" t="s">
        <v>3688</v>
      </c>
      <c r="B105" s="28" t="s">
        <v>3687</v>
      </c>
      <c r="C105" s="107" t="s">
        <v>6529</v>
      </c>
      <c r="D105" s="107" t="s">
        <v>6529</v>
      </c>
      <c r="E105" s="96">
        <v>1</v>
      </c>
      <c r="F105" s="28" t="s">
        <v>6516</v>
      </c>
      <c r="G105" s="28" t="s">
        <v>6517</v>
      </c>
      <c r="H105" s="28" t="s">
        <v>6642</v>
      </c>
      <c r="I105" s="28" t="s">
        <v>3690</v>
      </c>
      <c r="J105" s="29" t="s">
        <v>3690</v>
      </c>
      <c r="K105" s="29" t="s">
        <v>3702</v>
      </c>
      <c r="L105" s="30">
        <f>DAYS360(J105,K105)</f>
        <v>15</v>
      </c>
      <c r="M105" s="32" t="s">
        <v>6810</v>
      </c>
      <c r="N105" s="94">
        <v>1.8</v>
      </c>
      <c r="O105" s="31" t="s">
        <v>6532</v>
      </c>
      <c r="P105" s="31" t="s">
        <v>6545</v>
      </c>
      <c r="Q105" s="31">
        <v>0</v>
      </c>
      <c r="R105" s="31" t="s">
        <v>6522</v>
      </c>
      <c r="S105" s="28"/>
      <c r="T105" s="28" t="s">
        <v>6811</v>
      </c>
      <c r="U105" s="28"/>
      <c r="V105" s="28"/>
      <c r="W105" s="28"/>
    </row>
    <row r="106" spans="1:23" s="33" customFormat="1" ht="18" customHeight="1">
      <c r="A106" s="52" t="s">
        <v>653</v>
      </c>
      <c r="B106" s="28"/>
      <c r="C106" s="106">
        <v>0</v>
      </c>
      <c r="D106" s="106">
        <v>0</v>
      </c>
      <c r="E106" s="46">
        <v>1</v>
      </c>
      <c r="F106" s="46" t="s">
        <v>6516</v>
      </c>
      <c r="G106" s="46" t="s">
        <v>6517</v>
      </c>
      <c r="H106" s="46" t="s">
        <v>7076</v>
      </c>
      <c r="I106" s="46" t="s">
        <v>7077</v>
      </c>
      <c r="J106" s="46" t="s">
        <v>655</v>
      </c>
      <c r="K106" s="46" t="s">
        <v>7078</v>
      </c>
      <c r="L106" s="30"/>
      <c r="M106" s="51" t="s">
        <v>7165</v>
      </c>
      <c r="N106" s="58">
        <v>5.5</v>
      </c>
      <c r="O106" s="48">
        <v>3</v>
      </c>
      <c r="P106" s="48">
        <v>0</v>
      </c>
      <c r="Q106" s="31"/>
      <c r="R106" s="31" t="s">
        <v>6522</v>
      </c>
      <c r="S106" s="28"/>
      <c r="T106" s="28"/>
      <c r="U106" s="28"/>
      <c r="V106" s="28"/>
      <c r="W106" s="28"/>
    </row>
    <row r="107" spans="1:23" s="33" customFormat="1" ht="18" customHeight="1">
      <c r="A107" s="53" t="s">
        <v>6807</v>
      </c>
      <c r="B107" s="28" t="s">
        <v>3699</v>
      </c>
      <c r="C107" s="107" t="s">
        <v>6590</v>
      </c>
      <c r="D107" s="107" t="s">
        <v>6590</v>
      </c>
      <c r="E107" s="96">
        <v>1</v>
      </c>
      <c r="F107" s="28" t="s">
        <v>6516</v>
      </c>
      <c r="G107" s="28" t="s">
        <v>6517</v>
      </c>
      <c r="H107" s="28" t="s">
        <v>6808</v>
      </c>
      <c r="I107" s="28" t="s">
        <v>6808</v>
      </c>
      <c r="J107" s="29" t="s">
        <v>3702</v>
      </c>
      <c r="K107" s="29" t="s">
        <v>3391</v>
      </c>
      <c r="L107" s="30">
        <f>DAYS360(J107,K107)</f>
        <v>19</v>
      </c>
      <c r="M107" s="32" t="s">
        <v>6809</v>
      </c>
      <c r="N107" s="94">
        <v>2.9</v>
      </c>
      <c r="O107" s="31" t="s">
        <v>6532</v>
      </c>
      <c r="P107" s="31">
        <v>0</v>
      </c>
      <c r="Q107" s="31">
        <v>0</v>
      </c>
      <c r="R107" s="31" t="s">
        <v>6522</v>
      </c>
      <c r="S107" s="28"/>
      <c r="T107" s="28"/>
      <c r="U107" s="28"/>
      <c r="V107" s="28"/>
      <c r="W107" s="28"/>
    </row>
    <row r="108" spans="1:23" s="33" customFormat="1" ht="18" customHeight="1">
      <c r="A108" s="52" t="s">
        <v>632</v>
      </c>
      <c r="B108" s="28"/>
      <c r="C108" s="106">
        <v>0</v>
      </c>
      <c r="D108" s="106">
        <v>0</v>
      </c>
      <c r="E108" s="46">
        <v>1</v>
      </c>
      <c r="F108" s="46" t="s">
        <v>6515</v>
      </c>
      <c r="G108" s="46" t="s">
        <v>6517</v>
      </c>
      <c r="H108" s="46" t="s">
        <v>7078</v>
      </c>
      <c r="I108" s="46" t="s">
        <v>7079</v>
      </c>
      <c r="J108" s="46" t="s">
        <v>634</v>
      </c>
      <c r="K108" s="46" t="s">
        <v>7080</v>
      </c>
      <c r="L108" s="30"/>
      <c r="M108" s="51" t="s">
        <v>7166</v>
      </c>
      <c r="N108" s="58">
        <v>6</v>
      </c>
      <c r="O108" s="48">
        <v>3</v>
      </c>
      <c r="P108" s="48">
        <v>0</v>
      </c>
      <c r="Q108" s="31"/>
      <c r="R108" s="31" t="s">
        <v>6522</v>
      </c>
      <c r="S108" s="28"/>
      <c r="T108" s="28"/>
      <c r="U108" s="28"/>
      <c r="V108" s="28"/>
      <c r="W108" s="28"/>
    </row>
    <row r="109" spans="1:23" s="33" customFormat="1" ht="18" customHeight="1">
      <c r="A109" s="54" t="s">
        <v>3712</v>
      </c>
      <c r="B109" s="33" t="s">
        <v>3711</v>
      </c>
      <c r="C109" s="105" t="s">
        <v>6640</v>
      </c>
      <c r="D109" s="105" t="s">
        <v>6726</v>
      </c>
      <c r="E109" s="97">
        <v>0</v>
      </c>
      <c r="F109" s="33" t="s">
        <v>6516</v>
      </c>
      <c r="G109" s="33" t="s">
        <v>6517</v>
      </c>
      <c r="H109" s="33" t="s">
        <v>6743</v>
      </c>
      <c r="I109" s="33" t="s">
        <v>6743</v>
      </c>
      <c r="J109" s="34" t="s">
        <v>3714</v>
      </c>
      <c r="K109" s="34" t="s">
        <v>6554</v>
      </c>
      <c r="L109" s="35">
        <f>DAYS360(J109,K109)</f>
        <v>29</v>
      </c>
      <c r="M109" s="36" t="s">
        <v>6801</v>
      </c>
      <c r="N109" s="92">
        <v>4.5</v>
      </c>
      <c r="O109" s="37" t="s">
        <v>6532</v>
      </c>
      <c r="P109" s="37">
        <v>2</v>
      </c>
      <c r="Q109" s="37">
        <v>0</v>
      </c>
      <c r="R109" s="37" t="s">
        <v>6522</v>
      </c>
      <c r="T109" s="33" t="s">
        <v>6802</v>
      </c>
      <c r="U109" s="28"/>
      <c r="V109" s="28"/>
      <c r="W109" s="28"/>
    </row>
    <row r="110" spans="1:23" s="33" customFormat="1" ht="18" customHeight="1">
      <c r="A110" s="52" t="s">
        <v>539</v>
      </c>
      <c r="B110" s="28"/>
      <c r="C110" s="106">
        <v>0</v>
      </c>
      <c r="D110" s="106">
        <v>0</v>
      </c>
      <c r="E110" s="46">
        <v>1</v>
      </c>
      <c r="F110" s="46" t="s">
        <v>6516</v>
      </c>
      <c r="G110" s="46" t="s">
        <v>6517</v>
      </c>
      <c r="H110" s="46" t="s">
        <v>7086</v>
      </c>
      <c r="I110" s="46" t="s">
        <v>541</v>
      </c>
      <c r="J110" s="46" t="s">
        <v>541</v>
      </c>
      <c r="K110" s="50" t="s">
        <v>7087</v>
      </c>
      <c r="L110" s="30"/>
      <c r="M110" s="51" t="s">
        <v>7170</v>
      </c>
      <c r="N110" s="58">
        <v>8</v>
      </c>
      <c r="O110" s="48">
        <v>4</v>
      </c>
      <c r="P110" s="48">
        <v>0</v>
      </c>
      <c r="Q110" s="31"/>
      <c r="R110" s="31" t="s">
        <v>6522</v>
      </c>
      <c r="S110" s="28"/>
      <c r="T110" s="28"/>
      <c r="U110" s="28"/>
      <c r="V110" s="28"/>
      <c r="W110" s="28"/>
    </row>
    <row r="111" spans="1:23" ht="18" customHeight="1">
      <c r="A111" s="53" t="s">
        <v>3724</v>
      </c>
      <c r="B111" s="28" t="s">
        <v>3723</v>
      </c>
      <c r="C111" s="107" t="s">
        <v>6640</v>
      </c>
      <c r="D111" s="107" t="s">
        <v>6796</v>
      </c>
      <c r="E111" s="96">
        <v>1</v>
      </c>
      <c r="F111" s="28" t="s">
        <v>6516</v>
      </c>
      <c r="G111" s="28" t="s">
        <v>6517</v>
      </c>
      <c r="H111" s="28" t="s">
        <v>6797</v>
      </c>
      <c r="I111" s="28" t="s">
        <v>3726</v>
      </c>
      <c r="J111" s="29" t="s">
        <v>3726</v>
      </c>
      <c r="K111" s="29" t="s">
        <v>6553</v>
      </c>
      <c r="L111" s="30">
        <f>DAYS360(J111,K111)</f>
        <v>20</v>
      </c>
      <c r="M111" s="32" t="s">
        <v>6799</v>
      </c>
      <c r="N111" s="94">
        <v>7.2</v>
      </c>
      <c r="O111" s="31">
        <v>3</v>
      </c>
      <c r="P111" s="31">
        <v>2</v>
      </c>
      <c r="Q111" s="31">
        <v>0</v>
      </c>
      <c r="R111" s="31" t="s">
        <v>6522</v>
      </c>
      <c r="T111" s="28" t="s">
        <v>6800</v>
      </c>
      <c r="U111" s="33"/>
      <c r="V111" s="33"/>
      <c r="W111" s="33"/>
    </row>
    <row r="112" spans="1:23" ht="18" customHeight="1">
      <c r="A112" s="52" t="s">
        <v>551</v>
      </c>
      <c r="C112" s="106">
        <v>0</v>
      </c>
      <c r="D112" s="106">
        <v>0</v>
      </c>
      <c r="E112" s="46">
        <v>1</v>
      </c>
      <c r="F112" s="46" t="s">
        <v>6516</v>
      </c>
      <c r="G112" s="46"/>
      <c r="H112" s="46" t="s">
        <v>7019</v>
      </c>
      <c r="I112" s="46"/>
      <c r="J112" s="46" t="s">
        <v>553</v>
      </c>
      <c r="K112" s="50" t="s">
        <v>553</v>
      </c>
      <c r="M112" s="51" t="s">
        <v>7150</v>
      </c>
      <c r="N112" s="58">
        <v>2.5</v>
      </c>
      <c r="O112" s="48">
        <v>2</v>
      </c>
      <c r="P112" s="48">
        <v>0</v>
      </c>
      <c r="R112" s="31" t="s">
        <v>6522</v>
      </c>
    </row>
    <row r="113" spans="1:23" ht="18" customHeight="1">
      <c r="A113" s="52" t="s">
        <v>492</v>
      </c>
      <c r="C113" s="106">
        <v>5</v>
      </c>
      <c r="D113" s="106">
        <v>5</v>
      </c>
      <c r="E113" s="46">
        <v>0</v>
      </c>
      <c r="F113" s="46" t="s">
        <v>6516</v>
      </c>
      <c r="G113" s="46" t="s">
        <v>6517</v>
      </c>
      <c r="H113" s="46" t="s">
        <v>7040</v>
      </c>
      <c r="I113" s="46" t="s">
        <v>494</v>
      </c>
      <c r="J113" s="46" t="s">
        <v>494</v>
      </c>
      <c r="K113" s="50" t="s">
        <v>7041</v>
      </c>
      <c r="M113" s="52" t="s">
        <v>7147</v>
      </c>
      <c r="N113" s="58">
        <v>2.5</v>
      </c>
      <c r="O113" s="48" t="s">
        <v>7180</v>
      </c>
      <c r="P113" s="48">
        <v>2</v>
      </c>
      <c r="R113" s="31" t="s">
        <v>6522</v>
      </c>
    </row>
    <row r="114" spans="1:23" ht="18" customHeight="1">
      <c r="A114" s="53">
        <v>2019085</v>
      </c>
      <c r="B114" s="28" t="s">
        <v>3735</v>
      </c>
      <c r="C114" s="107" t="s">
        <v>6571</v>
      </c>
      <c r="D114" s="107" t="s">
        <v>6556</v>
      </c>
      <c r="E114" s="96">
        <v>1</v>
      </c>
      <c r="F114" s="28" t="s">
        <v>6516</v>
      </c>
      <c r="G114" s="28" t="s">
        <v>6517</v>
      </c>
      <c r="H114" s="28" t="s">
        <v>6934</v>
      </c>
      <c r="I114" s="28" t="s">
        <v>6956</v>
      </c>
      <c r="J114" s="29" t="s">
        <v>3737</v>
      </c>
      <c r="K114" s="29" t="s">
        <v>6732</v>
      </c>
      <c r="L114" s="30">
        <f>DAYS360(J114,K114)</f>
        <v>13</v>
      </c>
      <c r="M114" s="32" t="s">
        <v>6957</v>
      </c>
      <c r="N114" s="94">
        <v>2.6</v>
      </c>
      <c r="O114" s="31">
        <v>3</v>
      </c>
      <c r="P114" s="31">
        <v>2</v>
      </c>
      <c r="Q114" s="31">
        <v>0</v>
      </c>
      <c r="R114" s="31" t="s">
        <v>6522</v>
      </c>
    </row>
    <row r="115" spans="1:23" ht="18" customHeight="1">
      <c r="A115" s="57" t="s">
        <v>366</v>
      </c>
      <c r="C115" s="106" t="s">
        <v>6514</v>
      </c>
      <c r="D115" s="106" t="s">
        <v>6514</v>
      </c>
      <c r="E115" s="46">
        <v>1</v>
      </c>
      <c r="F115" s="46" t="s">
        <v>6516</v>
      </c>
      <c r="G115" s="46" t="s">
        <v>6517</v>
      </c>
      <c r="H115" s="46" t="s">
        <v>6978</v>
      </c>
      <c r="I115" s="46" t="s">
        <v>6985</v>
      </c>
      <c r="J115" s="46" t="s">
        <v>368</v>
      </c>
      <c r="K115" s="46" t="s">
        <v>6986</v>
      </c>
      <c r="M115" s="47" t="s">
        <v>7113</v>
      </c>
      <c r="N115" s="58">
        <v>6.5</v>
      </c>
      <c r="O115" s="48">
        <v>4</v>
      </c>
      <c r="P115" s="48">
        <v>2</v>
      </c>
      <c r="R115" s="31" t="s">
        <v>6522</v>
      </c>
    </row>
    <row r="116" spans="1:23" s="38" customFormat="1" ht="18" customHeight="1">
      <c r="A116" s="57" t="s">
        <v>402</v>
      </c>
      <c r="B116" s="28"/>
      <c r="C116" s="106" t="s">
        <v>6514</v>
      </c>
      <c r="D116" s="106" t="s">
        <v>6514</v>
      </c>
      <c r="E116" s="46">
        <v>1</v>
      </c>
      <c r="F116" s="46" t="s">
        <v>6516</v>
      </c>
      <c r="G116" s="46" t="s">
        <v>6517</v>
      </c>
      <c r="H116" s="46" t="s">
        <v>6982</v>
      </c>
      <c r="I116" s="46" t="s">
        <v>404</v>
      </c>
      <c r="J116" s="46" t="s">
        <v>404</v>
      </c>
      <c r="K116" s="46" t="s">
        <v>6983</v>
      </c>
      <c r="L116" s="30"/>
      <c r="M116" s="47" t="s">
        <v>7111</v>
      </c>
      <c r="N116" s="58">
        <v>2.6</v>
      </c>
      <c r="O116" s="48">
        <v>2</v>
      </c>
      <c r="P116" s="48">
        <v>0</v>
      </c>
      <c r="Q116" s="31"/>
      <c r="R116" s="31" t="s">
        <v>6522</v>
      </c>
      <c r="S116" s="28"/>
      <c r="T116" s="28"/>
      <c r="U116" s="28"/>
      <c r="V116" s="28"/>
      <c r="W116" s="28"/>
    </row>
    <row r="117" spans="1:23" s="33" customFormat="1" ht="18" customHeight="1">
      <c r="A117" s="57" t="s">
        <v>391</v>
      </c>
      <c r="B117" s="28"/>
      <c r="C117" s="106" t="s">
        <v>6514</v>
      </c>
      <c r="D117" s="106" t="s">
        <v>6514</v>
      </c>
      <c r="E117" s="46">
        <v>1</v>
      </c>
      <c r="F117" s="46" t="s">
        <v>6516</v>
      </c>
      <c r="G117" s="46" t="s">
        <v>6517</v>
      </c>
      <c r="H117" s="46" t="s">
        <v>381</v>
      </c>
      <c r="I117" s="46" t="s">
        <v>6984</v>
      </c>
      <c r="J117" s="46" t="s">
        <v>393</v>
      </c>
      <c r="K117" s="46" t="s">
        <v>6966</v>
      </c>
      <c r="L117" s="30"/>
      <c r="M117" s="47" t="s">
        <v>7112</v>
      </c>
      <c r="N117" s="58">
        <v>5.0999999999999996</v>
      </c>
      <c r="O117" s="48">
        <v>3</v>
      </c>
      <c r="P117" s="48">
        <v>0</v>
      </c>
      <c r="Q117" s="31"/>
      <c r="R117" s="31" t="s">
        <v>6522</v>
      </c>
      <c r="S117" s="28"/>
      <c r="T117" s="28"/>
      <c r="U117" s="28"/>
      <c r="V117" s="28"/>
      <c r="W117" s="28"/>
    </row>
    <row r="118" spans="1:23" s="33" customFormat="1" ht="18" customHeight="1">
      <c r="A118" s="54" t="s">
        <v>3747</v>
      </c>
      <c r="B118" s="33" t="s">
        <v>3746</v>
      </c>
      <c r="C118" s="105" t="s">
        <v>6590</v>
      </c>
      <c r="D118" s="105" t="s">
        <v>6590</v>
      </c>
      <c r="E118" s="97">
        <v>1</v>
      </c>
      <c r="F118" s="33" t="s">
        <v>6516</v>
      </c>
      <c r="G118" s="33" t="s">
        <v>6517</v>
      </c>
      <c r="H118" s="33" t="s">
        <v>6789</v>
      </c>
      <c r="I118" s="33" t="s">
        <v>3749</v>
      </c>
      <c r="J118" s="34" t="s">
        <v>3749</v>
      </c>
      <c r="K118" s="34" t="s">
        <v>6525</v>
      </c>
      <c r="L118" s="35">
        <f>DAYS360(J118,K118)</f>
        <v>23</v>
      </c>
      <c r="M118" s="36" t="s">
        <v>6790</v>
      </c>
      <c r="N118" s="92">
        <v>2</v>
      </c>
      <c r="O118" s="37" t="s">
        <v>6592</v>
      </c>
      <c r="P118" s="37">
        <v>0</v>
      </c>
      <c r="Q118" s="37">
        <v>0</v>
      </c>
      <c r="R118" s="37" t="s">
        <v>6522</v>
      </c>
      <c r="T118" s="33" t="s">
        <v>6665</v>
      </c>
      <c r="U118" s="28"/>
      <c r="V118" s="28"/>
      <c r="W118" s="28"/>
    </row>
    <row r="119" spans="1:23" ht="18" customHeight="1">
      <c r="A119" s="57" t="s">
        <v>343</v>
      </c>
      <c r="C119" s="106" t="s">
        <v>6514</v>
      </c>
      <c r="D119" s="106" t="s">
        <v>6514</v>
      </c>
      <c r="E119" s="46">
        <v>1</v>
      </c>
      <c r="F119" s="46" t="s">
        <v>6516</v>
      </c>
      <c r="G119" s="46" t="s">
        <v>6517</v>
      </c>
      <c r="H119" s="46" t="s">
        <v>377</v>
      </c>
      <c r="I119" s="46" t="s">
        <v>345</v>
      </c>
      <c r="J119" s="46" t="s">
        <v>345</v>
      </c>
      <c r="K119" s="46" t="s">
        <v>6987</v>
      </c>
      <c r="M119" s="47" t="s">
        <v>7114</v>
      </c>
      <c r="N119" s="58">
        <v>2.5</v>
      </c>
      <c r="O119" s="48">
        <v>2</v>
      </c>
      <c r="P119" s="48">
        <v>0</v>
      </c>
      <c r="R119" s="31" t="s">
        <v>6522</v>
      </c>
    </row>
    <row r="120" spans="1:23" s="33" customFormat="1" ht="18" customHeight="1">
      <c r="A120" s="57" t="s">
        <v>354</v>
      </c>
      <c r="B120" s="28"/>
      <c r="C120" s="106" t="s">
        <v>6556</v>
      </c>
      <c r="D120" s="106" t="s">
        <v>6557</v>
      </c>
      <c r="E120" s="46">
        <v>1</v>
      </c>
      <c r="F120" s="46" t="s">
        <v>6515</v>
      </c>
      <c r="G120" s="46" t="s">
        <v>6517</v>
      </c>
      <c r="H120" s="46" t="s">
        <v>6967</v>
      </c>
      <c r="I120" s="46" t="s">
        <v>6968</v>
      </c>
      <c r="J120" s="46" t="s">
        <v>356</v>
      </c>
      <c r="K120" s="46" t="s">
        <v>6969</v>
      </c>
      <c r="L120" s="30"/>
      <c r="M120" s="47" t="s">
        <v>7104</v>
      </c>
      <c r="N120" s="58">
        <v>4.0999999999999996</v>
      </c>
      <c r="O120" s="48" t="s">
        <v>7178</v>
      </c>
      <c r="P120" s="48">
        <v>2</v>
      </c>
      <c r="Q120" s="31"/>
      <c r="R120" s="31" t="s">
        <v>6522</v>
      </c>
      <c r="S120" s="28"/>
      <c r="T120" s="28"/>
      <c r="U120" s="28"/>
      <c r="V120" s="28">
        <f>COUNTIF(V1:V118,"y")</f>
        <v>0</v>
      </c>
      <c r="W120" s="28" t="s">
        <v>6962</v>
      </c>
    </row>
    <row r="121" spans="1:23" s="33" customFormat="1" ht="18" customHeight="1">
      <c r="A121" s="57" t="s">
        <v>262</v>
      </c>
      <c r="B121" s="28"/>
      <c r="C121" s="106" t="s">
        <v>6514</v>
      </c>
      <c r="D121" s="106" t="s">
        <v>6514</v>
      </c>
      <c r="E121" s="46">
        <v>1</v>
      </c>
      <c r="F121" s="46" t="s">
        <v>6516</v>
      </c>
      <c r="G121" s="46" t="s">
        <v>6517</v>
      </c>
      <c r="H121" s="46" t="s">
        <v>6993</v>
      </c>
      <c r="I121" s="46" t="s">
        <v>1061</v>
      </c>
      <c r="J121" s="46" t="s">
        <v>264</v>
      </c>
      <c r="K121" s="46" t="s">
        <v>6994</v>
      </c>
      <c r="L121" s="30"/>
      <c r="M121" s="47" t="s">
        <v>7119</v>
      </c>
      <c r="N121" s="58">
        <v>4.5</v>
      </c>
      <c r="O121" s="48" t="s">
        <v>7178</v>
      </c>
      <c r="P121" s="48">
        <v>0</v>
      </c>
      <c r="Q121" s="31"/>
      <c r="R121" s="31" t="s">
        <v>6522</v>
      </c>
      <c r="S121" s="28"/>
      <c r="T121" s="28"/>
      <c r="U121" s="28"/>
      <c r="V121" s="28"/>
      <c r="W121" s="28"/>
    </row>
    <row r="122" spans="1:23" s="33" customFormat="1" ht="18" customHeight="1">
      <c r="A122" s="57" t="s">
        <v>217</v>
      </c>
      <c r="B122" s="28"/>
      <c r="C122" s="106" t="s">
        <v>6514</v>
      </c>
      <c r="D122" s="106" t="s">
        <v>6514</v>
      </c>
      <c r="E122" s="46">
        <v>1</v>
      </c>
      <c r="F122" s="46" t="s">
        <v>6515</v>
      </c>
      <c r="G122" s="46" t="s">
        <v>6517</v>
      </c>
      <c r="H122" s="46" t="s">
        <v>6999</v>
      </c>
      <c r="I122" s="46" t="s">
        <v>219</v>
      </c>
      <c r="J122" s="46" t="s">
        <v>219</v>
      </c>
      <c r="K122" s="46" t="s">
        <v>7000</v>
      </c>
      <c r="L122" s="30"/>
      <c r="M122" s="47" t="s">
        <v>7123</v>
      </c>
      <c r="N122" s="58">
        <v>5</v>
      </c>
      <c r="O122" s="48" t="s">
        <v>7178</v>
      </c>
      <c r="P122" s="48">
        <v>0</v>
      </c>
      <c r="Q122" s="31"/>
      <c r="R122" s="31" t="s">
        <v>6522</v>
      </c>
      <c r="S122" s="28"/>
      <c r="T122" s="28"/>
      <c r="U122" s="28"/>
      <c r="V122" s="28"/>
      <c r="W122" s="28"/>
    </row>
    <row r="123" spans="1:23" s="33" customFormat="1" ht="18" customHeight="1">
      <c r="A123" s="53" t="s">
        <v>6776</v>
      </c>
      <c r="B123" s="28" t="s">
        <v>3758</v>
      </c>
      <c r="C123" s="107" t="s">
        <v>6590</v>
      </c>
      <c r="D123" s="107" t="s">
        <v>6590</v>
      </c>
      <c r="E123" s="96">
        <v>1</v>
      </c>
      <c r="F123" s="28" t="s">
        <v>6516</v>
      </c>
      <c r="G123" s="28" t="s">
        <v>6517</v>
      </c>
      <c r="H123" s="28" t="s">
        <v>6777</v>
      </c>
      <c r="I123" s="28" t="s">
        <v>6779</v>
      </c>
      <c r="J123" s="29" t="s">
        <v>3761</v>
      </c>
      <c r="K123" s="29" t="s">
        <v>6780</v>
      </c>
      <c r="L123" s="30">
        <f>DAYS360(J123,K123)</f>
        <v>12</v>
      </c>
      <c r="M123" s="32" t="s">
        <v>6781</v>
      </c>
      <c r="N123" s="94">
        <v>4.0999999999999996</v>
      </c>
      <c r="O123" s="31" t="s">
        <v>6532</v>
      </c>
      <c r="P123" s="31">
        <v>0</v>
      </c>
      <c r="Q123" s="31">
        <v>0</v>
      </c>
      <c r="R123" s="31" t="s">
        <v>6522</v>
      </c>
      <c r="S123" s="28"/>
      <c r="T123" s="28" t="s">
        <v>6782</v>
      </c>
      <c r="U123" s="28"/>
      <c r="V123" s="28"/>
      <c r="W123" s="28"/>
    </row>
    <row r="124" spans="1:23" s="33" customFormat="1" ht="18" customHeight="1">
      <c r="A124" s="57" t="s">
        <v>195</v>
      </c>
      <c r="B124" s="28"/>
      <c r="C124" s="106" t="s">
        <v>6514</v>
      </c>
      <c r="D124" s="106" t="s">
        <v>6514</v>
      </c>
      <c r="E124" s="46">
        <v>1</v>
      </c>
      <c r="F124" s="46" t="s">
        <v>6515</v>
      </c>
      <c r="G124" s="46" t="s">
        <v>6517</v>
      </c>
      <c r="H124" s="46" t="s">
        <v>7003</v>
      </c>
      <c r="I124" s="46" t="s">
        <v>7002</v>
      </c>
      <c r="J124" s="46" t="s">
        <v>186</v>
      </c>
      <c r="K124" s="46" t="s">
        <v>140</v>
      </c>
      <c r="L124" s="30"/>
      <c r="M124" s="47" t="s">
        <v>7125</v>
      </c>
      <c r="N124" s="58">
        <v>2.6</v>
      </c>
      <c r="O124" s="48">
        <v>2</v>
      </c>
      <c r="P124" s="48">
        <v>0</v>
      </c>
      <c r="Q124" s="31"/>
      <c r="R124" s="31" t="s">
        <v>6522</v>
      </c>
      <c r="S124" s="28"/>
      <c r="T124" s="28"/>
      <c r="U124" s="28"/>
      <c r="V124" s="28"/>
      <c r="W124" s="28"/>
    </row>
    <row r="125" spans="1:23" s="33" customFormat="1" ht="18" customHeight="1">
      <c r="A125" s="57" t="s">
        <v>205</v>
      </c>
      <c r="B125" s="28"/>
      <c r="C125" s="106" t="s">
        <v>6514</v>
      </c>
      <c r="D125" s="106" t="s">
        <v>6514</v>
      </c>
      <c r="E125" s="46">
        <v>1</v>
      </c>
      <c r="F125" s="46" t="s">
        <v>6516</v>
      </c>
      <c r="G125" s="46" t="s">
        <v>6517</v>
      </c>
      <c r="H125" s="46" t="s">
        <v>7001</v>
      </c>
      <c r="I125" s="46" t="s">
        <v>207</v>
      </c>
      <c r="J125" s="46" t="s">
        <v>207</v>
      </c>
      <c r="K125" s="46" t="s">
        <v>7002</v>
      </c>
      <c r="L125" s="30"/>
      <c r="M125" s="47" t="s">
        <v>7124</v>
      </c>
      <c r="N125" s="58">
        <v>4.3</v>
      </c>
      <c r="O125" s="48" t="s">
        <v>7178</v>
      </c>
      <c r="P125" s="48">
        <v>2</v>
      </c>
      <c r="Q125" s="31"/>
      <c r="R125" s="31" t="s">
        <v>6522</v>
      </c>
      <c r="S125" s="28"/>
      <c r="T125" s="28"/>
      <c r="U125" s="28"/>
      <c r="V125" s="28"/>
      <c r="W125" s="28"/>
    </row>
    <row r="126" spans="1:23" s="33" customFormat="1" ht="18" customHeight="1">
      <c r="A126" s="57" t="s">
        <v>138</v>
      </c>
      <c r="B126" s="28"/>
      <c r="C126" s="106" t="s">
        <v>6514</v>
      </c>
      <c r="D126" s="106" t="s">
        <v>6514</v>
      </c>
      <c r="E126" s="46">
        <v>1</v>
      </c>
      <c r="F126" s="46" t="s">
        <v>6516</v>
      </c>
      <c r="G126" s="46" t="s">
        <v>6517</v>
      </c>
      <c r="H126" s="46" t="s">
        <v>7004</v>
      </c>
      <c r="I126" s="46" t="s">
        <v>174</v>
      </c>
      <c r="J126" s="46" t="s">
        <v>140</v>
      </c>
      <c r="K126" s="46" t="s">
        <v>7005</v>
      </c>
      <c r="L126" s="30"/>
      <c r="M126" s="49" t="s">
        <v>7127</v>
      </c>
      <c r="N126" s="58">
        <v>4.7</v>
      </c>
      <c r="O126" s="48" t="s">
        <v>7178</v>
      </c>
      <c r="P126" s="48">
        <v>0</v>
      </c>
      <c r="Q126" s="31"/>
      <c r="R126" s="31" t="s">
        <v>6522</v>
      </c>
      <c r="S126" s="28"/>
      <c r="T126" s="28"/>
      <c r="U126" s="28"/>
      <c r="V126" s="28"/>
      <c r="W126" s="28"/>
    </row>
    <row r="127" spans="1:23" s="33" customFormat="1" ht="18" customHeight="1">
      <c r="A127" s="57" t="s">
        <v>161</v>
      </c>
      <c r="B127" s="28"/>
      <c r="C127" s="106" t="s">
        <v>6514</v>
      </c>
      <c r="D127" s="106" t="s">
        <v>6514</v>
      </c>
      <c r="E127" s="46">
        <v>1</v>
      </c>
      <c r="F127" s="46" t="s">
        <v>6516</v>
      </c>
      <c r="G127" s="46" t="s">
        <v>6517</v>
      </c>
      <c r="H127" s="46" t="s">
        <v>7002</v>
      </c>
      <c r="I127" s="46" t="s">
        <v>163</v>
      </c>
      <c r="J127" s="46" t="s">
        <v>163</v>
      </c>
      <c r="K127" s="46" t="s">
        <v>951</v>
      </c>
      <c r="L127" s="30"/>
      <c r="M127" s="47" t="s">
        <v>7126</v>
      </c>
      <c r="N127" s="58">
        <v>3.2</v>
      </c>
      <c r="O127" s="48" t="s">
        <v>7179</v>
      </c>
      <c r="P127" s="48">
        <v>2</v>
      </c>
      <c r="Q127" s="31"/>
      <c r="R127" s="31" t="s">
        <v>6522</v>
      </c>
      <c r="S127" s="28"/>
      <c r="T127" s="28"/>
      <c r="U127" s="28"/>
      <c r="V127" s="28"/>
      <c r="W127" s="28"/>
    </row>
    <row r="128" spans="1:23" s="33" customFormat="1" ht="18" customHeight="1">
      <c r="A128" s="57" t="s">
        <v>75</v>
      </c>
      <c r="B128" s="28"/>
      <c r="C128" s="106" t="s">
        <v>6514</v>
      </c>
      <c r="D128" s="106" t="s">
        <v>6514</v>
      </c>
      <c r="E128" s="46">
        <v>1</v>
      </c>
      <c r="F128" s="46" t="s">
        <v>6516</v>
      </c>
      <c r="G128" s="46" t="s">
        <v>6517</v>
      </c>
      <c r="H128" s="46" t="s">
        <v>7013</v>
      </c>
      <c r="I128" s="46" t="s">
        <v>7014</v>
      </c>
      <c r="J128" s="46" t="s">
        <v>77</v>
      </c>
      <c r="K128" s="46" t="s">
        <v>3773</v>
      </c>
      <c r="L128" s="30"/>
      <c r="M128" s="49" t="s">
        <v>7132</v>
      </c>
      <c r="N128" s="58">
        <v>3.6</v>
      </c>
      <c r="O128" s="48" t="s">
        <v>7179</v>
      </c>
      <c r="P128" s="48">
        <v>0</v>
      </c>
      <c r="Q128" s="31"/>
      <c r="R128" s="31" t="s">
        <v>6522</v>
      </c>
      <c r="S128" s="28"/>
      <c r="T128" s="28"/>
      <c r="U128" s="28"/>
      <c r="V128" s="28"/>
      <c r="W128" s="28"/>
    </row>
    <row r="129" spans="1:23" s="33" customFormat="1" ht="18" customHeight="1">
      <c r="A129" s="53">
        <v>2185052</v>
      </c>
      <c r="B129" s="28" t="s">
        <v>3771</v>
      </c>
      <c r="C129" s="107" t="s">
        <v>6514</v>
      </c>
      <c r="D129" s="107" t="s">
        <v>6514</v>
      </c>
      <c r="E129" s="96">
        <v>1</v>
      </c>
      <c r="F129" s="28" t="s">
        <v>6515</v>
      </c>
      <c r="G129" s="28" t="s">
        <v>6517</v>
      </c>
      <c r="H129" s="28" t="s">
        <v>6838</v>
      </c>
      <c r="I129" s="28" t="s">
        <v>3773</v>
      </c>
      <c r="J129" s="29" t="s">
        <v>3773</v>
      </c>
      <c r="K129" s="29" t="s">
        <v>6768</v>
      </c>
      <c r="L129" s="30">
        <f t="shared" ref="L129:L160" si="0">DAYS360(J129,K129)</f>
        <v>11</v>
      </c>
      <c r="M129" s="32" t="s">
        <v>6955</v>
      </c>
      <c r="N129" s="94">
        <v>2.1</v>
      </c>
      <c r="O129" s="31" t="s">
        <v>6592</v>
      </c>
      <c r="P129" s="31">
        <v>0</v>
      </c>
      <c r="Q129" s="31">
        <v>0</v>
      </c>
      <c r="R129" s="31" t="s">
        <v>6522</v>
      </c>
      <c r="S129" s="28"/>
      <c r="T129" s="28" t="s">
        <v>4597</v>
      </c>
    </row>
    <row r="130" spans="1:23" s="33" customFormat="1" ht="18" customHeight="1">
      <c r="A130" s="53" t="s">
        <v>3783</v>
      </c>
      <c r="B130" s="28" t="s">
        <v>3782</v>
      </c>
      <c r="C130" s="107" t="s">
        <v>6514</v>
      </c>
      <c r="D130" s="107" t="s">
        <v>6514</v>
      </c>
      <c r="E130" s="96">
        <v>1</v>
      </c>
      <c r="F130" s="28" t="s">
        <v>6516</v>
      </c>
      <c r="G130" s="28" t="s">
        <v>6517</v>
      </c>
      <c r="H130" s="28" t="s">
        <v>6771</v>
      </c>
      <c r="I130" s="28"/>
      <c r="J130" s="29" t="s">
        <v>3785</v>
      </c>
      <c r="K130" s="29" t="s">
        <v>6772</v>
      </c>
      <c r="L130" s="30">
        <f t="shared" si="0"/>
        <v>2</v>
      </c>
      <c r="M130" s="32" t="s">
        <v>6773</v>
      </c>
      <c r="N130" s="94">
        <v>2.6</v>
      </c>
      <c r="O130" s="31" t="s">
        <v>6532</v>
      </c>
      <c r="P130" s="31">
        <v>0</v>
      </c>
      <c r="Q130" s="31">
        <v>0</v>
      </c>
      <c r="R130" s="31" t="s">
        <v>6522</v>
      </c>
      <c r="S130" s="28"/>
      <c r="T130" s="28" t="s">
        <v>4597</v>
      </c>
    </row>
    <row r="131" spans="1:23" s="33" customFormat="1" ht="18" customHeight="1">
      <c r="A131" s="53" t="s">
        <v>3795</v>
      </c>
      <c r="B131" s="28" t="s">
        <v>3794</v>
      </c>
      <c r="C131" s="107" t="s">
        <v>6514</v>
      </c>
      <c r="D131" s="107" t="s">
        <v>6514</v>
      </c>
      <c r="E131" s="96">
        <v>1</v>
      </c>
      <c r="F131" s="28" t="s">
        <v>6516</v>
      </c>
      <c r="G131" s="28" t="s">
        <v>6517</v>
      </c>
      <c r="H131" s="28" t="s">
        <v>6765</v>
      </c>
      <c r="I131" s="28" t="s">
        <v>3797</v>
      </c>
      <c r="J131" s="29" t="s">
        <v>3797</v>
      </c>
      <c r="K131" s="29" t="s">
        <v>6766</v>
      </c>
      <c r="L131" s="30">
        <f t="shared" si="0"/>
        <v>16</v>
      </c>
      <c r="M131" s="32" t="s">
        <v>6767</v>
      </c>
      <c r="N131" s="94">
        <v>1.9</v>
      </c>
      <c r="O131" s="31">
        <v>2</v>
      </c>
      <c r="P131" s="31">
        <v>2</v>
      </c>
      <c r="Q131" s="31">
        <v>0</v>
      </c>
      <c r="R131" s="31" t="s">
        <v>6522</v>
      </c>
      <c r="S131" s="28"/>
      <c r="T131" s="28" t="s">
        <v>3833</v>
      </c>
    </row>
    <row r="132" spans="1:23" s="33" customFormat="1" ht="18" customHeight="1">
      <c r="A132" s="53" t="s">
        <v>3807</v>
      </c>
      <c r="B132" s="28" t="s">
        <v>3806</v>
      </c>
      <c r="C132" s="105" t="s">
        <v>6514</v>
      </c>
      <c r="D132" s="105" t="s">
        <v>6514</v>
      </c>
      <c r="E132" s="96">
        <v>1</v>
      </c>
      <c r="F132" s="28" t="s">
        <v>6515</v>
      </c>
      <c r="G132" s="28" t="s">
        <v>6517</v>
      </c>
      <c r="H132" s="28" t="s">
        <v>6760</v>
      </c>
      <c r="I132" s="28"/>
      <c r="J132" s="29" t="s">
        <v>3809</v>
      </c>
      <c r="K132" s="29" t="s">
        <v>4740</v>
      </c>
      <c r="L132" s="30">
        <f t="shared" si="0"/>
        <v>2</v>
      </c>
      <c r="M132" s="32" t="s">
        <v>6761</v>
      </c>
      <c r="N132" s="94">
        <v>3.6</v>
      </c>
      <c r="O132" s="31" t="s">
        <v>6532</v>
      </c>
      <c r="P132" s="31">
        <v>0</v>
      </c>
      <c r="Q132" s="31">
        <v>0</v>
      </c>
      <c r="R132" s="31" t="s">
        <v>6522</v>
      </c>
      <c r="S132" s="28"/>
      <c r="T132" s="28" t="s">
        <v>3833</v>
      </c>
    </row>
    <row r="133" spans="1:23" s="33" customFormat="1" ht="18" customHeight="1">
      <c r="A133" s="53" t="s">
        <v>3819</v>
      </c>
      <c r="B133" s="28" t="s">
        <v>3818</v>
      </c>
      <c r="C133" s="105" t="s">
        <v>6514</v>
      </c>
      <c r="D133" s="105" t="s">
        <v>6514</v>
      </c>
      <c r="E133" s="96">
        <v>1</v>
      </c>
      <c r="F133" s="28" t="s">
        <v>6516</v>
      </c>
      <c r="G133" s="28" t="s">
        <v>6517</v>
      </c>
      <c r="H133" s="28" t="s">
        <v>3809</v>
      </c>
      <c r="I133" s="28" t="s">
        <v>6758</v>
      </c>
      <c r="J133" s="29" t="s">
        <v>3821</v>
      </c>
      <c r="K133" s="29" t="s">
        <v>6750</v>
      </c>
      <c r="L133" s="30">
        <f t="shared" si="0"/>
        <v>13</v>
      </c>
      <c r="M133" s="32" t="s">
        <v>6759</v>
      </c>
      <c r="N133" s="94">
        <v>2.2999999999999998</v>
      </c>
      <c r="O133" s="31" t="s">
        <v>6532</v>
      </c>
      <c r="P133" s="31">
        <v>0</v>
      </c>
      <c r="Q133" s="31">
        <v>0</v>
      </c>
      <c r="R133" s="31" t="s">
        <v>6522</v>
      </c>
      <c r="S133" s="28"/>
      <c r="T133" s="28" t="s">
        <v>3330</v>
      </c>
      <c r="U133" s="28"/>
      <c r="V133" s="28"/>
      <c r="W133" s="28"/>
    </row>
    <row r="134" spans="1:23" s="33" customFormat="1" ht="18" customHeight="1">
      <c r="A134" s="53" t="s">
        <v>3831</v>
      </c>
      <c r="B134" s="28" t="s">
        <v>3830</v>
      </c>
      <c r="C134" s="105" t="s">
        <v>6514</v>
      </c>
      <c r="D134" s="105" t="s">
        <v>6514</v>
      </c>
      <c r="E134" s="96">
        <v>1</v>
      </c>
      <c r="F134" s="28" t="s">
        <v>6516</v>
      </c>
      <c r="G134" s="28" t="s">
        <v>6517</v>
      </c>
      <c r="H134" s="28" t="s">
        <v>4562</v>
      </c>
      <c r="I134" s="28" t="s">
        <v>3833</v>
      </c>
      <c r="J134" s="29" t="s">
        <v>3833</v>
      </c>
      <c r="K134" s="29" t="s">
        <v>3821</v>
      </c>
      <c r="L134" s="30">
        <f t="shared" si="0"/>
        <v>7</v>
      </c>
      <c r="M134" s="32" t="s">
        <v>6753</v>
      </c>
      <c r="N134" s="94">
        <v>3.1</v>
      </c>
      <c r="O134" s="31" t="s">
        <v>6532</v>
      </c>
      <c r="P134" s="31">
        <v>0</v>
      </c>
      <c r="Q134" s="31">
        <v>0</v>
      </c>
      <c r="R134" s="31" t="s">
        <v>6522</v>
      </c>
      <c r="S134" s="28"/>
      <c r="T134" s="28" t="s">
        <v>3726</v>
      </c>
    </row>
    <row r="135" spans="1:23" s="33" customFormat="1" ht="18" customHeight="1">
      <c r="A135" s="53" t="s">
        <v>3843</v>
      </c>
      <c r="B135" s="28" t="s">
        <v>3842</v>
      </c>
      <c r="C135" s="105" t="s">
        <v>6514</v>
      </c>
      <c r="D135" s="105" t="s">
        <v>6514</v>
      </c>
      <c r="E135" s="96">
        <v>1</v>
      </c>
      <c r="F135" s="28" t="s">
        <v>6516</v>
      </c>
      <c r="G135" s="28" t="s">
        <v>6517</v>
      </c>
      <c r="H135" s="28" t="s">
        <v>6749</v>
      </c>
      <c r="I135" s="28" t="s">
        <v>3845</v>
      </c>
      <c r="J135" s="29" t="s">
        <v>3845</v>
      </c>
      <c r="K135" s="29" t="s">
        <v>4415</v>
      </c>
      <c r="L135" s="30">
        <f t="shared" si="0"/>
        <v>9</v>
      </c>
      <c r="M135" s="32" t="s">
        <v>6751</v>
      </c>
      <c r="N135" s="94">
        <v>3.1</v>
      </c>
      <c r="O135" s="31" t="s">
        <v>6532</v>
      </c>
      <c r="P135" s="31">
        <v>0</v>
      </c>
      <c r="Q135" s="31">
        <v>0</v>
      </c>
      <c r="R135" s="31" t="s">
        <v>6522</v>
      </c>
      <c r="S135" s="28"/>
      <c r="T135" s="28"/>
    </row>
    <row r="136" spans="1:23" s="33" customFormat="1" ht="18" customHeight="1">
      <c r="A136" s="54" t="s">
        <v>3855</v>
      </c>
      <c r="B136" s="33" t="s">
        <v>3854</v>
      </c>
      <c r="C136" s="105" t="s">
        <v>6514</v>
      </c>
      <c r="D136" s="105" t="s">
        <v>6514</v>
      </c>
      <c r="E136" s="97">
        <v>0</v>
      </c>
      <c r="F136" s="33" t="s">
        <v>6516</v>
      </c>
      <c r="G136" s="33" t="s">
        <v>6517</v>
      </c>
      <c r="H136" s="33" t="s">
        <v>6745</v>
      </c>
      <c r="J136" s="34" t="s">
        <v>3857</v>
      </c>
      <c r="K136" s="34" t="s">
        <v>6747</v>
      </c>
      <c r="L136" s="35">
        <f t="shared" si="0"/>
        <v>33</v>
      </c>
      <c r="M136" s="36" t="s">
        <v>6748</v>
      </c>
      <c r="N136" s="92">
        <v>2.2000000000000002</v>
      </c>
      <c r="O136" s="37" t="s">
        <v>6532</v>
      </c>
      <c r="P136" s="37">
        <v>2</v>
      </c>
      <c r="Q136" s="37">
        <v>0</v>
      </c>
      <c r="R136" s="37" t="s">
        <v>6522</v>
      </c>
    </row>
    <row r="137" spans="1:23" s="33" customFormat="1" ht="18" customHeight="1">
      <c r="A137" s="54" t="s">
        <v>3866</v>
      </c>
      <c r="B137" s="33" t="s">
        <v>3865</v>
      </c>
      <c r="C137" s="105" t="s">
        <v>6514</v>
      </c>
      <c r="D137" s="105" t="s">
        <v>6514</v>
      </c>
      <c r="E137" s="97">
        <v>0</v>
      </c>
      <c r="F137" s="33" t="s">
        <v>6516</v>
      </c>
      <c r="G137" s="33" t="s">
        <v>6517</v>
      </c>
      <c r="H137" s="33" t="s">
        <v>6743</v>
      </c>
      <c r="I137" s="33" t="s">
        <v>6554</v>
      </c>
      <c r="J137" s="34" t="s">
        <v>3868</v>
      </c>
      <c r="K137" s="34" t="s">
        <v>3737</v>
      </c>
      <c r="L137" s="35">
        <f t="shared" si="0"/>
        <v>11</v>
      </c>
      <c r="M137" s="36" t="s">
        <v>6744</v>
      </c>
      <c r="N137" s="92">
        <v>4</v>
      </c>
      <c r="O137" s="37" t="s">
        <v>6532</v>
      </c>
      <c r="P137" s="37">
        <v>0</v>
      </c>
      <c r="Q137" s="37">
        <v>0</v>
      </c>
      <c r="R137" s="37" t="s">
        <v>6522</v>
      </c>
      <c r="T137" s="33" t="s">
        <v>6732</v>
      </c>
    </row>
    <row r="138" spans="1:23" s="33" customFormat="1" ht="18" customHeight="1">
      <c r="A138" s="55" t="s">
        <v>3878</v>
      </c>
      <c r="B138" s="41" t="s">
        <v>3877</v>
      </c>
      <c r="C138" s="105" t="s">
        <v>6514</v>
      </c>
      <c r="D138" s="105" t="s">
        <v>6514</v>
      </c>
      <c r="E138" s="99">
        <v>1</v>
      </c>
      <c r="F138" s="41" t="s">
        <v>6515</v>
      </c>
      <c r="G138" s="41" t="s">
        <v>6517</v>
      </c>
      <c r="H138" s="41" t="s">
        <v>6739</v>
      </c>
      <c r="I138" s="41" t="s">
        <v>3880</v>
      </c>
      <c r="J138" s="42" t="s">
        <v>3880</v>
      </c>
      <c r="K138" s="42" t="s">
        <v>6740</v>
      </c>
      <c r="L138" s="43">
        <f t="shared" si="0"/>
        <v>16</v>
      </c>
      <c r="M138" s="39" t="s">
        <v>6741</v>
      </c>
      <c r="N138" s="93">
        <v>2.6</v>
      </c>
      <c r="O138" s="40" t="s">
        <v>6592</v>
      </c>
      <c r="P138" s="40">
        <v>0</v>
      </c>
      <c r="Q138" s="40">
        <v>0</v>
      </c>
      <c r="R138" s="40" t="s">
        <v>6522</v>
      </c>
      <c r="S138" s="41"/>
      <c r="T138" s="41" t="s">
        <v>6742</v>
      </c>
    </row>
    <row r="139" spans="1:23" s="33" customFormat="1" ht="18" customHeight="1">
      <c r="A139" s="54" t="s">
        <v>3891</v>
      </c>
      <c r="B139" s="33" t="s">
        <v>3890</v>
      </c>
      <c r="C139" s="105" t="s">
        <v>6514</v>
      </c>
      <c r="D139" s="105" t="s">
        <v>6514</v>
      </c>
      <c r="E139" s="97">
        <v>1</v>
      </c>
      <c r="F139" s="33" t="s">
        <v>6516</v>
      </c>
      <c r="G139" s="33" t="s">
        <v>6517</v>
      </c>
      <c r="H139" s="33" t="s">
        <v>3868</v>
      </c>
      <c r="I139" s="33" t="s">
        <v>3893</v>
      </c>
      <c r="J139" s="34" t="s">
        <v>3893</v>
      </c>
      <c r="K139" s="34" t="s">
        <v>6737</v>
      </c>
      <c r="L139" s="35">
        <f t="shared" si="0"/>
        <v>13</v>
      </c>
      <c r="M139" s="36" t="s">
        <v>6738</v>
      </c>
      <c r="N139" s="92">
        <v>1.6</v>
      </c>
      <c r="O139" s="37" t="s">
        <v>6532</v>
      </c>
      <c r="P139" s="37">
        <v>2</v>
      </c>
      <c r="Q139" s="37">
        <v>0</v>
      </c>
      <c r="R139" s="37" t="s">
        <v>6522</v>
      </c>
    </row>
    <row r="140" spans="1:23" s="33" customFormat="1" ht="18" customHeight="1">
      <c r="A140" s="54" t="s">
        <v>3903</v>
      </c>
      <c r="B140" s="33" t="s">
        <v>3902</v>
      </c>
      <c r="C140" s="105" t="s">
        <v>6706</v>
      </c>
      <c r="D140" s="105" t="s">
        <v>6611</v>
      </c>
      <c r="E140" s="97">
        <v>1</v>
      </c>
      <c r="F140" s="33" t="s">
        <v>6516</v>
      </c>
      <c r="G140" s="33" t="s">
        <v>6517</v>
      </c>
      <c r="H140" s="33" t="s">
        <v>6721</v>
      </c>
      <c r="I140" s="33" t="s">
        <v>6722</v>
      </c>
      <c r="J140" s="34" t="s">
        <v>3905</v>
      </c>
      <c r="K140" s="34" t="s">
        <v>6723</v>
      </c>
      <c r="L140" s="35">
        <f t="shared" si="0"/>
        <v>33</v>
      </c>
      <c r="M140" s="36" t="s">
        <v>6724</v>
      </c>
      <c r="N140" s="92">
        <v>6</v>
      </c>
      <c r="O140" s="37" t="s">
        <v>6545</v>
      </c>
      <c r="P140" s="37">
        <v>0</v>
      </c>
      <c r="Q140" s="37">
        <v>0</v>
      </c>
      <c r="R140" s="37" t="s">
        <v>6522</v>
      </c>
    </row>
    <row r="141" spans="1:23" s="33" customFormat="1" ht="18" customHeight="1">
      <c r="A141" s="53" t="s">
        <v>3915</v>
      </c>
      <c r="B141" s="28" t="s">
        <v>3914</v>
      </c>
      <c r="C141" s="107" t="s">
        <v>6556</v>
      </c>
      <c r="D141" s="107" t="s">
        <v>6641</v>
      </c>
      <c r="E141" s="96">
        <v>1</v>
      </c>
      <c r="F141" s="28" t="s">
        <v>6515</v>
      </c>
      <c r="G141" s="28" t="s">
        <v>6517</v>
      </c>
      <c r="H141" s="28" t="s">
        <v>6550</v>
      </c>
      <c r="I141" s="28"/>
      <c r="J141" s="29" t="s">
        <v>3438</v>
      </c>
      <c r="K141" s="29" t="s">
        <v>6717</v>
      </c>
      <c r="L141" s="30">
        <f t="shared" si="0"/>
        <v>5</v>
      </c>
      <c r="M141" s="32" t="s">
        <v>6718</v>
      </c>
      <c r="N141" s="94">
        <v>7.6</v>
      </c>
      <c r="O141" s="31">
        <v>3</v>
      </c>
      <c r="P141" s="31">
        <v>1</v>
      </c>
      <c r="Q141" s="31">
        <v>0</v>
      </c>
      <c r="R141" s="31" t="s">
        <v>6522</v>
      </c>
      <c r="S141" s="28" t="s">
        <v>3928</v>
      </c>
      <c r="T141" s="28" t="s">
        <v>6719</v>
      </c>
    </row>
    <row r="142" spans="1:23" s="33" customFormat="1" ht="18" customHeight="1">
      <c r="A142" s="53" t="s">
        <v>3926</v>
      </c>
      <c r="B142" s="28" t="s">
        <v>3925</v>
      </c>
      <c r="C142" s="107" t="s">
        <v>6557</v>
      </c>
      <c r="D142" s="107" t="s">
        <v>6711</v>
      </c>
      <c r="E142" s="96">
        <v>1</v>
      </c>
      <c r="F142" s="28" t="s">
        <v>6516</v>
      </c>
      <c r="G142" s="28" t="s">
        <v>6517</v>
      </c>
      <c r="H142" s="28" t="s">
        <v>6712</v>
      </c>
      <c r="I142" s="28" t="s">
        <v>6714</v>
      </c>
      <c r="J142" s="29" t="s">
        <v>3928</v>
      </c>
      <c r="K142" s="29" t="s">
        <v>6715</v>
      </c>
      <c r="L142" s="30">
        <f t="shared" si="0"/>
        <v>24</v>
      </c>
      <c r="M142" s="32" t="s">
        <v>6716</v>
      </c>
      <c r="N142" s="94">
        <v>2.5</v>
      </c>
      <c r="O142" s="31" t="s">
        <v>6592</v>
      </c>
      <c r="P142" s="31">
        <v>0</v>
      </c>
      <c r="Q142" s="31">
        <v>0</v>
      </c>
      <c r="R142" s="31" t="s">
        <v>6522</v>
      </c>
      <c r="S142" s="28"/>
      <c r="T142" s="28"/>
    </row>
    <row r="143" spans="1:23" s="33" customFormat="1" ht="18" customHeight="1">
      <c r="A143" s="54" t="s">
        <v>3938</v>
      </c>
      <c r="B143" s="33" t="s">
        <v>3937</v>
      </c>
      <c r="C143" s="105" t="s">
        <v>6701</v>
      </c>
      <c r="D143" s="105" t="s">
        <v>6702</v>
      </c>
      <c r="E143" s="97">
        <v>1</v>
      </c>
      <c r="F143" s="33" t="s">
        <v>6516</v>
      </c>
      <c r="G143" s="33" t="s">
        <v>6517</v>
      </c>
      <c r="H143" s="33" t="s">
        <v>3298</v>
      </c>
      <c r="I143" s="33" t="s">
        <v>6703</v>
      </c>
      <c r="J143" s="34" t="s">
        <v>3940</v>
      </c>
      <c r="K143" s="34" t="s">
        <v>6704</v>
      </c>
      <c r="L143" s="35">
        <f t="shared" si="0"/>
        <v>26</v>
      </c>
      <c r="M143" s="36" t="s">
        <v>6705</v>
      </c>
      <c r="N143" s="92">
        <v>1.6</v>
      </c>
      <c r="O143" s="37" t="s">
        <v>6592</v>
      </c>
      <c r="P143" s="37">
        <v>2</v>
      </c>
      <c r="Q143" s="37">
        <v>0</v>
      </c>
      <c r="R143" s="37" t="s">
        <v>6522</v>
      </c>
      <c r="U143" s="28"/>
      <c r="V143" s="28"/>
      <c r="W143" s="28"/>
    </row>
    <row r="144" spans="1:23" s="33" customFormat="1" ht="18" customHeight="1">
      <c r="A144" s="54" t="s">
        <v>3950</v>
      </c>
      <c r="B144" s="33" t="s">
        <v>3949</v>
      </c>
      <c r="C144" s="105" t="s">
        <v>6640</v>
      </c>
      <c r="D144" s="105" t="s">
        <v>6611</v>
      </c>
      <c r="E144" s="97">
        <v>1</v>
      </c>
      <c r="F144" s="33" t="s">
        <v>6516</v>
      </c>
      <c r="G144" s="33" t="s">
        <v>6517</v>
      </c>
      <c r="H144" s="33" t="s">
        <v>3262</v>
      </c>
      <c r="I144" s="33" t="s">
        <v>6698</v>
      </c>
      <c r="J144" s="34" t="s">
        <v>3214</v>
      </c>
      <c r="K144" s="34" t="s">
        <v>6699</v>
      </c>
      <c r="L144" s="35">
        <f t="shared" si="0"/>
        <v>15</v>
      </c>
      <c r="M144" s="36" t="s">
        <v>6700</v>
      </c>
      <c r="N144" s="92">
        <v>2.5</v>
      </c>
      <c r="O144" s="37" t="s">
        <v>6532</v>
      </c>
      <c r="P144" s="37">
        <v>0</v>
      </c>
      <c r="Q144" s="37">
        <v>0</v>
      </c>
      <c r="R144" s="37" t="s">
        <v>6522</v>
      </c>
    </row>
    <row r="145" spans="1:23" s="33" customFormat="1" ht="18" customHeight="1">
      <c r="A145" s="54" t="s">
        <v>3961</v>
      </c>
      <c r="B145" s="33" t="s">
        <v>3960</v>
      </c>
      <c r="C145" s="105" t="s">
        <v>6514</v>
      </c>
      <c r="D145" s="105" t="s">
        <v>6514</v>
      </c>
      <c r="E145" s="97">
        <v>1</v>
      </c>
      <c r="F145" s="33" t="s">
        <v>6516</v>
      </c>
      <c r="G145" s="33" t="s">
        <v>6517</v>
      </c>
      <c r="H145" s="33" t="s">
        <v>5053</v>
      </c>
      <c r="I145" s="33" t="s">
        <v>3963</v>
      </c>
      <c r="J145" s="34" t="s">
        <v>3963</v>
      </c>
      <c r="K145" s="34" t="s">
        <v>6694</v>
      </c>
      <c r="L145" s="35">
        <f t="shared" si="0"/>
        <v>22</v>
      </c>
      <c r="M145" s="36" t="s">
        <v>6695</v>
      </c>
      <c r="N145" s="92">
        <v>1.7</v>
      </c>
      <c r="O145" s="37" t="s">
        <v>6532</v>
      </c>
      <c r="P145" s="37" t="s">
        <v>6545</v>
      </c>
      <c r="Q145" s="37">
        <v>0</v>
      </c>
      <c r="R145" s="37" t="s">
        <v>6522</v>
      </c>
      <c r="S145" s="33" t="s">
        <v>6696</v>
      </c>
      <c r="T145" s="33" t="s">
        <v>6697</v>
      </c>
    </row>
    <row r="146" spans="1:23" s="33" customFormat="1" ht="18" customHeight="1">
      <c r="A146" s="54" t="s">
        <v>3973</v>
      </c>
      <c r="B146" s="33" t="s">
        <v>3972</v>
      </c>
      <c r="C146" s="105" t="s">
        <v>6514</v>
      </c>
      <c r="D146" s="105" t="s">
        <v>6514</v>
      </c>
      <c r="E146" s="97">
        <v>1</v>
      </c>
      <c r="F146" s="33" t="s">
        <v>6516</v>
      </c>
      <c r="G146" s="33" t="s">
        <v>6517</v>
      </c>
      <c r="H146" s="33" t="s">
        <v>6692</v>
      </c>
      <c r="I146" s="33" t="s">
        <v>3975</v>
      </c>
      <c r="J146" s="34" t="s">
        <v>3975</v>
      </c>
      <c r="K146" s="34" t="s">
        <v>6684</v>
      </c>
      <c r="L146" s="35">
        <f t="shared" si="0"/>
        <v>13</v>
      </c>
      <c r="M146" s="36" t="s">
        <v>6693</v>
      </c>
      <c r="N146" s="92">
        <v>3.2</v>
      </c>
      <c r="O146" s="37" t="s">
        <v>6532</v>
      </c>
      <c r="P146" s="37" t="s">
        <v>6521</v>
      </c>
      <c r="Q146" s="37">
        <v>0</v>
      </c>
      <c r="R146" s="37" t="s">
        <v>6522</v>
      </c>
    </row>
    <row r="147" spans="1:23" s="33" customFormat="1" ht="18" customHeight="1">
      <c r="A147" s="53" t="s">
        <v>3985</v>
      </c>
      <c r="B147" s="28" t="s">
        <v>3984</v>
      </c>
      <c r="C147" s="107" t="s">
        <v>6529</v>
      </c>
      <c r="D147" s="107" t="s">
        <v>6529</v>
      </c>
      <c r="E147" s="96">
        <v>1</v>
      </c>
      <c r="F147" s="28" t="s">
        <v>6516</v>
      </c>
      <c r="G147" s="28" t="s">
        <v>6517</v>
      </c>
      <c r="H147" s="28" t="s">
        <v>6689</v>
      </c>
      <c r="I147" s="28" t="s">
        <v>3987</v>
      </c>
      <c r="J147" s="29" t="s">
        <v>3987</v>
      </c>
      <c r="K147" s="29" t="s">
        <v>6690</v>
      </c>
      <c r="L147" s="30">
        <f t="shared" si="0"/>
        <v>9</v>
      </c>
      <c r="M147" s="32" t="s">
        <v>6691</v>
      </c>
      <c r="N147" s="94">
        <v>2.5</v>
      </c>
      <c r="O147" s="31" t="s">
        <v>6520</v>
      </c>
      <c r="P147" s="31">
        <v>0</v>
      </c>
      <c r="Q147" s="31">
        <v>0</v>
      </c>
      <c r="R147" s="31" t="s">
        <v>6522</v>
      </c>
      <c r="S147" s="28"/>
      <c r="T147" s="28" t="s">
        <v>6687</v>
      </c>
      <c r="U147" s="28"/>
      <c r="V147" s="28"/>
      <c r="W147" s="28"/>
    </row>
    <row r="148" spans="1:23" s="33" customFormat="1" ht="18" customHeight="1">
      <c r="A148" s="53" t="s">
        <v>3996</v>
      </c>
      <c r="B148" s="28" t="s">
        <v>3782</v>
      </c>
      <c r="C148" s="107" t="s">
        <v>6529</v>
      </c>
      <c r="D148" s="107" t="s">
        <v>6529</v>
      </c>
      <c r="E148" s="96">
        <v>1</v>
      </c>
      <c r="F148" s="28" t="s">
        <v>6516</v>
      </c>
      <c r="G148" s="28" t="s">
        <v>6517</v>
      </c>
      <c r="H148" s="28" t="s">
        <v>6686</v>
      </c>
      <c r="I148" s="28" t="s">
        <v>6683</v>
      </c>
      <c r="J148" s="29" t="s">
        <v>3998</v>
      </c>
      <c r="K148" s="29" t="s">
        <v>6687</v>
      </c>
      <c r="L148" s="30">
        <f t="shared" si="0"/>
        <v>11</v>
      </c>
      <c r="M148" s="32" t="s">
        <v>6688</v>
      </c>
      <c r="N148" s="94">
        <v>2.2000000000000002</v>
      </c>
      <c r="O148" s="31" t="s">
        <v>6532</v>
      </c>
      <c r="P148" s="31">
        <v>0</v>
      </c>
      <c r="Q148" s="31">
        <v>0</v>
      </c>
      <c r="R148" s="31" t="s">
        <v>6522</v>
      </c>
      <c r="S148" s="28"/>
      <c r="T148" s="28"/>
    </row>
    <row r="149" spans="1:23" s="33" customFormat="1" ht="18" customHeight="1">
      <c r="A149" s="54" t="s">
        <v>4008</v>
      </c>
      <c r="B149" s="33" t="s">
        <v>4007</v>
      </c>
      <c r="C149" s="105" t="s">
        <v>6528</v>
      </c>
      <c r="D149" s="105" t="s">
        <v>6528</v>
      </c>
      <c r="E149" s="97">
        <v>1</v>
      </c>
      <c r="F149" s="33" t="s">
        <v>6516</v>
      </c>
      <c r="G149" s="33" t="s">
        <v>6517</v>
      </c>
      <c r="H149" s="33" t="s">
        <v>6683</v>
      </c>
      <c r="I149" s="33" t="s">
        <v>4010</v>
      </c>
      <c r="J149" s="34" t="s">
        <v>4010</v>
      </c>
      <c r="K149" s="34" t="s">
        <v>6678</v>
      </c>
      <c r="L149" s="35">
        <f t="shared" si="0"/>
        <v>5</v>
      </c>
      <c r="M149" s="36" t="s">
        <v>6685</v>
      </c>
      <c r="N149" s="92">
        <v>3.5</v>
      </c>
      <c r="O149" s="37" t="s">
        <v>6532</v>
      </c>
      <c r="P149" s="37">
        <v>0</v>
      </c>
      <c r="Q149" s="37">
        <v>0</v>
      </c>
      <c r="R149" s="37" t="s">
        <v>6522</v>
      </c>
      <c r="T149" s="33" t="s">
        <v>6675</v>
      </c>
      <c r="U149" s="28"/>
      <c r="V149" s="28"/>
      <c r="W149" s="28"/>
    </row>
    <row r="150" spans="1:23" s="33" customFormat="1" ht="18" customHeight="1">
      <c r="A150" s="54" t="s">
        <v>6677</v>
      </c>
      <c r="B150" s="33" t="s">
        <v>4019</v>
      </c>
      <c r="C150" s="105" t="s">
        <v>6514</v>
      </c>
      <c r="D150" s="105" t="s">
        <v>6514</v>
      </c>
      <c r="E150" s="97">
        <v>1</v>
      </c>
      <c r="F150" s="33" t="s">
        <v>6516</v>
      </c>
      <c r="H150" s="33" t="s">
        <v>6678</v>
      </c>
      <c r="I150" s="33" t="s">
        <v>4022</v>
      </c>
      <c r="J150" s="34" t="s">
        <v>4022</v>
      </c>
      <c r="K150" s="34" t="s">
        <v>6680</v>
      </c>
      <c r="L150" s="35">
        <f t="shared" si="0"/>
        <v>9</v>
      </c>
      <c r="M150" s="36" t="s">
        <v>6681</v>
      </c>
      <c r="N150" s="92">
        <v>2.5</v>
      </c>
      <c r="O150" s="37" t="s">
        <v>6520</v>
      </c>
      <c r="P150" s="37">
        <v>0</v>
      </c>
      <c r="Q150" s="37">
        <v>0</v>
      </c>
      <c r="R150" s="37" t="s">
        <v>6522</v>
      </c>
      <c r="T150" s="33" t="s">
        <v>6682</v>
      </c>
    </row>
    <row r="151" spans="1:23" s="33" customFormat="1" ht="18" customHeight="1">
      <c r="A151" s="54" t="s">
        <v>4031</v>
      </c>
      <c r="B151" s="33" t="s">
        <v>4030</v>
      </c>
      <c r="C151" s="105" t="s">
        <v>6514</v>
      </c>
      <c r="D151" s="105" t="s">
        <v>6514</v>
      </c>
      <c r="E151" s="97">
        <v>1</v>
      </c>
      <c r="F151" s="33" t="s">
        <v>6516</v>
      </c>
      <c r="G151" s="33" t="s">
        <v>6517</v>
      </c>
      <c r="H151" s="33" t="s">
        <v>6675</v>
      </c>
      <c r="I151" s="33" t="s">
        <v>4033</v>
      </c>
      <c r="J151" s="34" t="s">
        <v>4033</v>
      </c>
      <c r="K151" s="34" t="s">
        <v>6652</v>
      </c>
      <c r="L151" s="35">
        <f t="shared" si="0"/>
        <v>28</v>
      </c>
      <c r="M151" s="36" t="s">
        <v>6676</v>
      </c>
      <c r="N151" s="92">
        <v>3.7</v>
      </c>
      <c r="O151" s="37"/>
      <c r="P151" s="37"/>
      <c r="Q151" s="37" t="s">
        <v>6521</v>
      </c>
      <c r="R151" s="37" t="s">
        <v>6522</v>
      </c>
      <c r="T151" s="33" t="s">
        <v>4485</v>
      </c>
      <c r="U151" s="28"/>
      <c r="V151" s="28"/>
      <c r="W151" s="28"/>
    </row>
    <row r="152" spans="1:23" s="33" customFormat="1" ht="18" customHeight="1">
      <c r="A152" s="54" t="s">
        <v>4043</v>
      </c>
      <c r="B152" s="33" t="s">
        <v>4042</v>
      </c>
      <c r="C152" s="105" t="s">
        <v>6514</v>
      </c>
      <c r="D152" s="105" t="s">
        <v>6514</v>
      </c>
      <c r="E152" s="97">
        <v>1</v>
      </c>
      <c r="F152" s="33" t="s">
        <v>6515</v>
      </c>
      <c r="G152" s="33" t="s">
        <v>6517</v>
      </c>
      <c r="H152" s="33" t="s">
        <v>6671</v>
      </c>
      <c r="I152" s="33" t="s">
        <v>3536</v>
      </c>
      <c r="J152" s="34" t="s">
        <v>3536</v>
      </c>
      <c r="K152" s="34" t="s">
        <v>3153</v>
      </c>
      <c r="L152" s="35">
        <f t="shared" si="0"/>
        <v>31</v>
      </c>
      <c r="M152" s="36" t="s">
        <v>6672</v>
      </c>
      <c r="N152" s="92" t="s">
        <v>7373</v>
      </c>
      <c r="O152" s="37"/>
      <c r="P152" s="37"/>
      <c r="Q152" s="37" t="s">
        <v>6521</v>
      </c>
      <c r="R152" s="37" t="s">
        <v>6522</v>
      </c>
      <c r="T152" s="33" t="s">
        <v>6657</v>
      </c>
    </row>
    <row r="153" spans="1:23" ht="18" customHeight="1">
      <c r="A153" s="53" t="s">
        <v>4055</v>
      </c>
      <c r="B153" s="28" t="s">
        <v>4054</v>
      </c>
      <c r="C153" s="107" t="s">
        <v>6514</v>
      </c>
      <c r="D153" s="107" t="s">
        <v>6514</v>
      </c>
      <c r="E153" s="96">
        <v>1</v>
      </c>
      <c r="F153" s="28" t="s">
        <v>6516</v>
      </c>
      <c r="G153" s="28" t="s">
        <v>6517</v>
      </c>
      <c r="H153" s="28" t="s">
        <v>4057</v>
      </c>
      <c r="I153" s="28" t="s">
        <v>4057</v>
      </c>
      <c r="J153" s="29" t="s">
        <v>4057</v>
      </c>
      <c r="K153" s="29" t="s">
        <v>3702</v>
      </c>
      <c r="L153" s="30">
        <f t="shared" si="0"/>
        <v>9</v>
      </c>
      <c r="M153" s="39" t="s">
        <v>6670</v>
      </c>
      <c r="N153" s="93">
        <v>5.0999999999999996</v>
      </c>
      <c r="O153" s="31">
        <v>3</v>
      </c>
      <c r="P153" s="40">
        <v>1</v>
      </c>
      <c r="Q153" s="31" t="s">
        <v>6521</v>
      </c>
      <c r="R153" s="31" t="s">
        <v>6522</v>
      </c>
      <c r="T153" s="28" t="s">
        <v>6546</v>
      </c>
      <c r="U153" s="33"/>
      <c r="V153" s="33"/>
      <c r="W153" s="33"/>
    </row>
    <row r="154" spans="1:23" s="33" customFormat="1" ht="18" customHeight="1">
      <c r="A154" s="53" t="s">
        <v>4064</v>
      </c>
      <c r="B154" s="28" t="s">
        <v>4063</v>
      </c>
      <c r="C154" s="107" t="s">
        <v>6514</v>
      </c>
      <c r="D154" s="107" t="s">
        <v>6514</v>
      </c>
      <c r="E154" s="96">
        <v>1</v>
      </c>
      <c r="F154" s="28" t="s">
        <v>6516</v>
      </c>
      <c r="G154" s="28" t="s">
        <v>6517</v>
      </c>
      <c r="H154" s="28" t="s">
        <v>4961</v>
      </c>
      <c r="I154" s="28"/>
      <c r="J154" s="29" t="s">
        <v>4066</v>
      </c>
      <c r="K154" s="29" t="s">
        <v>6666</v>
      </c>
      <c r="L154" s="30">
        <f t="shared" si="0"/>
        <v>15</v>
      </c>
      <c r="M154" s="32" t="s">
        <v>6667</v>
      </c>
      <c r="N154" s="94">
        <v>2</v>
      </c>
      <c r="O154" s="31" t="s">
        <v>6532</v>
      </c>
      <c r="P154" s="37">
        <v>0</v>
      </c>
      <c r="Q154" s="31">
        <v>0</v>
      </c>
      <c r="R154" s="31" t="s">
        <v>6522</v>
      </c>
      <c r="S154" s="28"/>
      <c r="T154" s="28"/>
      <c r="U154" s="33" t="s">
        <v>6668</v>
      </c>
    </row>
    <row r="155" spans="1:23" s="33" customFormat="1" ht="18" customHeight="1">
      <c r="A155" s="54" t="s">
        <v>4076</v>
      </c>
      <c r="B155" s="33" t="s">
        <v>4075</v>
      </c>
      <c r="C155" s="105" t="s">
        <v>6590</v>
      </c>
      <c r="D155" s="105" t="s">
        <v>6590</v>
      </c>
      <c r="E155" s="97">
        <v>1</v>
      </c>
      <c r="F155" s="33" t="s">
        <v>6516</v>
      </c>
      <c r="G155" s="33" t="s">
        <v>6517</v>
      </c>
      <c r="H155" s="33" t="s">
        <v>6663</v>
      </c>
      <c r="I155" s="33" t="s">
        <v>4078</v>
      </c>
      <c r="J155" s="34" t="s">
        <v>4078</v>
      </c>
      <c r="K155" s="34" t="s">
        <v>4476</v>
      </c>
      <c r="L155" s="35">
        <f t="shared" si="0"/>
        <v>2</v>
      </c>
      <c r="M155" s="36" t="s">
        <v>6664</v>
      </c>
      <c r="N155" s="92">
        <v>1.5</v>
      </c>
      <c r="O155" s="37"/>
      <c r="P155" s="37"/>
      <c r="Q155" s="37"/>
      <c r="R155" s="37" t="s">
        <v>6522</v>
      </c>
      <c r="U155" s="28"/>
      <c r="V155" s="28"/>
      <c r="W155" s="28"/>
    </row>
    <row r="156" spans="1:23" ht="18" customHeight="1">
      <c r="A156" s="54" t="s">
        <v>4089</v>
      </c>
      <c r="B156" s="33" t="s">
        <v>4088</v>
      </c>
      <c r="C156" s="105" t="s">
        <v>6547</v>
      </c>
      <c r="D156" s="105" t="s">
        <v>6548</v>
      </c>
      <c r="E156" s="97">
        <v>1</v>
      </c>
      <c r="F156" s="33" t="s">
        <v>6516</v>
      </c>
      <c r="G156" s="33" t="s">
        <v>6517</v>
      </c>
      <c r="H156" s="33" t="s">
        <v>4550</v>
      </c>
      <c r="I156" s="33" t="s">
        <v>4091</v>
      </c>
      <c r="J156" s="34" t="s">
        <v>4091</v>
      </c>
      <c r="K156" s="34" t="s">
        <v>4914</v>
      </c>
      <c r="L156" s="35">
        <f t="shared" si="0"/>
        <v>9</v>
      </c>
      <c r="M156" s="36" t="s">
        <v>6662</v>
      </c>
      <c r="N156" s="92">
        <v>3</v>
      </c>
      <c r="O156" s="37" t="s">
        <v>6520</v>
      </c>
      <c r="P156" s="37" t="s">
        <v>6592</v>
      </c>
      <c r="Q156" s="37">
        <v>0</v>
      </c>
      <c r="R156" s="37" t="s">
        <v>6522</v>
      </c>
      <c r="S156" s="33"/>
      <c r="T156" s="33" t="s">
        <v>6638</v>
      </c>
      <c r="U156" s="33"/>
      <c r="V156" s="33"/>
      <c r="W156" s="33"/>
    </row>
    <row r="157" spans="1:23" s="33" customFormat="1" ht="18" customHeight="1">
      <c r="A157" s="54" t="s">
        <v>4101</v>
      </c>
      <c r="B157" s="33" t="s">
        <v>4100</v>
      </c>
      <c r="C157" s="105" t="s">
        <v>6514</v>
      </c>
      <c r="D157" s="105" t="s">
        <v>6514</v>
      </c>
      <c r="E157" s="97">
        <v>1</v>
      </c>
      <c r="F157" s="33" t="s">
        <v>6516</v>
      </c>
      <c r="G157" s="33" t="s">
        <v>6517</v>
      </c>
      <c r="H157" s="33" t="s">
        <v>6658</v>
      </c>
      <c r="I157" s="33" t="s">
        <v>4103</v>
      </c>
      <c r="J157" s="34" t="s">
        <v>4103</v>
      </c>
      <c r="K157" s="34" t="s">
        <v>4185</v>
      </c>
      <c r="L157" s="35">
        <f t="shared" si="0"/>
        <v>17</v>
      </c>
      <c r="M157" s="36" t="s">
        <v>6661</v>
      </c>
      <c r="N157" s="92">
        <v>3.2</v>
      </c>
      <c r="O157" s="37" t="s">
        <v>6532</v>
      </c>
      <c r="P157" s="37">
        <v>0</v>
      </c>
      <c r="Q157" s="37">
        <v>0</v>
      </c>
      <c r="R157" s="37" t="s">
        <v>6522</v>
      </c>
    </row>
    <row r="158" spans="1:23" s="33" customFormat="1" ht="18" customHeight="1">
      <c r="A158" s="54" t="s">
        <v>4113</v>
      </c>
      <c r="B158" s="33" t="s">
        <v>4112</v>
      </c>
      <c r="C158" s="105" t="s">
        <v>6644</v>
      </c>
      <c r="D158" s="105" t="s">
        <v>6547</v>
      </c>
      <c r="E158" s="97">
        <v>1</v>
      </c>
      <c r="F158" s="33" t="s">
        <v>6516</v>
      </c>
      <c r="G158" s="33" t="s">
        <v>6517</v>
      </c>
      <c r="H158" s="33" t="s">
        <v>6652</v>
      </c>
      <c r="I158" s="33" t="s">
        <v>3153</v>
      </c>
      <c r="J158" s="34" t="s">
        <v>3153</v>
      </c>
      <c r="K158" s="34" t="s">
        <v>6654</v>
      </c>
      <c r="L158" s="35">
        <f t="shared" si="0"/>
        <v>11</v>
      </c>
      <c r="M158" s="36" t="s">
        <v>6655</v>
      </c>
      <c r="N158" s="92">
        <v>4.5</v>
      </c>
      <c r="O158" s="37" t="s">
        <v>6545</v>
      </c>
      <c r="P158" s="37" t="s">
        <v>6537</v>
      </c>
      <c r="Q158" s="37">
        <v>0</v>
      </c>
      <c r="R158" s="37" t="s">
        <v>6522</v>
      </c>
      <c r="S158" s="33" t="s">
        <v>6656</v>
      </c>
      <c r="T158" s="33" t="s">
        <v>6657</v>
      </c>
    </row>
    <row r="159" spans="1:23" s="33" customFormat="1" ht="18" customHeight="1">
      <c r="A159" s="53" t="s">
        <v>4124</v>
      </c>
      <c r="B159" s="28" t="s">
        <v>4123</v>
      </c>
      <c r="C159" s="107" t="s">
        <v>6644</v>
      </c>
      <c r="D159" s="107" t="s">
        <v>6645</v>
      </c>
      <c r="E159" s="96">
        <v>1</v>
      </c>
      <c r="F159" s="28" t="s">
        <v>6515</v>
      </c>
      <c r="G159" s="28" t="s">
        <v>6517</v>
      </c>
      <c r="H159" s="28" t="s">
        <v>6646</v>
      </c>
      <c r="I159" s="28" t="s">
        <v>4103</v>
      </c>
      <c r="J159" s="29" t="s">
        <v>4103</v>
      </c>
      <c r="K159" s="29" t="s">
        <v>4485</v>
      </c>
      <c r="L159" s="30">
        <f t="shared" si="0"/>
        <v>6</v>
      </c>
      <c r="M159" s="32" t="s">
        <v>6647</v>
      </c>
      <c r="N159" s="94">
        <v>3.1</v>
      </c>
      <c r="O159" s="31" t="s">
        <v>6532</v>
      </c>
      <c r="P159" s="31">
        <v>0</v>
      </c>
      <c r="Q159" s="31">
        <v>0</v>
      </c>
      <c r="R159" s="31" t="s">
        <v>6522</v>
      </c>
      <c r="S159" s="28"/>
      <c r="T159" s="28" t="s">
        <v>6627</v>
      </c>
      <c r="U159" s="28"/>
      <c r="V159" s="28"/>
      <c r="W159" s="28"/>
    </row>
    <row r="160" spans="1:23" s="33" customFormat="1" ht="18" customHeight="1">
      <c r="A160" s="54" t="s">
        <v>4135</v>
      </c>
      <c r="B160" s="33" t="s">
        <v>4134</v>
      </c>
      <c r="C160" s="105" t="s">
        <v>6640</v>
      </c>
      <c r="D160" s="105" t="s">
        <v>6641</v>
      </c>
      <c r="E160" s="97">
        <v>1</v>
      </c>
      <c r="F160" s="33" t="s">
        <v>6515</v>
      </c>
      <c r="G160" s="33" t="s">
        <v>6561</v>
      </c>
      <c r="H160" s="33" t="s">
        <v>6638</v>
      </c>
      <c r="I160" s="33" t="s">
        <v>4137</v>
      </c>
      <c r="J160" s="34" t="s">
        <v>4137</v>
      </c>
      <c r="K160" s="34" t="s">
        <v>6642</v>
      </c>
      <c r="L160" s="35">
        <f t="shared" si="0"/>
        <v>19</v>
      </c>
      <c r="M160" s="36" t="s">
        <v>6643</v>
      </c>
      <c r="N160" s="92">
        <v>5.2</v>
      </c>
      <c r="O160" s="37">
        <v>3</v>
      </c>
      <c r="P160" s="37">
        <v>0</v>
      </c>
      <c r="Q160" s="37">
        <v>0</v>
      </c>
      <c r="R160" s="37" t="s">
        <v>6522</v>
      </c>
    </row>
    <row r="161" spans="1:23" s="33" customFormat="1" ht="18" customHeight="1">
      <c r="A161" s="54" t="s">
        <v>4147</v>
      </c>
      <c r="B161" s="33" t="s">
        <v>4146</v>
      </c>
      <c r="C161" s="105" t="s">
        <v>6581</v>
      </c>
      <c r="D161" s="105" t="s">
        <v>6571</v>
      </c>
      <c r="E161" s="97">
        <v>1</v>
      </c>
      <c r="F161" s="33" t="s">
        <v>6516</v>
      </c>
      <c r="G161" s="33" t="s">
        <v>6517</v>
      </c>
      <c r="H161" s="33" t="s">
        <v>6638</v>
      </c>
      <c r="I161" s="33" t="s">
        <v>4149</v>
      </c>
      <c r="J161" s="34" t="s">
        <v>4149</v>
      </c>
      <c r="K161" s="34" t="s">
        <v>6543</v>
      </c>
      <c r="L161" s="35">
        <f t="shared" ref="L161:L186" si="1">DAYS360(J161,K161)</f>
        <v>18</v>
      </c>
      <c r="M161" s="36" t="s">
        <v>6639</v>
      </c>
      <c r="N161" s="92">
        <v>2.2999999999999998</v>
      </c>
      <c r="O161" s="37" t="s">
        <v>6532</v>
      </c>
      <c r="P161" s="37">
        <v>0</v>
      </c>
      <c r="Q161" s="37">
        <v>0</v>
      </c>
      <c r="R161" s="37" t="s">
        <v>6522</v>
      </c>
      <c r="T161" s="33" t="s">
        <v>6616</v>
      </c>
    </row>
    <row r="162" spans="1:23" s="33" customFormat="1" ht="18" customHeight="1">
      <c r="A162" s="53" t="s">
        <v>4159</v>
      </c>
      <c r="B162" s="28" t="s">
        <v>4158</v>
      </c>
      <c r="C162" s="107" t="s">
        <v>6514</v>
      </c>
      <c r="D162" s="107" t="s">
        <v>6514</v>
      </c>
      <c r="E162" s="96">
        <v>1</v>
      </c>
      <c r="F162" s="28" t="s">
        <v>6516</v>
      </c>
      <c r="G162" s="28" t="s">
        <v>6517</v>
      </c>
      <c r="H162" s="28" t="s">
        <v>6635</v>
      </c>
      <c r="I162" s="28" t="s">
        <v>4161</v>
      </c>
      <c r="J162" s="29" t="s">
        <v>4161</v>
      </c>
      <c r="K162" s="29" t="s">
        <v>4173</v>
      </c>
      <c r="L162" s="30">
        <f t="shared" si="1"/>
        <v>15</v>
      </c>
      <c r="M162" s="36" t="s">
        <v>6636</v>
      </c>
      <c r="N162" s="92">
        <v>3.8</v>
      </c>
      <c r="O162" s="31" t="s">
        <v>6532</v>
      </c>
      <c r="P162" s="40">
        <v>1</v>
      </c>
      <c r="Q162" s="31">
        <v>0</v>
      </c>
      <c r="R162" s="31" t="s">
        <v>6522</v>
      </c>
      <c r="S162" s="28"/>
      <c r="T162" s="28" t="s">
        <v>6637</v>
      </c>
    </row>
    <row r="163" spans="1:23" ht="18" customHeight="1">
      <c r="A163" s="54" t="s">
        <v>4171</v>
      </c>
      <c r="B163" s="33" t="s">
        <v>4170</v>
      </c>
      <c r="C163" s="105" t="s">
        <v>6528</v>
      </c>
      <c r="D163" s="105" t="s">
        <v>6528</v>
      </c>
      <c r="E163" s="97">
        <v>1</v>
      </c>
      <c r="F163" s="33" t="s">
        <v>6516</v>
      </c>
      <c r="G163" s="33" t="s">
        <v>6517</v>
      </c>
      <c r="H163" s="33" t="s">
        <v>4137</v>
      </c>
      <c r="I163" s="33" t="s">
        <v>4173</v>
      </c>
      <c r="J163" s="34" t="s">
        <v>4173</v>
      </c>
      <c r="K163" s="34" t="s">
        <v>4078</v>
      </c>
      <c r="L163" s="35">
        <f t="shared" si="1"/>
        <v>12</v>
      </c>
      <c r="M163" s="36" t="s">
        <v>6634</v>
      </c>
      <c r="N163" s="92">
        <v>2.9</v>
      </c>
      <c r="O163" s="37" t="s">
        <v>6532</v>
      </c>
      <c r="P163" s="37">
        <v>0</v>
      </c>
      <c r="Q163" s="37">
        <v>0</v>
      </c>
      <c r="R163" s="37" t="s">
        <v>6522</v>
      </c>
      <c r="S163" s="33"/>
      <c r="T163" s="33"/>
      <c r="U163" s="33"/>
      <c r="V163" s="33"/>
      <c r="W163" s="33"/>
    </row>
    <row r="164" spans="1:23" s="33" customFormat="1" ht="18" customHeight="1">
      <c r="A164" s="54" t="s">
        <v>4183</v>
      </c>
      <c r="B164" s="33" t="s">
        <v>4182</v>
      </c>
      <c r="C164" s="105" t="s">
        <v>6590</v>
      </c>
      <c r="D164" s="105" t="s">
        <v>6590</v>
      </c>
      <c r="E164" s="97">
        <v>1</v>
      </c>
      <c r="F164" s="33" t="s">
        <v>6516</v>
      </c>
      <c r="G164" s="33" t="s">
        <v>6517</v>
      </c>
      <c r="H164" s="33" t="s">
        <v>4103</v>
      </c>
      <c r="I164" s="33" t="s">
        <v>4185</v>
      </c>
      <c r="J164" s="34" t="s">
        <v>4185</v>
      </c>
      <c r="K164" s="34" t="s">
        <v>4173</v>
      </c>
      <c r="L164" s="35">
        <f t="shared" si="1"/>
        <v>7</v>
      </c>
      <c r="M164" s="36" t="s">
        <v>6633</v>
      </c>
      <c r="N164" s="92">
        <v>3.8</v>
      </c>
      <c r="O164" s="37" t="s">
        <v>6532</v>
      </c>
      <c r="P164" s="37" t="s">
        <v>6545</v>
      </c>
      <c r="Q164" s="37">
        <v>0</v>
      </c>
      <c r="R164" s="37" t="s">
        <v>6522</v>
      </c>
    </row>
    <row r="165" spans="1:23" ht="18" customHeight="1">
      <c r="A165" s="53" t="s">
        <v>4195</v>
      </c>
      <c r="B165" s="28" t="s">
        <v>4194</v>
      </c>
      <c r="C165" s="107" t="s">
        <v>6514</v>
      </c>
      <c r="D165" s="107" t="s">
        <v>6514</v>
      </c>
      <c r="E165" s="96">
        <v>1</v>
      </c>
      <c r="F165" s="28" t="s">
        <v>6516</v>
      </c>
      <c r="G165" s="28" t="s">
        <v>6517</v>
      </c>
      <c r="H165" s="28" t="s">
        <v>3309</v>
      </c>
      <c r="I165" s="28" t="s">
        <v>4197</v>
      </c>
      <c r="J165" s="29" t="s">
        <v>4197</v>
      </c>
      <c r="K165" s="29" t="s">
        <v>6546</v>
      </c>
      <c r="L165" s="30">
        <f t="shared" si="1"/>
        <v>17</v>
      </c>
      <c r="M165" s="32" t="s">
        <v>6632</v>
      </c>
      <c r="N165" s="94">
        <v>3.5</v>
      </c>
      <c r="O165" s="31" t="s">
        <v>6532</v>
      </c>
      <c r="P165" s="31">
        <v>0</v>
      </c>
      <c r="Q165" s="31">
        <v>0</v>
      </c>
      <c r="R165" s="31" t="s">
        <v>6522</v>
      </c>
      <c r="U165" s="33"/>
      <c r="V165" s="33"/>
      <c r="W165" s="33"/>
    </row>
    <row r="166" spans="1:23" ht="18" customHeight="1">
      <c r="A166" s="53" t="s">
        <v>4207</v>
      </c>
      <c r="B166" s="28" t="s">
        <v>4206</v>
      </c>
      <c r="C166" s="107" t="s">
        <v>6629</v>
      </c>
      <c r="D166" s="107" t="s">
        <v>6630</v>
      </c>
      <c r="E166" s="96">
        <v>1</v>
      </c>
      <c r="F166" s="28" t="s">
        <v>6516</v>
      </c>
      <c r="G166" s="28" t="s">
        <v>6517</v>
      </c>
      <c r="H166" s="28" t="s">
        <v>6543</v>
      </c>
      <c r="I166" s="28" t="s">
        <v>4057</v>
      </c>
      <c r="J166" s="29" t="s">
        <v>4057</v>
      </c>
      <c r="K166" s="29" t="s">
        <v>4961</v>
      </c>
      <c r="L166" s="30">
        <f t="shared" si="1"/>
        <v>14</v>
      </c>
      <c r="M166" s="32" t="s">
        <v>6631</v>
      </c>
      <c r="N166" s="94">
        <v>6.2</v>
      </c>
      <c r="O166" s="31">
        <v>3</v>
      </c>
      <c r="P166" s="31">
        <v>0</v>
      </c>
      <c r="Q166" s="31">
        <v>0</v>
      </c>
      <c r="R166" s="31" t="s">
        <v>6522</v>
      </c>
      <c r="U166" s="33"/>
      <c r="V166" s="33"/>
      <c r="W166" s="33"/>
    </row>
    <row r="167" spans="1:23" ht="18" customHeight="1">
      <c r="A167" s="54" t="s">
        <v>4217</v>
      </c>
      <c r="B167" s="33" t="s">
        <v>4216</v>
      </c>
      <c r="C167" s="105" t="s">
        <v>6514</v>
      </c>
      <c r="D167" s="105" t="s">
        <v>6514</v>
      </c>
      <c r="E167" s="97">
        <v>1</v>
      </c>
      <c r="F167" s="33" t="s">
        <v>6516</v>
      </c>
      <c r="G167" s="33" t="s">
        <v>6517</v>
      </c>
      <c r="H167" s="33" t="s">
        <v>6627</v>
      </c>
      <c r="I167" s="33" t="s">
        <v>4219</v>
      </c>
      <c r="J167" s="34" t="s">
        <v>4219</v>
      </c>
      <c r="K167" s="34" t="s">
        <v>3690</v>
      </c>
      <c r="L167" s="35">
        <f t="shared" si="1"/>
        <v>16</v>
      </c>
      <c r="M167" s="36" t="s">
        <v>6628</v>
      </c>
      <c r="N167" s="92">
        <v>4.5</v>
      </c>
      <c r="O167" s="37" t="s">
        <v>6545</v>
      </c>
      <c r="P167" s="37" t="s">
        <v>6521</v>
      </c>
      <c r="Q167" s="37">
        <v>0</v>
      </c>
      <c r="R167" s="37" t="s">
        <v>6522</v>
      </c>
      <c r="S167" s="33"/>
      <c r="T167" s="33"/>
      <c r="U167" s="33"/>
      <c r="V167" s="33"/>
      <c r="W167" s="33"/>
    </row>
    <row r="168" spans="1:23" ht="18" customHeight="1">
      <c r="A168" s="53" t="s">
        <v>4229</v>
      </c>
      <c r="B168" s="28" t="s">
        <v>4228</v>
      </c>
      <c r="C168" s="107" t="s">
        <v>6514</v>
      </c>
      <c r="D168" s="107" t="s">
        <v>6514</v>
      </c>
      <c r="E168" s="96">
        <v>1</v>
      </c>
      <c r="F168" s="28" t="s">
        <v>6516</v>
      </c>
      <c r="G168" s="28" t="s">
        <v>6561</v>
      </c>
      <c r="H168" s="28" t="s">
        <v>6624</v>
      </c>
      <c r="I168" s="28" t="s">
        <v>4231</v>
      </c>
      <c r="J168" s="29" t="s">
        <v>4231</v>
      </c>
      <c r="K168" s="29" t="s">
        <v>6614</v>
      </c>
      <c r="L168" s="30">
        <f t="shared" si="1"/>
        <v>15</v>
      </c>
      <c r="M168" s="32" t="s">
        <v>6625</v>
      </c>
      <c r="N168" s="94">
        <v>1.7</v>
      </c>
      <c r="O168" s="31" t="s">
        <v>6532</v>
      </c>
      <c r="P168" s="31">
        <v>2</v>
      </c>
      <c r="Q168" s="31">
        <v>0</v>
      </c>
      <c r="R168" s="31" t="s">
        <v>6522</v>
      </c>
      <c r="T168" s="28" t="s">
        <v>6626</v>
      </c>
      <c r="U168" s="33"/>
      <c r="V168" s="33"/>
      <c r="W168" s="33"/>
    </row>
    <row r="169" spans="1:23" ht="18" customHeight="1">
      <c r="A169" s="53" t="s">
        <v>4241</v>
      </c>
      <c r="B169" s="28" t="s">
        <v>4240</v>
      </c>
      <c r="C169" s="107" t="s">
        <v>6529</v>
      </c>
      <c r="D169" s="107" t="s">
        <v>6621</v>
      </c>
      <c r="E169" s="96">
        <v>1</v>
      </c>
      <c r="F169" s="28" t="s">
        <v>6515</v>
      </c>
      <c r="G169" s="28" t="s">
        <v>6517</v>
      </c>
      <c r="H169" s="28" t="s">
        <v>6619</v>
      </c>
      <c r="I169" s="28" t="s">
        <v>4243</v>
      </c>
      <c r="J169" s="29" t="s">
        <v>4243</v>
      </c>
      <c r="K169" s="29" t="s">
        <v>6622</v>
      </c>
      <c r="L169" s="30">
        <f t="shared" si="1"/>
        <v>14</v>
      </c>
      <c r="M169" s="39" t="s">
        <v>6623</v>
      </c>
      <c r="N169" s="93">
        <v>3</v>
      </c>
      <c r="O169" s="40" t="s">
        <v>6520</v>
      </c>
      <c r="P169" s="40" t="s">
        <v>6521</v>
      </c>
      <c r="Q169" s="40">
        <v>0</v>
      </c>
      <c r="R169" s="40" t="s">
        <v>6522</v>
      </c>
      <c r="U169" s="33"/>
      <c r="V169" s="33"/>
      <c r="W169" s="33"/>
    </row>
    <row r="170" spans="1:23" ht="18" customHeight="1">
      <c r="A170" s="53" t="s">
        <v>4253</v>
      </c>
      <c r="B170" s="28" t="s">
        <v>4252</v>
      </c>
      <c r="C170" s="107" t="s">
        <v>6514</v>
      </c>
      <c r="D170" s="107" t="s">
        <v>6514</v>
      </c>
      <c r="E170" s="96">
        <v>1</v>
      </c>
      <c r="F170" s="28" t="s">
        <v>6515</v>
      </c>
      <c r="G170" s="28" t="s">
        <v>6561</v>
      </c>
      <c r="H170" s="28" t="s">
        <v>4219</v>
      </c>
      <c r="I170" s="28" t="s">
        <v>4255</v>
      </c>
      <c r="J170" s="29" t="s">
        <v>4255</v>
      </c>
      <c r="K170" s="29" t="s">
        <v>6609</v>
      </c>
      <c r="L170" s="30">
        <f t="shared" si="1"/>
        <v>16</v>
      </c>
      <c r="M170" s="39" t="s">
        <v>6615</v>
      </c>
      <c r="N170" s="93">
        <v>4.0999999999999996</v>
      </c>
      <c r="O170" s="40" t="s">
        <v>6545</v>
      </c>
      <c r="P170" s="40">
        <v>2</v>
      </c>
      <c r="Q170" s="31">
        <v>0</v>
      </c>
      <c r="R170" s="31" t="s">
        <v>6522</v>
      </c>
      <c r="T170" s="28" t="s">
        <v>4526</v>
      </c>
      <c r="U170" s="33"/>
      <c r="V170" s="33"/>
      <c r="W170" s="33"/>
    </row>
    <row r="171" spans="1:23" ht="18" customHeight="1">
      <c r="A171" s="53" t="s">
        <v>4266</v>
      </c>
      <c r="B171" s="28" t="s">
        <v>4265</v>
      </c>
      <c r="C171" s="107" t="s">
        <v>6556</v>
      </c>
      <c r="D171" s="107" t="s">
        <v>6611</v>
      </c>
      <c r="E171" s="96">
        <v>1</v>
      </c>
      <c r="F171" s="28" t="s">
        <v>6516</v>
      </c>
      <c r="G171" s="28" t="s">
        <v>6517</v>
      </c>
      <c r="H171" s="28" t="s">
        <v>3250</v>
      </c>
      <c r="I171" s="28" t="s">
        <v>4268</v>
      </c>
      <c r="J171" s="29" t="s">
        <v>4268</v>
      </c>
      <c r="K171" s="29" t="s">
        <v>6612</v>
      </c>
      <c r="L171" s="30">
        <f t="shared" si="1"/>
        <v>30</v>
      </c>
      <c r="M171" s="36" t="s">
        <v>6613</v>
      </c>
      <c r="N171" s="92">
        <v>3.7</v>
      </c>
      <c r="O171" s="37"/>
      <c r="P171" s="37"/>
      <c r="Q171" s="37"/>
      <c r="R171" s="37" t="s">
        <v>6522</v>
      </c>
      <c r="T171" s="28" t="s">
        <v>6614</v>
      </c>
      <c r="U171" s="33"/>
      <c r="V171" s="33"/>
      <c r="W171" s="33"/>
    </row>
    <row r="172" spans="1:23" ht="18" customHeight="1">
      <c r="A172" s="54" t="s">
        <v>4278</v>
      </c>
      <c r="B172" s="33" t="s">
        <v>4277</v>
      </c>
      <c r="C172" s="105" t="s">
        <v>6590</v>
      </c>
      <c r="D172" s="105" t="s">
        <v>6590</v>
      </c>
      <c r="E172" s="97">
        <v>1</v>
      </c>
      <c r="F172" s="33" t="s">
        <v>6516</v>
      </c>
      <c r="G172" s="33" t="s">
        <v>6517</v>
      </c>
      <c r="H172" s="33" t="s">
        <v>6608</v>
      </c>
      <c r="I172" s="33" t="s">
        <v>4268</v>
      </c>
      <c r="J172" s="34" t="s">
        <v>4268</v>
      </c>
      <c r="K172" s="34" t="s">
        <v>6609</v>
      </c>
      <c r="L172" s="35">
        <f t="shared" si="1"/>
        <v>23</v>
      </c>
      <c r="M172" s="36" t="s">
        <v>6610</v>
      </c>
      <c r="N172" s="92">
        <v>1.8</v>
      </c>
      <c r="O172" s="37" t="s">
        <v>6592</v>
      </c>
      <c r="P172" s="37"/>
      <c r="Q172" s="37">
        <v>0</v>
      </c>
      <c r="R172" s="37" t="s">
        <v>6522</v>
      </c>
      <c r="S172" s="33"/>
      <c r="T172" s="33"/>
      <c r="U172" s="33"/>
      <c r="V172" s="33"/>
      <c r="W172" s="33"/>
    </row>
    <row r="173" spans="1:23" ht="18" customHeight="1">
      <c r="A173" s="54" t="s">
        <v>4287</v>
      </c>
      <c r="B173" s="33" t="s">
        <v>4286</v>
      </c>
      <c r="C173" s="105" t="s">
        <v>6514</v>
      </c>
      <c r="D173" s="105" t="s">
        <v>6514</v>
      </c>
      <c r="E173" s="97">
        <v>1</v>
      </c>
      <c r="F173" s="33" t="s">
        <v>6516</v>
      </c>
      <c r="G173" s="33" t="s">
        <v>6517</v>
      </c>
      <c r="H173" s="33" t="s">
        <v>6601</v>
      </c>
      <c r="I173" s="33" t="s">
        <v>4289</v>
      </c>
      <c r="J173" s="34" t="s">
        <v>4289</v>
      </c>
      <c r="K173" s="34" t="s">
        <v>3596</v>
      </c>
      <c r="L173" s="35">
        <f t="shared" si="1"/>
        <v>35</v>
      </c>
      <c r="M173" s="36" t="s">
        <v>6602</v>
      </c>
      <c r="N173" s="92">
        <v>4.0999999999999996</v>
      </c>
      <c r="O173" s="37" t="s">
        <v>6545</v>
      </c>
      <c r="P173" s="37">
        <v>0</v>
      </c>
      <c r="Q173" s="37">
        <v>0</v>
      </c>
      <c r="R173" s="37" t="s">
        <v>6522</v>
      </c>
      <c r="S173" s="33"/>
      <c r="T173" s="33"/>
      <c r="U173" s="33"/>
      <c r="V173" s="33"/>
      <c r="W173" s="33"/>
    </row>
    <row r="174" spans="1:23" ht="18" customHeight="1">
      <c r="A174" s="54" t="s">
        <v>4299</v>
      </c>
      <c r="B174" s="33" t="s">
        <v>4298</v>
      </c>
      <c r="C174" s="105" t="s">
        <v>6590</v>
      </c>
      <c r="D174" s="105" t="s">
        <v>6590</v>
      </c>
      <c r="E174" s="97">
        <v>1</v>
      </c>
      <c r="F174" s="33" t="s">
        <v>6516</v>
      </c>
      <c r="G174" s="33" t="s">
        <v>6517</v>
      </c>
      <c r="H174" s="33" t="s">
        <v>6599</v>
      </c>
      <c r="I174" s="33" t="s">
        <v>4289</v>
      </c>
      <c r="J174" s="34" t="s">
        <v>4289</v>
      </c>
      <c r="K174" s="34" t="s">
        <v>6586</v>
      </c>
      <c r="L174" s="35">
        <f t="shared" si="1"/>
        <v>14</v>
      </c>
      <c r="M174" s="36" t="s">
        <v>6600</v>
      </c>
      <c r="N174" s="92">
        <v>3.2</v>
      </c>
      <c r="O174" s="37" t="s">
        <v>6592</v>
      </c>
      <c r="P174" s="37">
        <v>0</v>
      </c>
      <c r="Q174" s="37">
        <v>0</v>
      </c>
      <c r="R174" s="37" t="s">
        <v>6522</v>
      </c>
      <c r="S174" s="33"/>
      <c r="T174" s="33"/>
      <c r="U174" s="33"/>
      <c r="V174" s="33"/>
      <c r="W174" s="33"/>
    </row>
    <row r="175" spans="1:23" ht="18" customHeight="1">
      <c r="A175" s="54" t="s">
        <v>6595</v>
      </c>
      <c r="B175" s="33" t="s">
        <v>4309</v>
      </c>
      <c r="C175" s="105" t="s">
        <v>6514</v>
      </c>
      <c r="D175" s="105" t="s">
        <v>6514</v>
      </c>
      <c r="E175" s="97">
        <v>0</v>
      </c>
      <c r="F175" s="33" t="s">
        <v>6516</v>
      </c>
      <c r="G175" s="33" t="s">
        <v>6517</v>
      </c>
      <c r="H175" s="33" t="s">
        <v>3548</v>
      </c>
      <c r="I175" s="33" t="s">
        <v>3749</v>
      </c>
      <c r="J175" s="34" t="s">
        <v>3749</v>
      </c>
      <c r="K175" s="34" t="s">
        <v>6587</v>
      </c>
      <c r="L175" s="35">
        <f t="shared" si="1"/>
        <v>20</v>
      </c>
      <c r="M175" s="36" t="s">
        <v>6596</v>
      </c>
      <c r="N175" s="92">
        <v>1.8</v>
      </c>
      <c r="O175" s="37" t="s">
        <v>6592</v>
      </c>
      <c r="P175" s="37">
        <v>0</v>
      </c>
      <c r="Q175" s="37">
        <v>0</v>
      </c>
      <c r="R175" s="37" t="s">
        <v>6522</v>
      </c>
      <c r="S175" s="33"/>
      <c r="T175" s="33"/>
      <c r="U175" s="33"/>
      <c r="V175" s="33"/>
      <c r="W175" s="33"/>
    </row>
    <row r="176" spans="1:23" ht="18" customHeight="1">
      <c r="A176" s="54" t="s">
        <v>4320</v>
      </c>
      <c r="B176" s="33" t="s">
        <v>4319</v>
      </c>
      <c r="C176" s="105" t="s">
        <v>6514</v>
      </c>
      <c r="D176" s="105" t="s">
        <v>6514</v>
      </c>
      <c r="E176" s="97">
        <v>1</v>
      </c>
      <c r="F176" s="33" t="s">
        <v>6516</v>
      </c>
      <c r="G176" s="33" t="s">
        <v>6517</v>
      </c>
      <c r="H176" s="33" t="s">
        <v>6586</v>
      </c>
      <c r="I176" s="33" t="s">
        <v>4322</v>
      </c>
      <c r="J176" s="34" t="s">
        <v>4322</v>
      </c>
      <c r="K176" s="34" t="s">
        <v>6588</v>
      </c>
      <c r="L176" s="35">
        <f t="shared" si="1"/>
        <v>10</v>
      </c>
      <c r="M176" s="36" t="s">
        <v>6589</v>
      </c>
      <c r="N176" s="92">
        <v>2.2000000000000002</v>
      </c>
      <c r="O176" s="37" t="s">
        <v>6532</v>
      </c>
      <c r="P176" s="37">
        <v>0</v>
      </c>
      <c r="Q176" s="37">
        <v>0</v>
      </c>
      <c r="R176" s="37" t="s">
        <v>6522</v>
      </c>
      <c r="S176" s="33"/>
      <c r="T176" s="33"/>
      <c r="U176" s="33"/>
      <c r="V176" s="33"/>
      <c r="W176" s="33"/>
    </row>
    <row r="177" spans="1:23" ht="18" customHeight="1">
      <c r="A177" s="54" t="s">
        <v>4332</v>
      </c>
      <c r="B177" s="33" t="s">
        <v>4331</v>
      </c>
      <c r="C177" s="105" t="s">
        <v>6557</v>
      </c>
      <c r="D177" s="105" t="s">
        <v>6584</v>
      </c>
      <c r="E177" s="97">
        <v>1</v>
      </c>
      <c r="F177" s="33" t="s">
        <v>6516</v>
      </c>
      <c r="G177" s="33" t="s">
        <v>6517</v>
      </c>
      <c r="H177" s="33" t="s">
        <v>3321</v>
      </c>
      <c r="I177" s="33" t="s">
        <v>3666</v>
      </c>
      <c r="J177" s="34" t="s">
        <v>3666</v>
      </c>
      <c r="K177" s="34" t="s">
        <v>6572</v>
      </c>
      <c r="L177" s="35">
        <f t="shared" si="1"/>
        <v>10</v>
      </c>
      <c r="M177" s="36" t="s">
        <v>6585</v>
      </c>
      <c r="N177" s="92">
        <v>2.2000000000000002</v>
      </c>
      <c r="O177" s="37">
        <v>3</v>
      </c>
      <c r="P177" s="37" t="s">
        <v>6521</v>
      </c>
      <c r="Q177" s="37">
        <v>0</v>
      </c>
      <c r="R177" s="37" t="s">
        <v>6522</v>
      </c>
      <c r="S177" s="33"/>
      <c r="T177" s="33" t="s">
        <v>6570</v>
      </c>
      <c r="U177" s="33"/>
      <c r="V177" s="33"/>
      <c r="W177" s="33"/>
    </row>
    <row r="178" spans="1:23" ht="18" customHeight="1">
      <c r="A178" s="54" t="s">
        <v>4343</v>
      </c>
      <c r="B178" s="33" t="s">
        <v>4342</v>
      </c>
      <c r="C178" s="105" t="s">
        <v>6581</v>
      </c>
      <c r="D178" s="105" t="s">
        <v>6581</v>
      </c>
      <c r="E178" s="97">
        <v>1</v>
      </c>
      <c r="F178" s="33" t="s">
        <v>6516</v>
      </c>
      <c r="G178" s="33" t="s">
        <v>6561</v>
      </c>
      <c r="H178" s="33" t="s">
        <v>3596</v>
      </c>
      <c r="I178" s="33" t="s">
        <v>4403</v>
      </c>
      <c r="J178" s="34" t="s">
        <v>4345</v>
      </c>
      <c r="K178" s="34" t="s">
        <v>3165</v>
      </c>
      <c r="L178" s="35">
        <f t="shared" si="1"/>
        <v>13</v>
      </c>
      <c r="M178" s="36" t="s">
        <v>6582</v>
      </c>
      <c r="N178" s="92">
        <v>4.5</v>
      </c>
      <c r="O178" s="37" t="s">
        <v>6545</v>
      </c>
      <c r="P178" s="37">
        <v>0</v>
      </c>
      <c r="Q178" s="37">
        <v>0</v>
      </c>
      <c r="R178" s="37" t="s">
        <v>6522</v>
      </c>
      <c r="S178" s="33"/>
      <c r="T178" s="33" t="s">
        <v>6583</v>
      </c>
      <c r="U178" s="33"/>
      <c r="V178" s="33"/>
      <c r="W178" s="33"/>
    </row>
    <row r="179" spans="1:23" ht="18" customHeight="1">
      <c r="A179" s="54" t="s">
        <v>4355</v>
      </c>
      <c r="B179" s="33" t="s">
        <v>4354</v>
      </c>
      <c r="C179" s="105" t="s">
        <v>6578</v>
      </c>
      <c r="D179" s="105" t="s">
        <v>6579</v>
      </c>
      <c r="E179" s="97">
        <v>1</v>
      </c>
      <c r="F179" s="33" t="s">
        <v>6515</v>
      </c>
      <c r="G179" s="33" t="s">
        <v>6517</v>
      </c>
      <c r="H179" s="33" t="s">
        <v>4452</v>
      </c>
      <c r="I179" s="33" t="s">
        <v>4357</v>
      </c>
      <c r="J179" s="34" t="s">
        <v>4357</v>
      </c>
      <c r="K179" s="34" t="s">
        <v>6568</v>
      </c>
      <c r="L179" s="35">
        <f t="shared" si="1"/>
        <v>21</v>
      </c>
      <c r="M179" s="36" t="s">
        <v>6580</v>
      </c>
      <c r="N179" s="92">
        <v>3.8</v>
      </c>
      <c r="O179" s="37" t="s">
        <v>6532</v>
      </c>
      <c r="P179" s="37" t="s">
        <v>6521</v>
      </c>
      <c r="Q179" s="37">
        <v>0</v>
      </c>
      <c r="R179" s="37" t="s">
        <v>6522</v>
      </c>
      <c r="S179" s="33"/>
      <c r="T179" s="33"/>
      <c r="U179" s="33"/>
      <c r="V179" s="33"/>
      <c r="W179" s="33"/>
    </row>
    <row r="180" spans="1:23" ht="18" customHeight="1">
      <c r="A180" s="54" t="s">
        <v>4367</v>
      </c>
      <c r="B180" s="33" t="s">
        <v>4366</v>
      </c>
      <c r="C180" s="105" t="s">
        <v>6514</v>
      </c>
      <c r="D180" s="105" t="s">
        <v>6514</v>
      </c>
      <c r="E180" s="97">
        <v>1</v>
      </c>
      <c r="F180" s="33" t="s">
        <v>6516</v>
      </c>
      <c r="G180" s="33" t="s">
        <v>6517</v>
      </c>
      <c r="H180" s="33" t="s">
        <v>3666</v>
      </c>
      <c r="I180" s="33" t="s">
        <v>4369</v>
      </c>
      <c r="J180" s="34" t="s">
        <v>4369</v>
      </c>
      <c r="K180" s="34" t="s">
        <v>6575</v>
      </c>
      <c r="L180" s="35">
        <f t="shared" si="1"/>
        <v>13</v>
      </c>
      <c r="M180" s="36" t="s">
        <v>6576</v>
      </c>
      <c r="N180" s="92">
        <v>5.5</v>
      </c>
      <c r="O180" s="37">
        <v>3</v>
      </c>
      <c r="P180" s="37">
        <v>0</v>
      </c>
      <c r="Q180" s="37">
        <v>0</v>
      </c>
      <c r="R180" s="37" t="s">
        <v>6522</v>
      </c>
      <c r="S180" s="33"/>
      <c r="T180" s="33" t="s">
        <v>6577</v>
      </c>
      <c r="U180" s="33"/>
      <c r="V180" s="33"/>
      <c r="W180" s="33"/>
    </row>
    <row r="181" spans="1:23" ht="18" customHeight="1">
      <c r="A181" s="54" t="s">
        <v>4380</v>
      </c>
      <c r="B181" s="33" t="s">
        <v>4379</v>
      </c>
      <c r="C181" s="105" t="s">
        <v>6571</v>
      </c>
      <c r="D181" s="105" t="s">
        <v>6571</v>
      </c>
      <c r="E181" s="97">
        <v>1</v>
      </c>
      <c r="F181" s="33" t="s">
        <v>6516</v>
      </c>
      <c r="G181" s="33" t="s">
        <v>6517</v>
      </c>
      <c r="H181" s="33" t="s">
        <v>6572</v>
      </c>
      <c r="I181" s="33" t="s">
        <v>4382</v>
      </c>
      <c r="J181" s="34" t="s">
        <v>4382</v>
      </c>
      <c r="K181" s="34" t="s">
        <v>3165</v>
      </c>
      <c r="L181" s="35">
        <f t="shared" si="1"/>
        <v>11</v>
      </c>
      <c r="M181" s="36" t="s">
        <v>6573</v>
      </c>
      <c r="N181" s="92">
        <v>1.6</v>
      </c>
      <c r="O181" s="37" t="s">
        <v>6532</v>
      </c>
      <c r="P181" s="37">
        <v>0</v>
      </c>
      <c r="Q181" s="37">
        <v>0</v>
      </c>
      <c r="R181" s="37" t="s">
        <v>6522</v>
      </c>
      <c r="S181" s="33"/>
      <c r="T181" s="33" t="s">
        <v>6574</v>
      </c>
      <c r="U181" s="33"/>
      <c r="V181" s="33"/>
      <c r="W181" s="33"/>
    </row>
    <row r="182" spans="1:23" ht="18" customHeight="1">
      <c r="A182" s="54" t="s">
        <v>4389</v>
      </c>
      <c r="B182" s="33" t="s">
        <v>4388</v>
      </c>
      <c r="C182" s="105" t="s">
        <v>6529</v>
      </c>
      <c r="D182" s="105" t="s">
        <v>6529</v>
      </c>
      <c r="E182" s="97">
        <v>1</v>
      </c>
      <c r="F182" s="33" t="s">
        <v>6516</v>
      </c>
      <c r="G182" s="33" t="s">
        <v>6517</v>
      </c>
      <c r="H182" s="33" t="s">
        <v>5008</v>
      </c>
      <c r="I182" s="33" t="s">
        <v>6567</v>
      </c>
      <c r="J182" s="34" t="s">
        <v>4391</v>
      </c>
      <c r="K182" s="34" t="s">
        <v>6568</v>
      </c>
      <c r="L182" s="35">
        <f t="shared" si="1"/>
        <v>20</v>
      </c>
      <c r="M182" s="36" t="s">
        <v>6569</v>
      </c>
      <c r="N182" s="92">
        <v>2</v>
      </c>
      <c r="O182" s="37">
        <v>2</v>
      </c>
      <c r="P182" s="37">
        <v>0</v>
      </c>
      <c r="Q182" s="37">
        <v>0</v>
      </c>
      <c r="R182" s="37" t="s">
        <v>6522</v>
      </c>
      <c r="S182" s="33"/>
      <c r="T182" s="33" t="s">
        <v>6570</v>
      </c>
      <c r="U182" s="33"/>
      <c r="V182" s="33"/>
      <c r="W182" s="33"/>
    </row>
    <row r="183" spans="1:23" ht="18" customHeight="1">
      <c r="A183" s="53" t="s">
        <v>4401</v>
      </c>
      <c r="B183" s="28" t="s">
        <v>4400</v>
      </c>
      <c r="C183" s="107" t="s">
        <v>6547</v>
      </c>
      <c r="D183" s="107" t="s">
        <v>6548</v>
      </c>
      <c r="E183" s="96">
        <v>1</v>
      </c>
      <c r="F183" s="28" t="s">
        <v>6516</v>
      </c>
      <c r="G183" s="28" t="s">
        <v>6517</v>
      </c>
      <c r="H183" s="28" t="s">
        <v>4391</v>
      </c>
      <c r="I183" s="28" t="s">
        <v>4403</v>
      </c>
      <c r="J183" s="29" t="s">
        <v>4403</v>
      </c>
      <c r="K183" s="29" t="s">
        <v>6564</v>
      </c>
      <c r="L183" s="30">
        <f t="shared" si="1"/>
        <v>19</v>
      </c>
      <c r="M183" s="32" t="s">
        <v>6565</v>
      </c>
      <c r="N183" s="94">
        <v>2.8</v>
      </c>
      <c r="O183" s="31" t="s">
        <v>6532</v>
      </c>
      <c r="P183" s="31">
        <v>2</v>
      </c>
      <c r="Q183" s="31">
        <v>0</v>
      </c>
      <c r="R183" s="31" t="s">
        <v>6522</v>
      </c>
      <c r="T183" s="28" t="s">
        <v>6566</v>
      </c>
      <c r="U183" s="33"/>
      <c r="V183" s="33"/>
      <c r="W183" s="33"/>
    </row>
    <row r="184" spans="1:23" ht="18" customHeight="1">
      <c r="A184" s="53" t="s">
        <v>4413</v>
      </c>
      <c r="B184" s="28" t="s">
        <v>4412</v>
      </c>
      <c r="C184" s="107" t="s">
        <v>6514</v>
      </c>
      <c r="D184" s="107" t="s">
        <v>6514</v>
      </c>
      <c r="E184" s="96">
        <v>1</v>
      </c>
      <c r="F184" s="28" t="s">
        <v>6516</v>
      </c>
      <c r="G184" s="28" t="s">
        <v>6517</v>
      </c>
      <c r="H184" s="28" t="s">
        <v>4538</v>
      </c>
      <c r="I184" s="28" t="s">
        <v>4415</v>
      </c>
      <c r="J184" s="29" t="s">
        <v>4415</v>
      </c>
      <c r="K184" s="29" t="s">
        <v>6554</v>
      </c>
      <c r="L184" s="30">
        <f t="shared" si="1"/>
        <v>21</v>
      </c>
      <c r="M184" s="32" t="s">
        <v>6555</v>
      </c>
      <c r="N184" s="94">
        <v>3.5</v>
      </c>
      <c r="O184" s="31" t="s">
        <v>6532</v>
      </c>
      <c r="P184" s="31">
        <v>0</v>
      </c>
      <c r="Q184" s="31">
        <v>0</v>
      </c>
      <c r="R184" s="31" t="s">
        <v>6522</v>
      </c>
      <c r="U184" s="33"/>
      <c r="V184" s="33"/>
      <c r="W184" s="33"/>
    </row>
    <row r="185" spans="1:23" ht="18" customHeight="1">
      <c r="A185" s="53" t="s">
        <v>4425</v>
      </c>
      <c r="B185" s="28" t="s">
        <v>4424</v>
      </c>
      <c r="C185" s="107" t="s">
        <v>6547</v>
      </c>
      <c r="D185" s="107" t="s">
        <v>6548</v>
      </c>
      <c r="E185" s="96">
        <v>1</v>
      </c>
      <c r="F185" s="28" t="s">
        <v>6515</v>
      </c>
      <c r="G185" s="28" t="s">
        <v>6517</v>
      </c>
      <c r="H185" s="28" t="s">
        <v>6549</v>
      </c>
      <c r="I185" s="28" t="s">
        <v>4427</v>
      </c>
      <c r="J185" s="29" t="s">
        <v>4427</v>
      </c>
      <c r="K185" s="29" t="s">
        <v>6550</v>
      </c>
      <c r="L185" s="30">
        <f t="shared" si="1"/>
        <v>30</v>
      </c>
      <c r="M185" s="32" t="s">
        <v>6551</v>
      </c>
      <c r="N185" s="94">
        <v>3.3</v>
      </c>
      <c r="O185" s="31" t="s">
        <v>6532</v>
      </c>
      <c r="P185" s="31">
        <v>1</v>
      </c>
      <c r="Q185" s="31">
        <v>0</v>
      </c>
      <c r="R185" s="31" t="s">
        <v>6522</v>
      </c>
      <c r="T185" s="28" t="s">
        <v>6552</v>
      </c>
    </row>
    <row r="186" spans="1:23" ht="18" customHeight="1">
      <c r="A186" s="54" t="s">
        <v>4437</v>
      </c>
      <c r="B186" s="33" t="s">
        <v>4436</v>
      </c>
      <c r="C186" s="105" t="s">
        <v>6529</v>
      </c>
      <c r="D186" s="105" t="s">
        <v>6529</v>
      </c>
      <c r="E186" s="97">
        <v>1</v>
      </c>
      <c r="F186" s="33" t="s">
        <v>6516</v>
      </c>
      <c r="G186" s="33" t="s">
        <v>6517</v>
      </c>
      <c r="H186" s="33" t="s">
        <v>6542</v>
      </c>
      <c r="I186" s="33" t="s">
        <v>4439</v>
      </c>
      <c r="J186" s="34" t="s">
        <v>4439</v>
      </c>
      <c r="K186" s="34">
        <v>43287</v>
      </c>
      <c r="L186" s="35">
        <f t="shared" si="1"/>
        <v>8</v>
      </c>
      <c r="M186" s="36" t="s">
        <v>6544</v>
      </c>
      <c r="N186" s="92">
        <v>3.5</v>
      </c>
      <c r="O186" s="37" t="s">
        <v>6532</v>
      </c>
      <c r="P186" s="37" t="s">
        <v>6545</v>
      </c>
      <c r="Q186" s="37">
        <v>0</v>
      </c>
      <c r="R186" s="37" t="s">
        <v>6522</v>
      </c>
      <c r="S186" s="33" t="s">
        <v>6546</v>
      </c>
      <c r="T186" s="33"/>
    </row>
    <row r="187" spans="1:23" ht="18" customHeight="1">
      <c r="A187" s="57" t="s">
        <v>184</v>
      </c>
      <c r="C187" s="106" t="s">
        <v>6547</v>
      </c>
      <c r="D187" s="106" t="s">
        <v>6548</v>
      </c>
      <c r="E187" s="46">
        <v>1</v>
      </c>
      <c r="F187" s="46" t="s">
        <v>6516</v>
      </c>
      <c r="G187" s="46" t="s">
        <v>6517</v>
      </c>
      <c r="H187" s="46" t="s">
        <v>140</v>
      </c>
      <c r="I187" s="46" t="s">
        <v>186</v>
      </c>
      <c r="J187" s="46" t="s">
        <v>186</v>
      </c>
      <c r="K187" s="46" t="s">
        <v>6976</v>
      </c>
      <c r="M187" s="47" t="s">
        <v>7108</v>
      </c>
      <c r="N187" s="58">
        <v>5.5</v>
      </c>
      <c r="O187" s="48">
        <v>3</v>
      </c>
      <c r="P187" s="48">
        <v>2</v>
      </c>
      <c r="R187" s="31" t="s">
        <v>6522</v>
      </c>
    </row>
    <row r="188" spans="1:23" ht="18" customHeight="1">
      <c r="A188" s="54" t="s">
        <v>4450</v>
      </c>
      <c r="B188" s="33" t="s">
        <v>4449</v>
      </c>
      <c r="C188" s="105" t="s">
        <v>6514</v>
      </c>
      <c r="D188" s="105" t="s">
        <v>6514</v>
      </c>
      <c r="E188" s="97">
        <v>1</v>
      </c>
      <c r="F188" s="33" t="s">
        <v>6516</v>
      </c>
      <c r="G188" s="33" t="s">
        <v>6517</v>
      </c>
      <c r="H188" s="33" t="s">
        <v>6534</v>
      </c>
      <c r="I188" s="33" t="s">
        <v>4452</v>
      </c>
      <c r="J188" s="34" t="s">
        <v>4452</v>
      </c>
      <c r="K188" s="34" t="s">
        <v>6535</v>
      </c>
      <c r="L188" s="35">
        <f>DAYS360(J188,K188)</f>
        <v>26</v>
      </c>
      <c r="M188" s="36" t="s">
        <v>6536</v>
      </c>
      <c r="N188" s="92">
        <v>2.2999999999999998</v>
      </c>
      <c r="O188" s="37" t="s">
        <v>6520</v>
      </c>
      <c r="P188" s="37" t="s">
        <v>6537</v>
      </c>
      <c r="Q188" s="37">
        <v>0</v>
      </c>
      <c r="R188" s="37" t="s">
        <v>6522</v>
      </c>
      <c r="S188" s="33"/>
      <c r="T188" s="33" t="s">
        <v>4345</v>
      </c>
    </row>
    <row r="189" spans="1:23" ht="18" customHeight="1">
      <c r="A189" s="54" t="s">
        <v>4462</v>
      </c>
      <c r="B189" s="33" t="s">
        <v>4461</v>
      </c>
      <c r="C189" s="105" t="s">
        <v>6514</v>
      </c>
      <c r="D189" s="105" t="s">
        <v>6514</v>
      </c>
      <c r="E189" s="97">
        <v>0</v>
      </c>
      <c r="F189" s="33" t="s">
        <v>6516</v>
      </c>
      <c r="G189" s="33" t="s">
        <v>6517</v>
      </c>
      <c r="H189" s="33" t="s">
        <v>6523</v>
      </c>
      <c r="I189" s="33" t="s">
        <v>4464</v>
      </c>
      <c r="J189" s="34" t="s">
        <v>4464</v>
      </c>
      <c r="K189" s="34" t="s">
        <v>6525</v>
      </c>
      <c r="L189" s="35">
        <f>DAYS360(J189,K189)</f>
        <v>19</v>
      </c>
      <c r="M189" s="36" t="s">
        <v>6526</v>
      </c>
      <c r="N189" s="92">
        <v>2.1</v>
      </c>
      <c r="O189" s="37">
        <v>3</v>
      </c>
      <c r="P189" s="37">
        <v>0</v>
      </c>
      <c r="Q189" s="37">
        <v>0</v>
      </c>
      <c r="R189" s="37" t="s">
        <v>6522</v>
      </c>
      <c r="S189" s="33"/>
      <c r="T189" s="33" t="s">
        <v>6527</v>
      </c>
    </row>
    <row r="190" spans="1:23" ht="18" customHeight="1">
      <c r="A190" s="53" t="s">
        <v>4474</v>
      </c>
      <c r="B190" s="28" t="s">
        <v>4473</v>
      </c>
      <c r="C190" s="107" t="s">
        <v>6514</v>
      </c>
      <c r="D190" s="107" t="s">
        <v>6514</v>
      </c>
      <c r="E190" s="96">
        <v>1</v>
      </c>
      <c r="F190" s="28" t="s">
        <v>6516</v>
      </c>
      <c r="G190" s="28" t="s">
        <v>6517</v>
      </c>
      <c r="H190" s="28" t="s">
        <v>6518</v>
      </c>
      <c r="I190" s="28" t="s">
        <v>4476</v>
      </c>
      <c r="J190" s="29" t="s">
        <v>4476</v>
      </c>
      <c r="K190" s="29" t="s">
        <v>3702</v>
      </c>
      <c r="L190" s="30">
        <f>DAYS360(J190,K190)</f>
        <v>20</v>
      </c>
      <c r="M190" s="32" t="s">
        <v>6519</v>
      </c>
      <c r="N190" s="94">
        <v>2.2000000000000002</v>
      </c>
      <c r="O190" s="31" t="s">
        <v>6520</v>
      </c>
      <c r="P190" s="31" t="s">
        <v>6521</v>
      </c>
      <c r="Q190" s="31">
        <v>0</v>
      </c>
      <c r="R190" s="31" t="s">
        <v>6522</v>
      </c>
    </row>
    <row r="192" spans="1:23">
      <c r="B192" s="28" t="s">
        <v>7374</v>
      </c>
      <c r="C192" s="91">
        <f>AVERAGE(C2:C190)</f>
        <v>13.195652173913043</v>
      </c>
      <c r="D192" s="91">
        <f>AVERAGE(D2:D190)</f>
        <v>34.065217391304351</v>
      </c>
      <c r="N192" s="91">
        <f>AVERAGE(N2:N190)</f>
        <v>3.5473404255319179</v>
      </c>
    </row>
    <row r="193" spans="2:14">
      <c r="B193" s="28" t="s">
        <v>7375</v>
      </c>
      <c r="C193" s="91">
        <f>STDEV(C2:C190)</f>
        <v>26.984456073176972</v>
      </c>
      <c r="D193" s="91">
        <f>STDEV(D2:D190)</f>
        <v>77.545227569725924</v>
      </c>
      <c r="N193" s="91">
        <f>STDEV(N2:N190)</f>
        <v>1.5182467199839571</v>
      </c>
    </row>
  </sheetData>
  <sortState ref="A2:W190">
    <sortCondition ref="R2:R190"/>
  </sortState>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27"/>
  <sheetViews>
    <sheetView workbookViewId="0">
      <pane xSplit="2" ySplit="1" topLeftCell="H116" activePane="bottomRight" state="frozen"/>
      <selection pane="topRight" activeCell="C1" sqref="C1"/>
      <selection pane="bottomLeft" activeCell="A2" sqref="A2"/>
      <selection pane="bottomRight" activeCell="N126" sqref="N126:N127"/>
    </sheetView>
  </sheetViews>
  <sheetFormatPr defaultColWidth="10.6640625" defaultRowHeight="13.5"/>
  <cols>
    <col min="1" max="2" width="10.6640625" style="17"/>
    <col min="3" max="4" width="10.6640625" style="108"/>
    <col min="5" max="16384" width="10.6640625" style="17"/>
  </cols>
  <sheetData>
    <row r="1" spans="1:23" s="28" customFormat="1" ht="18" customHeight="1">
      <c r="A1" s="53" t="s">
        <v>6495</v>
      </c>
      <c r="B1" s="28" t="s">
        <v>6498</v>
      </c>
      <c r="C1" s="104" t="s">
        <v>6496</v>
      </c>
      <c r="D1" s="104" t="s">
        <v>6497</v>
      </c>
      <c r="E1" s="96" t="s">
        <v>6499</v>
      </c>
      <c r="F1" s="28" t="s">
        <v>6500</v>
      </c>
      <c r="G1" s="28" t="s">
        <v>6501</v>
      </c>
      <c r="H1" s="28" t="s">
        <v>6502</v>
      </c>
      <c r="I1" s="28" t="s">
        <v>6503</v>
      </c>
      <c r="J1" s="29" t="s">
        <v>6504</v>
      </c>
      <c r="K1" s="29" t="s">
        <v>6505</v>
      </c>
      <c r="L1" s="30" t="s">
        <v>6506</v>
      </c>
      <c r="M1" s="27" t="s">
        <v>6507</v>
      </c>
      <c r="N1" s="91" t="s">
        <v>7372</v>
      </c>
      <c r="O1" s="31" t="s">
        <v>6508</v>
      </c>
      <c r="P1" s="31" t="s">
        <v>6509</v>
      </c>
      <c r="Q1" s="31" t="s">
        <v>6510</v>
      </c>
      <c r="R1" s="31" t="s">
        <v>6511</v>
      </c>
      <c r="S1" s="28" t="s">
        <v>6512</v>
      </c>
      <c r="T1" s="28" t="s">
        <v>6513</v>
      </c>
    </row>
    <row r="2" spans="1:23" s="28" customFormat="1" ht="18" customHeight="1">
      <c r="A2" s="52" t="s">
        <v>1748</v>
      </c>
      <c r="C2" s="106">
        <v>25</v>
      </c>
      <c r="D2" s="106">
        <v>50</v>
      </c>
      <c r="E2" s="46">
        <v>1</v>
      </c>
      <c r="F2" s="46" t="s">
        <v>6515</v>
      </c>
      <c r="G2" s="46"/>
      <c r="H2" s="46" t="s">
        <v>7233</v>
      </c>
      <c r="I2" s="46" t="s">
        <v>1750</v>
      </c>
      <c r="J2" s="46" t="s">
        <v>1750</v>
      </c>
      <c r="K2" s="50">
        <v>42065</v>
      </c>
      <c r="L2" s="30"/>
      <c r="M2" s="51" t="s">
        <v>7324</v>
      </c>
      <c r="N2" s="58">
        <v>4.5</v>
      </c>
      <c r="O2" s="48" t="s">
        <v>7178</v>
      </c>
      <c r="P2" s="48">
        <v>1</v>
      </c>
      <c r="Q2" s="31"/>
      <c r="R2" s="51" t="s">
        <v>7370</v>
      </c>
    </row>
    <row r="3" spans="1:23" s="28" customFormat="1" ht="18" customHeight="1">
      <c r="A3" s="57" t="s">
        <v>1727</v>
      </c>
      <c r="C3" s="106" t="s">
        <v>6528</v>
      </c>
      <c r="D3" s="106" t="s">
        <v>6621</v>
      </c>
      <c r="E3" s="46">
        <v>1</v>
      </c>
      <c r="F3" s="46" t="s">
        <v>6516</v>
      </c>
      <c r="G3" s="46" t="s">
        <v>6517</v>
      </c>
      <c r="H3" s="46" t="s">
        <v>7003</v>
      </c>
      <c r="I3" s="46" t="s">
        <v>7288</v>
      </c>
      <c r="J3" s="46" t="s">
        <v>1729</v>
      </c>
      <c r="K3" s="50">
        <v>42662</v>
      </c>
      <c r="L3" s="30"/>
      <c r="M3" s="49" t="s">
        <v>7362</v>
      </c>
      <c r="N3" s="58">
        <v>4</v>
      </c>
      <c r="O3" s="48" t="s">
        <v>7179</v>
      </c>
      <c r="P3" s="48">
        <v>2</v>
      </c>
      <c r="Q3" s="31"/>
      <c r="R3" s="51" t="s">
        <v>7370</v>
      </c>
    </row>
    <row r="4" spans="1:23" s="28" customFormat="1" ht="18" customHeight="1">
      <c r="A4" s="52" t="s">
        <v>1173</v>
      </c>
      <c r="C4" s="106">
        <v>80</v>
      </c>
      <c r="D4" s="106">
        <v>240</v>
      </c>
      <c r="E4" s="46">
        <v>0</v>
      </c>
      <c r="F4" s="46" t="s">
        <v>6516</v>
      </c>
      <c r="G4" s="46" t="s">
        <v>6517</v>
      </c>
      <c r="H4" s="46" t="s">
        <v>7101</v>
      </c>
      <c r="I4" s="46" t="s">
        <v>7263</v>
      </c>
      <c r="J4" s="46" t="s">
        <v>1175</v>
      </c>
      <c r="K4" s="50" t="s">
        <v>7264</v>
      </c>
      <c r="L4" s="30"/>
      <c r="M4" s="51" t="s">
        <v>7346</v>
      </c>
      <c r="N4" s="58">
        <v>2</v>
      </c>
      <c r="O4" s="48">
        <v>2</v>
      </c>
      <c r="P4" s="48">
        <v>0</v>
      </c>
      <c r="Q4" s="31"/>
      <c r="R4" s="51" t="s">
        <v>7370</v>
      </c>
    </row>
    <row r="5" spans="1:23" s="28" customFormat="1" ht="18" customHeight="1">
      <c r="A5" s="54" t="s">
        <v>4487</v>
      </c>
      <c r="B5" s="33" t="s">
        <v>4486</v>
      </c>
      <c r="C5" s="105" t="s">
        <v>6590</v>
      </c>
      <c r="D5" s="105" t="s">
        <v>6590</v>
      </c>
      <c r="E5" s="97">
        <v>1</v>
      </c>
      <c r="F5" s="33" t="s">
        <v>6516</v>
      </c>
      <c r="G5" s="33" t="s">
        <v>6517</v>
      </c>
      <c r="H5" s="33" t="s">
        <v>6820</v>
      </c>
      <c r="I5" s="33" t="s">
        <v>4489</v>
      </c>
      <c r="J5" s="34" t="s">
        <v>4489</v>
      </c>
      <c r="K5" s="34" t="s">
        <v>4382</v>
      </c>
      <c r="L5" s="35">
        <f>DAYS360(J5,K5)</f>
        <v>32</v>
      </c>
      <c r="M5" s="36" t="s">
        <v>6944</v>
      </c>
      <c r="N5" s="92">
        <v>1.5</v>
      </c>
      <c r="O5" s="37" t="s">
        <v>6592</v>
      </c>
      <c r="P5" s="37">
        <v>0</v>
      </c>
      <c r="Q5" s="37">
        <v>0</v>
      </c>
      <c r="R5" s="37" t="s">
        <v>6533</v>
      </c>
      <c r="S5" s="33"/>
      <c r="T5" s="33"/>
      <c r="U5" s="33"/>
      <c r="V5" s="33"/>
      <c r="W5" s="33"/>
    </row>
    <row r="6" spans="1:23" s="28" customFormat="1" ht="18" customHeight="1">
      <c r="A6" s="53" t="s">
        <v>4500</v>
      </c>
      <c r="B6" s="28" t="s">
        <v>4499</v>
      </c>
      <c r="C6" s="107" t="s">
        <v>6514</v>
      </c>
      <c r="D6" s="107" t="s">
        <v>6514</v>
      </c>
      <c r="E6" s="96">
        <v>1</v>
      </c>
      <c r="F6" s="28" t="s">
        <v>6516</v>
      </c>
      <c r="G6" s="28" t="s">
        <v>6517</v>
      </c>
      <c r="H6" s="28" t="s">
        <v>3714</v>
      </c>
      <c r="I6" s="28" t="s">
        <v>6942</v>
      </c>
      <c r="J6" s="29" t="s">
        <v>4502</v>
      </c>
      <c r="K6" s="29" t="s">
        <v>6777</v>
      </c>
      <c r="L6" s="30">
        <f>DAYS360(J6,K6)</f>
        <v>3</v>
      </c>
      <c r="M6" s="32" t="s">
        <v>6943</v>
      </c>
      <c r="N6" s="94">
        <v>3.2</v>
      </c>
      <c r="O6" s="31" t="s">
        <v>6532</v>
      </c>
      <c r="P6" s="31">
        <v>0</v>
      </c>
      <c r="Q6" s="31">
        <v>0</v>
      </c>
      <c r="R6" s="31" t="s">
        <v>6533</v>
      </c>
      <c r="U6" s="33"/>
      <c r="V6" s="33"/>
      <c r="W6" s="33"/>
    </row>
    <row r="7" spans="1:23" s="28" customFormat="1" ht="18" customHeight="1">
      <c r="A7" s="54" t="s">
        <v>4512</v>
      </c>
      <c r="B7" s="33" t="s">
        <v>4511</v>
      </c>
      <c r="C7" s="105" t="s">
        <v>6514</v>
      </c>
      <c r="D7" s="105" t="s">
        <v>6514</v>
      </c>
      <c r="E7" s="97">
        <v>1</v>
      </c>
      <c r="F7" s="33" t="s">
        <v>6516</v>
      </c>
      <c r="G7" s="33" t="s">
        <v>6561</v>
      </c>
      <c r="H7" s="33" t="s">
        <v>6923</v>
      </c>
      <c r="I7" s="33" t="s">
        <v>4514</v>
      </c>
      <c r="J7" s="34" t="s">
        <v>4514</v>
      </c>
      <c r="K7" s="34" t="s">
        <v>6703</v>
      </c>
      <c r="L7" s="35">
        <f>DAYS360(J7,K7)</f>
        <v>15</v>
      </c>
      <c r="M7" s="36" t="s">
        <v>6937</v>
      </c>
      <c r="N7" s="92">
        <v>2.5</v>
      </c>
      <c r="O7" s="37" t="s">
        <v>6532</v>
      </c>
      <c r="P7" s="37">
        <v>0</v>
      </c>
      <c r="Q7" s="37">
        <v>0</v>
      </c>
      <c r="R7" s="37" t="s">
        <v>6533</v>
      </c>
      <c r="S7" s="33"/>
      <c r="T7" s="33"/>
    </row>
    <row r="8" spans="1:23" s="28" customFormat="1" ht="18" customHeight="1">
      <c r="A8" s="52" t="s">
        <v>1429</v>
      </c>
      <c r="C8" s="106">
        <v>70</v>
      </c>
      <c r="D8" s="106">
        <v>180</v>
      </c>
      <c r="E8" s="46">
        <v>1</v>
      </c>
      <c r="F8" s="46" t="s">
        <v>6515</v>
      </c>
      <c r="G8" s="46" t="s">
        <v>6517</v>
      </c>
      <c r="H8" s="46" t="s">
        <v>7080</v>
      </c>
      <c r="I8" s="46" t="s">
        <v>7230</v>
      </c>
      <c r="J8" s="46" t="s">
        <v>1431</v>
      </c>
      <c r="K8" s="46" t="s">
        <v>611</v>
      </c>
      <c r="L8" s="30"/>
      <c r="M8" s="51" t="s">
        <v>7321</v>
      </c>
      <c r="N8" s="58">
        <v>6</v>
      </c>
      <c r="O8" s="48">
        <v>3</v>
      </c>
      <c r="P8" s="48">
        <v>2</v>
      </c>
      <c r="Q8" s="31"/>
      <c r="R8" s="51" t="s">
        <v>7370</v>
      </c>
    </row>
    <row r="9" spans="1:23" s="28" customFormat="1" ht="18" customHeight="1">
      <c r="A9" s="57" t="s">
        <v>1035</v>
      </c>
      <c r="C9" s="106" t="s">
        <v>6514</v>
      </c>
      <c r="D9" s="106" t="s">
        <v>6514</v>
      </c>
      <c r="E9" s="46">
        <v>1</v>
      </c>
      <c r="F9" s="46" t="s">
        <v>6516</v>
      </c>
      <c r="G9" s="46" t="s">
        <v>6517</v>
      </c>
      <c r="H9" s="46" t="s">
        <v>7282</v>
      </c>
      <c r="I9" s="46" t="s">
        <v>1037</v>
      </c>
      <c r="J9" s="46" t="s">
        <v>1037</v>
      </c>
      <c r="K9" s="46" t="s">
        <v>7283</v>
      </c>
      <c r="L9" s="30"/>
      <c r="M9" s="47" t="s">
        <v>7358</v>
      </c>
      <c r="N9" s="58">
        <v>4.7</v>
      </c>
      <c r="O9" s="48">
        <v>3</v>
      </c>
      <c r="P9" s="48">
        <v>1</v>
      </c>
      <c r="Q9" s="31"/>
      <c r="R9" s="51" t="s">
        <v>7370</v>
      </c>
    </row>
    <row r="10" spans="1:23" s="28" customFormat="1" ht="18" customHeight="1">
      <c r="A10" s="57" t="s">
        <v>979</v>
      </c>
      <c r="C10" s="106" t="s">
        <v>6590</v>
      </c>
      <c r="D10" s="106" t="s">
        <v>6590</v>
      </c>
      <c r="E10" s="46">
        <v>1</v>
      </c>
      <c r="F10" s="46" t="s">
        <v>6516</v>
      </c>
      <c r="G10" s="46" t="s">
        <v>6517</v>
      </c>
      <c r="H10" s="46" t="s">
        <v>163</v>
      </c>
      <c r="I10" s="46" t="s">
        <v>981</v>
      </c>
      <c r="J10" s="46" t="s">
        <v>981</v>
      </c>
      <c r="K10" s="46" t="s">
        <v>951</v>
      </c>
      <c r="L10" s="30"/>
      <c r="M10" s="49" t="s">
        <v>7364</v>
      </c>
      <c r="N10" s="58">
        <v>3.6</v>
      </c>
      <c r="O10" s="48" t="s">
        <v>7179</v>
      </c>
      <c r="P10" s="48">
        <v>1</v>
      </c>
      <c r="Q10" s="31"/>
      <c r="R10" s="51" t="s">
        <v>7370</v>
      </c>
    </row>
    <row r="11" spans="1:23" s="28" customFormat="1" ht="18" customHeight="1">
      <c r="A11" s="54" t="s">
        <v>4524</v>
      </c>
      <c r="B11" s="33" t="s">
        <v>4523</v>
      </c>
      <c r="C11" s="105" t="s">
        <v>6590</v>
      </c>
      <c r="D11" s="105" t="s">
        <v>6590</v>
      </c>
      <c r="E11" s="97">
        <v>1</v>
      </c>
      <c r="F11" s="33" t="s">
        <v>6516</v>
      </c>
      <c r="G11" s="33" t="s">
        <v>6517</v>
      </c>
      <c r="H11" s="33" t="s">
        <v>6637</v>
      </c>
      <c r="I11" s="33" t="s">
        <v>6811</v>
      </c>
      <c r="J11" s="34" t="s">
        <v>4526</v>
      </c>
      <c r="K11" s="34" t="s">
        <v>6523</v>
      </c>
      <c r="L11" s="35">
        <f>DAYS360(J11,K11)</f>
        <v>26</v>
      </c>
      <c r="M11" s="36" t="s">
        <v>6927</v>
      </c>
      <c r="N11" s="92">
        <v>4.3</v>
      </c>
      <c r="O11" s="37" t="s">
        <v>6545</v>
      </c>
      <c r="P11" s="37" t="s">
        <v>6928</v>
      </c>
      <c r="Q11" s="37">
        <v>0</v>
      </c>
      <c r="R11" s="37" t="s">
        <v>6533</v>
      </c>
      <c r="S11" s="33"/>
      <c r="T11" s="33" t="s">
        <v>6899</v>
      </c>
      <c r="U11" s="33"/>
      <c r="V11" s="33"/>
      <c r="W11" s="33"/>
    </row>
    <row r="12" spans="1:23" s="28" customFormat="1" ht="18" customHeight="1">
      <c r="A12" s="52" t="s">
        <v>1252</v>
      </c>
      <c r="C12" s="106">
        <v>50</v>
      </c>
      <c r="D12" s="106">
        <v>125</v>
      </c>
      <c r="E12" s="46">
        <v>1</v>
      </c>
      <c r="F12" s="46" t="s">
        <v>6516</v>
      </c>
      <c r="G12" s="46" t="s">
        <v>6517</v>
      </c>
      <c r="H12" s="46" t="s">
        <v>7254</v>
      </c>
      <c r="I12" s="46" t="s">
        <v>1254</v>
      </c>
      <c r="J12" s="46" t="s">
        <v>1254</v>
      </c>
      <c r="K12" s="50" t="s">
        <v>1242</v>
      </c>
      <c r="L12" s="30"/>
      <c r="M12" s="51" t="s">
        <v>7339</v>
      </c>
      <c r="N12" s="58">
        <v>5.2</v>
      </c>
      <c r="O12" s="48">
        <v>3</v>
      </c>
      <c r="P12" s="48">
        <v>0</v>
      </c>
      <c r="Q12" s="31"/>
      <c r="R12" s="51" t="s">
        <v>7370</v>
      </c>
    </row>
    <row r="13" spans="1:23" s="28" customFormat="1" ht="18" customHeight="1">
      <c r="A13" s="52" t="s">
        <v>1628</v>
      </c>
      <c r="C13" s="106">
        <v>3</v>
      </c>
      <c r="D13" s="106">
        <v>150</v>
      </c>
      <c r="E13" s="46">
        <v>0</v>
      </c>
      <c r="F13" s="46" t="s">
        <v>6515</v>
      </c>
      <c r="G13" s="46" t="s">
        <v>6517</v>
      </c>
      <c r="H13" s="46" t="s">
        <v>7202</v>
      </c>
      <c r="I13" s="46"/>
      <c r="J13" s="46" t="s">
        <v>1630</v>
      </c>
      <c r="K13" s="50" t="s">
        <v>7203</v>
      </c>
      <c r="L13" s="30"/>
      <c r="M13" s="51" t="s">
        <v>7303</v>
      </c>
      <c r="N13" s="58">
        <v>3</v>
      </c>
      <c r="O13" s="48" t="s">
        <v>7180</v>
      </c>
      <c r="P13" s="48">
        <v>0</v>
      </c>
      <c r="Q13" s="31"/>
      <c r="R13" s="51" t="s">
        <v>7370</v>
      </c>
    </row>
    <row r="14" spans="1:23" s="28" customFormat="1" ht="18" customHeight="1">
      <c r="A14" s="54" t="s">
        <v>4536</v>
      </c>
      <c r="B14" s="33" t="s">
        <v>4535</v>
      </c>
      <c r="C14" s="105" t="s">
        <v>6514</v>
      </c>
      <c r="D14" s="105" t="s">
        <v>6514</v>
      </c>
      <c r="E14" s="97">
        <v>1</v>
      </c>
      <c r="F14" s="33" t="s">
        <v>6516</v>
      </c>
      <c r="G14" s="33"/>
      <c r="H14" s="33" t="s">
        <v>6756</v>
      </c>
      <c r="I14" s="33" t="s">
        <v>6915</v>
      </c>
      <c r="J14" s="34" t="s">
        <v>4538</v>
      </c>
      <c r="K14" s="34" t="s">
        <v>6798</v>
      </c>
      <c r="L14" s="35">
        <f>DAYS360(J14,K14)</f>
        <v>4</v>
      </c>
      <c r="M14" s="36" t="s">
        <v>6916</v>
      </c>
      <c r="N14" s="92">
        <v>7.1</v>
      </c>
      <c r="O14" s="37">
        <v>3</v>
      </c>
      <c r="P14" s="37">
        <v>0</v>
      </c>
      <c r="Q14" s="37">
        <v>0</v>
      </c>
      <c r="R14" s="37" t="s">
        <v>6533</v>
      </c>
      <c r="S14" s="33"/>
      <c r="T14" s="33" t="s">
        <v>6917</v>
      </c>
      <c r="U14" s="33"/>
      <c r="V14" s="33"/>
      <c r="W14" s="33"/>
    </row>
    <row r="15" spans="1:23" s="28" customFormat="1" ht="18" customHeight="1">
      <c r="A15" s="52" t="s">
        <v>1218</v>
      </c>
      <c r="C15" s="106">
        <v>0</v>
      </c>
      <c r="D15" s="106">
        <v>0</v>
      </c>
      <c r="E15" s="46">
        <v>1</v>
      </c>
      <c r="F15" s="46" t="s">
        <v>6516</v>
      </c>
      <c r="G15" s="46"/>
      <c r="H15" s="46" t="s">
        <v>7259</v>
      </c>
      <c r="I15" s="46" t="s">
        <v>1220</v>
      </c>
      <c r="J15" s="46" t="s">
        <v>1220</v>
      </c>
      <c r="K15" s="50" t="s">
        <v>1208</v>
      </c>
      <c r="L15" s="30"/>
      <c r="M15" s="51" t="s">
        <v>7342</v>
      </c>
      <c r="N15" s="58">
        <v>4.3</v>
      </c>
      <c r="O15" s="48" t="s">
        <v>7178</v>
      </c>
      <c r="P15" s="48">
        <v>0</v>
      </c>
      <c r="Q15" s="31"/>
      <c r="R15" s="51" t="s">
        <v>7370</v>
      </c>
    </row>
    <row r="16" spans="1:23" s="28" customFormat="1" ht="18" customHeight="1">
      <c r="A16" s="57" t="s">
        <v>1059</v>
      </c>
      <c r="C16" s="106" t="s">
        <v>6514</v>
      </c>
      <c r="D16" s="106" t="s">
        <v>6514</v>
      </c>
      <c r="E16" s="46">
        <v>1</v>
      </c>
      <c r="F16" s="46" t="s">
        <v>6515</v>
      </c>
      <c r="G16" s="46" t="s">
        <v>6517</v>
      </c>
      <c r="H16" s="46" t="s">
        <v>1072</v>
      </c>
      <c r="I16" s="46" t="s">
        <v>1061</v>
      </c>
      <c r="J16" s="46" t="s">
        <v>1061</v>
      </c>
      <c r="K16" s="46" t="s">
        <v>6994</v>
      </c>
      <c r="L16" s="30"/>
      <c r="M16" s="47" t="s">
        <v>7356</v>
      </c>
      <c r="N16" s="58">
        <v>2.9</v>
      </c>
      <c r="O16" s="48" t="s">
        <v>7180</v>
      </c>
      <c r="P16" s="48">
        <v>0</v>
      </c>
      <c r="Q16" s="31"/>
      <c r="R16" s="51" t="s">
        <v>7370</v>
      </c>
    </row>
    <row r="17" spans="1:23" s="28" customFormat="1" ht="18" customHeight="1">
      <c r="A17" s="57" t="s">
        <v>961</v>
      </c>
      <c r="C17" s="106" t="s">
        <v>6701</v>
      </c>
      <c r="D17" s="106" t="s">
        <v>6701</v>
      </c>
      <c r="E17" s="46">
        <v>1</v>
      </c>
      <c r="F17" s="46" t="s">
        <v>6516</v>
      </c>
      <c r="G17" s="46" t="s">
        <v>6517</v>
      </c>
      <c r="H17" s="46" t="s">
        <v>207</v>
      </c>
      <c r="I17" s="46" t="s">
        <v>152</v>
      </c>
      <c r="J17" s="46" t="s">
        <v>152</v>
      </c>
      <c r="K17" s="46" t="s">
        <v>105</v>
      </c>
      <c r="L17" s="30"/>
      <c r="M17" s="49" t="s">
        <v>7366</v>
      </c>
      <c r="N17" s="58">
        <v>5.0999999999999996</v>
      </c>
      <c r="O17" s="48">
        <v>3</v>
      </c>
      <c r="P17" s="48">
        <v>0</v>
      </c>
      <c r="Q17" s="31"/>
      <c r="R17" s="51" t="s">
        <v>7370</v>
      </c>
    </row>
    <row r="18" spans="1:23" s="28" customFormat="1" ht="18" customHeight="1">
      <c r="A18" s="54" t="s">
        <v>6912</v>
      </c>
      <c r="B18" s="33" t="s">
        <v>4547</v>
      </c>
      <c r="C18" s="105" t="s">
        <v>6514</v>
      </c>
      <c r="D18" s="105" t="s">
        <v>6514</v>
      </c>
      <c r="E18" s="97">
        <v>0</v>
      </c>
      <c r="F18" s="33" t="s">
        <v>6516</v>
      </c>
      <c r="G18" s="33" t="s">
        <v>6517</v>
      </c>
      <c r="H18" s="33" t="s">
        <v>6913</v>
      </c>
      <c r="I18" s="33" t="s">
        <v>4550</v>
      </c>
      <c r="J18" s="34" t="s">
        <v>4550</v>
      </c>
      <c r="K18" s="34" t="s">
        <v>6852</v>
      </c>
      <c r="L18" s="35">
        <f>DAYS360(J18,K18)</f>
        <v>12</v>
      </c>
      <c r="M18" s="36" t="s">
        <v>6914</v>
      </c>
      <c r="N18" s="92">
        <v>2.6</v>
      </c>
      <c r="O18" s="37">
        <v>3</v>
      </c>
      <c r="P18" s="37" t="s">
        <v>6521</v>
      </c>
      <c r="Q18" s="37">
        <v>0</v>
      </c>
      <c r="R18" s="37" t="s">
        <v>6533</v>
      </c>
      <c r="S18" s="33"/>
      <c r="T18" s="33" t="s">
        <v>6627</v>
      </c>
      <c r="U18" s="33"/>
      <c r="V18" s="33"/>
      <c r="W18" s="33"/>
    </row>
    <row r="19" spans="1:23" s="28" customFormat="1" ht="18" customHeight="1">
      <c r="A19" s="57" t="s">
        <v>990</v>
      </c>
      <c r="C19" s="106" t="s">
        <v>6557</v>
      </c>
      <c r="D19" s="106" t="s">
        <v>7184</v>
      </c>
      <c r="E19" s="46">
        <v>1</v>
      </c>
      <c r="F19" s="46" t="s">
        <v>6516</v>
      </c>
      <c r="G19" s="46" t="s">
        <v>6517</v>
      </c>
      <c r="H19" s="46" t="s">
        <v>7289</v>
      </c>
      <c r="I19" s="46" t="s">
        <v>7290</v>
      </c>
      <c r="J19" s="46" t="s">
        <v>992</v>
      </c>
      <c r="K19" s="46" t="s">
        <v>6976</v>
      </c>
      <c r="L19" s="30"/>
      <c r="M19" s="47" t="s">
        <v>7363</v>
      </c>
      <c r="N19" s="58">
        <v>3.8</v>
      </c>
      <c r="O19" s="48" t="s">
        <v>7179</v>
      </c>
      <c r="P19" s="48">
        <v>0</v>
      </c>
      <c r="Q19" s="31"/>
      <c r="R19" s="51" t="s">
        <v>7370</v>
      </c>
    </row>
    <row r="20" spans="1:23" s="28" customFormat="1" ht="18" customHeight="1">
      <c r="A20" s="57" t="s">
        <v>1012</v>
      </c>
      <c r="C20" s="106" t="s">
        <v>6529</v>
      </c>
      <c r="D20" s="106" t="s">
        <v>6529</v>
      </c>
      <c r="E20" s="46">
        <v>1</v>
      </c>
      <c r="F20" s="46" t="s">
        <v>6515</v>
      </c>
      <c r="G20" s="46" t="s">
        <v>6517</v>
      </c>
      <c r="H20" s="46" t="s">
        <v>1061</v>
      </c>
      <c r="I20" s="46" t="s">
        <v>7285</v>
      </c>
      <c r="J20" s="46" t="s">
        <v>1014</v>
      </c>
      <c r="K20" s="46" t="s">
        <v>7286</v>
      </c>
      <c r="L20" s="30"/>
      <c r="M20" s="47" t="s">
        <v>7360</v>
      </c>
      <c r="N20" s="58">
        <v>4.5</v>
      </c>
      <c r="O20" s="48" t="s">
        <v>7178</v>
      </c>
      <c r="P20" s="48">
        <v>0</v>
      </c>
      <c r="Q20" s="31"/>
      <c r="R20" s="51" t="s">
        <v>7370</v>
      </c>
    </row>
    <row r="21" spans="1:23" s="28" customFormat="1" ht="18" customHeight="1">
      <c r="A21" s="52" t="s">
        <v>1361</v>
      </c>
      <c r="C21" s="106">
        <v>0</v>
      </c>
      <c r="D21" s="106">
        <v>0</v>
      </c>
      <c r="E21" s="46">
        <v>1</v>
      </c>
      <c r="F21" s="46" t="s">
        <v>6516</v>
      </c>
      <c r="G21" s="46"/>
      <c r="H21" s="46" t="s">
        <v>7238</v>
      </c>
      <c r="I21" s="46" t="s">
        <v>7239</v>
      </c>
      <c r="J21" s="46" t="s">
        <v>1363</v>
      </c>
      <c r="K21" s="50" t="s">
        <v>541</v>
      </c>
      <c r="L21" s="30"/>
      <c r="M21" s="51" t="s">
        <v>7328</v>
      </c>
      <c r="N21" s="58">
        <v>2.2999999999999998</v>
      </c>
      <c r="O21" s="48" t="s">
        <v>7180</v>
      </c>
      <c r="P21" s="48">
        <v>0</v>
      </c>
      <c r="Q21" s="31"/>
      <c r="R21" s="51" t="s">
        <v>7370</v>
      </c>
    </row>
    <row r="22" spans="1:23" s="28" customFormat="1" ht="18" customHeight="1">
      <c r="A22" s="52" t="s">
        <v>1372</v>
      </c>
      <c r="C22" s="106">
        <v>50</v>
      </c>
      <c r="D22" s="106">
        <v>150</v>
      </c>
      <c r="E22" s="46">
        <v>1</v>
      </c>
      <c r="F22" s="46" t="s">
        <v>6516</v>
      </c>
      <c r="G22" s="46" t="s">
        <v>6517</v>
      </c>
      <c r="H22" s="46" t="s">
        <v>7236</v>
      </c>
      <c r="I22" s="46" t="s">
        <v>1386</v>
      </c>
      <c r="J22" s="46" t="s">
        <v>1374</v>
      </c>
      <c r="K22" s="50" t="s">
        <v>7237</v>
      </c>
      <c r="L22" s="30"/>
      <c r="M22" s="51" t="s">
        <v>7327</v>
      </c>
      <c r="N22" s="58">
        <v>1.3</v>
      </c>
      <c r="O22" s="48" t="s">
        <v>7369</v>
      </c>
      <c r="P22" s="48">
        <v>2</v>
      </c>
      <c r="Q22" s="31"/>
      <c r="R22" s="51" t="s">
        <v>7370</v>
      </c>
    </row>
    <row r="23" spans="1:23" s="28" customFormat="1" ht="18" customHeight="1">
      <c r="A23" s="53" t="s">
        <v>4560</v>
      </c>
      <c r="B23" s="28" t="s">
        <v>4559</v>
      </c>
      <c r="C23" s="107" t="s">
        <v>6706</v>
      </c>
      <c r="D23" s="107" t="s">
        <v>6556</v>
      </c>
      <c r="E23" s="96">
        <v>1</v>
      </c>
      <c r="F23" s="28" t="s">
        <v>6516</v>
      </c>
      <c r="G23" s="28" t="s">
        <v>6517</v>
      </c>
      <c r="H23" s="28" t="s">
        <v>3809</v>
      </c>
      <c r="I23" s="28" t="s">
        <v>4562</v>
      </c>
      <c r="J23" s="29" t="s">
        <v>4562</v>
      </c>
      <c r="K23" s="29" t="s">
        <v>3821</v>
      </c>
      <c r="L23" s="30">
        <f>DAYS360(J23,K23)</f>
        <v>15</v>
      </c>
      <c r="M23" s="32" t="s">
        <v>6903</v>
      </c>
      <c r="N23" s="94">
        <v>3.5</v>
      </c>
      <c r="O23" s="31" t="s">
        <v>6532</v>
      </c>
      <c r="P23" s="31">
        <v>0</v>
      </c>
      <c r="Q23" s="31">
        <v>0</v>
      </c>
      <c r="R23" s="31" t="s">
        <v>6533</v>
      </c>
      <c r="U23" s="33"/>
      <c r="V23" s="33"/>
      <c r="W23" s="33"/>
    </row>
    <row r="24" spans="1:23" s="28" customFormat="1" ht="18" customHeight="1">
      <c r="A24" s="52" t="s">
        <v>1716</v>
      </c>
      <c r="C24" s="106">
        <v>0</v>
      </c>
      <c r="D24" s="106">
        <v>0</v>
      </c>
      <c r="E24" s="46">
        <v>0</v>
      </c>
      <c r="F24" s="46" t="s">
        <v>6516</v>
      </c>
      <c r="G24" s="46" t="s">
        <v>6517</v>
      </c>
      <c r="H24" s="46" t="s">
        <v>7187</v>
      </c>
      <c r="I24" s="46" t="s">
        <v>7188</v>
      </c>
      <c r="J24" s="46" t="s">
        <v>1718</v>
      </c>
      <c r="K24" s="50" t="s">
        <v>7189</v>
      </c>
      <c r="L24" s="30"/>
      <c r="M24" s="51" t="s">
        <v>7295</v>
      </c>
      <c r="N24" s="58">
        <v>2.2999999999999998</v>
      </c>
      <c r="O24" s="48" t="s">
        <v>7180</v>
      </c>
      <c r="P24" s="48">
        <v>1</v>
      </c>
      <c r="Q24" s="31"/>
      <c r="R24" s="51" t="s">
        <v>7370</v>
      </c>
    </row>
    <row r="25" spans="1:23" s="28" customFormat="1" ht="18" customHeight="1">
      <c r="A25" s="53" t="s">
        <v>4572</v>
      </c>
      <c r="B25" s="28" t="s">
        <v>4571</v>
      </c>
      <c r="C25" s="107" t="s">
        <v>6571</v>
      </c>
      <c r="D25" s="107" t="s">
        <v>6556</v>
      </c>
      <c r="E25" s="96">
        <v>1</v>
      </c>
      <c r="F25" s="28" t="s">
        <v>6515</v>
      </c>
      <c r="G25" s="28" t="s">
        <v>6517</v>
      </c>
      <c r="H25" s="28" t="s">
        <v>6750</v>
      </c>
      <c r="I25" s="28" t="s">
        <v>4574</v>
      </c>
      <c r="J25" s="29" t="s">
        <v>4574</v>
      </c>
      <c r="K25" s="29" t="s">
        <v>6777</v>
      </c>
      <c r="L25" s="30">
        <f>DAYS360(J25,K25)</f>
        <v>17</v>
      </c>
      <c r="M25" s="32" t="s">
        <v>6895</v>
      </c>
      <c r="N25" s="94">
        <v>7.5</v>
      </c>
      <c r="O25" s="31">
        <v>3</v>
      </c>
      <c r="P25" s="31">
        <v>1</v>
      </c>
      <c r="Q25" s="31">
        <v>0</v>
      </c>
      <c r="R25" s="31" t="s">
        <v>6533</v>
      </c>
      <c r="U25" s="33"/>
      <c r="V25" s="33"/>
      <c r="W25" s="33"/>
    </row>
    <row r="26" spans="1:23" s="28" customFormat="1" ht="18" customHeight="1">
      <c r="A26" s="52" t="s">
        <v>1206</v>
      </c>
      <c r="C26" s="106">
        <v>0</v>
      </c>
      <c r="D26" s="106">
        <v>0</v>
      </c>
      <c r="E26" s="46">
        <v>1</v>
      </c>
      <c r="F26" s="46" t="s">
        <v>6516</v>
      </c>
      <c r="G26" s="46" t="s">
        <v>6561</v>
      </c>
      <c r="H26" s="46" t="s">
        <v>7260</v>
      </c>
      <c r="I26" s="46"/>
      <c r="J26" s="46" t="s">
        <v>1208</v>
      </c>
      <c r="K26" s="50" t="s">
        <v>7261</v>
      </c>
      <c r="L26" s="30"/>
      <c r="M26" s="52" t="s">
        <v>7343</v>
      </c>
      <c r="N26" s="58">
        <v>10</v>
      </c>
      <c r="O26" s="48">
        <v>4</v>
      </c>
      <c r="P26" s="48">
        <v>2</v>
      </c>
      <c r="Q26" s="31"/>
      <c r="R26" s="51" t="s">
        <v>7370</v>
      </c>
    </row>
    <row r="27" spans="1:23" s="28" customFormat="1" ht="18" customHeight="1">
      <c r="A27" s="54" t="s">
        <v>4584</v>
      </c>
      <c r="B27" s="33" t="s">
        <v>4583</v>
      </c>
      <c r="C27" s="105" t="s">
        <v>6556</v>
      </c>
      <c r="D27" s="105" t="s">
        <v>6547</v>
      </c>
      <c r="E27" s="97">
        <v>1</v>
      </c>
      <c r="F27" s="33" t="s">
        <v>6516</v>
      </c>
      <c r="G27" s="33" t="s">
        <v>6517</v>
      </c>
      <c r="H27" s="33" t="s">
        <v>6887</v>
      </c>
      <c r="I27" s="33" t="s">
        <v>3262</v>
      </c>
      <c r="J27" s="34" t="s">
        <v>3379</v>
      </c>
      <c r="K27" s="34" t="s">
        <v>6888</v>
      </c>
      <c r="L27" s="35">
        <f>DAYS360(J27,K27)</f>
        <v>22</v>
      </c>
      <c r="M27" s="36" t="s">
        <v>6889</v>
      </c>
      <c r="N27" s="92">
        <v>2.6</v>
      </c>
      <c r="O27" s="37" t="s">
        <v>6520</v>
      </c>
      <c r="P27" s="37" t="s">
        <v>6521</v>
      </c>
      <c r="Q27" s="37">
        <v>0</v>
      </c>
      <c r="R27" s="37" t="s">
        <v>6533</v>
      </c>
      <c r="S27" s="33"/>
      <c r="T27" s="33"/>
      <c r="U27" s="33"/>
      <c r="V27" s="33"/>
      <c r="W27" s="33"/>
    </row>
    <row r="28" spans="1:23" s="28" customFormat="1" ht="18" customHeight="1">
      <c r="A28" s="53" t="s">
        <v>4595</v>
      </c>
      <c r="B28" s="28" t="s">
        <v>4594</v>
      </c>
      <c r="C28" s="107" t="s">
        <v>6514</v>
      </c>
      <c r="D28" s="107" t="s">
        <v>6514</v>
      </c>
      <c r="E28" s="96">
        <v>1</v>
      </c>
      <c r="F28" s="28" t="s">
        <v>6516</v>
      </c>
      <c r="G28" s="28" t="s">
        <v>6517</v>
      </c>
      <c r="H28" s="28" t="s">
        <v>6856</v>
      </c>
      <c r="I28" s="28" t="s">
        <v>6875</v>
      </c>
      <c r="J28" s="29" t="s">
        <v>4597</v>
      </c>
      <c r="K28" s="29" t="s">
        <v>6883</v>
      </c>
      <c r="L28" s="30">
        <f>DAYS360(J28,K28)</f>
        <v>8</v>
      </c>
      <c r="M28" s="32" t="s">
        <v>6884</v>
      </c>
      <c r="N28" s="94">
        <v>1.8</v>
      </c>
      <c r="O28" s="31" t="s">
        <v>6521</v>
      </c>
      <c r="P28" s="31" t="s">
        <v>6885</v>
      </c>
      <c r="Q28" s="31">
        <v>0</v>
      </c>
      <c r="R28" s="31" t="s">
        <v>6533</v>
      </c>
      <c r="U28" s="44" t="s">
        <v>6886</v>
      </c>
      <c r="V28" s="33"/>
      <c r="W28" s="33"/>
    </row>
    <row r="29" spans="1:23" s="28" customFormat="1" ht="18" customHeight="1">
      <c r="A29" s="52" t="s">
        <v>1285</v>
      </c>
      <c r="C29" s="106">
        <v>0</v>
      </c>
      <c r="D29" s="106">
        <v>0</v>
      </c>
      <c r="E29" s="46">
        <v>1</v>
      </c>
      <c r="F29" s="46" t="s">
        <v>6515</v>
      </c>
      <c r="G29" s="46"/>
      <c r="H29" s="46" t="s">
        <v>7248</v>
      </c>
      <c r="I29" s="46" t="s">
        <v>1287</v>
      </c>
      <c r="J29" s="46" t="s">
        <v>1287</v>
      </c>
      <c r="K29" s="50" t="s">
        <v>7249</v>
      </c>
      <c r="L29" s="30"/>
      <c r="M29" s="51" t="s">
        <v>7336</v>
      </c>
      <c r="N29" s="58">
        <v>5</v>
      </c>
      <c r="O29" s="48" t="s">
        <v>7178</v>
      </c>
      <c r="P29" s="48">
        <v>1</v>
      </c>
      <c r="Q29" s="31"/>
      <c r="R29" s="51" t="s">
        <v>7370</v>
      </c>
    </row>
    <row r="30" spans="1:23" s="28" customFormat="1" ht="18" customHeight="1">
      <c r="A30" s="53" t="s">
        <v>4608</v>
      </c>
      <c r="B30" s="28" t="s">
        <v>4607</v>
      </c>
      <c r="C30" s="107" t="s">
        <v>6528</v>
      </c>
      <c r="D30" s="107" t="s">
        <v>6529</v>
      </c>
      <c r="E30" s="96">
        <v>1</v>
      </c>
      <c r="F30" s="28" t="s">
        <v>6516</v>
      </c>
      <c r="G30" s="28" t="s">
        <v>6517</v>
      </c>
      <c r="H30" s="28" t="s">
        <v>3298</v>
      </c>
      <c r="I30" s="28" t="s">
        <v>4610</v>
      </c>
      <c r="J30" s="29" t="s">
        <v>4610</v>
      </c>
      <c r="K30" s="29" t="s">
        <v>6704</v>
      </c>
      <c r="L30" s="30">
        <f>DAYS360(J30,K30)</f>
        <v>14</v>
      </c>
      <c r="M30" s="32" t="s">
        <v>6872</v>
      </c>
      <c r="N30" s="94">
        <v>4.5</v>
      </c>
      <c r="O30" s="31" t="s">
        <v>6545</v>
      </c>
      <c r="P30" s="31" t="s">
        <v>6592</v>
      </c>
      <c r="Q30" s="31">
        <v>0</v>
      </c>
      <c r="R30" s="31" t="s">
        <v>6533</v>
      </c>
      <c r="T30" s="28" t="s">
        <v>6873</v>
      </c>
      <c r="U30" s="33"/>
      <c r="V30" s="33"/>
      <c r="W30" s="33"/>
    </row>
    <row r="31" spans="1:23" s="28" customFormat="1" ht="18" customHeight="1">
      <c r="A31" s="52" t="s">
        <v>1396</v>
      </c>
      <c r="C31" s="106">
        <v>0</v>
      </c>
      <c r="D31" s="106">
        <v>0</v>
      </c>
      <c r="E31" s="46">
        <v>0</v>
      </c>
      <c r="F31" s="46" t="s">
        <v>6516</v>
      </c>
      <c r="G31" s="46" t="s">
        <v>6517</v>
      </c>
      <c r="H31" s="46" t="s">
        <v>7234</v>
      </c>
      <c r="I31" s="46" t="s">
        <v>1398</v>
      </c>
      <c r="J31" s="46" t="s">
        <v>1398</v>
      </c>
      <c r="K31" s="50" t="s">
        <v>7235</v>
      </c>
      <c r="L31" s="30"/>
      <c r="M31" s="51" t="s">
        <v>7325</v>
      </c>
      <c r="N31" s="58">
        <v>8.5</v>
      </c>
      <c r="O31" s="48">
        <v>4</v>
      </c>
      <c r="P31" s="48">
        <v>1</v>
      </c>
      <c r="Q31" s="31"/>
      <c r="R31" s="51" t="s">
        <v>7370</v>
      </c>
    </row>
    <row r="32" spans="1:23" s="28" customFormat="1" ht="18" customHeight="1">
      <c r="A32" s="52">
        <v>1001431</v>
      </c>
      <c r="C32" s="106">
        <v>90</v>
      </c>
      <c r="D32" s="106">
        <v>190</v>
      </c>
      <c r="E32" s="46">
        <v>0</v>
      </c>
      <c r="F32" s="46" t="s">
        <v>6516</v>
      </c>
      <c r="G32" s="46" t="s">
        <v>6517</v>
      </c>
      <c r="H32" s="46" t="s">
        <v>1487</v>
      </c>
      <c r="I32" s="46" t="s">
        <v>1487</v>
      </c>
      <c r="J32" s="46" t="s">
        <v>1487</v>
      </c>
      <c r="K32" s="46" t="s">
        <v>7225</v>
      </c>
      <c r="L32" s="30"/>
      <c r="M32" s="51" t="s">
        <v>7317</v>
      </c>
      <c r="N32" s="58">
        <v>3.1</v>
      </c>
      <c r="O32" s="48" t="s">
        <v>7179</v>
      </c>
      <c r="P32" s="48">
        <v>0</v>
      </c>
      <c r="Q32" s="31"/>
      <c r="R32" s="51" t="s">
        <v>7370</v>
      </c>
    </row>
    <row r="33" spans="1:23" s="28" customFormat="1" ht="18" customHeight="1">
      <c r="A33" s="53" t="s">
        <v>4620</v>
      </c>
      <c r="B33" s="28" t="s">
        <v>4619</v>
      </c>
      <c r="C33" s="107" t="s">
        <v>6514</v>
      </c>
      <c r="D33" s="107" t="s">
        <v>6514</v>
      </c>
      <c r="E33" s="96">
        <v>1</v>
      </c>
      <c r="F33" s="28" t="s">
        <v>6516</v>
      </c>
      <c r="G33" s="28" t="s">
        <v>6517</v>
      </c>
      <c r="H33" s="28" t="s">
        <v>3487</v>
      </c>
      <c r="I33" s="28" t="s">
        <v>6866</v>
      </c>
      <c r="J33" s="29" t="s">
        <v>4622</v>
      </c>
      <c r="K33" s="29" t="s">
        <v>6867</v>
      </c>
      <c r="L33" s="30">
        <f>DAYS360(J33,K33)</f>
        <v>20</v>
      </c>
      <c r="M33" s="32" t="s">
        <v>6868</v>
      </c>
      <c r="N33" s="94">
        <v>2</v>
      </c>
      <c r="O33" s="31">
        <v>1</v>
      </c>
      <c r="P33" s="37"/>
      <c r="Q33" s="31">
        <v>0</v>
      </c>
      <c r="R33" s="31" t="s">
        <v>6533</v>
      </c>
      <c r="T33" s="28" t="s">
        <v>6869</v>
      </c>
      <c r="U33" s="33"/>
      <c r="V33" s="33"/>
      <c r="W33" s="33"/>
    </row>
    <row r="34" spans="1:23" s="28" customFormat="1" ht="18" customHeight="1">
      <c r="A34" s="53" t="s">
        <v>4632</v>
      </c>
      <c r="B34" s="28" t="s">
        <v>4631</v>
      </c>
      <c r="C34" s="107" t="s">
        <v>6514</v>
      </c>
      <c r="D34" s="107" t="s">
        <v>6514</v>
      </c>
      <c r="E34" s="96">
        <v>1</v>
      </c>
      <c r="F34" s="28" t="s">
        <v>6516</v>
      </c>
      <c r="G34" s="28" t="s">
        <v>6517</v>
      </c>
      <c r="H34" s="28" t="s">
        <v>3584</v>
      </c>
      <c r="I34" s="28" t="s">
        <v>4415</v>
      </c>
      <c r="J34" s="29" t="s">
        <v>4415</v>
      </c>
      <c r="K34" s="29" t="s">
        <v>6554</v>
      </c>
      <c r="L34" s="30">
        <f>DAYS360(J34,K34)</f>
        <v>21</v>
      </c>
      <c r="M34" s="32" t="s">
        <v>6863</v>
      </c>
      <c r="N34" s="94">
        <v>2.2999999999999998</v>
      </c>
      <c r="O34" s="31" t="s">
        <v>6592</v>
      </c>
      <c r="P34" s="31">
        <v>0</v>
      </c>
      <c r="Q34" s="31">
        <v>0</v>
      </c>
      <c r="R34" s="31" t="s">
        <v>6533</v>
      </c>
      <c r="U34" s="33"/>
      <c r="V34" s="33"/>
      <c r="W34" s="33"/>
    </row>
    <row r="35" spans="1:23" s="28" customFormat="1" ht="18" customHeight="1">
      <c r="A35" s="52" t="s">
        <v>1150</v>
      </c>
      <c r="C35" s="106">
        <v>0</v>
      </c>
      <c r="D35" s="106">
        <v>0</v>
      </c>
      <c r="E35" s="46">
        <v>1</v>
      </c>
      <c r="F35" s="46" t="s">
        <v>6515</v>
      </c>
      <c r="G35" s="46" t="s">
        <v>6517</v>
      </c>
      <c r="H35" s="46" t="s">
        <v>7265</v>
      </c>
      <c r="I35" s="46" t="s">
        <v>7266</v>
      </c>
      <c r="J35" s="46" t="s">
        <v>1152</v>
      </c>
      <c r="K35" s="50" t="s">
        <v>7267</v>
      </c>
      <c r="L35" s="30"/>
      <c r="M35" s="51" t="s">
        <v>7347</v>
      </c>
      <c r="N35" s="58">
        <v>3.5</v>
      </c>
      <c r="O35" s="48">
        <v>3</v>
      </c>
      <c r="P35" s="48">
        <v>2</v>
      </c>
      <c r="Q35" s="31"/>
      <c r="R35" s="51" t="s">
        <v>7370</v>
      </c>
    </row>
    <row r="36" spans="1:23" s="28" customFormat="1" ht="18" customHeight="1">
      <c r="A36" s="54" t="s">
        <v>4643</v>
      </c>
      <c r="B36" s="33" t="s">
        <v>4642</v>
      </c>
      <c r="C36" s="105" t="s">
        <v>6529</v>
      </c>
      <c r="D36" s="105" t="s">
        <v>6581</v>
      </c>
      <c r="E36" s="97">
        <v>1</v>
      </c>
      <c r="F36" s="33" t="s">
        <v>6515</v>
      </c>
      <c r="G36" s="33" t="s">
        <v>6517</v>
      </c>
      <c r="H36" s="33" t="s">
        <v>4645</v>
      </c>
      <c r="I36" s="33" t="s">
        <v>6699</v>
      </c>
      <c r="J36" s="34" t="s">
        <v>4645</v>
      </c>
      <c r="K36" s="34" t="s">
        <v>3998</v>
      </c>
      <c r="L36" s="35">
        <f>DAYS360(J36,K36)</f>
        <v>28</v>
      </c>
      <c r="M36" s="36" t="s">
        <v>6857</v>
      </c>
      <c r="N36" s="92">
        <v>4.2</v>
      </c>
      <c r="O36" s="37" t="s">
        <v>6545</v>
      </c>
      <c r="P36" s="37" t="s">
        <v>6521</v>
      </c>
      <c r="Q36" s="37">
        <v>0</v>
      </c>
      <c r="R36" s="37" t="s">
        <v>6533</v>
      </c>
      <c r="S36" s="33"/>
      <c r="T36" s="33"/>
      <c r="U36" s="33"/>
      <c r="V36" s="33"/>
      <c r="W36" s="33"/>
    </row>
    <row r="37" spans="1:23" s="28" customFormat="1" ht="18" customHeight="1">
      <c r="A37" s="52" t="s">
        <v>1693</v>
      </c>
      <c r="C37" s="106">
        <v>10</v>
      </c>
      <c r="D37" s="106">
        <v>10</v>
      </c>
      <c r="E37" s="46">
        <v>0</v>
      </c>
      <c r="F37" s="46" t="s">
        <v>6515</v>
      </c>
      <c r="G37" s="46"/>
      <c r="H37" s="46" t="s">
        <v>7192</v>
      </c>
      <c r="I37" s="46" t="s">
        <v>1695</v>
      </c>
      <c r="J37" s="46" t="s">
        <v>1695</v>
      </c>
      <c r="K37" s="50" t="s">
        <v>7193</v>
      </c>
      <c r="L37" s="30"/>
      <c r="M37" s="51" t="s">
        <v>7298</v>
      </c>
      <c r="N37" s="58">
        <v>3.4</v>
      </c>
      <c r="O37" s="48" t="s">
        <v>6532</v>
      </c>
      <c r="P37" s="48">
        <v>2</v>
      </c>
      <c r="Q37" s="31"/>
      <c r="R37" s="51" t="s">
        <v>7370</v>
      </c>
    </row>
    <row r="38" spans="1:23" s="28" customFormat="1" ht="18" customHeight="1">
      <c r="A38" s="53" t="s">
        <v>4655</v>
      </c>
      <c r="B38" s="28" t="s">
        <v>4654</v>
      </c>
      <c r="C38" s="107" t="s">
        <v>6590</v>
      </c>
      <c r="D38" s="107" t="s">
        <v>6590</v>
      </c>
      <c r="E38" s="96">
        <v>1</v>
      </c>
      <c r="F38" s="28" t="s">
        <v>6516</v>
      </c>
      <c r="G38" s="28" t="s">
        <v>6561</v>
      </c>
      <c r="H38" s="28" t="s">
        <v>4219</v>
      </c>
      <c r="I38" s="28" t="s">
        <v>4268</v>
      </c>
      <c r="J38" s="29" t="s">
        <v>4268</v>
      </c>
      <c r="K38" s="29" t="s">
        <v>6854</v>
      </c>
      <c r="L38" s="30">
        <f>DAYS360(J38,K38)</f>
        <v>33</v>
      </c>
      <c r="M38" s="32" t="s">
        <v>6855</v>
      </c>
      <c r="N38" s="94">
        <v>1.6</v>
      </c>
      <c r="O38" s="31" t="s">
        <v>6592</v>
      </c>
      <c r="P38" s="31">
        <v>0</v>
      </c>
      <c r="Q38" s="31">
        <v>0</v>
      </c>
      <c r="R38" s="31" t="s">
        <v>6533</v>
      </c>
      <c r="U38" s="33"/>
      <c r="V38" s="33"/>
      <c r="W38" s="33"/>
    </row>
    <row r="39" spans="1:23" s="28" customFormat="1" ht="18" customHeight="1">
      <c r="A39" s="54" t="s">
        <v>4667</v>
      </c>
      <c r="B39" s="33" t="s">
        <v>4666</v>
      </c>
      <c r="C39" s="105" t="s">
        <v>6557</v>
      </c>
      <c r="D39" s="105" t="s">
        <v>6711</v>
      </c>
      <c r="E39" s="97">
        <v>1</v>
      </c>
      <c r="F39" s="33" t="s">
        <v>6515</v>
      </c>
      <c r="G39" s="33" t="s">
        <v>6517</v>
      </c>
      <c r="H39" s="33" t="s">
        <v>4022</v>
      </c>
      <c r="I39" s="33" t="s">
        <v>6652</v>
      </c>
      <c r="J39" s="34" t="s">
        <v>4091</v>
      </c>
      <c r="K39" s="34" t="s">
        <v>3153</v>
      </c>
      <c r="L39" s="35">
        <f>DAYS360(J39,K39)</f>
        <v>3</v>
      </c>
      <c r="M39" s="36" t="s">
        <v>6853</v>
      </c>
      <c r="N39" s="92">
        <v>3.5</v>
      </c>
      <c r="O39" s="37" t="s">
        <v>6532</v>
      </c>
      <c r="P39" s="37" t="s">
        <v>6521</v>
      </c>
      <c r="Q39" s="37">
        <v>0</v>
      </c>
      <c r="R39" s="37" t="s">
        <v>6533</v>
      </c>
      <c r="S39" s="33"/>
      <c r="T39" s="33" t="s">
        <v>3153</v>
      </c>
      <c r="U39" s="33"/>
      <c r="V39" s="33"/>
      <c r="W39" s="33"/>
    </row>
    <row r="40" spans="1:23" s="28" customFormat="1" ht="18" customHeight="1">
      <c r="A40" s="54" t="s">
        <v>4678</v>
      </c>
      <c r="B40" s="33" t="s">
        <v>4677</v>
      </c>
      <c r="C40" s="105" t="s">
        <v>6644</v>
      </c>
      <c r="D40" s="105" t="s">
        <v>6725</v>
      </c>
      <c r="E40" s="97">
        <v>1</v>
      </c>
      <c r="F40" s="33" t="s">
        <v>6516</v>
      </c>
      <c r="G40" s="33" t="s">
        <v>6517</v>
      </c>
      <c r="H40" s="33" t="s">
        <v>6524</v>
      </c>
      <c r="I40" s="33" t="s">
        <v>4680</v>
      </c>
      <c r="J40" s="34" t="s">
        <v>4680</v>
      </c>
      <c r="K40" s="34" t="s">
        <v>6842</v>
      </c>
      <c r="L40" s="35">
        <f>DAYS360(J40,K40)</f>
        <v>13</v>
      </c>
      <c r="M40" s="36" t="s">
        <v>6843</v>
      </c>
      <c r="N40" s="92">
        <v>2</v>
      </c>
      <c r="O40" s="37" t="s">
        <v>6592</v>
      </c>
      <c r="P40" s="37">
        <v>0</v>
      </c>
      <c r="Q40" s="37">
        <v>0</v>
      </c>
      <c r="R40" s="37" t="s">
        <v>6533</v>
      </c>
      <c r="S40" s="33"/>
      <c r="T40" s="33"/>
      <c r="U40" s="33"/>
      <c r="V40" s="33"/>
      <c r="W40" s="33"/>
    </row>
    <row r="41" spans="1:23" s="28" customFormat="1" ht="18" customHeight="1">
      <c r="A41" s="52" t="s">
        <v>1759</v>
      </c>
      <c r="C41" s="106">
        <v>10</v>
      </c>
      <c r="D41" s="106">
        <v>20</v>
      </c>
      <c r="E41" s="46">
        <v>0</v>
      </c>
      <c r="F41" s="46" t="s">
        <v>6515</v>
      </c>
      <c r="G41" s="46"/>
      <c r="H41" s="46" t="s">
        <v>7048</v>
      </c>
      <c r="I41" s="46" t="s">
        <v>7190</v>
      </c>
      <c r="J41" s="46" t="s">
        <v>1761</v>
      </c>
      <c r="K41" s="50">
        <v>41373</v>
      </c>
      <c r="L41" s="30"/>
      <c r="M41" s="51" t="s">
        <v>7296</v>
      </c>
      <c r="N41" s="58">
        <v>3.5</v>
      </c>
      <c r="O41" s="48" t="s">
        <v>6532</v>
      </c>
      <c r="P41" s="48">
        <v>0</v>
      </c>
      <c r="Q41" s="31"/>
      <c r="R41" s="51" t="s">
        <v>7370</v>
      </c>
    </row>
    <row r="42" spans="1:23" s="28" customFormat="1" ht="18" customHeight="1">
      <c r="A42" s="52" t="s">
        <v>1705</v>
      </c>
      <c r="C42" s="106">
        <v>0</v>
      </c>
      <c r="D42" s="106">
        <v>0</v>
      </c>
      <c r="E42" s="46">
        <v>0</v>
      </c>
      <c r="F42" s="46" t="s">
        <v>6516</v>
      </c>
      <c r="G42" s="46"/>
      <c r="H42" s="46" t="s">
        <v>7188</v>
      </c>
      <c r="I42" s="46"/>
      <c r="J42" s="46" t="s">
        <v>1707</v>
      </c>
      <c r="K42" s="50" t="s">
        <v>7191</v>
      </c>
      <c r="L42" s="30"/>
      <c r="M42" s="52" t="s">
        <v>7297</v>
      </c>
      <c r="N42" s="58">
        <v>2</v>
      </c>
      <c r="O42" s="48">
        <v>2</v>
      </c>
      <c r="P42" s="48">
        <v>0</v>
      </c>
      <c r="Q42" s="31"/>
      <c r="R42" s="51" t="s">
        <v>7370</v>
      </c>
    </row>
    <row r="43" spans="1:23" s="28" customFormat="1" ht="18" customHeight="1">
      <c r="A43" s="53" t="s">
        <v>4690</v>
      </c>
      <c r="B43" s="28" t="s">
        <v>4689</v>
      </c>
      <c r="C43" s="107" t="s">
        <v>6644</v>
      </c>
      <c r="D43" s="107" t="s">
        <v>6830</v>
      </c>
      <c r="E43" s="96">
        <v>1</v>
      </c>
      <c r="F43" s="28" t="s">
        <v>6516</v>
      </c>
      <c r="G43" s="28" t="s">
        <v>6517</v>
      </c>
      <c r="H43" s="28" t="s">
        <v>3608</v>
      </c>
      <c r="I43" s="28" t="s">
        <v>4809</v>
      </c>
      <c r="J43" s="29" t="s">
        <v>4692</v>
      </c>
      <c r="K43" s="29" t="s">
        <v>4597</v>
      </c>
      <c r="L43" s="30">
        <f>DAYS360(J43,K43)</f>
        <v>5</v>
      </c>
      <c r="M43" s="32" t="s">
        <v>6831</v>
      </c>
      <c r="N43" s="94">
        <v>3.1</v>
      </c>
      <c r="O43" s="31" t="s">
        <v>6532</v>
      </c>
      <c r="P43" s="31">
        <v>0</v>
      </c>
      <c r="Q43" s="31">
        <v>0</v>
      </c>
      <c r="R43" s="31" t="s">
        <v>6533</v>
      </c>
      <c r="T43" s="28" t="s">
        <v>6783</v>
      </c>
      <c r="U43" s="33"/>
      <c r="V43" s="33"/>
      <c r="W43" s="33"/>
    </row>
    <row r="44" spans="1:23" s="28" customFormat="1" ht="18" customHeight="1">
      <c r="A44" s="57" t="s">
        <v>1047</v>
      </c>
      <c r="C44" s="106" t="s">
        <v>6514</v>
      </c>
      <c r="D44" s="106" t="s">
        <v>6514</v>
      </c>
      <c r="E44" s="46">
        <v>1</v>
      </c>
      <c r="F44" s="46" t="s">
        <v>6516</v>
      </c>
      <c r="G44" s="46" t="s">
        <v>6517</v>
      </c>
      <c r="H44" s="46" t="s">
        <v>7280</v>
      </c>
      <c r="I44" s="46" t="s">
        <v>7279</v>
      </c>
      <c r="J44" s="46" t="s">
        <v>1049</v>
      </c>
      <c r="K44" s="46" t="s">
        <v>7281</v>
      </c>
      <c r="L44" s="30"/>
      <c r="M44" s="47" t="s">
        <v>7357</v>
      </c>
      <c r="N44" s="58">
        <v>7.6</v>
      </c>
      <c r="O44" s="48">
        <v>4</v>
      </c>
      <c r="P44" s="48">
        <v>2</v>
      </c>
      <c r="Q44" s="31"/>
      <c r="R44" s="51" t="s">
        <v>7370</v>
      </c>
    </row>
    <row r="45" spans="1:23" s="28" customFormat="1" ht="18" customHeight="1">
      <c r="A45" s="52" t="s">
        <v>1229</v>
      </c>
      <c r="C45" s="106">
        <v>100</v>
      </c>
      <c r="D45" s="106">
        <v>300</v>
      </c>
      <c r="E45" s="46">
        <v>0</v>
      </c>
      <c r="F45" s="46" t="s">
        <v>6516</v>
      </c>
      <c r="G45" s="46" t="s">
        <v>7257</v>
      </c>
      <c r="H45" s="46" t="s">
        <v>7258</v>
      </c>
      <c r="I45" s="46" t="s">
        <v>1231</v>
      </c>
      <c r="J45" s="46" t="s">
        <v>1231</v>
      </c>
      <c r="K45" s="50" t="s">
        <v>1220</v>
      </c>
      <c r="L45" s="30"/>
      <c r="M45" s="51" t="s">
        <v>7341</v>
      </c>
      <c r="N45" s="58">
        <v>4.5</v>
      </c>
      <c r="O45" s="48" t="s">
        <v>7178</v>
      </c>
      <c r="P45" s="48">
        <v>2</v>
      </c>
      <c r="Q45" s="31"/>
      <c r="R45" s="51" t="s">
        <v>7370</v>
      </c>
    </row>
    <row r="46" spans="1:23" s="28" customFormat="1" ht="18" customHeight="1">
      <c r="A46" s="52" t="s">
        <v>1550</v>
      </c>
      <c r="C46" s="106">
        <v>10</v>
      </c>
      <c r="D46" s="106">
        <v>20</v>
      </c>
      <c r="E46" s="46">
        <v>0</v>
      </c>
      <c r="F46" s="46" t="s">
        <v>6515</v>
      </c>
      <c r="G46" s="46" t="s">
        <v>6517</v>
      </c>
      <c r="H46" s="46" t="s">
        <v>7216</v>
      </c>
      <c r="I46" s="46" t="s">
        <v>1552</v>
      </c>
      <c r="J46" s="46" t="s">
        <v>1552</v>
      </c>
      <c r="K46" s="46" t="s">
        <v>7217</v>
      </c>
      <c r="L46" s="30"/>
      <c r="M46" s="51" t="s">
        <v>7311</v>
      </c>
      <c r="N46" s="58">
        <v>3</v>
      </c>
      <c r="O46" s="48">
        <v>2</v>
      </c>
      <c r="P46" s="48">
        <v>0</v>
      </c>
      <c r="Q46" s="31"/>
      <c r="R46" s="51" t="s">
        <v>7370</v>
      </c>
    </row>
    <row r="47" spans="1:23" s="28" customFormat="1" ht="18" customHeight="1">
      <c r="A47" s="52" t="s">
        <v>1240</v>
      </c>
      <c r="C47" s="106">
        <v>40</v>
      </c>
      <c r="D47" s="106">
        <v>50</v>
      </c>
      <c r="E47" s="46">
        <v>1</v>
      </c>
      <c r="F47" s="46" t="s">
        <v>6515</v>
      </c>
      <c r="G47" s="46" t="s">
        <v>6517</v>
      </c>
      <c r="H47" s="46" t="s">
        <v>7036</v>
      </c>
      <c r="I47" s="46" t="s">
        <v>7255</v>
      </c>
      <c r="J47" s="46" t="s">
        <v>1242</v>
      </c>
      <c r="K47" s="50" t="s">
        <v>7256</v>
      </c>
      <c r="L47" s="30"/>
      <c r="M47" s="51" t="s">
        <v>7340</v>
      </c>
      <c r="N47" s="58">
        <v>4.5</v>
      </c>
      <c r="O47" s="48" t="s">
        <v>7178</v>
      </c>
      <c r="P47" s="48">
        <v>0</v>
      </c>
      <c r="Q47" s="31"/>
      <c r="R47" s="51" t="s">
        <v>7370</v>
      </c>
    </row>
    <row r="48" spans="1:23" s="28" customFormat="1" ht="18" customHeight="1">
      <c r="A48" s="54" t="s">
        <v>4702</v>
      </c>
      <c r="B48" s="33" t="s">
        <v>4701</v>
      </c>
      <c r="C48" s="105" t="s">
        <v>6514</v>
      </c>
      <c r="D48" s="105" t="s">
        <v>6514</v>
      </c>
      <c r="E48" s="97">
        <v>1</v>
      </c>
      <c r="F48" s="33" t="s">
        <v>6516</v>
      </c>
      <c r="G48" s="33" t="s">
        <v>6517</v>
      </c>
      <c r="H48" s="33" t="s">
        <v>6824</v>
      </c>
      <c r="I48" s="33" t="s">
        <v>4704</v>
      </c>
      <c r="J48" s="34" t="s">
        <v>4704</v>
      </c>
      <c r="K48" s="34" t="s">
        <v>6804</v>
      </c>
      <c r="L48" s="35">
        <f>DAYS360(J48,K48)</f>
        <v>13</v>
      </c>
      <c r="M48" s="36" t="s">
        <v>6825</v>
      </c>
      <c r="N48" s="92">
        <v>1.7</v>
      </c>
      <c r="O48" s="37" t="s">
        <v>6521</v>
      </c>
      <c r="P48" s="37">
        <v>0</v>
      </c>
      <c r="Q48" s="37">
        <v>0</v>
      </c>
      <c r="R48" s="37" t="s">
        <v>6533</v>
      </c>
      <c r="S48" s="33"/>
      <c r="T48" s="33" t="s">
        <v>6826</v>
      </c>
      <c r="U48" s="33"/>
      <c r="V48" s="33"/>
      <c r="W48" s="33"/>
    </row>
    <row r="49" spans="1:23" s="28" customFormat="1" ht="18" customHeight="1">
      <c r="A49" s="52" t="s">
        <v>1682</v>
      </c>
      <c r="C49" s="106">
        <v>50</v>
      </c>
      <c r="D49" s="106">
        <v>75</v>
      </c>
      <c r="E49" s="46">
        <v>0</v>
      </c>
      <c r="F49" s="46" t="s">
        <v>6515</v>
      </c>
      <c r="G49" s="46" t="s">
        <v>6517</v>
      </c>
      <c r="H49" s="46" t="s">
        <v>7194</v>
      </c>
      <c r="I49" s="46" t="s">
        <v>1684</v>
      </c>
      <c r="J49" s="46" t="s">
        <v>1684</v>
      </c>
      <c r="K49" s="50" t="s">
        <v>7195</v>
      </c>
      <c r="L49" s="30"/>
      <c r="M49" s="52" t="s">
        <v>7299</v>
      </c>
      <c r="N49" s="58">
        <v>6.5</v>
      </c>
      <c r="O49" s="48">
        <v>3</v>
      </c>
      <c r="P49" s="48">
        <v>2</v>
      </c>
      <c r="Q49" s="31"/>
      <c r="R49" s="51" t="s">
        <v>7370</v>
      </c>
    </row>
    <row r="50" spans="1:23" s="28" customFormat="1" ht="18" customHeight="1">
      <c r="A50" s="52" t="s">
        <v>1671</v>
      </c>
      <c r="C50" s="106">
        <v>80</v>
      </c>
      <c r="D50" s="106">
        <v>240</v>
      </c>
      <c r="E50" s="46">
        <v>0</v>
      </c>
      <c r="F50" s="46" t="s">
        <v>6515</v>
      </c>
      <c r="G50" s="46" t="s">
        <v>6517</v>
      </c>
      <c r="H50" s="46" t="s">
        <v>1673</v>
      </c>
      <c r="I50" s="46" t="s">
        <v>7196</v>
      </c>
      <c r="J50" s="46" t="s">
        <v>1673</v>
      </c>
      <c r="K50" s="50" t="s">
        <v>7197</v>
      </c>
      <c r="L50" s="30"/>
      <c r="M50" s="51" t="s">
        <v>7300</v>
      </c>
      <c r="N50" s="58">
        <v>3.2</v>
      </c>
      <c r="O50" s="48" t="s">
        <v>7179</v>
      </c>
      <c r="P50" s="48">
        <v>0</v>
      </c>
      <c r="Q50" s="31"/>
      <c r="R50" s="51" t="s">
        <v>7370</v>
      </c>
    </row>
    <row r="51" spans="1:23" s="28" customFormat="1" ht="18" customHeight="1">
      <c r="A51" s="52">
        <v>1779765</v>
      </c>
      <c r="C51" s="106">
        <v>70</v>
      </c>
      <c r="D51" s="106">
        <v>70</v>
      </c>
      <c r="E51" s="46">
        <v>1</v>
      </c>
      <c r="F51" s="46" t="s">
        <v>6515</v>
      </c>
      <c r="G51" s="46" t="s">
        <v>6517</v>
      </c>
      <c r="H51" s="46" t="s">
        <v>7200</v>
      </c>
      <c r="I51" s="46" t="s">
        <v>1651</v>
      </c>
      <c r="J51" s="46" t="s">
        <v>1651</v>
      </c>
      <c r="K51" s="50" t="s">
        <v>7201</v>
      </c>
      <c r="L51" s="30"/>
      <c r="M51" s="51" t="s">
        <v>7302</v>
      </c>
      <c r="N51" s="58">
        <v>5</v>
      </c>
      <c r="O51" s="48" t="s">
        <v>7178</v>
      </c>
      <c r="P51" s="48">
        <v>0</v>
      </c>
      <c r="Q51" s="31"/>
      <c r="R51" s="51" t="s">
        <v>7370</v>
      </c>
    </row>
    <row r="52" spans="1:23" s="28" customFormat="1" ht="18" customHeight="1">
      <c r="A52" s="52" t="s">
        <v>1639</v>
      </c>
      <c r="C52" s="106">
        <v>50</v>
      </c>
      <c r="D52" s="106">
        <v>90</v>
      </c>
      <c r="E52" s="46">
        <v>1</v>
      </c>
      <c r="F52" s="46" t="s">
        <v>6515</v>
      </c>
      <c r="G52" s="46" t="s">
        <v>6517</v>
      </c>
      <c r="H52" s="46" t="s">
        <v>7037</v>
      </c>
      <c r="I52" s="46" t="s">
        <v>7204</v>
      </c>
      <c r="J52" s="46" t="s">
        <v>1641</v>
      </c>
      <c r="K52" s="50" t="s">
        <v>7203</v>
      </c>
      <c r="L52" s="30"/>
      <c r="M52" s="52" t="s">
        <v>7304</v>
      </c>
      <c r="N52" s="58">
        <v>3.5</v>
      </c>
      <c r="O52" s="48">
        <v>2</v>
      </c>
      <c r="P52" s="48">
        <v>1</v>
      </c>
      <c r="Q52" s="31"/>
      <c r="R52" s="51" t="s">
        <v>7370</v>
      </c>
    </row>
    <row r="53" spans="1:23" s="28" customFormat="1" ht="18" customHeight="1">
      <c r="A53" s="52" t="s">
        <v>1617</v>
      </c>
      <c r="C53" s="106">
        <v>0</v>
      </c>
      <c r="D53" s="106">
        <v>0</v>
      </c>
      <c r="E53" s="46">
        <v>0</v>
      </c>
      <c r="F53" s="46" t="s">
        <v>6516</v>
      </c>
      <c r="G53" s="46"/>
      <c r="H53" s="46" t="s">
        <v>7205</v>
      </c>
      <c r="I53" s="46" t="s">
        <v>1619</v>
      </c>
      <c r="J53" s="46" t="s">
        <v>1619</v>
      </c>
      <c r="K53" s="50" t="s">
        <v>1616</v>
      </c>
      <c r="L53" s="30"/>
      <c r="M53" s="51" t="s">
        <v>7305</v>
      </c>
      <c r="N53" s="58">
        <v>3.2</v>
      </c>
      <c r="O53" s="48" t="s">
        <v>7179</v>
      </c>
      <c r="P53" s="48">
        <v>0</v>
      </c>
      <c r="Q53" s="31"/>
      <c r="R53" s="51" t="s">
        <v>7370</v>
      </c>
    </row>
    <row r="54" spans="1:23" s="28" customFormat="1" ht="18" customHeight="1">
      <c r="A54" s="54" t="s">
        <v>4714</v>
      </c>
      <c r="B54" s="33" t="s">
        <v>4713</v>
      </c>
      <c r="C54" s="105" t="s">
        <v>6528</v>
      </c>
      <c r="D54" s="105" t="s">
        <v>6621</v>
      </c>
      <c r="E54" s="97">
        <v>1</v>
      </c>
      <c r="F54" s="33" t="s">
        <v>6516</v>
      </c>
      <c r="G54" s="33" t="s">
        <v>6517</v>
      </c>
      <c r="H54" s="33" t="s">
        <v>6811</v>
      </c>
      <c r="I54" s="33" t="s">
        <v>3620</v>
      </c>
      <c r="J54" s="34" t="s">
        <v>4716</v>
      </c>
      <c r="K54" s="34" t="s">
        <v>6820</v>
      </c>
      <c r="L54" s="35">
        <f>DAYS360(J54,K54)</f>
        <v>15</v>
      </c>
      <c r="M54" s="36" t="s">
        <v>6821</v>
      </c>
      <c r="N54" s="92">
        <v>4.5</v>
      </c>
      <c r="O54" s="37"/>
      <c r="P54" s="37"/>
      <c r="Q54" s="37"/>
      <c r="R54" s="37" t="s">
        <v>6533</v>
      </c>
      <c r="S54" s="33"/>
      <c r="T54" s="33" t="s">
        <v>3548</v>
      </c>
      <c r="U54" s="33"/>
      <c r="V54" s="33"/>
      <c r="W54" s="33"/>
    </row>
    <row r="55" spans="1:23" s="28" customFormat="1" ht="18" customHeight="1">
      <c r="A55" s="53" t="s">
        <v>4726</v>
      </c>
      <c r="B55" s="28" t="s">
        <v>4725</v>
      </c>
      <c r="C55" s="107" t="s">
        <v>6571</v>
      </c>
      <c r="D55" s="107" t="s">
        <v>6571</v>
      </c>
      <c r="E55" s="96">
        <v>1</v>
      </c>
      <c r="F55" s="28" t="s">
        <v>6516</v>
      </c>
      <c r="G55" s="28" t="s">
        <v>6517</v>
      </c>
      <c r="H55" s="28" t="s">
        <v>6817</v>
      </c>
      <c r="I55" s="28" t="s">
        <v>4728</v>
      </c>
      <c r="J55" s="29" t="s">
        <v>4728</v>
      </c>
      <c r="K55" s="29" t="s">
        <v>6601</v>
      </c>
      <c r="L55" s="30">
        <f>DAYS360(J55,K55)</f>
        <v>22</v>
      </c>
      <c r="M55" s="32" t="s">
        <v>6818</v>
      </c>
      <c r="N55" s="94">
        <v>5.0999999999999996</v>
      </c>
      <c r="O55" s="31">
        <v>3</v>
      </c>
      <c r="P55" s="31" t="s">
        <v>6521</v>
      </c>
      <c r="Q55" s="31">
        <v>0</v>
      </c>
      <c r="R55" s="31" t="s">
        <v>6533</v>
      </c>
      <c r="T55" s="28" t="s">
        <v>6819</v>
      </c>
      <c r="U55" s="33"/>
      <c r="V55" s="33"/>
      <c r="W55" s="33"/>
    </row>
    <row r="56" spans="1:23" s="28" customFormat="1" ht="18" customHeight="1">
      <c r="A56" s="52" t="s">
        <v>1604</v>
      </c>
      <c r="C56" s="106">
        <v>0</v>
      </c>
      <c r="D56" s="106">
        <v>0</v>
      </c>
      <c r="E56" s="46">
        <v>1</v>
      </c>
      <c r="F56" s="46" t="s">
        <v>6516</v>
      </c>
      <c r="G56" s="46" t="s">
        <v>6517</v>
      </c>
      <c r="H56" s="46" t="s">
        <v>7206</v>
      </c>
      <c r="I56" s="46" t="s">
        <v>1606</v>
      </c>
      <c r="J56" s="46" t="s">
        <v>1606</v>
      </c>
      <c r="K56" s="50" t="s">
        <v>7207</v>
      </c>
      <c r="L56" s="30"/>
      <c r="M56" s="51" t="s">
        <v>7306</v>
      </c>
      <c r="N56" s="58">
        <v>3</v>
      </c>
      <c r="O56" s="48" t="s">
        <v>7180</v>
      </c>
      <c r="P56" s="48">
        <v>0</v>
      </c>
      <c r="Q56" s="31"/>
      <c r="R56" s="51" t="s">
        <v>7370</v>
      </c>
    </row>
    <row r="57" spans="1:23" s="28" customFormat="1" ht="18" customHeight="1">
      <c r="A57" s="52" t="s">
        <v>1572</v>
      </c>
      <c r="C57" s="106">
        <v>40</v>
      </c>
      <c r="D57" s="106">
        <v>120</v>
      </c>
      <c r="E57" s="46">
        <v>1</v>
      </c>
      <c r="F57" s="46" t="s">
        <v>6516</v>
      </c>
      <c r="G57" s="46" t="s">
        <v>6517</v>
      </c>
      <c r="H57" s="46" t="s">
        <v>7059</v>
      </c>
      <c r="I57" s="46" t="s">
        <v>7028</v>
      </c>
      <c r="J57" s="46" t="s">
        <v>1574</v>
      </c>
      <c r="K57" s="46" t="s">
        <v>7213</v>
      </c>
      <c r="L57" s="30"/>
      <c r="M57" s="51" t="s">
        <v>7309</v>
      </c>
      <c r="N57" s="58">
        <v>3.5</v>
      </c>
      <c r="O57" s="48">
        <v>2</v>
      </c>
      <c r="P57" s="48">
        <v>0</v>
      </c>
      <c r="Q57" s="31"/>
      <c r="R57" s="51" t="s">
        <v>7370</v>
      </c>
    </row>
    <row r="58" spans="1:23" s="28" customFormat="1" ht="18" customHeight="1">
      <c r="A58" s="52" t="s">
        <v>1593</v>
      </c>
      <c r="C58" s="106">
        <v>2</v>
      </c>
      <c r="D58" s="106">
        <v>2</v>
      </c>
      <c r="E58" s="46">
        <v>0</v>
      </c>
      <c r="F58" s="46" t="s">
        <v>6516</v>
      </c>
      <c r="G58" s="46" t="s">
        <v>6517</v>
      </c>
      <c r="H58" s="46" t="s">
        <v>7208</v>
      </c>
      <c r="I58" s="46" t="s">
        <v>7209</v>
      </c>
      <c r="J58" s="46" t="s">
        <v>1595</v>
      </c>
      <c r="K58" s="46" t="s">
        <v>7210</v>
      </c>
      <c r="L58" s="30"/>
      <c r="M58" s="51" t="s">
        <v>7307</v>
      </c>
      <c r="N58" s="58">
        <v>2.5</v>
      </c>
      <c r="O58" s="48">
        <v>2</v>
      </c>
      <c r="P58" s="48">
        <v>0</v>
      </c>
      <c r="Q58" s="31"/>
      <c r="R58" s="51" t="s">
        <v>7370</v>
      </c>
    </row>
    <row r="59" spans="1:23" s="28" customFormat="1" ht="18" customHeight="1">
      <c r="A59" s="57" t="s">
        <v>971</v>
      </c>
      <c r="C59" s="106" t="s">
        <v>6644</v>
      </c>
      <c r="D59" s="106" t="s">
        <v>6792</v>
      </c>
      <c r="E59" s="46">
        <v>1</v>
      </c>
      <c r="F59" s="46" t="s">
        <v>6516</v>
      </c>
      <c r="G59" s="46" t="s">
        <v>6517</v>
      </c>
      <c r="H59" s="46" t="s">
        <v>140</v>
      </c>
      <c r="I59" s="46" t="s">
        <v>6976</v>
      </c>
      <c r="J59" s="46" t="s">
        <v>6976</v>
      </c>
      <c r="K59" s="46" t="s">
        <v>7291</v>
      </c>
      <c r="L59" s="30"/>
      <c r="M59" s="49" t="s">
        <v>7365</v>
      </c>
      <c r="N59" s="58">
        <v>5.0999999999999996</v>
      </c>
      <c r="O59" s="48">
        <v>3</v>
      </c>
      <c r="P59" s="48">
        <v>0</v>
      </c>
      <c r="Q59" s="31"/>
      <c r="R59" s="51" t="s">
        <v>7370</v>
      </c>
    </row>
    <row r="60" spans="1:23" s="28" customFormat="1" ht="18" customHeight="1">
      <c r="A60" s="52" t="s">
        <v>1583</v>
      </c>
      <c r="C60" s="106">
        <v>0</v>
      </c>
      <c r="D60" s="106">
        <v>0</v>
      </c>
      <c r="E60" s="46">
        <v>1</v>
      </c>
      <c r="F60" s="46" t="s">
        <v>6515</v>
      </c>
      <c r="G60" s="46" t="s">
        <v>6517</v>
      </c>
      <c r="H60" s="46" t="s">
        <v>7211</v>
      </c>
      <c r="I60" s="46" t="s">
        <v>802</v>
      </c>
      <c r="J60" s="46" t="s">
        <v>802</v>
      </c>
      <c r="K60" s="46" t="s">
        <v>7212</v>
      </c>
      <c r="L60" s="30"/>
      <c r="M60" s="51" t="s">
        <v>7308</v>
      </c>
      <c r="N60" s="58">
        <v>5.5</v>
      </c>
      <c r="O60" s="48">
        <v>3</v>
      </c>
      <c r="P60" s="48">
        <v>2</v>
      </c>
      <c r="Q60" s="31"/>
      <c r="R60" s="51" t="s">
        <v>7370</v>
      </c>
    </row>
    <row r="61" spans="1:23" s="28" customFormat="1" ht="18" customHeight="1">
      <c r="A61" s="52" t="s">
        <v>1561</v>
      </c>
      <c r="C61" s="106">
        <v>1</v>
      </c>
      <c r="D61" s="106">
        <v>1</v>
      </c>
      <c r="E61" s="46">
        <v>1</v>
      </c>
      <c r="F61" s="46" t="s">
        <v>6515</v>
      </c>
      <c r="G61" s="46" t="s">
        <v>6517</v>
      </c>
      <c r="H61" s="46" t="s">
        <v>7214</v>
      </c>
      <c r="I61" s="46" t="s">
        <v>1563</v>
      </c>
      <c r="J61" s="46" t="s">
        <v>1563</v>
      </c>
      <c r="K61" s="46" t="s">
        <v>7215</v>
      </c>
      <c r="L61" s="30"/>
      <c r="M61" s="51" t="s">
        <v>7310</v>
      </c>
      <c r="N61" s="58">
        <v>2.5</v>
      </c>
      <c r="O61" s="48" t="s">
        <v>6520</v>
      </c>
      <c r="P61" s="48">
        <v>0</v>
      </c>
      <c r="Q61" s="31"/>
      <c r="R61" s="51" t="s">
        <v>7370</v>
      </c>
    </row>
    <row r="62" spans="1:23" s="28" customFormat="1" ht="18" customHeight="1">
      <c r="A62" s="52" t="s">
        <v>1516</v>
      </c>
      <c r="C62" s="106">
        <v>0</v>
      </c>
      <c r="D62" s="106">
        <v>0</v>
      </c>
      <c r="E62" s="46">
        <v>0</v>
      </c>
      <c r="F62" s="46" t="s">
        <v>6515</v>
      </c>
      <c r="G62" s="46"/>
      <c r="H62" s="46" t="s">
        <v>7221</v>
      </c>
      <c r="I62" s="46" t="s">
        <v>1518</v>
      </c>
      <c r="J62" s="46" t="s">
        <v>1518</v>
      </c>
      <c r="K62" s="46" t="s">
        <v>677</v>
      </c>
      <c r="L62" s="30"/>
      <c r="M62" s="51" t="s">
        <v>7314</v>
      </c>
      <c r="N62" s="58">
        <v>7.5</v>
      </c>
      <c r="O62" s="48">
        <v>4</v>
      </c>
      <c r="P62" s="48">
        <v>0</v>
      </c>
      <c r="Q62" s="31"/>
      <c r="R62" s="51" t="s">
        <v>7370</v>
      </c>
    </row>
    <row r="63" spans="1:23" s="28" customFormat="1" ht="18" customHeight="1">
      <c r="A63" s="52" t="s">
        <v>1539</v>
      </c>
      <c r="C63" s="106">
        <v>1</v>
      </c>
      <c r="D63" s="106">
        <v>1</v>
      </c>
      <c r="E63" s="46">
        <v>1</v>
      </c>
      <c r="F63" s="46" t="s">
        <v>6515</v>
      </c>
      <c r="G63" s="46" t="s">
        <v>6561</v>
      </c>
      <c r="H63" s="46" t="s">
        <v>7069</v>
      </c>
      <c r="I63" s="46" t="s">
        <v>1541</v>
      </c>
      <c r="J63" s="46" t="s">
        <v>1541</v>
      </c>
      <c r="K63" s="46" t="s">
        <v>1529</v>
      </c>
      <c r="L63" s="30"/>
      <c r="M63" s="52" t="s">
        <v>7312</v>
      </c>
      <c r="N63" s="58">
        <v>4.7</v>
      </c>
      <c r="O63" s="48" t="s">
        <v>7178</v>
      </c>
      <c r="P63" s="48">
        <v>2</v>
      </c>
      <c r="Q63" s="31"/>
      <c r="R63" s="51" t="s">
        <v>7370</v>
      </c>
    </row>
    <row r="64" spans="1:23" s="28" customFormat="1" ht="18" customHeight="1">
      <c r="A64" s="52" t="s">
        <v>1452</v>
      </c>
      <c r="C64" s="106">
        <v>0</v>
      </c>
      <c r="D64" s="106">
        <v>0</v>
      </c>
      <c r="E64" s="46">
        <v>1</v>
      </c>
      <c r="F64" s="46" t="s">
        <v>6516</v>
      </c>
      <c r="G64" s="46" t="s">
        <v>6517</v>
      </c>
      <c r="H64" s="46" t="s">
        <v>7185</v>
      </c>
      <c r="I64" s="46"/>
      <c r="J64" s="46" t="s">
        <v>1454</v>
      </c>
      <c r="K64" s="46" t="s">
        <v>7186</v>
      </c>
      <c r="L64" s="30"/>
      <c r="M64" s="51" t="s">
        <v>7294</v>
      </c>
      <c r="N64" s="58">
        <v>3.2</v>
      </c>
      <c r="O64" s="48" t="s">
        <v>7179</v>
      </c>
      <c r="P64" s="48">
        <v>2</v>
      </c>
      <c r="Q64" s="31"/>
      <c r="R64" s="51" t="s">
        <v>7370</v>
      </c>
    </row>
    <row r="65" spans="1:23" s="28" customFormat="1" ht="18" customHeight="1">
      <c r="A65" s="53" t="s">
        <v>4738</v>
      </c>
      <c r="B65" s="28" t="s">
        <v>4737</v>
      </c>
      <c r="C65" s="107" t="s">
        <v>6706</v>
      </c>
      <c r="D65" s="107" t="s">
        <v>6611</v>
      </c>
      <c r="E65" s="96">
        <v>1</v>
      </c>
      <c r="F65" s="28" t="s">
        <v>6515</v>
      </c>
      <c r="G65" s="28" t="s">
        <v>6517</v>
      </c>
      <c r="H65" s="28" t="s">
        <v>4821</v>
      </c>
      <c r="I65" s="28" t="s">
        <v>4740</v>
      </c>
      <c r="J65" s="29" t="s">
        <v>4740</v>
      </c>
      <c r="K65" s="29" t="s">
        <v>6812</v>
      </c>
      <c r="L65" s="30">
        <f>DAYS360(J65,K65)</f>
        <v>16</v>
      </c>
      <c r="M65" s="32" t="s">
        <v>6813</v>
      </c>
      <c r="N65" s="94">
        <v>3.1</v>
      </c>
      <c r="O65" s="31" t="s">
        <v>6532</v>
      </c>
      <c r="P65" s="31">
        <v>0</v>
      </c>
      <c r="Q65" s="31">
        <v>0</v>
      </c>
      <c r="R65" s="31" t="s">
        <v>6533</v>
      </c>
      <c r="T65" s="28" t="s">
        <v>6756</v>
      </c>
      <c r="U65" s="33"/>
      <c r="V65" s="33"/>
      <c r="W65" s="33"/>
    </row>
    <row r="66" spans="1:23" s="28" customFormat="1" ht="18" customHeight="1">
      <c r="A66" s="52">
        <v>1900822</v>
      </c>
      <c r="C66" s="106">
        <v>0</v>
      </c>
      <c r="D66" s="106">
        <v>0</v>
      </c>
      <c r="E66" s="46">
        <v>0</v>
      </c>
      <c r="F66" s="46" t="s">
        <v>6516</v>
      </c>
      <c r="G66" s="46" t="s">
        <v>6517</v>
      </c>
      <c r="H66" s="46" t="s">
        <v>7223</v>
      </c>
      <c r="I66" s="46" t="s">
        <v>1497</v>
      </c>
      <c r="J66" s="46" t="s">
        <v>1497</v>
      </c>
      <c r="K66" s="46" t="s">
        <v>7224</v>
      </c>
      <c r="L66" s="30"/>
      <c r="M66" s="51" t="s">
        <v>7316</v>
      </c>
      <c r="N66" s="58">
        <v>6</v>
      </c>
      <c r="O66" s="48">
        <v>4</v>
      </c>
      <c r="P66" s="48">
        <v>1</v>
      </c>
      <c r="Q66" s="31"/>
      <c r="R66" s="51" t="s">
        <v>7370</v>
      </c>
    </row>
    <row r="67" spans="1:23" s="28" customFormat="1" ht="18" customHeight="1">
      <c r="A67" s="52" t="s">
        <v>7181</v>
      </c>
      <c r="C67" s="106">
        <v>0</v>
      </c>
      <c r="D67" s="106">
        <v>0</v>
      </c>
      <c r="E67" s="46">
        <v>0</v>
      </c>
      <c r="F67" s="46" t="s">
        <v>6516</v>
      </c>
      <c r="G67" s="46"/>
      <c r="H67" s="46" t="s">
        <v>7226</v>
      </c>
      <c r="I67" s="46" t="s">
        <v>1476</v>
      </c>
      <c r="J67" s="46" t="s">
        <v>1476</v>
      </c>
      <c r="K67" s="46" t="s">
        <v>7227</v>
      </c>
      <c r="L67" s="30"/>
      <c r="M67" s="51" t="s">
        <v>7318</v>
      </c>
      <c r="N67" s="58">
        <v>8</v>
      </c>
      <c r="O67" s="48">
        <v>4</v>
      </c>
      <c r="P67" s="48">
        <v>1</v>
      </c>
      <c r="Q67" s="31"/>
      <c r="R67" s="51" t="s">
        <v>7370</v>
      </c>
    </row>
    <row r="68" spans="1:23" s="28" customFormat="1" ht="18" customHeight="1">
      <c r="A68" s="52" t="s">
        <v>1463</v>
      </c>
      <c r="C68" s="106">
        <v>0</v>
      </c>
      <c r="D68" s="106">
        <v>0</v>
      </c>
      <c r="E68" s="46">
        <v>1</v>
      </c>
      <c r="F68" s="46" t="s">
        <v>6516</v>
      </c>
      <c r="G68" s="46" t="s">
        <v>6561</v>
      </c>
      <c r="H68" s="46" t="s">
        <v>7227</v>
      </c>
      <c r="I68" s="46" t="s">
        <v>1465</v>
      </c>
      <c r="J68" s="46" t="s">
        <v>1465</v>
      </c>
      <c r="K68" s="46" t="s">
        <v>7077</v>
      </c>
      <c r="L68" s="30"/>
      <c r="M68" s="52" t="s">
        <v>7319</v>
      </c>
      <c r="N68" s="58">
        <v>9</v>
      </c>
      <c r="O68" s="48">
        <v>4</v>
      </c>
      <c r="P68" s="48">
        <v>0</v>
      </c>
      <c r="Q68" s="31"/>
      <c r="R68" s="51" t="s">
        <v>7370</v>
      </c>
    </row>
    <row r="69" spans="1:23" s="28" customFormat="1" ht="18" customHeight="1">
      <c r="A69" s="52" t="s">
        <v>1440</v>
      </c>
      <c r="C69" s="106">
        <v>0</v>
      </c>
      <c r="D69" s="106">
        <v>0</v>
      </c>
      <c r="E69" s="46">
        <v>0</v>
      </c>
      <c r="F69" s="46" t="s">
        <v>6516</v>
      </c>
      <c r="G69" s="46" t="s">
        <v>6517</v>
      </c>
      <c r="H69" s="46" t="s">
        <v>634</v>
      </c>
      <c r="I69" s="46" t="s">
        <v>7228</v>
      </c>
      <c r="J69" s="46" t="s">
        <v>1442</v>
      </c>
      <c r="K69" s="46" t="s">
        <v>7229</v>
      </c>
      <c r="L69" s="30"/>
      <c r="M69" s="51" t="s">
        <v>7320</v>
      </c>
      <c r="N69" s="58">
        <v>8</v>
      </c>
      <c r="O69" s="48">
        <v>4</v>
      </c>
      <c r="P69" s="48">
        <v>0</v>
      </c>
      <c r="Q69" s="31"/>
      <c r="R69" s="51" t="s">
        <v>7370</v>
      </c>
    </row>
    <row r="70" spans="1:23" s="28" customFormat="1" ht="18" customHeight="1">
      <c r="A70" s="54" t="s">
        <v>4750</v>
      </c>
      <c r="B70" s="33" t="s">
        <v>4749</v>
      </c>
      <c r="C70" s="105" t="s">
        <v>6581</v>
      </c>
      <c r="D70" s="105" t="s">
        <v>6556</v>
      </c>
      <c r="E70" s="97">
        <v>1</v>
      </c>
      <c r="F70" s="33" t="s">
        <v>6516</v>
      </c>
      <c r="G70" s="33" t="s">
        <v>6517</v>
      </c>
      <c r="H70" s="33" t="s">
        <v>6803</v>
      </c>
      <c r="I70" s="33" t="s">
        <v>4752</v>
      </c>
      <c r="J70" s="34" t="s">
        <v>4752</v>
      </c>
      <c r="K70" s="34" t="s">
        <v>6805</v>
      </c>
      <c r="L70" s="35">
        <f>DAYS360(J70,K70)</f>
        <v>11</v>
      </c>
      <c r="M70" s="36" t="s">
        <v>6806</v>
      </c>
      <c r="N70" s="92">
        <v>2.2999999999999998</v>
      </c>
      <c r="O70" s="37" t="s">
        <v>6592</v>
      </c>
      <c r="P70" s="37"/>
      <c r="Q70" s="37"/>
      <c r="R70" s="37" t="s">
        <v>6533</v>
      </c>
      <c r="S70" s="33"/>
      <c r="T70" s="33"/>
      <c r="U70" s="33"/>
      <c r="V70" s="33"/>
      <c r="W70" s="33"/>
    </row>
    <row r="71" spans="1:23" s="28" customFormat="1" ht="18" customHeight="1">
      <c r="A71" s="52" t="s">
        <v>1408</v>
      </c>
      <c r="C71" s="106">
        <v>40</v>
      </c>
      <c r="D71" s="106">
        <v>100</v>
      </c>
      <c r="E71" s="46">
        <v>1</v>
      </c>
      <c r="F71" s="46" t="s">
        <v>6515</v>
      </c>
      <c r="G71" s="46" t="s">
        <v>6517</v>
      </c>
      <c r="H71" s="46" t="s">
        <v>7024</v>
      </c>
      <c r="I71" s="46" t="s">
        <v>1410</v>
      </c>
      <c r="J71" s="46" t="s">
        <v>1410</v>
      </c>
      <c r="K71" s="50" t="s">
        <v>7232</v>
      </c>
      <c r="L71" s="30"/>
      <c r="M71" s="51" t="s">
        <v>7323</v>
      </c>
      <c r="N71" s="58">
        <v>2.5</v>
      </c>
      <c r="O71" s="48" t="s">
        <v>7180</v>
      </c>
      <c r="P71" s="48">
        <v>0</v>
      </c>
      <c r="Q71" s="31"/>
      <c r="R71" s="51" t="s">
        <v>7370</v>
      </c>
    </row>
    <row r="72" spans="1:23" s="28" customFormat="1" ht="18" customHeight="1">
      <c r="A72" s="52" t="s">
        <v>1419</v>
      </c>
      <c r="C72" s="106">
        <v>1</v>
      </c>
      <c r="D72" s="106">
        <v>1</v>
      </c>
      <c r="E72" s="46">
        <v>1</v>
      </c>
      <c r="F72" s="46" t="s">
        <v>6516</v>
      </c>
      <c r="G72" s="46" t="s">
        <v>6517</v>
      </c>
      <c r="H72" s="46" t="s">
        <v>7024</v>
      </c>
      <c r="I72" s="46" t="s">
        <v>565</v>
      </c>
      <c r="J72" s="46" t="s">
        <v>577</v>
      </c>
      <c r="K72" s="50" t="s">
        <v>7231</v>
      </c>
      <c r="L72" s="30"/>
      <c r="M72" s="51" t="s">
        <v>7322</v>
      </c>
      <c r="N72" s="58">
        <v>2.5</v>
      </c>
      <c r="O72" s="48" t="s">
        <v>7180</v>
      </c>
      <c r="P72" s="48">
        <v>0</v>
      </c>
      <c r="Q72" s="31"/>
      <c r="R72" s="51" t="s">
        <v>7370</v>
      </c>
    </row>
    <row r="73" spans="1:23" s="28" customFormat="1" ht="18" customHeight="1">
      <c r="A73" s="52" t="s">
        <v>1384</v>
      </c>
      <c r="C73" s="106">
        <v>15</v>
      </c>
      <c r="D73" s="106">
        <v>15</v>
      </c>
      <c r="E73" s="46">
        <v>0</v>
      </c>
      <c r="F73" s="46" t="s">
        <v>6516</v>
      </c>
      <c r="G73" s="46" t="s">
        <v>6517</v>
      </c>
      <c r="H73" s="46" t="s">
        <v>7236</v>
      </c>
      <c r="I73" s="46" t="s">
        <v>1374</v>
      </c>
      <c r="J73" s="46" t="s">
        <v>1386</v>
      </c>
      <c r="K73" s="50" t="s">
        <v>7237</v>
      </c>
      <c r="L73" s="30"/>
      <c r="M73" s="51" t="s">
        <v>7326</v>
      </c>
      <c r="N73" s="58">
        <v>7</v>
      </c>
      <c r="O73" s="48">
        <v>3</v>
      </c>
      <c r="P73" s="48">
        <v>1</v>
      </c>
      <c r="Q73" s="31"/>
      <c r="R73" s="51" t="s">
        <v>7370</v>
      </c>
    </row>
    <row r="74" spans="1:23" s="28" customFormat="1" ht="18" customHeight="1">
      <c r="A74" s="52">
        <v>1977922</v>
      </c>
      <c r="C74" s="106">
        <v>100</v>
      </c>
      <c r="D74" s="106">
        <v>300</v>
      </c>
      <c r="E74" s="46">
        <v>1</v>
      </c>
      <c r="F74" s="46" t="s">
        <v>6516</v>
      </c>
      <c r="G74" s="46" t="s">
        <v>6561</v>
      </c>
      <c r="H74" s="46" t="s">
        <v>7090</v>
      </c>
      <c r="I74" s="46" t="s">
        <v>7088</v>
      </c>
      <c r="J74" s="46" t="s">
        <v>553</v>
      </c>
      <c r="K74" s="50" t="s">
        <v>7242</v>
      </c>
      <c r="L74" s="30"/>
      <c r="M74" s="51" t="s">
        <v>7330</v>
      </c>
      <c r="N74" s="58">
        <v>5.6</v>
      </c>
      <c r="O74" s="48">
        <v>3</v>
      </c>
      <c r="P74" s="48">
        <v>2</v>
      </c>
      <c r="Q74" s="31"/>
      <c r="R74" s="51" t="s">
        <v>7370</v>
      </c>
    </row>
    <row r="75" spans="1:23" s="28" customFormat="1" ht="18" customHeight="1">
      <c r="A75" s="52" t="s">
        <v>1330</v>
      </c>
      <c r="C75" s="106">
        <v>20</v>
      </c>
      <c r="D75" s="106">
        <v>30</v>
      </c>
      <c r="E75" s="46">
        <v>1</v>
      </c>
      <c r="F75" s="46" t="s">
        <v>6515</v>
      </c>
      <c r="G75" s="46" t="s">
        <v>6517</v>
      </c>
      <c r="H75" s="46" t="s">
        <v>7241</v>
      </c>
      <c r="I75" s="46" t="s">
        <v>7243</v>
      </c>
      <c r="J75" s="46" t="s">
        <v>1332</v>
      </c>
      <c r="K75" s="50" t="s">
        <v>7244</v>
      </c>
      <c r="L75" s="30"/>
      <c r="M75" s="51" t="s">
        <v>7331</v>
      </c>
      <c r="N75" s="58">
        <v>5</v>
      </c>
      <c r="O75" s="48" t="s">
        <v>7178</v>
      </c>
      <c r="P75" s="48">
        <v>1</v>
      </c>
      <c r="Q75" s="31"/>
      <c r="R75" s="51" t="s">
        <v>7370</v>
      </c>
    </row>
    <row r="76" spans="1:23" s="28" customFormat="1" ht="18" customHeight="1">
      <c r="A76" s="54" t="s">
        <v>4762</v>
      </c>
      <c r="B76" s="33" t="s">
        <v>4761</v>
      </c>
      <c r="C76" s="105" t="s">
        <v>6644</v>
      </c>
      <c r="D76" s="105" t="s">
        <v>6792</v>
      </c>
      <c r="E76" s="97">
        <v>1</v>
      </c>
      <c r="F76" s="33" t="s">
        <v>6516</v>
      </c>
      <c r="G76" s="33" t="s">
        <v>6517</v>
      </c>
      <c r="H76" s="33" t="s">
        <v>6793</v>
      </c>
      <c r="I76" s="33" t="s">
        <v>3379</v>
      </c>
      <c r="J76" s="34" t="s">
        <v>3379</v>
      </c>
      <c r="K76" s="34" t="s">
        <v>3632</v>
      </c>
      <c r="L76" s="35">
        <f>DAYS360(J76,K76)</f>
        <v>12</v>
      </c>
      <c r="M76" s="36" t="s">
        <v>6794</v>
      </c>
      <c r="N76" s="92">
        <v>5.0999999999999996</v>
      </c>
      <c r="O76" s="37">
        <v>3</v>
      </c>
      <c r="P76" s="37">
        <v>0</v>
      </c>
      <c r="Q76" s="37">
        <v>0</v>
      </c>
      <c r="R76" s="37" t="s">
        <v>6533</v>
      </c>
      <c r="S76" s="33" t="s">
        <v>6694</v>
      </c>
      <c r="T76" s="33" t="s">
        <v>6795</v>
      </c>
      <c r="U76" s="33"/>
      <c r="V76" s="33"/>
      <c r="W76" s="33"/>
    </row>
    <row r="77" spans="1:23" s="28" customFormat="1" ht="18" customHeight="1">
      <c r="A77" s="52" t="s">
        <v>1319</v>
      </c>
      <c r="C77" s="106">
        <v>0</v>
      </c>
      <c r="D77" s="106">
        <v>0</v>
      </c>
      <c r="E77" s="46">
        <v>1</v>
      </c>
      <c r="F77" s="46" t="s">
        <v>6516</v>
      </c>
      <c r="G77" s="46"/>
      <c r="H77" s="46" t="s">
        <v>7245</v>
      </c>
      <c r="I77" s="46" t="s">
        <v>1321</v>
      </c>
      <c r="J77" s="46" t="s">
        <v>1321</v>
      </c>
      <c r="K77" s="50" t="s">
        <v>7093</v>
      </c>
      <c r="L77" s="30"/>
      <c r="M77" s="51" t="s">
        <v>7332</v>
      </c>
      <c r="N77" s="58">
        <v>5.2</v>
      </c>
      <c r="O77" s="48">
        <v>3</v>
      </c>
      <c r="P77" s="48">
        <v>0</v>
      </c>
      <c r="Q77" s="31"/>
      <c r="R77" s="51" t="s">
        <v>7370</v>
      </c>
    </row>
    <row r="78" spans="1:23" s="28" customFormat="1" ht="18" customHeight="1">
      <c r="A78" s="52" t="s">
        <v>1307</v>
      </c>
      <c r="C78" s="106">
        <v>50</v>
      </c>
      <c r="D78" s="106">
        <v>90</v>
      </c>
      <c r="E78" s="46">
        <v>1</v>
      </c>
      <c r="F78" s="46" t="s">
        <v>6516</v>
      </c>
      <c r="G78" s="46" t="s">
        <v>6517</v>
      </c>
      <c r="H78" s="46" t="s">
        <v>7091</v>
      </c>
      <c r="I78" s="46" t="s">
        <v>1309</v>
      </c>
      <c r="J78" s="46" t="s">
        <v>1309</v>
      </c>
      <c r="K78" s="50" t="s">
        <v>7094</v>
      </c>
      <c r="L78" s="30"/>
      <c r="M78" s="51" t="s">
        <v>7333</v>
      </c>
      <c r="N78" s="58">
        <v>1.2</v>
      </c>
      <c r="O78" s="48">
        <v>2</v>
      </c>
      <c r="P78" s="48">
        <v>1</v>
      </c>
      <c r="Q78" s="31"/>
      <c r="R78" s="51" t="s">
        <v>7370</v>
      </c>
    </row>
    <row r="79" spans="1:23" s="28" customFormat="1" ht="18" customHeight="1">
      <c r="A79" s="52" t="s">
        <v>1738</v>
      </c>
      <c r="C79" s="106">
        <v>1</v>
      </c>
      <c r="D79" s="106">
        <v>1</v>
      </c>
      <c r="E79" s="46">
        <v>0</v>
      </c>
      <c r="F79" s="46" t="s">
        <v>6516</v>
      </c>
      <c r="G79" s="46"/>
      <c r="H79" s="46" t="s">
        <v>7247</v>
      </c>
      <c r="I79" s="46" t="s">
        <v>1740</v>
      </c>
      <c r="J79" s="46" t="s">
        <v>1740</v>
      </c>
      <c r="K79" s="50">
        <v>42194</v>
      </c>
      <c r="L79" s="30"/>
      <c r="M79" s="51" t="s">
        <v>7335</v>
      </c>
      <c r="N79" s="58">
        <v>2.5</v>
      </c>
      <c r="O79" s="48" t="s">
        <v>7180</v>
      </c>
      <c r="P79" s="48">
        <v>0</v>
      </c>
      <c r="Q79" s="31"/>
      <c r="R79" s="51" t="s">
        <v>7370</v>
      </c>
    </row>
    <row r="80" spans="1:23" s="28" customFormat="1" ht="18" customHeight="1">
      <c r="A80" s="52" t="s">
        <v>1296</v>
      </c>
      <c r="C80" s="106">
        <v>0</v>
      </c>
      <c r="D80" s="106">
        <v>0</v>
      </c>
      <c r="E80" s="46">
        <v>0</v>
      </c>
      <c r="F80" s="46" t="s">
        <v>6516</v>
      </c>
      <c r="G80" s="46"/>
      <c r="H80" s="46" t="s">
        <v>1740</v>
      </c>
      <c r="I80" s="46" t="s">
        <v>1298</v>
      </c>
      <c r="J80" s="46" t="s">
        <v>1298</v>
      </c>
      <c r="K80" s="50" t="s">
        <v>7246</v>
      </c>
      <c r="L80" s="30"/>
      <c r="M80" s="51" t="s">
        <v>7334</v>
      </c>
      <c r="N80" s="58">
        <v>3</v>
      </c>
      <c r="O80" s="48" t="s">
        <v>7180</v>
      </c>
      <c r="P80" s="48">
        <v>0</v>
      </c>
      <c r="Q80" s="31"/>
      <c r="R80" s="51" t="s">
        <v>7370</v>
      </c>
    </row>
    <row r="81" spans="1:23" s="28" customFormat="1" ht="18" customHeight="1">
      <c r="A81" s="52" t="s">
        <v>1263</v>
      </c>
      <c r="C81" s="106">
        <v>2</v>
      </c>
      <c r="D81" s="106">
        <v>6</v>
      </c>
      <c r="E81" s="46">
        <v>1</v>
      </c>
      <c r="F81" s="46" t="s">
        <v>6516</v>
      </c>
      <c r="G81" s="46" t="s">
        <v>6561</v>
      </c>
      <c r="H81" s="46" t="s">
        <v>7252</v>
      </c>
      <c r="I81" s="46" t="s">
        <v>1265</v>
      </c>
      <c r="J81" s="46" t="s">
        <v>1265</v>
      </c>
      <c r="K81" s="50" t="s">
        <v>7253</v>
      </c>
      <c r="L81" s="30"/>
      <c r="M81" s="52" t="s">
        <v>7338</v>
      </c>
      <c r="N81" s="58">
        <v>5.5</v>
      </c>
      <c r="O81" s="48">
        <v>4</v>
      </c>
      <c r="P81" s="48">
        <v>2</v>
      </c>
      <c r="Q81" s="31"/>
      <c r="R81" s="51" t="s">
        <v>7370</v>
      </c>
    </row>
    <row r="82" spans="1:23" s="28" customFormat="1" ht="18" customHeight="1">
      <c r="A82" s="52" t="s">
        <v>1194</v>
      </c>
      <c r="C82" s="106">
        <v>0</v>
      </c>
      <c r="D82" s="106">
        <v>0</v>
      </c>
      <c r="E82" s="46">
        <v>0</v>
      </c>
      <c r="F82" s="46" t="s">
        <v>6516</v>
      </c>
      <c r="G82" s="46"/>
      <c r="H82" s="46" t="s">
        <v>1220</v>
      </c>
      <c r="I82" s="46" t="s">
        <v>1196</v>
      </c>
      <c r="J82" s="46" t="s">
        <v>1196</v>
      </c>
      <c r="K82" s="50" t="s">
        <v>1175</v>
      </c>
      <c r="L82" s="30"/>
      <c r="M82" s="51" t="s">
        <v>7344</v>
      </c>
      <c r="N82" s="58">
        <v>4.5</v>
      </c>
      <c r="O82" s="48" t="s">
        <v>7178</v>
      </c>
      <c r="P82" s="48">
        <v>1</v>
      </c>
      <c r="Q82" s="31"/>
      <c r="R82" s="51" t="s">
        <v>7370</v>
      </c>
    </row>
    <row r="83" spans="1:23" s="28" customFormat="1" ht="18" customHeight="1">
      <c r="A83" s="52" t="s">
        <v>1162</v>
      </c>
      <c r="C83" s="106">
        <v>10</v>
      </c>
      <c r="D83" s="106">
        <v>30</v>
      </c>
      <c r="E83" s="46">
        <v>0</v>
      </c>
      <c r="F83" s="46" t="s">
        <v>6516</v>
      </c>
      <c r="G83" s="46" t="s">
        <v>6517</v>
      </c>
      <c r="H83" s="46" t="s">
        <v>7268</v>
      </c>
      <c r="I83" s="46" t="s">
        <v>7269</v>
      </c>
      <c r="J83" s="46" t="s">
        <v>1164</v>
      </c>
      <c r="K83" s="50" t="s">
        <v>7267</v>
      </c>
      <c r="L83" s="30"/>
      <c r="M83" s="51" t="s">
        <v>7348</v>
      </c>
      <c r="N83" s="58">
        <v>2.1</v>
      </c>
      <c r="O83" s="48">
        <v>2</v>
      </c>
      <c r="P83" s="48">
        <v>0</v>
      </c>
      <c r="Q83" s="31"/>
      <c r="R83" s="51" t="s">
        <v>7370</v>
      </c>
    </row>
    <row r="84" spans="1:23" s="28" customFormat="1" ht="18" customHeight="1">
      <c r="A84" s="52">
        <v>2036940</v>
      </c>
      <c r="C84" s="106">
        <v>0</v>
      </c>
      <c r="D84" s="106">
        <v>0</v>
      </c>
      <c r="E84" s="46">
        <v>1</v>
      </c>
      <c r="F84" s="46" t="s">
        <v>6515</v>
      </c>
      <c r="G84" s="46" t="s">
        <v>6517</v>
      </c>
      <c r="H84" s="46" t="s">
        <v>1208</v>
      </c>
      <c r="I84" s="46" t="s">
        <v>1175</v>
      </c>
      <c r="J84" s="46" t="s">
        <v>1185</v>
      </c>
      <c r="K84" s="50" t="s">
        <v>7262</v>
      </c>
      <c r="L84" s="30"/>
      <c r="M84" s="51" t="s">
        <v>7345</v>
      </c>
      <c r="N84" s="58">
        <v>4.0999999999999996</v>
      </c>
      <c r="O84" s="48" t="s">
        <v>7179</v>
      </c>
      <c r="P84" s="48">
        <v>2</v>
      </c>
      <c r="Q84" s="31"/>
      <c r="R84" s="51" t="s">
        <v>7370</v>
      </c>
    </row>
    <row r="85" spans="1:23" s="28" customFormat="1" ht="18" customHeight="1">
      <c r="A85" s="57" t="s">
        <v>1024</v>
      </c>
      <c r="C85" s="106" t="s">
        <v>6528</v>
      </c>
      <c r="D85" s="106" t="s">
        <v>6529</v>
      </c>
      <c r="E85" s="46">
        <v>1</v>
      </c>
      <c r="F85" s="46" t="s">
        <v>6515</v>
      </c>
      <c r="G85" s="46" t="s">
        <v>6517</v>
      </c>
      <c r="H85" s="46" t="s">
        <v>7284</v>
      </c>
      <c r="I85" s="46" t="s">
        <v>1026</v>
      </c>
      <c r="J85" s="46" t="s">
        <v>1026</v>
      </c>
      <c r="K85" s="46" t="s">
        <v>1014</v>
      </c>
      <c r="L85" s="30"/>
      <c r="M85" s="47" t="s">
        <v>7359</v>
      </c>
      <c r="N85" s="58">
        <v>2.2999999999999998</v>
      </c>
      <c r="O85" s="48" t="s">
        <v>7180</v>
      </c>
      <c r="P85" s="48">
        <v>0</v>
      </c>
      <c r="Q85" s="31"/>
      <c r="R85" s="51" t="s">
        <v>7370</v>
      </c>
    </row>
    <row r="86" spans="1:23" s="28" customFormat="1" ht="18" customHeight="1">
      <c r="A86" s="57" t="s">
        <v>1138</v>
      </c>
      <c r="C86" s="106" t="s">
        <v>6514</v>
      </c>
      <c r="D86" s="106" t="s">
        <v>6514</v>
      </c>
      <c r="E86" s="46">
        <v>1</v>
      </c>
      <c r="F86" s="46" t="s">
        <v>6516</v>
      </c>
      <c r="G86" s="46" t="s">
        <v>6517</v>
      </c>
      <c r="H86" s="46" t="s">
        <v>7270</v>
      </c>
      <c r="I86" s="46" t="s">
        <v>1140</v>
      </c>
      <c r="J86" s="46" t="s">
        <v>1140</v>
      </c>
      <c r="K86" s="46" t="s">
        <v>7271</v>
      </c>
      <c r="L86" s="30"/>
      <c r="M86" s="47" t="s">
        <v>7349</v>
      </c>
      <c r="N86" s="58">
        <v>8.5</v>
      </c>
      <c r="O86" s="48">
        <v>4</v>
      </c>
      <c r="P86" s="48">
        <v>2</v>
      </c>
      <c r="Q86" s="31"/>
      <c r="R86" s="51" t="s">
        <v>7370</v>
      </c>
    </row>
    <row r="87" spans="1:23" s="28" customFormat="1" ht="18" customHeight="1">
      <c r="A87" s="57" t="s">
        <v>1127</v>
      </c>
      <c r="C87" s="106" t="s">
        <v>6514</v>
      </c>
      <c r="D87" s="106" t="s">
        <v>6514</v>
      </c>
      <c r="E87" s="46">
        <v>1</v>
      </c>
      <c r="F87" s="46" t="s">
        <v>6515</v>
      </c>
      <c r="G87" s="46" t="s">
        <v>6517</v>
      </c>
      <c r="H87" s="46" t="s">
        <v>6974</v>
      </c>
      <c r="I87" s="46" t="s">
        <v>1129</v>
      </c>
      <c r="J87" s="46" t="s">
        <v>1129</v>
      </c>
      <c r="K87" s="46" t="s">
        <v>7272</v>
      </c>
      <c r="L87" s="30"/>
      <c r="M87" s="47" t="s">
        <v>7350</v>
      </c>
      <c r="N87" s="58">
        <v>5.2</v>
      </c>
      <c r="O87" s="48">
        <v>3</v>
      </c>
      <c r="P87" s="48">
        <v>0</v>
      </c>
      <c r="Q87" s="31"/>
      <c r="R87" s="51" t="s">
        <v>7370</v>
      </c>
    </row>
    <row r="88" spans="1:23" s="28" customFormat="1" ht="18" customHeight="1">
      <c r="A88" s="53" t="s">
        <v>4773</v>
      </c>
      <c r="B88" s="28" t="s">
        <v>4772</v>
      </c>
      <c r="C88" s="107" t="s">
        <v>6547</v>
      </c>
      <c r="D88" s="107" t="s">
        <v>6548</v>
      </c>
      <c r="E88" s="96">
        <v>1</v>
      </c>
      <c r="F88" s="28" t="s">
        <v>6516</v>
      </c>
      <c r="G88" s="28" t="s">
        <v>6517</v>
      </c>
      <c r="H88" s="28" t="s">
        <v>6769</v>
      </c>
      <c r="I88" s="28" t="s">
        <v>4562</v>
      </c>
      <c r="J88" s="29" t="s">
        <v>4775</v>
      </c>
      <c r="K88" s="29" t="s">
        <v>6787</v>
      </c>
      <c r="L88" s="30">
        <f>DAYS360(J88,K88)</f>
        <v>8</v>
      </c>
      <c r="M88" s="32" t="s">
        <v>6788</v>
      </c>
      <c r="N88" s="94">
        <v>3.5</v>
      </c>
      <c r="O88" s="31" t="s">
        <v>6532</v>
      </c>
      <c r="P88" s="31">
        <v>1</v>
      </c>
      <c r="Q88" s="31">
        <v>0</v>
      </c>
      <c r="R88" s="31" t="s">
        <v>6533</v>
      </c>
      <c r="T88" s="28" t="s">
        <v>4538</v>
      </c>
      <c r="U88" s="33"/>
      <c r="V88" s="33"/>
      <c r="W88" s="33"/>
    </row>
    <row r="89" spans="1:23" s="28" customFormat="1" ht="18" customHeight="1">
      <c r="A89" s="53" t="s">
        <v>4785</v>
      </c>
      <c r="B89" s="28" t="s">
        <v>4784</v>
      </c>
      <c r="C89" s="107" t="s">
        <v>6640</v>
      </c>
      <c r="D89" s="107" t="s">
        <v>6726</v>
      </c>
      <c r="E89" s="96">
        <v>1</v>
      </c>
      <c r="F89" s="28" t="s">
        <v>6516</v>
      </c>
      <c r="H89" s="28" t="s">
        <v>6783</v>
      </c>
      <c r="I89" s="28" t="s">
        <v>6784</v>
      </c>
      <c r="J89" s="29" t="s">
        <v>4562</v>
      </c>
      <c r="K89" s="29" t="s">
        <v>6785</v>
      </c>
      <c r="L89" s="30">
        <f>DAYS360(J89,K89)</f>
        <v>3</v>
      </c>
      <c r="M89" s="32" t="s">
        <v>6786</v>
      </c>
      <c r="N89" s="94">
        <v>5.5</v>
      </c>
      <c r="O89" s="31">
        <v>3</v>
      </c>
      <c r="P89" s="31">
        <v>0</v>
      </c>
      <c r="Q89" s="31">
        <v>0</v>
      </c>
      <c r="R89" s="31" t="s">
        <v>6533</v>
      </c>
      <c r="S89" s="28" t="s">
        <v>3845</v>
      </c>
      <c r="T89" s="28" t="s">
        <v>4538</v>
      </c>
      <c r="U89" s="33"/>
      <c r="V89" s="33"/>
      <c r="W89" s="33"/>
    </row>
    <row r="90" spans="1:23" s="28" customFormat="1" ht="18" customHeight="1">
      <c r="A90" s="57" t="s">
        <v>1093</v>
      </c>
      <c r="C90" s="106" t="s">
        <v>6640</v>
      </c>
      <c r="D90" s="106" t="s">
        <v>7182</v>
      </c>
      <c r="E90" s="46">
        <v>1</v>
      </c>
      <c r="F90" s="46" t="s">
        <v>6516</v>
      </c>
      <c r="G90" s="46" t="s">
        <v>6517</v>
      </c>
      <c r="H90" s="46" t="s">
        <v>1118</v>
      </c>
      <c r="I90" s="46" t="s">
        <v>1095</v>
      </c>
      <c r="J90" s="46" t="s">
        <v>1095</v>
      </c>
      <c r="K90" s="46" t="s">
        <v>6990</v>
      </c>
      <c r="L90" s="30"/>
      <c r="M90" s="47" t="s">
        <v>7353</v>
      </c>
      <c r="N90" s="58">
        <v>3.5</v>
      </c>
      <c r="O90" s="48" t="s">
        <v>7179</v>
      </c>
      <c r="P90" s="48">
        <v>1</v>
      </c>
      <c r="Q90" s="31"/>
      <c r="R90" s="51" t="s">
        <v>7370</v>
      </c>
    </row>
    <row r="91" spans="1:23" s="28" customFormat="1" ht="18" customHeight="1">
      <c r="A91" s="57" t="s">
        <v>1104</v>
      </c>
      <c r="C91" s="106" t="s">
        <v>6514</v>
      </c>
      <c r="D91" s="106" t="s">
        <v>6514</v>
      </c>
      <c r="E91" s="46">
        <v>1</v>
      </c>
      <c r="F91" s="46" t="s">
        <v>6516</v>
      </c>
      <c r="G91" s="46" t="s">
        <v>6517</v>
      </c>
      <c r="H91" s="46" t="s">
        <v>7275</v>
      </c>
      <c r="I91" s="46" t="s">
        <v>7275</v>
      </c>
      <c r="J91" s="46" t="s">
        <v>1106</v>
      </c>
      <c r="K91" s="46" t="s">
        <v>7276</v>
      </c>
      <c r="L91" s="30"/>
      <c r="M91" s="47" t="s">
        <v>7352</v>
      </c>
      <c r="N91" s="58">
        <v>2.1</v>
      </c>
      <c r="O91" s="48">
        <v>2</v>
      </c>
      <c r="P91" s="48">
        <v>0</v>
      </c>
      <c r="Q91" s="31"/>
      <c r="R91" s="51" t="s">
        <v>7370</v>
      </c>
    </row>
    <row r="92" spans="1:23" s="28" customFormat="1" ht="18" customHeight="1">
      <c r="A92" s="57" t="s">
        <v>1082</v>
      </c>
      <c r="C92" s="106" t="s">
        <v>6547</v>
      </c>
      <c r="D92" s="106" t="s">
        <v>7183</v>
      </c>
      <c r="E92" s="46">
        <v>1</v>
      </c>
      <c r="F92" s="46" t="s">
        <v>6516</v>
      </c>
      <c r="G92" s="46" t="s">
        <v>6517</v>
      </c>
      <c r="H92" s="46" t="s">
        <v>7277</v>
      </c>
      <c r="I92" s="46" t="s">
        <v>1084</v>
      </c>
      <c r="J92" s="46" t="s">
        <v>1084</v>
      </c>
      <c r="K92" s="46" t="s">
        <v>1037</v>
      </c>
      <c r="L92" s="30"/>
      <c r="M92" s="47" t="s">
        <v>7354</v>
      </c>
      <c r="N92" s="58">
        <v>6.5</v>
      </c>
      <c r="O92" s="48">
        <v>3</v>
      </c>
      <c r="P92" s="48">
        <v>0</v>
      </c>
      <c r="Q92" s="31"/>
      <c r="R92" s="51" t="s">
        <v>7370</v>
      </c>
    </row>
    <row r="93" spans="1:23" s="28" customFormat="1" ht="18" customHeight="1">
      <c r="A93" s="57" t="s">
        <v>1070</v>
      </c>
      <c r="C93" s="106" t="s">
        <v>6571</v>
      </c>
      <c r="D93" s="106" t="s">
        <v>6640</v>
      </c>
      <c r="E93" s="46">
        <v>1</v>
      </c>
      <c r="F93" s="46" t="s">
        <v>6515</v>
      </c>
      <c r="G93" s="46" t="s">
        <v>6517</v>
      </c>
      <c r="H93" s="46" t="s">
        <v>6991</v>
      </c>
      <c r="I93" s="46" t="s">
        <v>7278</v>
      </c>
      <c r="J93" s="46" t="s">
        <v>1072</v>
      </c>
      <c r="K93" s="46" t="s">
        <v>7279</v>
      </c>
      <c r="L93" s="30"/>
      <c r="M93" s="47" t="s">
        <v>7355</v>
      </c>
      <c r="N93" s="58">
        <v>2.2000000000000002</v>
      </c>
      <c r="O93" s="48" t="s">
        <v>7180</v>
      </c>
      <c r="P93" s="48">
        <v>1</v>
      </c>
      <c r="Q93" s="31"/>
      <c r="R93" s="51" t="s">
        <v>7370</v>
      </c>
    </row>
    <row r="94" spans="1:23" s="28" customFormat="1" ht="18" customHeight="1">
      <c r="A94" s="57" t="s">
        <v>1001</v>
      </c>
      <c r="C94" s="106" t="s">
        <v>6514</v>
      </c>
      <c r="D94" s="106" t="s">
        <v>6514</v>
      </c>
      <c r="E94" s="46">
        <v>1</v>
      </c>
      <c r="F94" s="46" t="s">
        <v>6515</v>
      </c>
      <c r="G94" s="46" t="s">
        <v>6517</v>
      </c>
      <c r="H94" s="46" t="s">
        <v>7286</v>
      </c>
      <c r="I94" s="46" t="s">
        <v>7287</v>
      </c>
      <c r="J94" s="46" t="s">
        <v>1003</v>
      </c>
      <c r="K94" s="46" t="s">
        <v>7001</v>
      </c>
      <c r="L94" s="30"/>
      <c r="M94" s="47" t="s">
        <v>7361</v>
      </c>
      <c r="N94" s="58">
        <v>3.5</v>
      </c>
      <c r="O94" s="48" t="s">
        <v>7179</v>
      </c>
      <c r="P94" s="48">
        <v>0</v>
      </c>
      <c r="Q94" s="31"/>
      <c r="R94" s="51" t="s">
        <v>7370</v>
      </c>
    </row>
    <row r="95" spans="1:23" s="28" customFormat="1" ht="18" customHeight="1">
      <c r="A95" s="53" t="s">
        <v>4796</v>
      </c>
      <c r="B95" s="28" t="s">
        <v>4795</v>
      </c>
      <c r="C95" s="107" t="s">
        <v>6706</v>
      </c>
      <c r="D95" s="107" t="s">
        <v>6725</v>
      </c>
      <c r="E95" s="96">
        <v>1</v>
      </c>
      <c r="F95" s="28" t="s">
        <v>6515</v>
      </c>
      <c r="G95" s="28" t="s">
        <v>6517</v>
      </c>
      <c r="H95" s="28" t="s">
        <v>6721</v>
      </c>
      <c r="I95" s="28" t="s">
        <v>3343</v>
      </c>
      <c r="J95" s="29" t="s">
        <v>3343</v>
      </c>
      <c r="K95" s="29" t="s">
        <v>3487</v>
      </c>
      <c r="L95" s="30">
        <f>DAYS360(J95,K95)</f>
        <v>7</v>
      </c>
      <c r="M95" s="32" t="s">
        <v>6774</v>
      </c>
      <c r="N95" s="94">
        <v>3.6</v>
      </c>
      <c r="O95" s="31" t="s">
        <v>6532</v>
      </c>
      <c r="P95" s="31">
        <v>0</v>
      </c>
      <c r="Q95" s="31">
        <v>0</v>
      </c>
      <c r="R95" s="31" t="s">
        <v>6533</v>
      </c>
      <c r="T95" s="28" t="s">
        <v>6775</v>
      </c>
      <c r="U95" s="33"/>
      <c r="V95" s="33"/>
      <c r="W95" s="33"/>
    </row>
    <row r="96" spans="1:23" s="28" customFormat="1" ht="18" customHeight="1">
      <c r="A96" s="57" t="s">
        <v>949</v>
      </c>
      <c r="C96" s="106" t="s">
        <v>6514</v>
      </c>
      <c r="D96" s="106" t="s">
        <v>6514</v>
      </c>
      <c r="E96" s="46">
        <v>1</v>
      </c>
      <c r="F96" s="46" t="s">
        <v>6516</v>
      </c>
      <c r="G96" s="46" t="s">
        <v>6517</v>
      </c>
      <c r="H96" s="46" t="s">
        <v>174</v>
      </c>
      <c r="I96" s="46" t="s">
        <v>951</v>
      </c>
      <c r="J96" s="46" t="s">
        <v>951</v>
      </c>
      <c r="K96" s="46" t="s">
        <v>7009</v>
      </c>
      <c r="L96" s="30"/>
      <c r="M96" s="49" t="s">
        <v>7367</v>
      </c>
      <c r="N96" s="58">
        <v>3.7</v>
      </c>
      <c r="O96" s="48" t="s">
        <v>7179</v>
      </c>
      <c r="P96" s="48">
        <v>2</v>
      </c>
      <c r="Q96" s="31"/>
      <c r="R96" s="51" t="s">
        <v>7370</v>
      </c>
    </row>
    <row r="97" spans="1:23" s="28" customFormat="1" ht="18" customHeight="1">
      <c r="A97" s="57" t="s">
        <v>937</v>
      </c>
      <c r="C97" s="106" t="s">
        <v>6514</v>
      </c>
      <c r="D97" s="106" t="s">
        <v>6514</v>
      </c>
      <c r="E97" s="46">
        <v>1</v>
      </c>
      <c r="F97" s="46" t="s">
        <v>6516</v>
      </c>
      <c r="G97" s="46" t="s">
        <v>6517</v>
      </c>
      <c r="H97" s="46" t="s">
        <v>7292</v>
      </c>
      <c r="I97" s="46" t="s">
        <v>939</v>
      </c>
      <c r="J97" s="46" t="s">
        <v>939</v>
      </c>
      <c r="K97" s="46" t="s">
        <v>7293</v>
      </c>
      <c r="L97" s="30"/>
      <c r="M97" s="49" t="s">
        <v>7368</v>
      </c>
      <c r="N97" s="58">
        <v>3.9</v>
      </c>
      <c r="O97" s="48" t="s">
        <v>7179</v>
      </c>
      <c r="P97" s="48">
        <v>0</v>
      </c>
      <c r="Q97" s="31"/>
      <c r="R97" s="51" t="s">
        <v>7370</v>
      </c>
    </row>
    <row r="98" spans="1:23" s="28" customFormat="1" ht="18" customHeight="1">
      <c r="A98" s="53" t="s">
        <v>4807</v>
      </c>
      <c r="B98" s="28" t="s">
        <v>4806</v>
      </c>
      <c r="C98" s="107" t="s">
        <v>6528</v>
      </c>
      <c r="D98" s="107" t="s">
        <v>6529</v>
      </c>
      <c r="E98" s="96">
        <v>1</v>
      </c>
      <c r="F98" s="28" t="s">
        <v>6516</v>
      </c>
      <c r="G98" s="28" t="s">
        <v>6517</v>
      </c>
      <c r="H98" s="28" t="s">
        <v>6768</v>
      </c>
      <c r="I98" s="28" t="s">
        <v>3654</v>
      </c>
      <c r="J98" s="29" t="s">
        <v>4809</v>
      </c>
      <c r="K98" s="29" t="s">
        <v>6769</v>
      </c>
      <c r="L98" s="30">
        <f t="shared" ref="L98:L117" si="0">DAYS360(J98,K98)</f>
        <v>28</v>
      </c>
      <c r="M98" s="32" t="s">
        <v>6770</v>
      </c>
      <c r="N98" s="94">
        <v>1.1000000000000001</v>
      </c>
      <c r="O98" s="31">
        <v>3</v>
      </c>
      <c r="P98" s="31">
        <v>0</v>
      </c>
      <c r="Q98" s="31">
        <v>0</v>
      </c>
      <c r="R98" s="31" t="s">
        <v>6533</v>
      </c>
      <c r="S98" s="28" t="s">
        <v>3833</v>
      </c>
      <c r="T98" s="28" t="s">
        <v>3523</v>
      </c>
      <c r="U98" s="33"/>
      <c r="V98" s="33"/>
      <c r="W98" s="33"/>
    </row>
    <row r="99" spans="1:23" s="28" customFormat="1" ht="18" customHeight="1">
      <c r="A99" s="53" t="s">
        <v>4819</v>
      </c>
      <c r="B99" s="28" t="s">
        <v>4818</v>
      </c>
      <c r="C99" s="107" t="s">
        <v>6644</v>
      </c>
      <c r="D99" s="107" t="s">
        <v>6611</v>
      </c>
      <c r="E99" s="96">
        <v>1</v>
      </c>
      <c r="F99" s="28" t="s">
        <v>6516</v>
      </c>
      <c r="G99" s="28" t="s">
        <v>6517</v>
      </c>
      <c r="H99" s="28" t="s">
        <v>6762</v>
      </c>
      <c r="I99" s="28" t="s">
        <v>4821</v>
      </c>
      <c r="J99" s="29" t="s">
        <v>4821</v>
      </c>
      <c r="K99" s="29" t="s">
        <v>6754</v>
      </c>
      <c r="L99" s="30">
        <f t="shared" si="0"/>
        <v>21</v>
      </c>
      <c r="M99" s="32" t="s">
        <v>6763</v>
      </c>
      <c r="N99" s="94">
        <v>2.5</v>
      </c>
      <c r="O99" s="31">
        <v>3</v>
      </c>
      <c r="P99" s="31">
        <v>1</v>
      </c>
      <c r="Q99" s="31">
        <v>0</v>
      </c>
      <c r="R99" s="31" t="s">
        <v>6533</v>
      </c>
      <c r="S99" s="28" t="s">
        <v>6764</v>
      </c>
      <c r="U99" s="33"/>
      <c r="V99" s="33"/>
      <c r="W99" s="33"/>
    </row>
    <row r="100" spans="1:23" s="28" customFormat="1" ht="18" customHeight="1">
      <c r="A100" s="53">
        <v>2197334</v>
      </c>
      <c r="B100" s="28" t="s">
        <v>4830</v>
      </c>
      <c r="C100" s="107" t="s">
        <v>6571</v>
      </c>
      <c r="D100" s="107" t="s">
        <v>6556</v>
      </c>
      <c r="E100" s="96">
        <v>1</v>
      </c>
      <c r="F100" s="28" t="s">
        <v>6515</v>
      </c>
      <c r="G100" s="28" t="s">
        <v>6517</v>
      </c>
      <c r="H100" s="28" t="s">
        <v>6952</v>
      </c>
      <c r="I100" s="28" t="s">
        <v>3797</v>
      </c>
      <c r="J100" s="29" t="s">
        <v>3797</v>
      </c>
      <c r="K100" s="29" t="s">
        <v>6754</v>
      </c>
      <c r="L100" s="30">
        <f t="shared" si="0"/>
        <v>19</v>
      </c>
      <c r="M100" s="32" t="s">
        <v>6953</v>
      </c>
      <c r="N100" s="94">
        <v>9</v>
      </c>
      <c r="O100" s="31">
        <v>3</v>
      </c>
      <c r="P100" s="31">
        <v>1</v>
      </c>
      <c r="Q100" s="31">
        <v>0</v>
      </c>
      <c r="R100" s="31" t="s">
        <v>6533</v>
      </c>
      <c r="S100" s="28" t="s">
        <v>6764</v>
      </c>
      <c r="T100" s="28" t="s">
        <v>6954</v>
      </c>
      <c r="U100" s="33"/>
      <c r="V100" s="33"/>
      <c r="W100" s="33"/>
    </row>
    <row r="101" spans="1:23" s="28" customFormat="1" ht="18" customHeight="1">
      <c r="A101" s="53" t="s">
        <v>4842</v>
      </c>
      <c r="B101" s="28" t="s">
        <v>4841</v>
      </c>
      <c r="C101" s="105" t="s">
        <v>6514</v>
      </c>
      <c r="D101" s="105" t="s">
        <v>6514</v>
      </c>
      <c r="E101" s="96">
        <v>1</v>
      </c>
      <c r="F101" s="28" t="s">
        <v>6515</v>
      </c>
      <c r="G101" s="28" t="s">
        <v>6517</v>
      </c>
      <c r="H101" s="28" t="s">
        <v>4740</v>
      </c>
      <c r="I101" s="28" t="s">
        <v>6755</v>
      </c>
      <c r="J101" s="29" t="s">
        <v>4844</v>
      </c>
      <c r="K101" s="29" t="s">
        <v>6756</v>
      </c>
      <c r="L101" s="30">
        <f t="shared" si="0"/>
        <v>2</v>
      </c>
      <c r="M101" s="32" t="s">
        <v>6757</v>
      </c>
      <c r="N101" s="94">
        <v>4</v>
      </c>
      <c r="O101" s="31" t="s">
        <v>6532</v>
      </c>
      <c r="P101" s="31">
        <v>1</v>
      </c>
      <c r="Q101" s="31">
        <v>0</v>
      </c>
      <c r="R101" s="31" t="s">
        <v>6533</v>
      </c>
      <c r="T101" s="28" t="s">
        <v>6750</v>
      </c>
      <c r="U101" s="33"/>
      <c r="V101" s="33"/>
      <c r="W101" s="33"/>
    </row>
    <row r="102" spans="1:23" s="28" customFormat="1" ht="18" customHeight="1">
      <c r="A102" s="53" t="s">
        <v>4854</v>
      </c>
      <c r="B102" s="28" t="s">
        <v>4853</v>
      </c>
      <c r="C102" s="107" t="s">
        <v>6706</v>
      </c>
      <c r="D102" s="107" t="s">
        <v>6644</v>
      </c>
      <c r="E102" s="96">
        <v>1</v>
      </c>
      <c r="F102" s="28" t="s">
        <v>6515</v>
      </c>
      <c r="G102" s="28" t="s">
        <v>6517</v>
      </c>
      <c r="H102" s="28" t="s">
        <v>6731</v>
      </c>
      <c r="I102" s="28" t="s">
        <v>3761</v>
      </c>
      <c r="J102" s="29" t="s">
        <v>4856</v>
      </c>
      <c r="K102" s="29" t="s">
        <v>3511</v>
      </c>
      <c r="L102" s="30">
        <f t="shared" si="0"/>
        <v>6</v>
      </c>
      <c r="M102" s="32" t="s">
        <v>6733</v>
      </c>
      <c r="N102" s="94">
        <v>4.5999999999999996</v>
      </c>
      <c r="O102" s="31" t="s">
        <v>6532</v>
      </c>
      <c r="P102" s="31">
        <v>1</v>
      </c>
      <c r="Q102" s="31">
        <v>0</v>
      </c>
      <c r="R102" s="31" t="s">
        <v>6533</v>
      </c>
      <c r="T102" s="28" t="s">
        <v>6734</v>
      </c>
      <c r="U102" s="33"/>
      <c r="V102" s="33"/>
      <c r="W102" s="33"/>
    </row>
    <row r="103" spans="1:23" s="28" customFormat="1" ht="18" customHeight="1">
      <c r="A103" s="53" t="s">
        <v>4866</v>
      </c>
      <c r="B103" s="28" t="s">
        <v>4865</v>
      </c>
      <c r="C103" s="107" t="s">
        <v>6725</v>
      </c>
      <c r="D103" s="107" t="s">
        <v>6726</v>
      </c>
      <c r="E103" s="96">
        <v>1</v>
      </c>
      <c r="F103" s="28" t="s">
        <v>6516</v>
      </c>
      <c r="G103" s="28" t="s">
        <v>6517</v>
      </c>
      <c r="H103" s="28" t="s">
        <v>6727</v>
      </c>
      <c r="I103" s="28" t="s">
        <v>6728</v>
      </c>
      <c r="J103" s="29" t="s">
        <v>4868</v>
      </c>
      <c r="K103" s="29" t="s">
        <v>6729</v>
      </c>
      <c r="L103" s="30">
        <f t="shared" si="0"/>
        <v>2</v>
      </c>
      <c r="M103" s="32" t="s">
        <v>6730</v>
      </c>
      <c r="N103" s="94">
        <v>2.9</v>
      </c>
      <c r="O103" s="31" t="s">
        <v>6592</v>
      </c>
      <c r="P103" s="31">
        <v>0</v>
      </c>
      <c r="Q103" s="31">
        <v>0</v>
      </c>
      <c r="R103" s="31" t="s">
        <v>6533</v>
      </c>
      <c r="U103" s="33"/>
      <c r="V103" s="33"/>
      <c r="W103" s="33"/>
    </row>
    <row r="104" spans="1:23" s="28" customFormat="1" ht="18" customHeight="1">
      <c r="A104" s="54" t="s">
        <v>4878</v>
      </c>
      <c r="B104" s="33" t="s">
        <v>4877</v>
      </c>
      <c r="C104" s="105" t="s">
        <v>6644</v>
      </c>
      <c r="D104" s="105" t="s">
        <v>6557</v>
      </c>
      <c r="E104" s="97">
        <v>1</v>
      </c>
      <c r="F104" s="33" t="s">
        <v>6516</v>
      </c>
      <c r="G104" s="33"/>
      <c r="H104" s="33"/>
      <c r="I104" s="33" t="s">
        <v>6541</v>
      </c>
      <c r="J104" s="34">
        <v>43235</v>
      </c>
      <c r="K104" s="34" t="s">
        <v>4149</v>
      </c>
      <c r="L104" s="35">
        <f t="shared" si="0"/>
        <v>22</v>
      </c>
      <c r="M104" s="36" t="s">
        <v>6720</v>
      </c>
      <c r="N104" s="92">
        <v>2</v>
      </c>
      <c r="O104" s="37" t="s">
        <v>6532</v>
      </c>
      <c r="P104" s="37">
        <v>0</v>
      </c>
      <c r="Q104" s="37">
        <v>0</v>
      </c>
      <c r="R104" s="37" t="s">
        <v>6533</v>
      </c>
      <c r="S104" s="33"/>
      <c r="T104" s="33"/>
      <c r="U104" s="33"/>
      <c r="V104" s="33"/>
      <c r="W104" s="33"/>
    </row>
    <row r="105" spans="1:23" s="28" customFormat="1" ht="18" customHeight="1">
      <c r="A105" s="54" t="s">
        <v>4889</v>
      </c>
      <c r="B105" s="33" t="s">
        <v>4888</v>
      </c>
      <c r="C105" s="105" t="s">
        <v>6706</v>
      </c>
      <c r="D105" s="105" t="s">
        <v>6640</v>
      </c>
      <c r="E105" s="97">
        <v>1</v>
      </c>
      <c r="F105" s="33" t="s">
        <v>6516</v>
      </c>
      <c r="G105" s="33" t="s">
        <v>6517</v>
      </c>
      <c r="H105" s="33" t="s">
        <v>6707</v>
      </c>
      <c r="I105" s="33" t="s">
        <v>6708</v>
      </c>
      <c r="J105" s="34" t="s">
        <v>4891</v>
      </c>
      <c r="K105" s="34" t="s">
        <v>6709</v>
      </c>
      <c r="L105" s="35">
        <f t="shared" si="0"/>
        <v>17</v>
      </c>
      <c r="M105" s="36" t="s">
        <v>6710</v>
      </c>
      <c r="N105" s="92">
        <v>3.1</v>
      </c>
      <c r="O105" s="37" t="s">
        <v>6532</v>
      </c>
      <c r="P105" s="37" t="s">
        <v>6521</v>
      </c>
      <c r="Q105" s="37">
        <v>0</v>
      </c>
      <c r="R105" s="37" t="s">
        <v>6533</v>
      </c>
      <c r="S105" s="33"/>
      <c r="T105" s="33" t="s">
        <v>3963</v>
      </c>
      <c r="U105" s="33"/>
      <c r="V105" s="33"/>
      <c r="W105" s="33"/>
    </row>
    <row r="106" spans="1:23" s="28" customFormat="1" ht="18" customHeight="1">
      <c r="A106" s="53" t="s">
        <v>4901</v>
      </c>
      <c r="B106" s="28" t="s">
        <v>4900</v>
      </c>
      <c r="C106" s="107" t="s">
        <v>6514</v>
      </c>
      <c r="D106" s="107" t="s">
        <v>6514</v>
      </c>
      <c r="E106" s="96">
        <v>1</v>
      </c>
      <c r="F106" s="28" t="s">
        <v>6515</v>
      </c>
      <c r="G106" s="28" t="s">
        <v>6517</v>
      </c>
      <c r="H106" s="28" t="s">
        <v>3499</v>
      </c>
      <c r="I106" s="28" t="s">
        <v>3475</v>
      </c>
      <c r="J106" s="29" t="s">
        <v>3475</v>
      </c>
      <c r="K106" s="29" t="s">
        <v>6673</v>
      </c>
      <c r="L106" s="30">
        <f t="shared" si="0"/>
        <v>14</v>
      </c>
      <c r="M106" s="39" t="s">
        <v>6674</v>
      </c>
      <c r="N106" s="93">
        <v>5.2</v>
      </c>
      <c r="O106" s="31">
        <v>3</v>
      </c>
      <c r="P106" s="40">
        <v>0</v>
      </c>
      <c r="Q106" s="31">
        <v>0</v>
      </c>
      <c r="R106" s="31" t="s">
        <v>6533</v>
      </c>
      <c r="T106" s="28" t="s">
        <v>6659</v>
      </c>
      <c r="U106" s="33"/>
      <c r="V106" s="33"/>
      <c r="W106" s="33"/>
    </row>
    <row r="107" spans="1:23" s="28" customFormat="1" ht="18" customHeight="1">
      <c r="A107" s="54" t="s">
        <v>4912</v>
      </c>
      <c r="B107" s="33" t="s">
        <v>4911</v>
      </c>
      <c r="C107" s="105" t="s">
        <v>6528</v>
      </c>
      <c r="D107" s="105" t="s">
        <v>6528</v>
      </c>
      <c r="E107" s="97">
        <v>1</v>
      </c>
      <c r="F107" s="33" t="s">
        <v>6516</v>
      </c>
      <c r="G107" s="33"/>
      <c r="H107" s="33" t="s">
        <v>6658</v>
      </c>
      <c r="I107" s="33" t="s">
        <v>6659</v>
      </c>
      <c r="J107" s="34" t="s">
        <v>4914</v>
      </c>
      <c r="K107" s="34" t="s">
        <v>6642</v>
      </c>
      <c r="L107" s="35">
        <f t="shared" si="0"/>
        <v>26</v>
      </c>
      <c r="M107" s="36" t="s">
        <v>6660</v>
      </c>
      <c r="N107" s="92">
        <v>2.6</v>
      </c>
      <c r="O107" s="37" t="s">
        <v>6520</v>
      </c>
      <c r="P107" s="37">
        <v>0</v>
      </c>
      <c r="Q107" s="37">
        <v>0</v>
      </c>
      <c r="R107" s="37" t="s">
        <v>6533</v>
      </c>
      <c r="S107" s="33" t="s">
        <v>4078</v>
      </c>
      <c r="T107" s="33" t="s">
        <v>6619</v>
      </c>
      <c r="U107" s="33"/>
      <c r="V107" s="33"/>
      <c r="W107" s="33"/>
    </row>
    <row r="108" spans="1:23" s="28" customFormat="1" ht="18" customHeight="1">
      <c r="A108" s="54" t="s">
        <v>4924</v>
      </c>
      <c r="B108" s="33" t="s">
        <v>4923</v>
      </c>
      <c r="C108" s="105" t="s">
        <v>6648</v>
      </c>
      <c r="D108" s="105" t="s">
        <v>6649</v>
      </c>
      <c r="E108" s="97">
        <v>1</v>
      </c>
      <c r="F108" s="33" t="s">
        <v>6516</v>
      </c>
      <c r="G108" s="33" t="s">
        <v>6517</v>
      </c>
      <c r="H108" s="33" t="s">
        <v>6650</v>
      </c>
      <c r="I108" s="33" t="s">
        <v>4926</v>
      </c>
      <c r="J108" s="34" t="s">
        <v>4926</v>
      </c>
      <c r="K108" s="34" t="s">
        <v>3309</v>
      </c>
      <c r="L108" s="35">
        <f t="shared" si="0"/>
        <v>14</v>
      </c>
      <c r="M108" s="36" t="s">
        <v>6651</v>
      </c>
      <c r="N108" s="92">
        <v>3.9</v>
      </c>
      <c r="O108" s="37" t="s">
        <v>6532</v>
      </c>
      <c r="P108" s="37">
        <v>0</v>
      </c>
      <c r="Q108" s="37">
        <v>0</v>
      </c>
      <c r="R108" s="37" t="s">
        <v>6533</v>
      </c>
      <c r="S108" s="33"/>
      <c r="T108" s="33"/>
    </row>
    <row r="109" spans="1:23" s="28" customFormat="1" ht="18" customHeight="1">
      <c r="A109" s="53" t="s">
        <v>4936</v>
      </c>
      <c r="B109" s="28" t="s">
        <v>4935</v>
      </c>
      <c r="C109" s="107" t="s">
        <v>6618</v>
      </c>
      <c r="D109" s="107" t="s">
        <v>6618</v>
      </c>
      <c r="E109" s="96">
        <v>1</v>
      </c>
      <c r="F109" s="28" t="s">
        <v>6516</v>
      </c>
      <c r="G109" s="28" t="s">
        <v>6517</v>
      </c>
      <c r="H109" s="28" t="s">
        <v>6619</v>
      </c>
      <c r="I109" s="28" t="s">
        <v>4197</v>
      </c>
      <c r="J109" s="29" t="s">
        <v>4197</v>
      </c>
      <c r="K109" s="29" t="s">
        <v>3702</v>
      </c>
      <c r="L109" s="30">
        <f t="shared" si="0"/>
        <v>14</v>
      </c>
      <c r="M109" s="32" t="s">
        <v>6620</v>
      </c>
      <c r="N109" s="94">
        <v>2.5</v>
      </c>
      <c r="O109" s="31" t="s">
        <v>6520</v>
      </c>
      <c r="P109" s="31">
        <v>0</v>
      </c>
      <c r="Q109" s="31">
        <v>0</v>
      </c>
      <c r="R109" s="31" t="s">
        <v>6533</v>
      </c>
      <c r="U109" s="33"/>
      <c r="V109" s="33"/>
      <c r="W109" s="33"/>
    </row>
    <row r="110" spans="1:23" s="28" customFormat="1" ht="18" customHeight="1">
      <c r="A110" s="54" t="s">
        <v>4947</v>
      </c>
      <c r="B110" s="33" t="s">
        <v>4946</v>
      </c>
      <c r="C110" s="105" t="s">
        <v>6590</v>
      </c>
      <c r="D110" s="105" t="s">
        <v>6590</v>
      </c>
      <c r="E110" s="97">
        <v>1</v>
      </c>
      <c r="F110" s="33" t="s">
        <v>6516</v>
      </c>
      <c r="G110" s="33" t="s">
        <v>6517</v>
      </c>
      <c r="H110" s="33" t="s">
        <v>6543</v>
      </c>
      <c r="I110" s="33" t="s">
        <v>4949</v>
      </c>
      <c r="J110" s="34" t="s">
        <v>4949</v>
      </c>
      <c r="K110" s="34" t="s">
        <v>6616</v>
      </c>
      <c r="L110" s="35">
        <f t="shared" si="0"/>
        <v>22</v>
      </c>
      <c r="M110" s="36" t="s">
        <v>6617</v>
      </c>
      <c r="N110" s="92">
        <v>4.5</v>
      </c>
      <c r="O110" s="37" t="s">
        <v>6545</v>
      </c>
      <c r="P110" s="37" t="s">
        <v>6537</v>
      </c>
      <c r="Q110" s="37">
        <v>0</v>
      </c>
      <c r="R110" s="37" t="s">
        <v>6533</v>
      </c>
      <c r="S110" s="33"/>
      <c r="T110" s="33"/>
      <c r="U110" s="33"/>
      <c r="V110" s="33"/>
      <c r="W110" s="33"/>
    </row>
    <row r="111" spans="1:23" s="28" customFormat="1" ht="18" customHeight="1">
      <c r="A111" s="53" t="s">
        <v>4959</v>
      </c>
      <c r="B111" s="28" t="s">
        <v>4958</v>
      </c>
      <c r="C111" s="107" t="s">
        <v>6514</v>
      </c>
      <c r="D111" s="107" t="s">
        <v>6514</v>
      </c>
      <c r="E111" s="96">
        <v>1</v>
      </c>
      <c r="F111" s="28" t="s">
        <v>6516</v>
      </c>
      <c r="G111" s="28" t="s">
        <v>6517</v>
      </c>
      <c r="H111" s="28" t="s">
        <v>3690</v>
      </c>
      <c r="I111" s="28" t="s">
        <v>4961</v>
      </c>
      <c r="J111" s="29" t="s">
        <v>4961</v>
      </c>
      <c r="K111" s="29" t="s">
        <v>3391</v>
      </c>
      <c r="L111" s="30">
        <f t="shared" si="0"/>
        <v>14</v>
      </c>
      <c r="M111" s="32" t="s">
        <v>6606</v>
      </c>
      <c r="N111" s="94">
        <v>4.0999999999999996</v>
      </c>
      <c r="O111" s="31" t="s">
        <v>6545</v>
      </c>
      <c r="P111" s="31" t="s">
        <v>6521</v>
      </c>
      <c r="Q111" s="31">
        <v>0</v>
      </c>
      <c r="R111" s="31" t="s">
        <v>6533</v>
      </c>
      <c r="T111" s="28" t="s">
        <v>6607</v>
      </c>
    </row>
    <row r="112" spans="1:23" s="28" customFormat="1" ht="18" customHeight="1">
      <c r="A112" s="54" t="s">
        <v>4970</v>
      </c>
      <c r="B112" s="33" t="s">
        <v>4969</v>
      </c>
      <c r="C112" s="105" t="s">
        <v>6514</v>
      </c>
      <c r="D112" s="105" t="s">
        <v>6514</v>
      </c>
      <c r="E112" s="97">
        <v>1</v>
      </c>
      <c r="F112" s="33" t="s">
        <v>6516</v>
      </c>
      <c r="G112" s="33"/>
      <c r="H112" s="33" t="s">
        <v>4489</v>
      </c>
      <c r="I112" s="33" t="s">
        <v>4972</v>
      </c>
      <c r="J112" s="34" t="s">
        <v>4972</v>
      </c>
      <c r="K112" s="34" t="s">
        <v>6603</v>
      </c>
      <c r="L112" s="35">
        <f t="shared" si="0"/>
        <v>18</v>
      </c>
      <c r="M112" s="36" t="s">
        <v>6604</v>
      </c>
      <c r="N112" s="92">
        <v>3.5</v>
      </c>
      <c r="O112" s="37" t="s">
        <v>6532</v>
      </c>
      <c r="P112" s="37">
        <v>0</v>
      </c>
      <c r="Q112" s="37">
        <v>0</v>
      </c>
      <c r="R112" s="37" t="s">
        <v>6533</v>
      </c>
      <c r="S112" s="33"/>
      <c r="T112" s="33" t="s">
        <v>6605</v>
      </c>
      <c r="U112" s="33"/>
      <c r="V112" s="33"/>
      <c r="W112" s="33"/>
    </row>
    <row r="113" spans="1:23" s="28" customFormat="1" ht="18" customHeight="1">
      <c r="A113" s="54" t="s">
        <v>4982</v>
      </c>
      <c r="B113" s="33" t="s">
        <v>4981</v>
      </c>
      <c r="C113" s="105" t="s">
        <v>6514</v>
      </c>
      <c r="D113" s="105" t="s">
        <v>6514</v>
      </c>
      <c r="E113" s="97">
        <v>1</v>
      </c>
      <c r="F113" s="33" t="s">
        <v>6516</v>
      </c>
      <c r="G113" s="33" t="s">
        <v>6517</v>
      </c>
      <c r="H113" s="33" t="s">
        <v>6597</v>
      </c>
      <c r="I113" s="33" t="s">
        <v>4984</v>
      </c>
      <c r="J113" s="34" t="s">
        <v>4984</v>
      </c>
      <c r="K113" s="34" t="s">
        <v>6587</v>
      </c>
      <c r="L113" s="35">
        <f t="shared" si="0"/>
        <v>10</v>
      </c>
      <c r="M113" s="36" t="s">
        <v>6598</v>
      </c>
      <c r="N113" s="92">
        <v>7.1</v>
      </c>
      <c r="O113" s="37">
        <v>4</v>
      </c>
      <c r="P113" s="37" t="s">
        <v>6545</v>
      </c>
      <c r="Q113" s="37">
        <v>0</v>
      </c>
      <c r="R113" s="37" t="s">
        <v>6533</v>
      </c>
      <c r="S113" s="33"/>
      <c r="T113" s="33"/>
      <c r="U113" s="33"/>
      <c r="V113" s="33"/>
      <c r="W113" s="33"/>
    </row>
    <row r="114" spans="1:23" s="28" customFormat="1" ht="18" customHeight="1">
      <c r="A114" s="54" t="s">
        <v>4994</v>
      </c>
      <c r="B114" s="33" t="s">
        <v>4993</v>
      </c>
      <c r="C114" s="105" t="s">
        <v>6528</v>
      </c>
      <c r="D114" s="105" t="s">
        <v>6528</v>
      </c>
      <c r="E114" s="97">
        <v>0</v>
      </c>
      <c r="F114" s="33" t="s">
        <v>6516</v>
      </c>
      <c r="G114" s="33" t="s">
        <v>6517</v>
      </c>
      <c r="H114" s="33" t="s">
        <v>6593</v>
      </c>
      <c r="I114" s="33" t="s">
        <v>4996</v>
      </c>
      <c r="J114" s="34" t="s">
        <v>4996</v>
      </c>
      <c r="K114" s="34" t="s">
        <v>6588</v>
      </c>
      <c r="L114" s="35">
        <f t="shared" si="0"/>
        <v>26</v>
      </c>
      <c r="M114" s="36" t="s">
        <v>6594</v>
      </c>
      <c r="N114" s="92">
        <v>6.5</v>
      </c>
      <c r="O114" s="37">
        <v>3</v>
      </c>
      <c r="P114" s="37">
        <v>0</v>
      </c>
      <c r="Q114" s="37">
        <v>0</v>
      </c>
      <c r="R114" s="37" t="s">
        <v>6533</v>
      </c>
      <c r="S114" s="33"/>
      <c r="T114" s="33"/>
      <c r="U114" s="33"/>
      <c r="V114" s="33"/>
      <c r="W114" s="33"/>
    </row>
    <row r="115" spans="1:23" s="28" customFormat="1" ht="18" customHeight="1">
      <c r="A115" s="54" t="s">
        <v>5006</v>
      </c>
      <c r="B115" s="33" t="s">
        <v>5005</v>
      </c>
      <c r="C115" s="105" t="s">
        <v>6590</v>
      </c>
      <c r="D115" s="105" t="s">
        <v>6590</v>
      </c>
      <c r="E115" s="97">
        <v>1</v>
      </c>
      <c r="F115" s="33" t="s">
        <v>6516</v>
      </c>
      <c r="G115" s="33" t="s">
        <v>6517</v>
      </c>
      <c r="H115" s="33" t="s">
        <v>6586</v>
      </c>
      <c r="I115" s="33" t="s">
        <v>5008</v>
      </c>
      <c r="J115" s="34" t="s">
        <v>5008</v>
      </c>
      <c r="K115" s="34" t="s">
        <v>6567</v>
      </c>
      <c r="L115" s="35">
        <f t="shared" si="0"/>
        <v>21</v>
      </c>
      <c r="M115" s="36" t="s">
        <v>6591</v>
      </c>
      <c r="N115" s="92">
        <v>3.3</v>
      </c>
      <c r="O115" s="37" t="s">
        <v>6532</v>
      </c>
      <c r="P115" s="37" t="s">
        <v>6592</v>
      </c>
      <c r="Q115" s="37">
        <v>0</v>
      </c>
      <c r="R115" s="37" t="s">
        <v>6533</v>
      </c>
      <c r="S115" s="33"/>
      <c r="T115" s="33" t="s">
        <v>6535</v>
      </c>
      <c r="U115" s="33"/>
      <c r="V115" s="33"/>
      <c r="W115" s="33"/>
    </row>
    <row r="116" spans="1:23" s="28" customFormat="1" ht="18" customHeight="1">
      <c r="A116" s="54" t="s">
        <v>5017</v>
      </c>
      <c r="B116" s="33" t="s">
        <v>5016</v>
      </c>
      <c r="C116" s="105" t="s">
        <v>6528</v>
      </c>
      <c r="D116" s="105" t="s">
        <v>6529</v>
      </c>
      <c r="E116" s="97">
        <v>1</v>
      </c>
      <c r="F116" s="33" t="s">
        <v>6516</v>
      </c>
      <c r="G116" s="33" t="s">
        <v>6561</v>
      </c>
      <c r="H116" s="33" t="s">
        <v>6562</v>
      </c>
      <c r="I116" s="33" t="s">
        <v>4403</v>
      </c>
      <c r="J116" s="34" t="s">
        <v>4403</v>
      </c>
      <c r="K116" s="34" t="s">
        <v>3165</v>
      </c>
      <c r="L116" s="35">
        <f t="shared" si="0"/>
        <v>14</v>
      </c>
      <c r="M116" s="36" t="s">
        <v>6563</v>
      </c>
      <c r="N116" s="92">
        <v>3.2</v>
      </c>
      <c r="O116" s="37" t="s">
        <v>6532</v>
      </c>
      <c r="P116" s="37">
        <v>0</v>
      </c>
      <c r="Q116" s="37">
        <v>0</v>
      </c>
      <c r="R116" s="37" t="s">
        <v>6533</v>
      </c>
      <c r="S116" s="33"/>
      <c r="T116" s="33"/>
      <c r="U116" s="33"/>
      <c r="V116" s="33"/>
      <c r="W116" s="33"/>
    </row>
    <row r="117" spans="1:23" s="28" customFormat="1" ht="18" customHeight="1">
      <c r="A117" s="54" t="s">
        <v>5028</v>
      </c>
      <c r="B117" s="33" t="s">
        <v>5027</v>
      </c>
      <c r="C117" s="105" t="s">
        <v>6556</v>
      </c>
      <c r="D117" s="105" t="s">
        <v>6557</v>
      </c>
      <c r="E117" s="97">
        <v>1</v>
      </c>
      <c r="F117" s="33" t="s">
        <v>6516</v>
      </c>
      <c r="G117" s="33"/>
      <c r="H117" s="33" t="s">
        <v>4391</v>
      </c>
      <c r="I117" s="33" t="s">
        <v>3403</v>
      </c>
      <c r="J117" s="34" t="s">
        <v>3403</v>
      </c>
      <c r="K117" s="34" t="s">
        <v>6558</v>
      </c>
      <c r="L117" s="35">
        <f t="shared" si="0"/>
        <v>22</v>
      </c>
      <c r="M117" s="36" t="s">
        <v>6559</v>
      </c>
      <c r="N117" s="92">
        <v>3.2</v>
      </c>
      <c r="O117" s="37" t="s">
        <v>6532</v>
      </c>
      <c r="P117" s="37">
        <v>0</v>
      </c>
      <c r="Q117" s="37">
        <v>0</v>
      </c>
      <c r="R117" s="37" t="s">
        <v>6533</v>
      </c>
      <c r="S117" s="33"/>
      <c r="T117" s="33" t="s">
        <v>6560</v>
      </c>
      <c r="U117" s="33"/>
      <c r="V117" s="33"/>
      <c r="W117" s="33"/>
    </row>
    <row r="118" spans="1:23" s="28" customFormat="1" ht="18" customHeight="1">
      <c r="A118" s="52" t="s">
        <v>1274</v>
      </c>
      <c r="C118" s="106">
        <v>0</v>
      </c>
      <c r="D118" s="106">
        <v>0</v>
      </c>
      <c r="E118" s="46">
        <v>0</v>
      </c>
      <c r="F118" s="46" t="s">
        <v>6516</v>
      </c>
      <c r="G118" s="46"/>
      <c r="H118" s="46" t="s">
        <v>7093</v>
      </c>
      <c r="I118" s="46" t="s">
        <v>7250</v>
      </c>
      <c r="J118" s="46" t="s">
        <v>1276</v>
      </c>
      <c r="K118" s="50" t="s">
        <v>7251</v>
      </c>
      <c r="L118" s="30"/>
      <c r="M118" s="51" t="s">
        <v>7337</v>
      </c>
      <c r="N118" s="58">
        <v>3.8</v>
      </c>
      <c r="O118" s="48" t="s">
        <v>7179</v>
      </c>
      <c r="P118" s="48">
        <v>0</v>
      </c>
      <c r="Q118" s="31"/>
      <c r="R118" s="51" t="s">
        <v>7370</v>
      </c>
    </row>
    <row r="119" spans="1:23" s="28" customFormat="1" ht="18" customHeight="1">
      <c r="A119" s="52" t="s">
        <v>1350</v>
      </c>
      <c r="C119" s="106">
        <v>0</v>
      </c>
      <c r="D119" s="106">
        <v>0</v>
      </c>
      <c r="E119" s="46">
        <v>0</v>
      </c>
      <c r="F119" s="46" t="s">
        <v>6516</v>
      </c>
      <c r="G119" s="46" t="s">
        <v>6517</v>
      </c>
      <c r="H119" s="46" t="s">
        <v>7240</v>
      </c>
      <c r="I119" s="46" t="s">
        <v>1352</v>
      </c>
      <c r="J119" s="46" t="s">
        <v>1352</v>
      </c>
      <c r="K119" s="50" t="s">
        <v>7241</v>
      </c>
      <c r="L119" s="30"/>
      <c r="M119" s="46" t="s">
        <v>7329</v>
      </c>
      <c r="N119" s="58">
        <v>5</v>
      </c>
      <c r="O119" s="48">
        <v>4</v>
      </c>
      <c r="P119" s="48">
        <v>2</v>
      </c>
      <c r="Q119" s="31"/>
      <c r="R119" s="51" t="s">
        <v>7370</v>
      </c>
    </row>
    <row r="120" spans="1:23" s="28" customFormat="1" ht="18" customHeight="1">
      <c r="A120" s="52">
        <v>7059689</v>
      </c>
      <c r="C120" s="106">
        <v>0</v>
      </c>
      <c r="D120" s="106">
        <v>0</v>
      </c>
      <c r="E120" s="46">
        <v>0</v>
      </c>
      <c r="F120" s="46" t="s">
        <v>6516</v>
      </c>
      <c r="G120" s="46"/>
      <c r="H120" s="46" t="s">
        <v>7220</v>
      </c>
      <c r="I120" s="46" t="s">
        <v>1507</v>
      </c>
      <c r="J120" s="46" t="s">
        <v>1507</v>
      </c>
      <c r="K120" s="46" t="s">
        <v>7222</v>
      </c>
      <c r="L120" s="30"/>
      <c r="M120" s="51" t="s">
        <v>7315</v>
      </c>
      <c r="N120" s="58">
        <v>4.2</v>
      </c>
      <c r="O120" s="48">
        <v>3</v>
      </c>
      <c r="P120" s="48">
        <v>0</v>
      </c>
      <c r="Q120" s="31"/>
      <c r="R120" s="51" t="s">
        <v>7370</v>
      </c>
    </row>
    <row r="121" spans="1:23" s="28" customFormat="1" ht="18" customHeight="1">
      <c r="A121" s="54" t="s">
        <v>5039</v>
      </c>
      <c r="B121" s="33" t="s">
        <v>5038</v>
      </c>
      <c r="C121" s="105" t="s">
        <v>6514</v>
      </c>
      <c r="D121" s="105" t="s">
        <v>6514</v>
      </c>
      <c r="E121" s="97">
        <v>1</v>
      </c>
      <c r="F121" s="33" t="s">
        <v>6516</v>
      </c>
      <c r="G121" s="33" t="s">
        <v>6517</v>
      </c>
      <c r="H121" s="33" t="s">
        <v>4622</v>
      </c>
      <c r="I121" s="33" t="s">
        <v>6538</v>
      </c>
      <c r="J121" s="34" t="s">
        <v>5041</v>
      </c>
      <c r="K121" s="34" t="s">
        <v>6539</v>
      </c>
      <c r="L121" s="35">
        <f>DAYS360(J121,K121)</f>
        <v>8</v>
      </c>
      <c r="M121" s="36" t="s">
        <v>6540</v>
      </c>
      <c r="N121" s="92">
        <v>4.0999999999999996</v>
      </c>
      <c r="O121" s="37" t="s">
        <v>6532</v>
      </c>
      <c r="P121" s="37">
        <v>0</v>
      </c>
      <c r="Q121" s="37">
        <v>0</v>
      </c>
      <c r="R121" s="37" t="s">
        <v>6533</v>
      </c>
      <c r="S121" s="33"/>
      <c r="T121" s="33" t="s">
        <v>6541</v>
      </c>
    </row>
    <row r="122" spans="1:23" s="28" customFormat="1" ht="18" customHeight="1">
      <c r="A122" s="57" t="s">
        <v>1116</v>
      </c>
      <c r="C122" s="106" t="s">
        <v>6640</v>
      </c>
      <c r="D122" s="106" t="s">
        <v>6796</v>
      </c>
      <c r="E122" s="46">
        <v>1</v>
      </c>
      <c r="F122" s="46" t="s">
        <v>6516</v>
      </c>
      <c r="G122" s="46" t="s">
        <v>6517</v>
      </c>
      <c r="H122" s="46" t="s">
        <v>219</v>
      </c>
      <c r="I122" s="46" t="s">
        <v>7273</v>
      </c>
      <c r="J122" s="46" t="s">
        <v>1118</v>
      </c>
      <c r="K122" s="46" t="s">
        <v>7274</v>
      </c>
      <c r="L122" s="30"/>
      <c r="M122" s="47" t="s">
        <v>7351</v>
      </c>
      <c r="N122" s="58">
        <v>2.2000000000000002</v>
      </c>
      <c r="O122" s="48" t="s">
        <v>7180</v>
      </c>
      <c r="P122" s="48">
        <v>0</v>
      </c>
      <c r="Q122" s="31"/>
      <c r="R122" s="51" t="s">
        <v>7370</v>
      </c>
    </row>
    <row r="123" spans="1:23" s="28" customFormat="1" ht="18" customHeight="1">
      <c r="A123" s="52" t="s">
        <v>1660</v>
      </c>
      <c r="C123" s="106">
        <v>50</v>
      </c>
      <c r="D123" s="106">
        <v>150</v>
      </c>
      <c r="E123" s="46">
        <v>1</v>
      </c>
      <c r="F123" s="46" t="s">
        <v>6515</v>
      </c>
      <c r="G123" s="46" t="s">
        <v>6517</v>
      </c>
      <c r="H123" s="46" t="s">
        <v>7198</v>
      </c>
      <c r="I123" s="46" t="s">
        <v>1662</v>
      </c>
      <c r="J123" s="46" t="s">
        <v>1662</v>
      </c>
      <c r="K123" s="50" t="s">
        <v>7199</v>
      </c>
      <c r="L123" s="30"/>
      <c r="M123" s="51" t="s">
        <v>7301</v>
      </c>
      <c r="N123" s="58">
        <v>2.5</v>
      </c>
      <c r="O123" s="48" t="s">
        <v>7180</v>
      </c>
      <c r="P123" s="48">
        <v>0</v>
      </c>
      <c r="Q123" s="31"/>
      <c r="R123" s="51" t="s">
        <v>7370</v>
      </c>
    </row>
    <row r="124" spans="1:23" s="28" customFormat="1" ht="18" customHeight="1">
      <c r="A124" s="53" t="s">
        <v>5051</v>
      </c>
      <c r="B124" s="28" t="s">
        <v>5050</v>
      </c>
      <c r="C124" s="107" t="s">
        <v>6528</v>
      </c>
      <c r="D124" s="107" t="s">
        <v>6529</v>
      </c>
      <c r="E124" s="96">
        <v>1</v>
      </c>
      <c r="F124" s="28" t="s">
        <v>6516</v>
      </c>
      <c r="G124" s="28" t="s">
        <v>6517</v>
      </c>
      <c r="H124" s="28" t="s">
        <v>6530</v>
      </c>
      <c r="I124" s="28" t="s">
        <v>6530</v>
      </c>
      <c r="J124" s="29" t="s">
        <v>5053</v>
      </c>
      <c r="K124" s="29" t="s">
        <v>3572</v>
      </c>
      <c r="L124" s="30">
        <f>DAYS360(J124,K124)</f>
        <v>12</v>
      </c>
      <c r="M124" s="32" t="s">
        <v>6531</v>
      </c>
      <c r="N124" s="94">
        <v>3.2</v>
      </c>
      <c r="O124" s="31" t="s">
        <v>6532</v>
      </c>
      <c r="P124" s="31">
        <v>0</v>
      </c>
      <c r="Q124" s="31">
        <v>0</v>
      </c>
      <c r="R124" s="31" t="s">
        <v>6533</v>
      </c>
      <c r="U124" s="33"/>
      <c r="V124" s="33"/>
      <c r="W124" s="33"/>
    </row>
    <row r="126" spans="1:23">
      <c r="B126" s="17" t="s">
        <v>7374</v>
      </c>
      <c r="C126" s="109">
        <f>AVERAGE(C2:C124)</f>
        <v>20.75925925925926</v>
      </c>
      <c r="D126" s="109">
        <f>AVERAGE(D2:D124)</f>
        <v>51.981481481481481</v>
      </c>
      <c r="N126" s="109">
        <f>AVERAGE(N2:N124)</f>
        <v>4.0495934959349604</v>
      </c>
    </row>
    <row r="127" spans="1:23">
      <c r="B127" s="17" t="s">
        <v>7375</v>
      </c>
      <c r="C127" s="109">
        <f>STDEV(C2:C124)</f>
        <v>30.374974297798076</v>
      </c>
      <c r="D127" s="109">
        <f>STDEV(D2:D124)</f>
        <v>82.417137515533554</v>
      </c>
      <c r="N127" s="109">
        <f>STDEV(N2:N124)</f>
        <v>1.8468570548206866</v>
      </c>
    </row>
  </sheetData>
  <phoneticPr fontId="4" type="noConversion"/>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PET</vt:lpstr>
      <vt:lpstr>CT</vt:lpstr>
      <vt:lpstr>PD-L1</vt:lpstr>
      <vt:lpstr>AD</vt:lpstr>
      <vt:lpstr>SQ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Su Jin</dc:creator>
  <cp:lastModifiedBy>ajoumc</cp:lastModifiedBy>
  <dcterms:created xsi:type="dcterms:W3CDTF">2020-03-31T00:41:28Z</dcterms:created>
  <dcterms:modified xsi:type="dcterms:W3CDTF">2020-04-17T04:50:18Z</dcterms:modified>
</cp:coreProperties>
</file>