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Peter\Desktop\TUM\Thesis\Development\Thick triangle shell\SmoothedDSG\"/>
    </mc:Choice>
  </mc:AlternateContent>
  <bookViews>
    <workbookView xWindow="0" yWindow="0" windowWidth="23040" windowHeight="9080"/>
  </bookViews>
  <sheets>
    <sheet name="Triangle - Smoothed DSG" sheetId="3" r:id="rId1"/>
  </sheets>
  <definedNames>
    <definedName name="_xlnm.Print_Area" localSheetId="0">'Triangle - Smoothed DSG'!$A$1:$N$173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56" i="3" l="1"/>
  <c r="T156" i="3"/>
  <c r="S156" i="3"/>
  <c r="R156" i="3"/>
  <c r="U155" i="3"/>
  <c r="T155" i="3"/>
  <c r="S155" i="3"/>
  <c r="R155" i="3"/>
  <c r="U154" i="3"/>
  <c r="T154" i="3"/>
  <c r="S154" i="3"/>
  <c r="R154" i="3"/>
  <c r="U153" i="3"/>
  <c r="T153" i="3"/>
  <c r="S153" i="3"/>
  <c r="R153" i="3"/>
  <c r="H154" i="3" l="1"/>
  <c r="J154" i="3" s="1"/>
  <c r="J153" i="3"/>
  <c r="H153" i="3"/>
  <c r="M153" i="3" s="1"/>
  <c r="J152" i="3"/>
  <c r="U124" i="3"/>
  <c r="T124" i="3"/>
  <c r="S124" i="3"/>
  <c r="R124" i="3"/>
  <c r="U123" i="3"/>
  <c r="T123" i="3"/>
  <c r="S123" i="3"/>
  <c r="R123" i="3"/>
  <c r="U122" i="3"/>
  <c r="T122" i="3"/>
  <c r="S122" i="3"/>
  <c r="R122" i="3"/>
  <c r="U121" i="3"/>
  <c r="T121" i="3"/>
  <c r="S121" i="3"/>
  <c r="R121" i="3"/>
  <c r="S89" i="3"/>
  <c r="T89" i="3"/>
  <c r="S90" i="3"/>
  <c r="T90" i="3"/>
  <c r="S91" i="3"/>
  <c r="T91" i="3"/>
  <c r="S92" i="3"/>
  <c r="T92" i="3"/>
  <c r="R90" i="3"/>
  <c r="R91" i="3"/>
  <c r="R92" i="3"/>
  <c r="R89" i="3"/>
  <c r="I153" i="3" l="1"/>
  <c r="M154" i="3"/>
  <c r="H155" i="3"/>
  <c r="I154" i="3"/>
  <c r="J120" i="3"/>
  <c r="J88" i="3"/>
  <c r="H156" i="3" l="1"/>
  <c r="I155" i="3"/>
  <c r="M155" i="3"/>
  <c r="J155" i="3"/>
  <c r="H89" i="3"/>
  <c r="U89" i="3" s="1"/>
  <c r="H121" i="3"/>
  <c r="J156" i="3" l="1"/>
  <c r="I156" i="3"/>
  <c r="M156" i="3"/>
  <c r="M89" i="3"/>
  <c r="H122" i="3"/>
  <c r="J121" i="3"/>
  <c r="I89" i="3"/>
  <c r="J89" i="3"/>
  <c r="H90" i="3"/>
  <c r="U90" i="3" s="1"/>
  <c r="I121" i="3"/>
  <c r="M121" i="3"/>
  <c r="H123" i="3" l="1"/>
  <c r="I122" i="3"/>
  <c r="J122" i="3"/>
  <c r="M122" i="3"/>
  <c r="I90" i="3"/>
  <c r="J90" i="3"/>
  <c r="M90" i="3"/>
  <c r="H91" i="3"/>
  <c r="U91" i="3" s="1"/>
  <c r="H92" i="3"/>
  <c r="U92" i="3" s="1"/>
  <c r="I123" i="3" l="1"/>
  <c r="J123" i="3"/>
  <c r="H124" i="3"/>
  <c r="M123" i="3"/>
  <c r="J91" i="3"/>
  <c r="M91" i="3"/>
  <c r="I91" i="3"/>
  <c r="M92" i="3"/>
  <c r="I92" i="3"/>
  <c r="J92" i="3"/>
  <c r="I124" i="3" l="1"/>
  <c r="J124" i="3"/>
  <c r="M124" i="3"/>
</calcChain>
</file>

<file path=xl/sharedStrings.xml><?xml version="1.0" encoding="utf-8"?>
<sst xmlns="http://schemas.openxmlformats.org/spreadsheetml/2006/main" count="69" uniqueCount="24">
  <si>
    <t>Reference solution</t>
  </si>
  <si>
    <t>Refinement level</t>
  </si>
  <si>
    <t>Ref</t>
  </si>
  <si>
    <t>All done with corotated formulation</t>
  </si>
  <si>
    <t>Percentage of reference</t>
  </si>
  <si>
    <t>Scordelis Lo Roof structured mesh</t>
  </si>
  <si>
    <t>Elements</t>
  </si>
  <si>
    <t>Nodes</t>
  </si>
  <si>
    <t>2_5</t>
  </si>
  <si>
    <t>Original DSG</t>
  </si>
  <si>
    <t>Pinched Hemisphere</t>
  </si>
  <si>
    <t>smoothedDSG</t>
  </si>
  <si>
    <t>p1</t>
  </si>
  <si>
    <t>p2</t>
  </si>
  <si>
    <t>p3</t>
  </si>
  <si>
    <t>Node order 1: p3, p2, p1</t>
  </si>
  <si>
    <t>Smoothed DSG</t>
  </si>
  <si>
    <t xml:space="preserve">Z-disp = </t>
  </si>
  <si>
    <t>Node order 2: p2, p1, p3</t>
  </si>
  <si>
    <t>Node order 3: p1, p3, p2</t>
  </si>
  <si>
    <t>Problem setup.</t>
  </si>
  <si>
    <t>Clamped along left edge, surface pressure</t>
  </si>
  <si>
    <t>Smooth</t>
  </si>
  <si>
    <t>Pinched cylinder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</si>
</sst>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0" fontId="0" fillId="0" borderId="9" xfId="0" applyNumberFormat="1" applyBorder="1"/>
    <xf numFmtId="0" fontId="0" fillId="0" borderId="10" xfId="0" applyBorder="1"/>
    <xf numFmtId="164" fontId="0" fillId="0" borderId="0" xfId="0" applyNumberFormat="1" applyBorder="1"/>
    <xf numFmtId="164" fontId="0" fillId="0" borderId="9" xfId="0" applyNumberFormat="1" applyBorder="1"/>
    <xf numFmtId="0" fontId="1" fillId="0" borderId="2" xfId="0" applyFont="1" applyBorder="1"/>
    <xf numFmtId="0" fontId="2" fillId="0" borderId="0" xfId="0" applyFont="1" applyBorder="1"/>
    <xf numFmtId="0" fontId="0" fillId="0" borderId="11" xfId="0" applyBorder="1"/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9" xfId="0" applyBorder="1" applyAlignment="1">
      <alignment wrapText="1"/>
    </xf>
    <xf numFmtId="2" fontId="0" fillId="0" borderId="9" xfId="0" applyNumberFormat="1" applyBorder="1"/>
    <xf numFmtId="2" fontId="0" fillId="0" borderId="9" xfId="0" applyNumberFormat="1" applyFill="1" applyBorder="1"/>
    <xf numFmtId="0" fontId="0" fillId="0" borderId="12" xfId="0" applyBorder="1"/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2" fontId="0" fillId="0" borderId="0" xfId="0" applyNumberFormat="1"/>
    <xf numFmtId="11" fontId="0" fillId="0" borderId="0" xfId="0" applyNumberFormat="1" applyBorder="1"/>
    <xf numFmtId="11" fontId="0" fillId="0" borderId="9" xfId="0" applyNumberFormat="1" applyBorder="1"/>
    <xf numFmtId="11" fontId="0" fillId="0" borderId="9" xfId="0" applyNumberFormat="1" applyFill="1" applyBorder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'Triangle - Smoothed DSG'!$A$85</c:f>
          <c:strCache>
            <c:ptCount val="1"/>
            <c:pt idx="0">
              <c:v>Scordelis Lo Roof structured mesh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'Triangle - Smoothed DSG'!$J$88</c:f>
              <c:strCache>
                <c:ptCount val="1"/>
                <c:pt idx="0">
                  <c:v>smoothedDSG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'Triangle - Smoothed DSG'!$C$89:$C$92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560</c:v>
                </c:pt>
                <c:pt idx="3">
                  <c:v>1024</c:v>
                </c:pt>
              </c:numCache>
            </c:numRef>
          </c:xVal>
          <c:yVal>
            <c:numRef>
              <c:f>'Triangle - Smoothed DSG'!$J$89:$J$92</c:f>
              <c:numCache>
                <c:formatCode>0.00%</c:formatCode>
                <c:ptCount val="4"/>
                <c:pt idx="0">
                  <c:v>0.84508895691558861</c:v>
                </c:pt>
                <c:pt idx="1">
                  <c:v>0.93261091943693786</c:v>
                </c:pt>
                <c:pt idx="2">
                  <c:v>0.97849942074299945</c:v>
                </c:pt>
                <c:pt idx="3">
                  <c:v>0.9778050035990774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5-45E1-A889-92516F52CF62}"/>
            </c:ext>
          </c:extLst>
        </c:ser>
        <c:ser>
          <c:idx val="0"/>
          <c:order val="1"/>
          <c:tx>
            <c:strRef>
              <c:f>'Triangle - Smoothed DSG'!$I$88</c:f>
              <c:strCache>
                <c:ptCount val="1"/>
                <c:pt idx="0">
                  <c:v>Original DSG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'Triangle - Smoothed DSG'!$C$89:$C$92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560</c:v>
                </c:pt>
                <c:pt idx="3">
                  <c:v>1024</c:v>
                </c:pt>
              </c:numCache>
            </c:numRef>
          </c:xVal>
          <c:yVal>
            <c:numRef>
              <c:f>'Triangle - Smoothed DSG'!$I$89:$I$92</c:f>
              <c:numCache>
                <c:formatCode>0.00%</c:formatCode>
                <c:ptCount val="4"/>
                <c:pt idx="0">
                  <c:v>0.86071428571428577</c:v>
                </c:pt>
                <c:pt idx="1">
                  <c:v>0.93958333333333333</c:v>
                </c:pt>
                <c:pt idx="2">
                  <c:v>0.9778108465608466</c:v>
                </c:pt>
                <c:pt idx="3">
                  <c:v>0.98108465608465611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4-44AA-BA94-380C8DDA8663}"/>
            </c:ext>
          </c:extLst>
        </c:ser>
        <c:ser>
          <c:idx val="2"/>
          <c:order val="2"/>
          <c:tx>
            <c:strRef>
              <c:f>'Triangle - Smoothed DSG'!$M$88</c:f>
              <c:strCache>
                <c:ptCount val="1"/>
                <c:pt idx="0">
                  <c:v>Ref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'Triangle - Smoothed DSG'!$C$89:$C$92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560</c:v>
                </c:pt>
                <c:pt idx="3">
                  <c:v>1024</c:v>
                </c:pt>
              </c:numCache>
            </c:numRef>
          </c:xVal>
          <c:yVal>
            <c:numRef>
              <c:f>'Triangle - Smoothed DSG'!$M$89:$M$92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F4-44AA-BA94-380C8DDA8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50415"/>
        <c:axId val="493752911"/>
      </c:scatterChart>
      <c:valAx>
        <c:axId val="49375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'Triangle - Smoothed DSG'!$C$88</c:f>
              <c:strCache>
                <c:ptCount val="1"/>
                <c:pt idx="0">
                  <c:v>Elements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52911"/>
        <c:crosses val="autoZero"/>
        <c:crossBetween val="midCat"/>
      </c:valAx>
      <c:valAx>
        <c:axId val="493752911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'Triangle - Smoothed DSG'!$I$87</c:f>
              <c:strCache>
                <c:ptCount val="1"/>
                <c:pt idx="0">
                  <c:v>Percentage of reference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5041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'Triangle - Smoothed DSG'!$A$117</c:f>
          <c:strCache>
            <c:ptCount val="1"/>
            <c:pt idx="0">
              <c:v>Pinched Hemisphere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'Triangle - Smoothed DSG'!$J$120</c:f>
              <c:strCache>
                <c:ptCount val="1"/>
                <c:pt idx="0">
                  <c:v>smoothedDSG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'Triangle - Smoothed DSG'!$C$121:$C$124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1600</c:v>
                </c:pt>
              </c:numCache>
            </c:numRef>
          </c:xVal>
          <c:yVal>
            <c:numRef>
              <c:f>'Triangle - Smoothed DSG'!$J$121:$J$124</c:f>
              <c:numCache>
                <c:formatCode>0.00%</c:formatCode>
                <c:ptCount val="4"/>
                <c:pt idx="0">
                  <c:v>1.0175967110290283</c:v>
                </c:pt>
                <c:pt idx="1">
                  <c:v>1.0001684882774091</c:v>
                </c:pt>
                <c:pt idx="2">
                  <c:v>0.9876388654530649</c:v>
                </c:pt>
                <c:pt idx="3">
                  <c:v>0.97647051768787019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3-4B2F-831B-E7C5687EEAA5}"/>
            </c:ext>
          </c:extLst>
        </c:ser>
        <c:ser>
          <c:idx val="0"/>
          <c:order val="1"/>
          <c:tx>
            <c:strRef>
              <c:f>'Triangle - Smoothed DSG'!$I$120</c:f>
              <c:strCache>
                <c:ptCount val="1"/>
                <c:pt idx="0">
                  <c:v>Original DSG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'Triangle - Smoothed DSG'!$C$121:$C$124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1600</c:v>
                </c:pt>
              </c:numCache>
            </c:numRef>
          </c:xVal>
          <c:yVal>
            <c:numRef>
              <c:f>'Triangle - Smoothed DSG'!$I$121:$I$124</c:f>
              <c:numCache>
                <c:formatCode>0.00%</c:formatCode>
                <c:ptCount val="4"/>
                <c:pt idx="0">
                  <c:v>0.96031385281385295</c:v>
                </c:pt>
                <c:pt idx="1">
                  <c:v>0.97956709956709953</c:v>
                </c:pt>
                <c:pt idx="2">
                  <c:v>0.98075757575757572</c:v>
                </c:pt>
                <c:pt idx="3">
                  <c:v>0.97168831168831171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7C-410C-8D55-B692D9670BBB}"/>
            </c:ext>
          </c:extLst>
        </c:ser>
        <c:ser>
          <c:idx val="2"/>
          <c:order val="2"/>
          <c:tx>
            <c:strRef>
              <c:f>'Triangle - Smoothed DSG'!$M$120</c:f>
              <c:strCache>
                <c:ptCount val="1"/>
                <c:pt idx="0">
                  <c:v>Ref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'Triangle - Smoothed DSG'!$C$121:$C$124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1600</c:v>
                </c:pt>
              </c:numCache>
            </c:numRef>
          </c:xVal>
          <c:yVal>
            <c:numRef>
              <c:f>'Triangle - Smoothed DSG'!$M$121:$M$124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7C-410C-8D55-B692D9670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50415"/>
        <c:axId val="493752911"/>
      </c:scatterChart>
      <c:valAx>
        <c:axId val="49375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'Triangle - Smoothed DSG'!$C$120</c:f>
              <c:strCache>
                <c:ptCount val="1"/>
                <c:pt idx="0">
                  <c:v>Elements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52911"/>
        <c:crosses val="autoZero"/>
        <c:crossBetween val="midCat"/>
      </c:valAx>
      <c:valAx>
        <c:axId val="493752911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'Triangle - Smoothed DSG'!$I$87</c:f>
              <c:strCache>
                <c:ptCount val="1"/>
                <c:pt idx="0">
                  <c:v>Percentage of reference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5041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315850</xdr:colOff>
      <xdr:row>92</xdr:row>
      <xdr:rowOff>168235</xdr:rowOff>
    </xdr:from>
    <xdr:to>
      <xdr:col>13</xdr:col>
      <xdr:colOff>313764</xdr:colOff>
      <xdr:row>114</xdr:row>
      <xdr:rowOff>21970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6E3BBA-0F98-4A85-9879-2C4E15485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158750</xdr:colOff>
      <xdr:row>125</xdr:row>
      <xdr:rowOff>0</xdr:rowOff>
    </xdr:from>
    <xdr:to>
      <xdr:col>13</xdr:col>
      <xdr:colOff>296333</xdr:colOff>
      <xdr:row>146</xdr:row>
      <xdr:rowOff>165462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F73F9C-49F2-4ECF-9599-AEBD1EA6E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359562</xdr:colOff>
      <xdr:row>2</xdr:row>
      <xdr:rowOff>130282</xdr:rowOff>
    </xdr:from>
    <xdr:to>
      <xdr:col>7</xdr:col>
      <xdr:colOff>203</xdr:colOff>
      <xdr:row>13</xdr:row>
      <xdr:rowOff>178860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53947706-FB6D-4FC2-9406-4A088483D3E6}"/>
            </a:ext>
          </a:extLst>
        </xdr:cNvPr>
        <xdr:cNvSpPr/>
      </xdr:nvSpPr>
      <xdr:spPr>
        <a:xfrm rot="19755157">
          <a:off x="2322289" y="499737"/>
          <a:ext cx="2527005" cy="2080578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5</xdr:col>
      <xdr:colOff>298450</xdr:colOff>
      <xdr:row>37</xdr:row>
      <xdr:rowOff>50192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4BC9042-B0DE-4CF0-A16A-A7A6F3671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0929" y="3810000"/>
          <a:ext cx="2921000" cy="295304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5</xdr:col>
      <xdr:colOff>298450</xdr:colOff>
      <xdr:row>57</xdr:row>
      <xdr:rowOff>50191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B45FBB2-29FE-4B5F-B27E-F153C94B5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0929" y="7438571"/>
          <a:ext cx="2921000" cy="295304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5</xdr:col>
      <xdr:colOff>298450</xdr:colOff>
      <xdr:row>77</xdr:row>
      <xdr:rowOff>50192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572A679-6DDD-4D53-95B4-84C4B509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0929" y="11067143"/>
          <a:ext cx="2921000" cy="2953049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61</xdr:row>
      <xdr:rowOff>1</xdr:rowOff>
    </xdr:from>
    <xdr:to>
      <xdr:col>12</xdr:col>
      <xdr:colOff>146529</xdr:colOff>
      <xdr:row>77</xdr:row>
      <xdr:rowOff>172358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B6148C0-0F7B-4263-AB6B-F95D6DDAA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16930" y="11067144"/>
          <a:ext cx="3004028" cy="307521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41</xdr:row>
      <xdr:rowOff>0</xdr:rowOff>
    </xdr:from>
    <xdr:to>
      <xdr:col>12</xdr:col>
      <xdr:colOff>146528</xdr:colOff>
      <xdr:row>57</xdr:row>
      <xdr:rowOff>172356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78C3E61-02D2-4B7D-A82D-A0F75CF1D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16929" y="7438571"/>
          <a:ext cx="3004028" cy="307521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12</xdr:col>
      <xdr:colOff>99785</xdr:colOff>
      <xdr:row>37</xdr:row>
      <xdr:rowOff>124506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E101916-9003-4EE5-993A-045ECB1A5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16929" y="3810000"/>
          <a:ext cx="2957285" cy="30273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57"/>
  <sheetViews>
    <sheetView tabSelected="1" view="pageBreakPreview" topLeftCell="A107" zoomScale="70" zoomScaleNormal="85" zoomScaleSheetLayoutView="70" workbookViewId="0">
      <selection activeCell="T131" sqref="T131"/>
    </sheetView>
  </sheetViews>
  <sheetFormatPr defaultRowHeight="14.5" x14ac:dyDescent="0.35"/>
  <cols>
    <col min="1" max="1" width="18" customWidth="1"/>
    <col min="2" max="2" width="10" customWidth="1"/>
    <col min="3" max="3" width="8.1796875" customWidth="1"/>
    <col min="4" max="4" width="11.1796875" bestFit="1" customWidth="1"/>
    <col min="5" max="13" width="8.1796875" customWidth="1"/>
    <col min="15" max="15" width="3.7265625" customWidth="1"/>
    <col min="19" max="21" width="14.08984375" bestFit="1" customWidth="1"/>
  </cols>
  <sheetData>
    <row r="2" spans="1:9" x14ac:dyDescent="0.35">
      <c r="A2" t="s">
        <v>20</v>
      </c>
    </row>
    <row r="3" spans="1:9" x14ac:dyDescent="0.35">
      <c r="A3" s="25" t="s">
        <v>21</v>
      </c>
    </row>
    <row r="4" spans="1:9" x14ac:dyDescent="0.35">
      <c r="D4" t="s">
        <v>13</v>
      </c>
    </row>
    <row r="9" spans="1:9" x14ac:dyDescent="0.35">
      <c r="I9" t="s">
        <v>14</v>
      </c>
    </row>
    <row r="17" spans="1:14" x14ac:dyDescent="0.35">
      <c r="D17" t="s">
        <v>12</v>
      </c>
    </row>
    <row r="19" spans="1:14" x14ac:dyDescent="0.35">
      <c r="A19" s="24" t="s">
        <v>15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</row>
    <row r="20" spans="1:14" x14ac:dyDescent="0.35">
      <c r="A20" s="25" t="s">
        <v>16</v>
      </c>
      <c r="H20" s="25" t="s">
        <v>9</v>
      </c>
    </row>
    <row r="21" spans="1:14" x14ac:dyDescent="0.35">
      <c r="A21" t="s">
        <v>17</v>
      </c>
      <c r="B21" s="26">
        <v>-0.5</v>
      </c>
      <c r="H21" t="s">
        <v>17</v>
      </c>
      <c r="I21" s="27">
        <v>-0.5</v>
      </c>
    </row>
    <row r="39" spans="1:14" x14ac:dyDescent="0.35">
      <c r="A39" s="24" t="s">
        <v>18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</row>
    <row r="40" spans="1:14" x14ac:dyDescent="0.35">
      <c r="A40" s="25" t="s">
        <v>16</v>
      </c>
      <c r="H40" s="25" t="s">
        <v>9</v>
      </c>
    </row>
    <row r="41" spans="1:14" x14ac:dyDescent="0.35">
      <c r="A41" t="s">
        <v>17</v>
      </c>
      <c r="B41" s="26">
        <v>-0.5</v>
      </c>
      <c r="H41" t="s">
        <v>17</v>
      </c>
      <c r="I41" s="28">
        <v>-0.8</v>
      </c>
    </row>
    <row r="59" spans="1:14" x14ac:dyDescent="0.35">
      <c r="A59" s="24" t="s">
        <v>19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</row>
    <row r="60" spans="1:14" x14ac:dyDescent="0.35">
      <c r="A60" s="25" t="s">
        <v>16</v>
      </c>
      <c r="H60" s="25" t="s">
        <v>9</v>
      </c>
    </row>
    <row r="61" spans="1:14" x14ac:dyDescent="0.35">
      <c r="A61" t="s">
        <v>17</v>
      </c>
      <c r="B61" s="26">
        <v>-0.5</v>
      </c>
      <c r="H61" t="s">
        <v>17</v>
      </c>
      <c r="I61" s="28">
        <v>-0.8</v>
      </c>
    </row>
    <row r="84" spans="1:21" ht="15" thickBot="1" x14ac:dyDescent="0.4"/>
    <row r="85" spans="1:21" x14ac:dyDescent="0.35">
      <c r="A85" s="1" t="s">
        <v>5</v>
      </c>
      <c r="B85" s="16"/>
      <c r="C85" s="16"/>
      <c r="D85" s="2"/>
      <c r="E85" s="2"/>
      <c r="F85" s="2"/>
      <c r="G85" s="2"/>
      <c r="H85" s="2"/>
      <c r="I85" s="2"/>
      <c r="J85" s="2"/>
      <c r="K85" s="2"/>
      <c r="L85" s="2"/>
      <c r="M85" s="2"/>
      <c r="N85" s="3"/>
    </row>
    <row r="86" spans="1:21" x14ac:dyDescent="0.35">
      <c r="A86" s="4" t="s">
        <v>3</v>
      </c>
      <c r="B86" s="17"/>
      <c r="C86" s="17"/>
      <c r="D86" s="5"/>
      <c r="E86" s="5"/>
      <c r="F86" s="5"/>
      <c r="G86" s="5"/>
      <c r="H86" s="5"/>
      <c r="I86" s="5"/>
      <c r="J86" s="5"/>
      <c r="K86" s="5"/>
      <c r="L86" s="5"/>
      <c r="M86" s="5"/>
      <c r="N86" s="6"/>
    </row>
    <row r="87" spans="1:21" x14ac:dyDescent="0.35">
      <c r="A87" s="7" t="s">
        <v>0</v>
      </c>
      <c r="B87" s="5"/>
      <c r="C87" s="5"/>
      <c r="D87" s="5">
        <v>-0.3024</v>
      </c>
      <c r="E87" s="5"/>
      <c r="F87" s="5"/>
      <c r="G87" s="5"/>
      <c r="H87" s="5"/>
      <c r="I87" s="5" t="s">
        <v>4</v>
      </c>
      <c r="J87" s="5"/>
      <c r="K87" s="5"/>
      <c r="L87" s="5"/>
      <c r="M87" s="5"/>
      <c r="N87" s="6"/>
    </row>
    <row r="88" spans="1:21" ht="29" x14ac:dyDescent="0.35">
      <c r="A88" s="19" t="s">
        <v>1</v>
      </c>
      <c r="B88" s="20" t="s">
        <v>7</v>
      </c>
      <c r="C88" s="20" t="s">
        <v>6</v>
      </c>
      <c r="D88" s="21" t="s">
        <v>9</v>
      </c>
      <c r="E88" s="21" t="s">
        <v>11</v>
      </c>
      <c r="F88" s="21"/>
      <c r="G88" s="21"/>
      <c r="H88" s="21" t="s">
        <v>2</v>
      </c>
      <c r="I88" s="21" t="s">
        <v>9</v>
      </c>
      <c r="J88" s="21" t="str">
        <f>E88</f>
        <v>smoothedDSG</v>
      </c>
      <c r="K88" s="21"/>
      <c r="L88" s="21"/>
      <c r="M88" s="21" t="s">
        <v>2</v>
      </c>
      <c r="N88" s="6"/>
      <c r="R88" t="s">
        <v>6</v>
      </c>
      <c r="S88" t="s">
        <v>9</v>
      </c>
      <c r="T88" t="s">
        <v>22</v>
      </c>
      <c r="U88" t="s">
        <v>2</v>
      </c>
    </row>
    <row r="89" spans="1:21" x14ac:dyDescent="0.35">
      <c r="A89" s="13">
        <v>1</v>
      </c>
      <c r="B89" s="18"/>
      <c r="C89" s="18">
        <v>64</v>
      </c>
      <c r="D89" s="22">
        <v>-0.26028000000000001</v>
      </c>
      <c r="E89" s="22">
        <v>-0.255554900571274</v>
      </c>
      <c r="F89" s="22"/>
      <c r="G89" s="22"/>
      <c r="H89" s="22">
        <f>D87</f>
        <v>-0.3024</v>
      </c>
      <c r="I89" s="12">
        <f t="shared" ref="I89:J92" si="0">D89/$H89</f>
        <v>0.86071428571428577</v>
      </c>
      <c r="J89" s="12">
        <f t="shared" si="0"/>
        <v>0.84508895691558861</v>
      </c>
      <c r="K89" s="22"/>
      <c r="L89" s="22"/>
      <c r="M89" s="22">
        <f t="shared" ref="M89:M92" si="1">H89/$H89</f>
        <v>1</v>
      </c>
      <c r="N89" s="6"/>
      <c r="R89">
        <f>C89</f>
        <v>64</v>
      </c>
      <c r="S89">
        <f t="shared" ref="S89:T92" si="2">D89</f>
        <v>-0.26028000000000001</v>
      </c>
      <c r="T89">
        <f t="shared" si="2"/>
        <v>-0.255554900571274</v>
      </c>
      <c r="U89" s="29">
        <f>H89</f>
        <v>-0.3024</v>
      </c>
    </row>
    <row r="90" spans="1:21" x14ac:dyDescent="0.35">
      <c r="A90" s="13">
        <v>2</v>
      </c>
      <c r="B90" s="18"/>
      <c r="C90" s="18">
        <v>256</v>
      </c>
      <c r="D90" s="22">
        <v>-0.28412999999999999</v>
      </c>
      <c r="E90" s="22">
        <v>-0.28202154203773</v>
      </c>
      <c r="F90" s="22"/>
      <c r="G90" s="22"/>
      <c r="H90" s="22">
        <f>H89</f>
        <v>-0.3024</v>
      </c>
      <c r="I90" s="12">
        <f t="shared" si="0"/>
        <v>0.93958333333333333</v>
      </c>
      <c r="J90" s="12">
        <f t="shared" si="0"/>
        <v>0.93261091943693786</v>
      </c>
      <c r="K90" s="22"/>
      <c r="L90" s="22"/>
      <c r="M90" s="22">
        <f t="shared" si="1"/>
        <v>1</v>
      </c>
      <c r="N90" s="6"/>
      <c r="R90">
        <f t="shared" ref="R90:R92" si="3">C90</f>
        <v>256</v>
      </c>
      <c r="S90">
        <f t="shared" si="2"/>
        <v>-0.28412999999999999</v>
      </c>
      <c r="T90">
        <f t="shared" si="2"/>
        <v>-0.28202154203773</v>
      </c>
      <c r="U90" s="29">
        <f t="shared" ref="U90:U92" si="4">H90</f>
        <v>-0.3024</v>
      </c>
    </row>
    <row r="91" spans="1:21" x14ac:dyDescent="0.35">
      <c r="A91" s="13" t="s">
        <v>8</v>
      </c>
      <c r="B91" s="18"/>
      <c r="C91" s="18">
        <v>560</v>
      </c>
      <c r="D91" s="23">
        <v>-0.29569000000000001</v>
      </c>
      <c r="E91" s="22">
        <v>-0.29589822483268302</v>
      </c>
      <c r="F91" s="22"/>
      <c r="G91" s="22"/>
      <c r="H91" s="22">
        <f>H90</f>
        <v>-0.3024</v>
      </c>
      <c r="I91" s="12">
        <f t="shared" si="0"/>
        <v>0.9778108465608466</v>
      </c>
      <c r="J91" s="12">
        <f t="shared" si="0"/>
        <v>0.97849942074299945</v>
      </c>
      <c r="K91" s="22"/>
      <c r="L91" s="22"/>
      <c r="M91" s="22">
        <f t="shared" si="1"/>
        <v>1</v>
      </c>
      <c r="N91" s="6"/>
      <c r="R91">
        <f t="shared" si="3"/>
        <v>560</v>
      </c>
      <c r="S91">
        <f t="shared" si="2"/>
        <v>-0.29569000000000001</v>
      </c>
      <c r="T91">
        <f t="shared" si="2"/>
        <v>-0.29589822483268302</v>
      </c>
      <c r="U91" s="29">
        <f t="shared" si="4"/>
        <v>-0.3024</v>
      </c>
    </row>
    <row r="92" spans="1:21" x14ac:dyDescent="0.35">
      <c r="A92" s="13">
        <v>3</v>
      </c>
      <c r="B92" s="18"/>
      <c r="C92" s="18">
        <v>1024</v>
      </c>
      <c r="D92" s="22">
        <v>-0.29668</v>
      </c>
      <c r="E92" s="22">
        <v>-0.29568823308836101</v>
      </c>
      <c r="F92" s="22"/>
      <c r="G92" s="22"/>
      <c r="H92" s="22">
        <f>H90</f>
        <v>-0.3024</v>
      </c>
      <c r="I92" s="12">
        <f t="shared" si="0"/>
        <v>0.98108465608465611</v>
      </c>
      <c r="J92" s="12">
        <f t="shared" si="0"/>
        <v>0.9778050035990774</v>
      </c>
      <c r="K92" s="22"/>
      <c r="L92" s="22"/>
      <c r="M92" s="22">
        <f t="shared" si="1"/>
        <v>1</v>
      </c>
      <c r="N92" s="6"/>
      <c r="R92">
        <f t="shared" si="3"/>
        <v>1024</v>
      </c>
      <c r="S92">
        <f t="shared" si="2"/>
        <v>-0.29668</v>
      </c>
      <c r="T92">
        <f t="shared" si="2"/>
        <v>-0.29568823308836101</v>
      </c>
      <c r="U92" s="29">
        <f t="shared" si="4"/>
        <v>-0.3024</v>
      </c>
    </row>
    <row r="93" spans="1:21" x14ac:dyDescent="0.35">
      <c r="A93" s="7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6"/>
    </row>
    <row r="94" spans="1:21" x14ac:dyDescent="0.35">
      <c r="A94" s="7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6"/>
    </row>
    <row r="95" spans="1:21" x14ac:dyDescent="0.35">
      <c r="A95" s="7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6"/>
    </row>
    <row r="96" spans="1:21" x14ac:dyDescent="0.35">
      <c r="A96" s="7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6"/>
    </row>
    <row r="97" spans="1:14" x14ac:dyDescent="0.35">
      <c r="A97" s="7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6"/>
    </row>
    <row r="98" spans="1:14" x14ac:dyDescent="0.35">
      <c r="A98" s="7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6"/>
    </row>
    <row r="99" spans="1:14" x14ac:dyDescent="0.35">
      <c r="A99" s="7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6"/>
    </row>
    <row r="100" spans="1:14" x14ac:dyDescent="0.35">
      <c r="A100" s="7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6"/>
    </row>
    <row r="101" spans="1:14" x14ac:dyDescent="0.35">
      <c r="A101" s="7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6"/>
    </row>
    <row r="102" spans="1:14" x14ac:dyDescent="0.35">
      <c r="A102" s="7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6"/>
    </row>
    <row r="103" spans="1:14" x14ac:dyDescent="0.35">
      <c r="A103" s="7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6"/>
    </row>
    <row r="104" spans="1:14" x14ac:dyDescent="0.35">
      <c r="A104" s="7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6"/>
    </row>
    <row r="105" spans="1:14" x14ac:dyDescent="0.35">
      <c r="A105" s="7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6"/>
    </row>
    <row r="106" spans="1:14" x14ac:dyDescent="0.35">
      <c r="A106" s="7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6"/>
    </row>
    <row r="107" spans="1:14" x14ac:dyDescent="0.35">
      <c r="A107" s="7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6"/>
    </row>
    <row r="108" spans="1:14" x14ac:dyDescent="0.35">
      <c r="A108" s="7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6"/>
    </row>
    <row r="109" spans="1:14" x14ac:dyDescent="0.35">
      <c r="A109" s="7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6"/>
    </row>
    <row r="110" spans="1:14" x14ac:dyDescent="0.35">
      <c r="A110" s="7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6"/>
    </row>
    <row r="111" spans="1:14" x14ac:dyDescent="0.35">
      <c r="A111" s="7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6"/>
    </row>
    <row r="112" spans="1:14" x14ac:dyDescent="0.35">
      <c r="A112" s="7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6"/>
    </row>
    <row r="113" spans="1:21" x14ac:dyDescent="0.35">
      <c r="A113" s="7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6"/>
    </row>
    <row r="114" spans="1:21" x14ac:dyDescent="0.35">
      <c r="A114" s="7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6"/>
    </row>
    <row r="115" spans="1:21" ht="15" thickBot="1" x14ac:dyDescent="0.4">
      <c r="A115" s="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10"/>
    </row>
    <row r="116" spans="1:21" ht="15" thickBot="1" x14ac:dyDescent="0.4"/>
    <row r="117" spans="1:21" x14ac:dyDescent="0.35">
      <c r="A117" s="1" t="s">
        <v>10</v>
      </c>
      <c r="B117" s="16"/>
      <c r="C117" s="16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3"/>
    </row>
    <row r="118" spans="1:21" x14ac:dyDescent="0.35">
      <c r="A118" s="4" t="s">
        <v>3</v>
      </c>
      <c r="B118" s="17"/>
      <c r="C118" s="17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6"/>
    </row>
    <row r="119" spans="1:21" x14ac:dyDescent="0.35">
      <c r="A119" s="7" t="s">
        <v>0</v>
      </c>
      <c r="B119" s="5"/>
      <c r="C119" s="5"/>
      <c r="D119" s="14">
        <v>9.2399999999999996E-2</v>
      </c>
      <c r="E119" s="14"/>
      <c r="F119" s="14"/>
      <c r="G119" s="5"/>
      <c r="H119" s="5"/>
      <c r="I119" s="5" t="s">
        <v>4</v>
      </c>
      <c r="J119" s="5"/>
      <c r="K119" s="5"/>
      <c r="L119" s="5"/>
      <c r="M119" s="5"/>
      <c r="N119" s="6"/>
    </row>
    <row r="120" spans="1:21" x14ac:dyDescent="0.35">
      <c r="A120" s="13" t="s">
        <v>1</v>
      </c>
      <c r="B120" s="18" t="s">
        <v>7</v>
      </c>
      <c r="C120" s="18" t="s">
        <v>6</v>
      </c>
      <c r="D120" s="11" t="s">
        <v>9</v>
      </c>
      <c r="E120" s="11" t="s">
        <v>11</v>
      </c>
      <c r="F120" s="11"/>
      <c r="G120" s="11"/>
      <c r="H120" s="11" t="s">
        <v>2</v>
      </c>
      <c r="I120" s="11" t="s">
        <v>9</v>
      </c>
      <c r="J120" s="11" t="str">
        <f>E120</f>
        <v>smoothedDSG</v>
      </c>
      <c r="K120" s="11"/>
      <c r="L120" s="11"/>
      <c r="M120" s="11" t="s">
        <v>2</v>
      </c>
      <c r="N120" s="6"/>
      <c r="R120" t="s">
        <v>6</v>
      </c>
      <c r="S120" t="s">
        <v>9</v>
      </c>
      <c r="T120" t="s">
        <v>22</v>
      </c>
      <c r="U120" t="s">
        <v>2</v>
      </c>
    </row>
    <row r="121" spans="1:21" x14ac:dyDescent="0.35">
      <c r="A121" s="13">
        <v>1</v>
      </c>
      <c r="B121" s="18"/>
      <c r="C121" s="18">
        <v>64</v>
      </c>
      <c r="D121" s="15">
        <v>8.8733000000000006E-2</v>
      </c>
      <c r="E121" s="15">
        <v>9.4025936099082205E-2</v>
      </c>
      <c r="F121" s="15"/>
      <c r="G121" s="15"/>
      <c r="H121" s="11">
        <f>D119</f>
        <v>9.2399999999999996E-2</v>
      </c>
      <c r="I121" s="12">
        <f t="shared" ref="I121:J124" si="5">D121/$H121</f>
        <v>0.96031385281385295</v>
      </c>
      <c r="J121" s="12">
        <f t="shared" si="5"/>
        <v>1.0175967110290283</v>
      </c>
      <c r="K121" s="12"/>
      <c r="L121" s="12"/>
      <c r="M121" s="12">
        <f>H121/$H121</f>
        <v>1</v>
      </c>
      <c r="N121" s="6"/>
      <c r="R121">
        <f>C121</f>
        <v>64</v>
      </c>
      <c r="S121" s="34">
        <f t="shared" ref="S121:S124" si="6">D121</f>
        <v>8.8733000000000006E-2</v>
      </c>
      <c r="T121" s="34">
        <f t="shared" ref="T121:T124" si="7">E121</f>
        <v>9.4025936099082205E-2</v>
      </c>
      <c r="U121" s="34">
        <f>H121</f>
        <v>9.2399999999999996E-2</v>
      </c>
    </row>
    <row r="122" spans="1:21" x14ac:dyDescent="0.35">
      <c r="A122" s="13">
        <v>2</v>
      </c>
      <c r="B122" s="18"/>
      <c r="C122" s="18">
        <v>256</v>
      </c>
      <c r="D122" s="15">
        <v>9.0511999999999995E-2</v>
      </c>
      <c r="E122" s="15">
        <v>9.2415568316832605E-2</v>
      </c>
      <c r="F122" s="15"/>
      <c r="G122" s="15"/>
      <c r="H122" s="11">
        <f>H121</f>
        <v>9.2399999999999996E-2</v>
      </c>
      <c r="I122" s="12">
        <f t="shared" si="5"/>
        <v>0.97956709956709953</v>
      </c>
      <c r="J122" s="12">
        <f t="shared" si="5"/>
        <v>1.0001684882774091</v>
      </c>
      <c r="K122" s="12"/>
      <c r="L122" s="12"/>
      <c r="M122" s="12">
        <f>H122/$H122</f>
        <v>1</v>
      </c>
      <c r="N122" s="6"/>
      <c r="R122">
        <f t="shared" ref="R122:R124" si="8">C122</f>
        <v>256</v>
      </c>
      <c r="S122" s="34">
        <f t="shared" si="6"/>
        <v>9.0511999999999995E-2</v>
      </c>
      <c r="T122" s="34">
        <f t="shared" si="7"/>
        <v>9.2415568316832605E-2</v>
      </c>
      <c r="U122" s="34">
        <f t="shared" ref="U122:U124" si="9">H122</f>
        <v>9.2399999999999996E-2</v>
      </c>
    </row>
    <row r="123" spans="1:21" x14ac:dyDescent="0.35">
      <c r="A123" s="13">
        <v>3</v>
      </c>
      <c r="B123" s="18"/>
      <c r="C123" s="18">
        <v>1024</v>
      </c>
      <c r="D123" s="15">
        <v>9.0621999999999994E-2</v>
      </c>
      <c r="E123" s="15">
        <v>9.1257831167863193E-2</v>
      </c>
      <c r="F123" s="15"/>
      <c r="G123" s="15"/>
      <c r="H123" s="11">
        <f>H122</f>
        <v>9.2399999999999996E-2</v>
      </c>
      <c r="I123" s="12">
        <f t="shared" si="5"/>
        <v>0.98075757575757572</v>
      </c>
      <c r="J123" s="12">
        <f t="shared" si="5"/>
        <v>0.9876388654530649</v>
      </c>
      <c r="K123" s="12"/>
      <c r="L123" s="12"/>
      <c r="M123" s="12">
        <f>H123/$H123</f>
        <v>1</v>
      </c>
      <c r="N123" s="6"/>
      <c r="R123">
        <f t="shared" si="8"/>
        <v>1024</v>
      </c>
      <c r="S123" s="34">
        <f t="shared" si="6"/>
        <v>9.0621999999999994E-2</v>
      </c>
      <c r="T123" s="34">
        <f t="shared" si="7"/>
        <v>9.1257831167863193E-2</v>
      </c>
      <c r="U123" s="34">
        <f t="shared" si="9"/>
        <v>9.2399999999999996E-2</v>
      </c>
    </row>
    <row r="124" spans="1:21" x14ac:dyDescent="0.35">
      <c r="A124" s="13">
        <v>4</v>
      </c>
      <c r="B124" s="18"/>
      <c r="C124" s="18">
        <v>1600</v>
      </c>
      <c r="D124" s="15">
        <v>8.9784000000000003E-2</v>
      </c>
      <c r="E124" s="15">
        <v>9.0225875834359204E-2</v>
      </c>
      <c r="F124" s="15"/>
      <c r="G124" s="15"/>
      <c r="H124" s="11">
        <f>H123</f>
        <v>9.2399999999999996E-2</v>
      </c>
      <c r="I124" s="12">
        <f t="shared" si="5"/>
        <v>0.97168831168831171</v>
      </c>
      <c r="J124" s="12">
        <f t="shared" si="5"/>
        <v>0.97647051768787019</v>
      </c>
      <c r="K124" s="12"/>
      <c r="L124" s="12"/>
      <c r="M124" s="12">
        <f>H124/$H124</f>
        <v>1</v>
      </c>
      <c r="N124" s="6"/>
      <c r="R124">
        <f t="shared" si="8"/>
        <v>1600</v>
      </c>
      <c r="S124" s="34">
        <f t="shared" si="6"/>
        <v>8.9784000000000003E-2</v>
      </c>
      <c r="T124" s="34">
        <f t="shared" si="7"/>
        <v>9.0225875834359204E-2</v>
      </c>
      <c r="U124" s="34">
        <f t="shared" si="9"/>
        <v>9.2399999999999996E-2</v>
      </c>
    </row>
    <row r="125" spans="1:21" x14ac:dyDescent="0.35">
      <c r="A125" s="7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6"/>
    </row>
    <row r="126" spans="1:21" x14ac:dyDescent="0.35">
      <c r="A126" s="7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6"/>
    </row>
    <row r="127" spans="1:21" x14ac:dyDescent="0.35">
      <c r="A127" s="7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6"/>
    </row>
    <row r="128" spans="1:21" x14ac:dyDescent="0.35">
      <c r="A128" s="7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6"/>
    </row>
    <row r="129" spans="1:14" x14ac:dyDescent="0.35">
      <c r="A129" s="7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6"/>
    </row>
    <row r="130" spans="1:14" x14ac:dyDescent="0.35">
      <c r="A130" s="7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6"/>
    </row>
    <row r="131" spans="1:14" x14ac:dyDescent="0.35">
      <c r="A131" s="7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6"/>
    </row>
    <row r="132" spans="1:14" x14ac:dyDescent="0.35">
      <c r="A132" s="7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6"/>
    </row>
    <row r="133" spans="1:14" x14ac:dyDescent="0.35">
      <c r="A133" s="7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6"/>
    </row>
    <row r="134" spans="1:14" x14ac:dyDescent="0.35">
      <c r="A134" s="7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6"/>
    </row>
    <row r="135" spans="1:14" x14ac:dyDescent="0.35">
      <c r="A135" s="7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6"/>
    </row>
    <row r="136" spans="1:14" x14ac:dyDescent="0.35">
      <c r="A136" s="7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6"/>
    </row>
    <row r="137" spans="1:14" x14ac:dyDescent="0.35">
      <c r="A137" s="7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6"/>
    </row>
    <row r="138" spans="1:14" x14ac:dyDescent="0.35">
      <c r="A138" s="7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6"/>
    </row>
    <row r="139" spans="1:14" x14ac:dyDescent="0.35">
      <c r="A139" s="7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6"/>
    </row>
    <row r="140" spans="1:14" x14ac:dyDescent="0.35">
      <c r="A140" s="7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6"/>
    </row>
    <row r="141" spans="1:14" x14ac:dyDescent="0.35">
      <c r="A141" s="7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6"/>
    </row>
    <row r="142" spans="1:14" x14ac:dyDescent="0.35">
      <c r="A142" s="7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6"/>
    </row>
    <row r="143" spans="1:14" x14ac:dyDescent="0.35">
      <c r="A143" s="7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6"/>
    </row>
    <row r="144" spans="1:14" x14ac:dyDescent="0.35">
      <c r="A144" s="7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6"/>
    </row>
    <row r="145" spans="1:21" x14ac:dyDescent="0.35">
      <c r="A145" s="7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6"/>
    </row>
    <row r="146" spans="1:21" x14ac:dyDescent="0.35">
      <c r="A146" s="7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6"/>
    </row>
    <row r="147" spans="1:21" ht="15" thickBot="1" x14ac:dyDescent="0.4">
      <c r="A147" s="8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10"/>
    </row>
    <row r="148" spans="1:21" ht="15" thickBot="1" x14ac:dyDescent="0.4"/>
    <row r="149" spans="1:21" x14ac:dyDescent="0.35">
      <c r="A149" s="1" t="s">
        <v>23</v>
      </c>
      <c r="B149" s="16"/>
      <c r="C149" s="16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21" x14ac:dyDescent="0.35">
      <c r="A150" s="4" t="s">
        <v>3</v>
      </c>
      <c r="B150" s="17"/>
      <c r="C150" s="17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spans="1:21" x14ac:dyDescent="0.35">
      <c r="A151" s="7" t="s">
        <v>0</v>
      </c>
      <c r="B151" s="5"/>
      <c r="C151" s="5"/>
      <c r="D151" s="30">
        <v>-1.8247999999999999E-5</v>
      </c>
      <c r="E151" s="14"/>
      <c r="F151" s="14"/>
      <c r="G151" s="5"/>
      <c r="H151" s="5"/>
      <c r="I151" s="5" t="s">
        <v>4</v>
      </c>
      <c r="J151" s="5"/>
      <c r="K151" s="5"/>
      <c r="L151" s="5"/>
      <c r="M151" s="5"/>
    </row>
    <row r="152" spans="1:21" x14ac:dyDescent="0.35">
      <c r="A152" s="13" t="s">
        <v>1</v>
      </c>
      <c r="B152" s="18" t="s">
        <v>7</v>
      </c>
      <c r="C152" s="18" t="s">
        <v>6</v>
      </c>
      <c r="D152" s="11" t="s">
        <v>9</v>
      </c>
      <c r="E152" s="11" t="s">
        <v>11</v>
      </c>
      <c r="F152" s="11"/>
      <c r="G152" s="11"/>
      <c r="H152" s="11" t="s">
        <v>2</v>
      </c>
      <c r="I152" s="11" t="s">
        <v>9</v>
      </c>
      <c r="J152" s="11" t="str">
        <f>E152</f>
        <v>smoothedDSG</v>
      </c>
      <c r="K152" s="11"/>
      <c r="L152" s="11"/>
      <c r="M152" s="11" t="s">
        <v>2</v>
      </c>
      <c r="R152" t="s">
        <v>6</v>
      </c>
      <c r="S152" t="s">
        <v>9</v>
      </c>
      <c r="T152" t="s">
        <v>22</v>
      </c>
      <c r="U152" t="s">
        <v>2</v>
      </c>
    </row>
    <row r="153" spans="1:21" x14ac:dyDescent="0.35">
      <c r="A153" s="13">
        <v>1</v>
      </c>
      <c r="B153" s="18"/>
      <c r="C153" s="18">
        <v>192</v>
      </c>
      <c r="D153" s="31">
        <v>-1.3149000000000001E-5</v>
      </c>
      <c r="E153" s="15">
        <v>-1.3118723010834E-5</v>
      </c>
      <c r="F153" s="15"/>
      <c r="G153" s="15"/>
      <c r="H153" s="11">
        <f>D151</f>
        <v>-1.8247999999999999E-5</v>
      </c>
      <c r="I153" s="12">
        <f t="shared" ref="I153:I156" si="10">D153/$H153</f>
        <v>0.72057211749232797</v>
      </c>
      <c r="J153" s="12">
        <f t="shared" ref="J153:J156" si="11">E153/$H153</f>
        <v>0.71891292255775985</v>
      </c>
      <c r="K153" s="12"/>
      <c r="L153" s="12"/>
      <c r="M153" s="12">
        <f>H153/$H153</f>
        <v>1</v>
      </c>
      <c r="R153">
        <f>C153</f>
        <v>192</v>
      </c>
      <c r="S153" s="33">
        <f t="shared" ref="S153:S156" si="12">D153</f>
        <v>-1.3149000000000001E-5</v>
      </c>
      <c r="T153" s="33">
        <f t="shared" ref="T153:T156" si="13">E153</f>
        <v>-1.3118723010834E-5</v>
      </c>
      <c r="U153" s="33">
        <f>H153</f>
        <v>-1.8247999999999999E-5</v>
      </c>
    </row>
    <row r="154" spans="1:21" x14ac:dyDescent="0.35">
      <c r="A154" s="13">
        <v>2</v>
      </c>
      <c r="B154" s="18"/>
      <c r="C154" s="18">
        <v>384</v>
      </c>
      <c r="D154" s="32">
        <v>-1.5546999999999999E-5</v>
      </c>
      <c r="E154" s="15">
        <v>-1.57370858343204E-5</v>
      </c>
      <c r="F154" s="15"/>
      <c r="G154" s="15"/>
      <c r="H154" s="11">
        <f>H153</f>
        <v>-1.8247999999999999E-5</v>
      </c>
      <c r="I154" s="12">
        <f t="shared" si="10"/>
        <v>0.8519837790442788</v>
      </c>
      <c r="J154" s="12">
        <f t="shared" si="11"/>
        <v>0.86240058276635256</v>
      </c>
      <c r="K154" s="12"/>
      <c r="L154" s="12"/>
      <c r="M154" s="12">
        <f>H154/$H154</f>
        <v>1</v>
      </c>
      <c r="R154">
        <f t="shared" ref="R154:R156" si="14">C154</f>
        <v>384</v>
      </c>
      <c r="S154" s="33">
        <f t="shared" si="12"/>
        <v>-1.5546999999999999E-5</v>
      </c>
      <c r="T154" s="33">
        <f t="shared" si="13"/>
        <v>-1.57370858343204E-5</v>
      </c>
      <c r="U154" s="33">
        <f t="shared" ref="U154:U156" si="15">H154</f>
        <v>-1.8247999999999999E-5</v>
      </c>
    </row>
    <row r="155" spans="1:21" x14ac:dyDescent="0.35">
      <c r="A155" s="13">
        <v>3</v>
      </c>
      <c r="B155" s="18"/>
      <c r="C155" s="18">
        <v>768</v>
      </c>
      <c r="D155" s="31">
        <v>-1.632E-5</v>
      </c>
      <c r="E155" s="15">
        <v>-1.65366847007503E-5</v>
      </c>
      <c r="F155" s="15"/>
      <c r="G155" s="15"/>
      <c r="H155" s="11">
        <f>H154</f>
        <v>-1.8247999999999999E-5</v>
      </c>
      <c r="I155" s="12">
        <f t="shared" si="10"/>
        <v>0.89434458570802289</v>
      </c>
      <c r="J155" s="12">
        <f t="shared" si="11"/>
        <v>0.90621902130372101</v>
      </c>
      <c r="K155" s="12"/>
      <c r="L155" s="12"/>
      <c r="M155" s="12">
        <f>H155/$H155</f>
        <v>1</v>
      </c>
      <c r="R155">
        <f t="shared" si="14"/>
        <v>768</v>
      </c>
      <c r="S155" s="33">
        <f t="shared" si="12"/>
        <v>-1.632E-5</v>
      </c>
      <c r="T155" s="33">
        <f t="shared" si="13"/>
        <v>-1.65366847007503E-5</v>
      </c>
      <c r="U155" s="33">
        <f t="shared" si="15"/>
        <v>-1.8247999999999999E-5</v>
      </c>
    </row>
    <row r="156" spans="1:21" x14ac:dyDescent="0.35">
      <c r="A156" s="13">
        <v>4</v>
      </c>
      <c r="B156" s="18"/>
      <c r="C156" s="18">
        <v>2048</v>
      </c>
      <c r="D156" s="31">
        <v>-1.7822999999999999E-5</v>
      </c>
      <c r="E156" s="15">
        <v>-1.7791246031513901E-5</v>
      </c>
      <c r="F156" s="15"/>
      <c r="G156" s="15"/>
      <c r="H156" s="11">
        <f>H155</f>
        <v>-1.8247999999999999E-5</v>
      </c>
      <c r="I156" s="12">
        <f t="shared" si="10"/>
        <v>0.97670977641385359</v>
      </c>
      <c r="J156" s="12">
        <f t="shared" si="11"/>
        <v>0.97496964223552729</v>
      </c>
      <c r="K156" s="12"/>
      <c r="L156" s="12"/>
      <c r="M156" s="12">
        <f>H156/$H156</f>
        <v>1</v>
      </c>
      <c r="R156">
        <f t="shared" si="14"/>
        <v>2048</v>
      </c>
      <c r="S156" s="33">
        <f t="shared" si="12"/>
        <v>-1.7822999999999999E-5</v>
      </c>
      <c r="T156" s="33">
        <f t="shared" si="13"/>
        <v>-1.7791246031513901E-5</v>
      </c>
      <c r="U156" s="33">
        <f t="shared" si="15"/>
        <v>-1.8247999999999999E-5</v>
      </c>
    </row>
    <row r="157" spans="1:21" x14ac:dyDescent="0.35">
      <c r="S157" s="33"/>
      <c r="T157" s="33"/>
      <c r="U157" s="33"/>
    </row>
  </sheetData>
  <pageMargins left="0.7" right="0.7" top="0.75" bottom="0.75" header="0.3" footer="0.3"/>
  <pageSetup paperSize="9" scale="60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Triangle - Smoothed DSG</vt:lpstr>
      <vt:lpstr>'Triangle - Smoothed DSG'!Print_Area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Wilson</dc:creator>
  <cp:lastModifiedBy>Peter Wilson</cp:lastModifiedBy>
  <cp:lastPrinted>2017-07-13T10:06:04Z</cp:lastPrinted>
  <dcterms:created xsi:type="dcterms:W3CDTF">2017-03-08T07:46:22Z</dcterms:created>
  <dcterms:modified xsi:type="dcterms:W3CDTF">2017-08-10T08:49:42Z</dcterms:modified>
</cp:coreProperties>
</file>