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Peter\Desktop\TUM\Thesis\Development\Thick triangle shell\SuperDSG\"/>
    </mc:Choice>
  </mc:AlternateContent>
  <bookViews>
    <workbookView xWindow="0" yWindow="0" windowWidth="23040" windowHeight="9080"/>
  </bookViews>
  <sheets>
    <sheet name="Triangle - Current" sheetId="3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9" i="3" l="1"/>
  <c r="K39" i="3"/>
  <c r="L39" i="3"/>
  <c r="M39" i="3"/>
  <c r="J40" i="3"/>
  <c r="K40" i="3"/>
  <c r="L40" i="3"/>
  <c r="M40" i="3"/>
  <c r="J41" i="3"/>
  <c r="K41" i="3"/>
  <c r="L41" i="3"/>
  <c r="M41" i="3"/>
  <c r="K38" i="3"/>
  <c r="L38" i="3"/>
  <c r="M38" i="3"/>
  <c r="I6" i="3" l="1"/>
  <c r="N6" i="3" s="1"/>
  <c r="I38" i="3"/>
  <c r="I39" i="3" s="1"/>
  <c r="I40" i="3" s="1"/>
  <c r="I70" i="3"/>
  <c r="J6" i="3" l="1"/>
  <c r="K6" i="3"/>
  <c r="M6" i="3"/>
  <c r="L6" i="3"/>
  <c r="I72" i="3"/>
  <c r="J72" i="3" s="1"/>
  <c r="I71" i="3"/>
  <c r="I7" i="3"/>
  <c r="J38" i="3"/>
  <c r="N38" i="3"/>
  <c r="N72" i="3"/>
  <c r="I41" i="3"/>
  <c r="N40" i="3"/>
  <c r="J70" i="3"/>
  <c r="M70" i="3"/>
  <c r="N70" i="3"/>
  <c r="N39" i="3"/>
  <c r="J7" i="3" l="1"/>
  <c r="K7" i="3"/>
  <c r="L7" i="3"/>
  <c r="M7" i="3"/>
  <c r="N7" i="3"/>
  <c r="I8" i="3"/>
  <c r="M72" i="3"/>
  <c r="I73" i="3"/>
  <c r="N73" i="3" s="1"/>
  <c r="I9" i="3"/>
  <c r="N41" i="3"/>
  <c r="M8" i="3" l="1"/>
  <c r="K8" i="3"/>
  <c r="N8" i="3"/>
  <c r="J8" i="3"/>
  <c r="L8" i="3"/>
  <c r="J73" i="3"/>
  <c r="M73" i="3"/>
  <c r="N9" i="3"/>
  <c r="J9" i="3"/>
  <c r="K9" i="3"/>
  <c r="L9" i="3"/>
  <c r="M9" i="3"/>
</calcChain>
</file>

<file path=xl/sharedStrings.xml><?xml version="1.0" encoding="utf-8"?>
<sst xmlns="http://schemas.openxmlformats.org/spreadsheetml/2006/main" count="51" uniqueCount="20">
  <si>
    <t>Reference solution</t>
  </si>
  <si>
    <t>Refinement level</t>
  </si>
  <si>
    <t>Ref</t>
  </si>
  <si>
    <t>All done with corotated formulation</t>
  </si>
  <si>
    <t>Percentage of reference</t>
  </si>
  <si>
    <t>Scordelis Lo Roof structured mesh</t>
  </si>
  <si>
    <t>Pinched Cylinder structured mesh</t>
  </si>
  <si>
    <t>Tthick</t>
  </si>
  <si>
    <t>Tthin</t>
  </si>
  <si>
    <t>Pinched Hemisphere structured mesh</t>
  </si>
  <si>
    <t>^ My element</t>
  </si>
  <si>
    <t>Elements</t>
  </si>
  <si>
    <t>Nodes</t>
  </si>
  <si>
    <t>2_5</t>
  </si>
  <si>
    <t>Tthick - basic</t>
  </si>
  <si>
    <t>1_5</t>
  </si>
  <si>
    <t>Original DSG</t>
  </si>
  <si>
    <t>superDSG (+bubble)</t>
  </si>
  <si>
    <t>superDSG (-bubble)</t>
  </si>
  <si>
    <t>superDSG(recon.)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</si>
</sst>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0" fontId="0" fillId="0" borderId="9" xfId="0" applyNumberFormat="1" applyBorder="1"/>
    <xf numFmtId="0" fontId="0" fillId="0" borderId="10" xfId="0" applyBorder="1"/>
    <xf numFmtId="11" fontId="0" fillId="0" borderId="0" xfId="0" applyNumberFormat="1" applyBorder="1"/>
    <xf numFmtId="11" fontId="0" fillId="0" borderId="9" xfId="0" applyNumberFormat="1" applyBorder="1"/>
    <xf numFmtId="164" fontId="0" fillId="0" borderId="0" xfId="0" applyNumberFormat="1" applyBorder="1"/>
    <xf numFmtId="164" fontId="0" fillId="0" borderId="9" xfId="0" applyNumberFormat="1" applyBorder="1"/>
    <xf numFmtId="0" fontId="1" fillId="0" borderId="2" xfId="0" applyFont="1" applyBorder="1"/>
    <xf numFmtId="0" fontId="2" fillId="0" borderId="0" xfId="0" applyFont="1" applyBorder="1"/>
    <xf numFmtId="0" fontId="0" fillId="0" borderId="11" xfId="0" applyBorder="1"/>
    <xf numFmtId="11" fontId="0" fillId="0" borderId="9" xfId="0" applyNumberFormat="1" applyFill="1" applyBorder="1"/>
    <xf numFmtId="0" fontId="0" fillId="0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'Triangle - Current'!$B$2</c:f>
          <c:strCache>
            <c:ptCount val="1"/>
            <c:pt idx="0">
              <c:v>Scordelis Lo Roof structured mesh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'Triangle - Current'!$K$5</c:f>
              <c:strCache>
                <c:ptCount val="1"/>
                <c:pt idx="0">
                  <c:v>superDSG (+bubble)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'Triangle - Current'!$D$6:$D$9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560</c:v>
                </c:pt>
                <c:pt idx="3">
                  <c:v>1024</c:v>
                </c:pt>
              </c:numCache>
            </c:numRef>
          </c:xVal>
          <c:yVal>
            <c:numRef>
              <c:f>'Triangle - Current'!$K$6:$K$9</c:f>
              <c:numCache>
                <c:formatCode>0.00%</c:formatCode>
                <c:ptCount val="4"/>
                <c:pt idx="0">
                  <c:v>0.96994273720324065</c:v>
                </c:pt>
                <c:pt idx="1">
                  <c:v>0.92707751762052248</c:v>
                </c:pt>
                <c:pt idx="2">
                  <c:v>0.52442442364328046</c:v>
                </c:pt>
                <c:pt idx="3">
                  <c:v>0.9145699507790378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5-45E1-A889-92516F52CF62}"/>
            </c:ext>
          </c:extLst>
        </c:ser>
        <c:ser>
          <c:idx val="4"/>
          <c:order val="1"/>
          <c:tx>
            <c:strRef>
              <c:f>'Triangle - Current'!$L$5</c:f>
              <c:strCache>
                <c:ptCount val="1"/>
                <c:pt idx="0">
                  <c:v>superDSG (-bubble)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'Triangle - Current'!$D$6:$D$9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560</c:v>
                </c:pt>
                <c:pt idx="3">
                  <c:v>1024</c:v>
                </c:pt>
              </c:numCache>
            </c:numRef>
          </c:xVal>
          <c:yVal>
            <c:numRef>
              <c:f>'Triangle - Current'!$L$6:$L$9</c:f>
              <c:numCache>
                <c:formatCode>0.00%</c:formatCode>
                <c:ptCount val="4"/>
                <c:pt idx="0">
                  <c:v>0.95089874660285711</c:v>
                </c:pt>
                <c:pt idx="1">
                  <c:v>0.91240675425256945</c:v>
                </c:pt>
                <c:pt idx="2">
                  <c:v>0.54993820884985778</c:v>
                </c:pt>
                <c:pt idx="3">
                  <c:v>0.88012954667438159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B5-45E1-A889-92516F52CF62}"/>
            </c:ext>
          </c:extLst>
        </c:ser>
        <c:ser>
          <c:idx val="1"/>
          <c:order val="2"/>
          <c:tx>
            <c:strRef>
              <c:f>'Triangle - Current'!$M$5</c:f>
              <c:strCache>
                <c:ptCount val="1"/>
                <c:pt idx="0">
                  <c:v>superDSG(recon.)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'Triangle - Current'!$D$6:$D$9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560</c:v>
                </c:pt>
                <c:pt idx="3">
                  <c:v>1024</c:v>
                </c:pt>
              </c:numCache>
            </c:numRef>
          </c:xVal>
          <c:yVal>
            <c:numRef>
              <c:f>'Triangle - Current'!$M$6:$M$9</c:f>
              <c:numCache>
                <c:formatCode>0.00%</c:formatCode>
                <c:ptCount val="4"/>
                <c:pt idx="0">
                  <c:v>0.73568579122265543</c:v>
                </c:pt>
                <c:pt idx="1">
                  <c:v>0.81502790192312502</c:v>
                </c:pt>
                <c:pt idx="2">
                  <c:v>0.67661714472388224</c:v>
                </c:pt>
                <c:pt idx="3">
                  <c:v>0.87495778577119376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F4-44AA-BA94-380C8DDA8663}"/>
            </c:ext>
          </c:extLst>
        </c:ser>
        <c:ser>
          <c:idx val="0"/>
          <c:order val="3"/>
          <c:tx>
            <c:strRef>
              <c:f>'Triangle - Current'!$J$5</c:f>
              <c:strCache>
                <c:ptCount val="1"/>
                <c:pt idx="0">
                  <c:v>Original DSG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'Triangle - Current'!$D$6:$D$9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560</c:v>
                </c:pt>
                <c:pt idx="3">
                  <c:v>1024</c:v>
                </c:pt>
              </c:numCache>
            </c:numRef>
          </c:xVal>
          <c:yVal>
            <c:numRef>
              <c:f>'Triangle - Current'!$J$6:$J$9</c:f>
              <c:numCache>
                <c:formatCode>0.00%</c:formatCode>
                <c:ptCount val="4"/>
                <c:pt idx="0">
                  <c:v>0.86071428571428577</c:v>
                </c:pt>
                <c:pt idx="1">
                  <c:v>0.93958333333333333</c:v>
                </c:pt>
                <c:pt idx="2">
                  <c:v>0.9778108465608466</c:v>
                </c:pt>
                <c:pt idx="3">
                  <c:v>0.98108465608465611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4-44AA-BA94-380C8DDA8663}"/>
            </c:ext>
          </c:extLst>
        </c:ser>
        <c:ser>
          <c:idx val="2"/>
          <c:order val="4"/>
          <c:tx>
            <c:strRef>
              <c:f>'Triangle - Current'!$N$5</c:f>
              <c:strCache>
                <c:ptCount val="1"/>
                <c:pt idx="0">
                  <c:v>Ref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'Triangle - Current'!$D$6:$D$9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560</c:v>
                </c:pt>
                <c:pt idx="3">
                  <c:v>1024</c:v>
                </c:pt>
              </c:numCache>
            </c:numRef>
          </c:xVal>
          <c:yVal>
            <c:numRef>
              <c:f>'Triangle - Current'!$N$6:$N$9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F4-44AA-BA94-380C8DDA8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50415"/>
        <c:axId val="493752911"/>
      </c:scatterChart>
      <c:valAx>
        <c:axId val="49375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'Triangle - Current'!$D$5</c:f>
              <c:strCache>
                <c:ptCount val="1"/>
                <c:pt idx="0">
                  <c:v>Elements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52911"/>
        <c:crosses val="autoZero"/>
        <c:crossBetween val="midCat"/>
      </c:valAx>
      <c:valAx>
        <c:axId val="49375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'Triangle - Current'!$J$4</c:f>
              <c:strCache>
                <c:ptCount val="1"/>
                <c:pt idx="0">
                  <c:v>Percentage of reference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50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'Triangle - Current'!$B$66</c:f>
          <c:strCache>
            <c:ptCount val="1"/>
            <c:pt idx="0">
              <c:v>Pinched Cylinder structured mesh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'Triangle - Current'!$J$5</c:f>
              <c:strCache>
                <c:ptCount val="1"/>
                <c:pt idx="0">
                  <c:v>Original DSG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'Triangle - Current'!$B$70:$B$73</c:f>
              <c:strCache>
                <c:ptCount val="4"/>
                <c:pt idx="0">
                  <c:v>1</c:v>
                </c:pt>
                <c:pt idx="1">
                  <c:v>1_5</c:v>
                </c:pt>
                <c:pt idx="2">
                  <c:v>2</c:v>
                </c:pt>
                <c:pt idx="3">
                  <c:v>3</c:v>
                </c:pt>
              </c:strCache>
            </c:strRef>
          </c:xVal>
          <c:yVal>
            <c:numRef>
              <c:f>'Triangle - Current'!$J$70:$J$73</c:f>
              <c:numCache>
                <c:formatCode>0.00%</c:formatCode>
                <c:ptCount val="4"/>
                <c:pt idx="0">
                  <c:v>0.72057211749232797</c:v>
                </c:pt>
                <c:pt idx="2">
                  <c:v>0.89434458570802289</c:v>
                </c:pt>
                <c:pt idx="3">
                  <c:v>0.97670977641385359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9-4E32-AD54-D2D39284E340}"/>
            </c:ext>
          </c:extLst>
        </c:ser>
        <c:ser>
          <c:idx val="1"/>
          <c:order val="1"/>
          <c:tx>
            <c:strRef>
              <c:f>'Triangle - Current'!$M$5</c:f>
              <c:strCache>
                <c:ptCount val="1"/>
                <c:pt idx="0">
                  <c:v>superDSG(recon.)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'Triangle - Current'!$B$70:$B$73</c:f>
              <c:strCache>
                <c:ptCount val="4"/>
                <c:pt idx="0">
                  <c:v>1</c:v>
                </c:pt>
                <c:pt idx="1">
                  <c:v>1_5</c:v>
                </c:pt>
                <c:pt idx="2">
                  <c:v>2</c:v>
                </c:pt>
                <c:pt idx="3">
                  <c:v>3</c:v>
                </c:pt>
              </c:strCache>
            </c:strRef>
          </c:xVal>
          <c:yVal>
            <c:numRef>
              <c:f>'Triangle - Current'!$M$70:$M$73</c:f>
              <c:numCache>
                <c:formatCode>0.00%</c:formatCode>
                <c:ptCount val="4"/>
                <c:pt idx="0">
                  <c:v>0.8482573432704954</c:v>
                </c:pt>
                <c:pt idx="2">
                  <c:v>0.96191363437088995</c:v>
                </c:pt>
                <c:pt idx="3">
                  <c:v>0.96410565541429194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19-4E32-AD54-D2D39284E340}"/>
            </c:ext>
          </c:extLst>
        </c:ser>
        <c:ser>
          <c:idx val="2"/>
          <c:order val="2"/>
          <c:tx>
            <c:strRef>
              <c:f>'Triangle - Current'!$N$5</c:f>
              <c:strCache>
                <c:ptCount val="1"/>
                <c:pt idx="0">
                  <c:v>Ref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'Triangle - Current'!$B$70:$B$73</c:f>
              <c:strCache>
                <c:ptCount val="4"/>
                <c:pt idx="0">
                  <c:v>1</c:v>
                </c:pt>
                <c:pt idx="1">
                  <c:v>1_5</c:v>
                </c:pt>
                <c:pt idx="2">
                  <c:v>2</c:v>
                </c:pt>
                <c:pt idx="3">
                  <c:v>3</c:v>
                </c:pt>
              </c:strCache>
            </c:strRef>
          </c:xVal>
          <c:yVal>
            <c:numRef>
              <c:f>'Triangle - Current'!$N$70:$N$73</c:f>
              <c:numCache>
                <c:formatCode>0.00%</c:formatCode>
                <c:ptCount val="4"/>
                <c:pt idx="0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19-4E32-AD54-D2D39284E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50415"/>
        <c:axId val="493752911"/>
      </c:scatterChart>
      <c:valAx>
        <c:axId val="493750415"/>
        <c:scaling>
          <c:orientation val="minMax"/>
          <c:max val="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'Triangle - Current'!$B$5</c:f>
              <c:strCache>
                <c:ptCount val="1"/>
                <c:pt idx="0">
                  <c:v>Refinement level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52911"/>
        <c:crosses val="autoZero"/>
        <c:crossBetween val="midCat"/>
        <c:majorUnit val="1"/>
      </c:valAx>
      <c:valAx>
        <c:axId val="49375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'Triangle - Current'!$J$4</c:f>
              <c:strCache>
                <c:ptCount val="1"/>
                <c:pt idx="0">
                  <c:v>Percentage of reference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50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'Triangle - Current'!$B$34</c:f>
          <c:strCache>
            <c:ptCount val="1"/>
            <c:pt idx="0">
              <c:v>Pinched Hemisphere structured mesh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'Triangle - Current'!$K$37</c:f>
              <c:strCache>
                <c:ptCount val="1"/>
                <c:pt idx="0">
                  <c:v>superDSG (+bubble)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'Triangle - Current'!$D$38:$D$41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1600</c:v>
                </c:pt>
              </c:numCache>
            </c:numRef>
          </c:xVal>
          <c:yVal>
            <c:numRef>
              <c:f>'Triangle - Current'!$K$38:$K$41</c:f>
              <c:numCache>
                <c:formatCode>0.00%</c:formatCode>
                <c:ptCount val="4"/>
                <c:pt idx="0">
                  <c:v>1.0384850552959632</c:v>
                </c:pt>
                <c:pt idx="1">
                  <c:v>0.79001814797160608</c:v>
                </c:pt>
                <c:pt idx="2">
                  <c:v>0.50811563098392754</c:v>
                </c:pt>
                <c:pt idx="3">
                  <c:v>0.40672952005097518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3-4B2F-831B-E7C5687EEAA5}"/>
            </c:ext>
          </c:extLst>
        </c:ser>
        <c:ser>
          <c:idx val="4"/>
          <c:order val="1"/>
          <c:tx>
            <c:strRef>
              <c:f>'Triangle - Current'!$L$37</c:f>
              <c:strCache>
                <c:ptCount val="1"/>
                <c:pt idx="0">
                  <c:v>superDSG (-bubble)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'Triangle - Current'!$D$38:$D$41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1600</c:v>
                </c:pt>
              </c:numCache>
            </c:numRef>
          </c:xVal>
          <c:yVal>
            <c:numRef>
              <c:f>'Triangle - Current'!$L$38:$L$41</c:f>
              <c:numCache>
                <c:formatCode>0.00%</c:formatCode>
                <c:ptCount val="4"/>
                <c:pt idx="0">
                  <c:v>0.96524275305915375</c:v>
                </c:pt>
                <c:pt idx="1">
                  <c:v>0.74982708848152813</c:v>
                </c:pt>
                <c:pt idx="2">
                  <c:v>0.44928234177662019</c:v>
                </c:pt>
                <c:pt idx="3">
                  <c:v>0.3510525128451028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33-4B2F-831B-E7C5687EEAA5}"/>
            </c:ext>
          </c:extLst>
        </c:ser>
        <c:ser>
          <c:idx val="1"/>
          <c:order val="2"/>
          <c:tx>
            <c:strRef>
              <c:f>'Triangle - Current'!$M$37</c:f>
              <c:strCache>
                <c:ptCount val="1"/>
                <c:pt idx="0">
                  <c:v>superDSG(recon.)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'Triangle - Current'!$D$38:$D$41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1600</c:v>
                </c:pt>
              </c:numCache>
            </c:numRef>
          </c:xVal>
          <c:yVal>
            <c:numRef>
              <c:f>'Triangle - Current'!$M$38:$M$41</c:f>
              <c:numCache>
                <c:formatCode>0.00%</c:formatCode>
                <c:ptCount val="4"/>
                <c:pt idx="0">
                  <c:v>0.75384115109576733</c:v>
                </c:pt>
                <c:pt idx="1">
                  <c:v>0.77165009986986355</c:v>
                </c:pt>
                <c:pt idx="2">
                  <c:v>0.78793227917172093</c:v>
                </c:pt>
                <c:pt idx="3">
                  <c:v>0.7881711384716158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7C-410C-8D55-B692D9670BBB}"/>
            </c:ext>
          </c:extLst>
        </c:ser>
        <c:ser>
          <c:idx val="0"/>
          <c:order val="3"/>
          <c:tx>
            <c:strRef>
              <c:f>'Triangle - Current'!$J$37</c:f>
              <c:strCache>
                <c:ptCount val="1"/>
                <c:pt idx="0">
                  <c:v>Original DSG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'Triangle - Current'!$D$38:$D$41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1600</c:v>
                </c:pt>
              </c:numCache>
            </c:numRef>
          </c:xVal>
          <c:yVal>
            <c:numRef>
              <c:f>'Triangle - Current'!$J$38:$J$41</c:f>
              <c:numCache>
                <c:formatCode>0.00%</c:formatCode>
                <c:ptCount val="4"/>
                <c:pt idx="0">
                  <c:v>0.96031385281385295</c:v>
                </c:pt>
                <c:pt idx="1">
                  <c:v>0.97956709956709953</c:v>
                </c:pt>
                <c:pt idx="2">
                  <c:v>0.98075757575757572</c:v>
                </c:pt>
                <c:pt idx="3">
                  <c:v>0.97168831168831171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7C-410C-8D55-B692D9670BBB}"/>
            </c:ext>
          </c:extLst>
        </c:ser>
        <c:ser>
          <c:idx val="2"/>
          <c:order val="4"/>
          <c:tx>
            <c:strRef>
              <c:f>'Triangle - Current'!$N$37</c:f>
              <c:strCache>
                <c:ptCount val="1"/>
                <c:pt idx="0">
                  <c:v>Ref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'Triangle - Current'!$D$38:$D$41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1600</c:v>
                </c:pt>
              </c:numCache>
            </c:numRef>
          </c:xVal>
          <c:yVal>
            <c:numRef>
              <c:f>'Triangle - Current'!$N$38:$N$41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7C-410C-8D55-B692D9670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50415"/>
        <c:axId val="493752911"/>
      </c:scatterChart>
      <c:valAx>
        <c:axId val="49375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'Triangle - Current'!$D$37</c:f>
              <c:strCache>
                <c:ptCount val="1"/>
                <c:pt idx="0">
                  <c:v>Elements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52911"/>
        <c:crosses val="autoZero"/>
        <c:crossBetween val="midCat"/>
      </c:valAx>
      <c:valAx>
        <c:axId val="49375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'Triangle - Current'!$J$4</c:f>
              <c:strCache>
                <c:ptCount val="1"/>
                <c:pt idx="0">
                  <c:v>Percentage of reference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50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535214</xdr:colOff>
      <xdr:row>10</xdr:row>
      <xdr:rowOff>145144</xdr:rowOff>
    </xdr:from>
    <xdr:to>
      <xdr:col>10</xdr:col>
      <xdr:colOff>680356</xdr:colOff>
      <xdr:row>31</xdr:row>
      <xdr:rowOff>183606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6E3BBA-0F98-4A85-9879-2C4E15485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381000</xdr:colOff>
      <xdr:row>65</xdr:row>
      <xdr:rowOff>83820</xdr:rowOff>
    </xdr:from>
    <xdr:to>
      <xdr:col>22</xdr:col>
      <xdr:colOff>76200</xdr:colOff>
      <xdr:row>81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829CE4-A0C6-4BD8-B232-7820507B6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580572</xdr:colOff>
      <xdr:row>42</xdr:row>
      <xdr:rowOff>0</xdr:rowOff>
    </xdr:from>
    <xdr:to>
      <xdr:col>10</xdr:col>
      <xdr:colOff>762001</xdr:colOff>
      <xdr:row>63</xdr:row>
      <xdr:rowOff>165462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F73F9C-49F2-4ECF-9599-AEBD1EA6E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82"/>
  <sheetViews>
    <sheetView tabSelected="1" zoomScale="70" zoomScaleNormal="70" workbookViewId="0">
      <selection activeCell="O22" sqref="O22"/>
    </sheetView>
  </sheetViews>
  <sheetFormatPr defaultRowHeight="14.5" x14ac:dyDescent="0.35"/>
  <cols>
    <col min="2" max="2" width="18" customWidth="1"/>
    <col min="3" max="4" width="10" customWidth="1"/>
    <col min="5" max="5" width="11.54296875" customWidth="1"/>
    <col min="6" max="6" width="17.7265625" bestFit="1" customWidth="1"/>
    <col min="7" max="7" width="17.36328125" bestFit="1" customWidth="1"/>
    <col min="8" max="8" width="15.81640625" bestFit="1" customWidth="1"/>
    <col min="9" max="9" width="11.54296875" customWidth="1"/>
    <col min="10" max="10" width="20.81640625" bestFit="1" customWidth="1"/>
    <col min="11" max="11" width="17.7265625" bestFit="1" customWidth="1"/>
    <col min="12" max="12" width="17.36328125" bestFit="1" customWidth="1"/>
    <col min="13" max="13" width="15.6328125" bestFit="1" customWidth="1"/>
  </cols>
  <sheetData>
    <row r="1" spans="2:23" ht="15" thickBot="1" x14ac:dyDescent="0.4"/>
    <row r="2" spans="2:23" x14ac:dyDescent="0.35">
      <c r="B2" s="1" t="s">
        <v>5</v>
      </c>
      <c r="C2" s="18"/>
      <c r="D2" s="18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3"/>
    </row>
    <row r="3" spans="2:23" x14ac:dyDescent="0.35">
      <c r="B3" s="4" t="s">
        <v>3</v>
      </c>
      <c r="C3" s="19"/>
      <c r="D3" s="19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6"/>
    </row>
    <row r="4" spans="2:23" x14ac:dyDescent="0.35">
      <c r="B4" s="7" t="s">
        <v>0</v>
      </c>
      <c r="C4" s="5"/>
      <c r="D4" s="5"/>
      <c r="E4" s="5">
        <v>-0.3024</v>
      </c>
      <c r="F4" s="5"/>
      <c r="G4" s="5"/>
      <c r="H4" s="5"/>
      <c r="I4" s="5"/>
      <c r="J4" s="5" t="s">
        <v>4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6"/>
    </row>
    <row r="5" spans="2:23" x14ac:dyDescent="0.35">
      <c r="B5" s="13" t="s">
        <v>1</v>
      </c>
      <c r="C5" s="20" t="s">
        <v>12</v>
      </c>
      <c r="D5" s="20" t="s">
        <v>11</v>
      </c>
      <c r="E5" s="11" t="s">
        <v>16</v>
      </c>
      <c r="F5" s="11" t="s">
        <v>17</v>
      </c>
      <c r="G5" s="11" t="s">
        <v>18</v>
      </c>
      <c r="H5" s="11" t="s">
        <v>19</v>
      </c>
      <c r="I5" s="11" t="s">
        <v>2</v>
      </c>
      <c r="J5" s="11" t="s">
        <v>16</v>
      </c>
      <c r="K5" s="11" t="s">
        <v>17</v>
      </c>
      <c r="L5" s="11" t="s">
        <v>18</v>
      </c>
      <c r="M5" s="11" t="s">
        <v>19</v>
      </c>
      <c r="N5" s="11" t="s">
        <v>2</v>
      </c>
      <c r="O5" s="5"/>
      <c r="P5" s="5"/>
      <c r="Q5" s="5"/>
      <c r="R5" s="5"/>
      <c r="S5" s="5"/>
      <c r="T5" s="5"/>
      <c r="U5" s="5"/>
      <c r="V5" s="5"/>
      <c r="W5" s="6"/>
    </row>
    <row r="6" spans="2:23" x14ac:dyDescent="0.35">
      <c r="B6" s="13">
        <v>1</v>
      </c>
      <c r="C6" s="20"/>
      <c r="D6" s="20">
        <v>64</v>
      </c>
      <c r="E6" s="11">
        <v>-0.26028000000000001</v>
      </c>
      <c r="F6" s="11">
        <v>-0.29331068373025998</v>
      </c>
      <c r="G6" s="11">
        <v>-0.28755178097270401</v>
      </c>
      <c r="H6" s="11">
        <v>-0.22247138326573099</v>
      </c>
      <c r="I6" s="11">
        <f>E4</f>
        <v>-0.3024</v>
      </c>
      <c r="J6" s="12">
        <f>E6/$I6</f>
        <v>0.86071428571428577</v>
      </c>
      <c r="K6" s="12">
        <f>F6/$I6</f>
        <v>0.96994273720324065</v>
      </c>
      <c r="L6" s="12">
        <f>G6/$I6</f>
        <v>0.95089874660285711</v>
      </c>
      <c r="M6" s="12">
        <f>H6/$I6</f>
        <v>0.73568579122265543</v>
      </c>
      <c r="N6" s="12">
        <f t="shared" ref="N6:N9" si="0">I6/$I6</f>
        <v>1</v>
      </c>
      <c r="O6" s="5"/>
      <c r="P6" s="5"/>
      <c r="Q6" s="5"/>
      <c r="R6" s="5"/>
      <c r="S6" s="5"/>
      <c r="T6" s="5"/>
      <c r="U6" s="5"/>
      <c r="V6" s="5"/>
      <c r="W6" s="6"/>
    </row>
    <row r="7" spans="2:23" x14ac:dyDescent="0.35">
      <c r="B7" s="13">
        <v>2</v>
      </c>
      <c r="C7" s="20"/>
      <c r="D7" s="20">
        <v>256</v>
      </c>
      <c r="E7" s="11">
        <v>-0.28412999999999999</v>
      </c>
      <c r="F7" s="11">
        <v>-0.28034824132844599</v>
      </c>
      <c r="G7" s="11">
        <v>-0.27591180248597702</v>
      </c>
      <c r="H7" s="11">
        <v>-0.24646443754155301</v>
      </c>
      <c r="I7" s="11">
        <f>I6</f>
        <v>-0.3024</v>
      </c>
      <c r="J7" s="12">
        <f t="shared" ref="J7:J9" si="1">E7/$I7</f>
        <v>0.93958333333333333</v>
      </c>
      <c r="K7" s="12">
        <f t="shared" ref="K7:K9" si="2">F7/$I7</f>
        <v>0.92707751762052248</v>
      </c>
      <c r="L7" s="12">
        <f t="shared" ref="L7:L9" si="3">G7/$I7</f>
        <v>0.91240675425256945</v>
      </c>
      <c r="M7" s="12">
        <f t="shared" ref="M7:M9" si="4">H7/$I7</f>
        <v>0.81502790192312502</v>
      </c>
      <c r="N7" s="12">
        <f t="shared" si="0"/>
        <v>1</v>
      </c>
      <c r="O7" s="5"/>
      <c r="P7" s="5"/>
      <c r="Q7" s="5"/>
      <c r="R7" s="5"/>
      <c r="S7" s="5"/>
      <c r="T7" s="5"/>
      <c r="U7" s="5"/>
      <c r="V7" s="5"/>
      <c r="W7" s="6"/>
    </row>
    <row r="8" spans="2:23" x14ac:dyDescent="0.35">
      <c r="B8" s="13" t="s">
        <v>13</v>
      </c>
      <c r="C8" s="20"/>
      <c r="D8" s="20">
        <v>560</v>
      </c>
      <c r="E8" s="22">
        <v>-0.29569000000000001</v>
      </c>
      <c r="F8" s="11">
        <v>-0.158585945709728</v>
      </c>
      <c r="G8" s="11">
        <v>-0.16630131435619699</v>
      </c>
      <c r="H8" s="11">
        <v>-0.204609024564502</v>
      </c>
      <c r="I8" s="11">
        <f>I7</f>
        <v>-0.3024</v>
      </c>
      <c r="J8" s="12">
        <f t="shared" si="1"/>
        <v>0.9778108465608466</v>
      </c>
      <c r="K8" s="12">
        <f t="shared" si="2"/>
        <v>0.52442442364328046</v>
      </c>
      <c r="L8" s="12">
        <f t="shared" si="3"/>
        <v>0.54993820884985778</v>
      </c>
      <c r="M8" s="12">
        <f t="shared" si="4"/>
        <v>0.67661714472388224</v>
      </c>
      <c r="N8" s="12">
        <f t="shared" si="0"/>
        <v>1</v>
      </c>
      <c r="O8" s="5"/>
      <c r="P8" s="5"/>
      <c r="Q8" s="5"/>
      <c r="R8" s="5"/>
      <c r="S8" s="5"/>
      <c r="T8" s="5"/>
      <c r="U8" s="5"/>
      <c r="V8" s="5"/>
      <c r="W8" s="6"/>
    </row>
    <row r="9" spans="2:23" x14ac:dyDescent="0.35">
      <c r="B9" s="13">
        <v>3</v>
      </c>
      <c r="C9" s="20"/>
      <c r="D9" s="20">
        <v>1024</v>
      </c>
      <c r="E9" s="11">
        <v>-0.29668</v>
      </c>
      <c r="F9" s="11">
        <v>-0.27656595311558102</v>
      </c>
      <c r="G9" s="11">
        <v>-0.26615117491433299</v>
      </c>
      <c r="H9" s="11">
        <v>-0.26458723441720899</v>
      </c>
      <c r="I9" s="11">
        <f>I7</f>
        <v>-0.3024</v>
      </c>
      <c r="J9" s="12">
        <f t="shared" si="1"/>
        <v>0.98108465608465611</v>
      </c>
      <c r="K9" s="12">
        <f t="shared" si="2"/>
        <v>0.9145699507790378</v>
      </c>
      <c r="L9" s="12">
        <f t="shared" si="3"/>
        <v>0.88012954667438159</v>
      </c>
      <c r="M9" s="12">
        <f t="shared" si="4"/>
        <v>0.87495778577119376</v>
      </c>
      <c r="N9" s="12">
        <f t="shared" si="0"/>
        <v>1</v>
      </c>
      <c r="O9" s="5"/>
      <c r="P9" s="5"/>
      <c r="Q9" s="5"/>
      <c r="R9" s="5"/>
      <c r="S9" s="5"/>
      <c r="T9" s="5"/>
      <c r="U9" s="5"/>
      <c r="V9" s="5"/>
      <c r="W9" s="6"/>
    </row>
    <row r="10" spans="2:23" x14ac:dyDescent="0.35">
      <c r="B10" s="7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6"/>
    </row>
    <row r="11" spans="2:23" x14ac:dyDescent="0.35">
      <c r="B11" s="7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6"/>
    </row>
    <row r="12" spans="2:23" x14ac:dyDescent="0.35">
      <c r="B12" s="7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6"/>
    </row>
    <row r="13" spans="2:23" x14ac:dyDescent="0.35"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6"/>
    </row>
    <row r="14" spans="2:23" x14ac:dyDescent="0.35">
      <c r="B14" s="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6"/>
    </row>
    <row r="15" spans="2:23" x14ac:dyDescent="0.35">
      <c r="B15" s="7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6"/>
    </row>
    <row r="16" spans="2:23" x14ac:dyDescent="0.35">
      <c r="B16" s="7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6"/>
    </row>
    <row r="17" spans="2:23" x14ac:dyDescent="0.35">
      <c r="B17" s="7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6"/>
    </row>
    <row r="18" spans="2:23" x14ac:dyDescent="0.35">
      <c r="B18" s="7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6"/>
    </row>
    <row r="19" spans="2:23" x14ac:dyDescent="0.35">
      <c r="B19" s="7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6"/>
    </row>
    <row r="20" spans="2:23" x14ac:dyDescent="0.35">
      <c r="B20" s="7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6"/>
    </row>
    <row r="21" spans="2:23" x14ac:dyDescent="0.35">
      <c r="B21" s="7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6"/>
    </row>
    <row r="22" spans="2:23" x14ac:dyDescent="0.35">
      <c r="B22" s="7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6"/>
    </row>
    <row r="23" spans="2:23" x14ac:dyDescent="0.35">
      <c r="B23" s="7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6"/>
    </row>
    <row r="24" spans="2:23" x14ac:dyDescent="0.35">
      <c r="B24" s="7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6"/>
    </row>
    <row r="25" spans="2:23" x14ac:dyDescent="0.35">
      <c r="B25" s="7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6"/>
    </row>
    <row r="26" spans="2:23" x14ac:dyDescent="0.35">
      <c r="B26" s="7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6"/>
    </row>
    <row r="27" spans="2:23" x14ac:dyDescent="0.35">
      <c r="B27" s="7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6"/>
    </row>
    <row r="28" spans="2:23" x14ac:dyDescent="0.35">
      <c r="B28" s="7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6"/>
    </row>
    <row r="29" spans="2:23" x14ac:dyDescent="0.35">
      <c r="B29" s="7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6"/>
    </row>
    <row r="30" spans="2:23" x14ac:dyDescent="0.35">
      <c r="B30" s="7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6"/>
    </row>
    <row r="31" spans="2:23" x14ac:dyDescent="0.35">
      <c r="B31" s="7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6"/>
    </row>
    <row r="32" spans="2:23" ht="15" thickBot="1" x14ac:dyDescent="0.4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0"/>
    </row>
    <row r="33" spans="2:23" ht="15" thickBot="1" x14ac:dyDescent="0.4"/>
    <row r="34" spans="2:23" x14ac:dyDescent="0.35">
      <c r="B34" s="1" t="s">
        <v>9</v>
      </c>
      <c r="C34" s="18"/>
      <c r="D34" s="1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3"/>
    </row>
    <row r="35" spans="2:23" x14ac:dyDescent="0.35">
      <c r="B35" s="4" t="s">
        <v>3</v>
      </c>
      <c r="C35" s="19"/>
      <c r="D35" s="19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6"/>
    </row>
    <row r="36" spans="2:23" x14ac:dyDescent="0.35">
      <c r="B36" s="7" t="s">
        <v>0</v>
      </c>
      <c r="C36" s="5"/>
      <c r="D36" s="5"/>
      <c r="E36" s="16">
        <v>9.2399999999999996E-2</v>
      </c>
      <c r="F36" s="16"/>
      <c r="G36" s="16"/>
      <c r="H36" s="5"/>
      <c r="I36" s="5"/>
      <c r="J36" s="5" t="s">
        <v>4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6"/>
    </row>
    <row r="37" spans="2:23" x14ac:dyDescent="0.35">
      <c r="B37" s="13" t="s">
        <v>1</v>
      </c>
      <c r="C37" s="20" t="s">
        <v>12</v>
      </c>
      <c r="D37" s="20" t="s">
        <v>11</v>
      </c>
      <c r="E37" s="11" t="s">
        <v>16</v>
      </c>
      <c r="F37" s="11" t="s">
        <v>17</v>
      </c>
      <c r="G37" s="11" t="s">
        <v>18</v>
      </c>
      <c r="H37" s="11" t="s">
        <v>19</v>
      </c>
      <c r="I37" s="11" t="s">
        <v>2</v>
      </c>
      <c r="J37" s="11" t="s">
        <v>16</v>
      </c>
      <c r="K37" s="11" t="s">
        <v>17</v>
      </c>
      <c r="L37" s="11" t="s">
        <v>18</v>
      </c>
      <c r="M37" s="11" t="s">
        <v>19</v>
      </c>
      <c r="N37" s="11" t="s">
        <v>2</v>
      </c>
      <c r="O37" s="5"/>
      <c r="P37" s="5"/>
      <c r="Q37" s="5"/>
      <c r="R37" s="5"/>
      <c r="S37" s="5"/>
      <c r="T37" s="5"/>
      <c r="U37" s="5"/>
      <c r="V37" s="5"/>
      <c r="W37" s="6"/>
    </row>
    <row r="38" spans="2:23" x14ac:dyDescent="0.35">
      <c r="B38" s="13">
        <v>1</v>
      </c>
      <c r="C38" s="20"/>
      <c r="D38" s="20">
        <v>64</v>
      </c>
      <c r="E38" s="17">
        <v>8.8733000000000006E-2</v>
      </c>
      <c r="F38" s="17">
        <v>9.5956019109346993E-2</v>
      </c>
      <c r="G38" s="17">
        <v>8.9188430382665801E-2</v>
      </c>
      <c r="H38" s="17">
        <v>6.96549223612489E-2</v>
      </c>
      <c r="I38" s="11">
        <f>E36</f>
        <v>9.2399999999999996E-2</v>
      </c>
      <c r="J38" s="12">
        <f>E38/$I38</f>
        <v>0.96031385281385295</v>
      </c>
      <c r="K38" s="12">
        <f t="shared" ref="K38:M38" si="5">F38/$I38</f>
        <v>1.0384850552959632</v>
      </c>
      <c r="L38" s="12">
        <f t="shared" si="5"/>
        <v>0.96524275305915375</v>
      </c>
      <c r="M38" s="12">
        <f t="shared" si="5"/>
        <v>0.75384115109576733</v>
      </c>
      <c r="N38" s="12">
        <f>I38/$I38</f>
        <v>1</v>
      </c>
      <c r="O38" s="5"/>
      <c r="P38" s="5"/>
      <c r="Q38" s="5"/>
      <c r="R38" s="5"/>
      <c r="S38" s="5"/>
      <c r="T38" s="5"/>
      <c r="U38" s="5"/>
      <c r="V38" s="5"/>
      <c r="W38" s="6"/>
    </row>
    <row r="39" spans="2:23" x14ac:dyDescent="0.35">
      <c r="B39" s="13">
        <v>2</v>
      </c>
      <c r="C39" s="20"/>
      <c r="D39" s="20">
        <v>256</v>
      </c>
      <c r="E39" s="17">
        <v>9.0511999999999995E-2</v>
      </c>
      <c r="F39" s="17">
        <v>7.2997676872576397E-2</v>
      </c>
      <c r="G39" s="17">
        <v>6.9284022975693194E-2</v>
      </c>
      <c r="H39" s="17">
        <v>7.1300469227975394E-2</v>
      </c>
      <c r="I39" s="11">
        <f>I38</f>
        <v>9.2399999999999996E-2</v>
      </c>
      <c r="J39" s="12">
        <f t="shared" ref="J39:J41" si="6">E39/$I39</f>
        <v>0.97956709956709953</v>
      </c>
      <c r="K39" s="12">
        <f t="shared" ref="K39:K41" si="7">F39/$I39</f>
        <v>0.79001814797160608</v>
      </c>
      <c r="L39" s="12">
        <f t="shared" ref="L39:L41" si="8">G39/$I39</f>
        <v>0.74982708848152813</v>
      </c>
      <c r="M39" s="12">
        <f t="shared" ref="M39:M41" si="9">H39/$I39</f>
        <v>0.77165009986986355</v>
      </c>
      <c r="N39" s="12">
        <f>I39/$I39</f>
        <v>1</v>
      </c>
      <c r="O39" s="5"/>
      <c r="P39" s="5"/>
      <c r="Q39" s="5"/>
      <c r="R39" s="5"/>
      <c r="S39" s="5"/>
      <c r="T39" s="5"/>
      <c r="U39" s="5"/>
      <c r="V39" s="5"/>
      <c r="W39" s="6"/>
    </row>
    <row r="40" spans="2:23" x14ac:dyDescent="0.35">
      <c r="B40" s="13">
        <v>3</v>
      </c>
      <c r="C40" s="20"/>
      <c r="D40" s="20">
        <v>1024</v>
      </c>
      <c r="E40" s="17">
        <v>9.0621999999999994E-2</v>
      </c>
      <c r="F40" s="17">
        <v>4.6949884302914899E-2</v>
      </c>
      <c r="G40" s="17">
        <v>4.1513688380159702E-2</v>
      </c>
      <c r="H40" s="17">
        <v>7.2804942595467007E-2</v>
      </c>
      <c r="I40" s="11">
        <f>I39</f>
        <v>9.2399999999999996E-2</v>
      </c>
      <c r="J40" s="12">
        <f t="shared" si="6"/>
        <v>0.98075757575757572</v>
      </c>
      <c r="K40" s="12">
        <f t="shared" si="7"/>
        <v>0.50811563098392754</v>
      </c>
      <c r="L40" s="12">
        <f t="shared" si="8"/>
        <v>0.44928234177662019</v>
      </c>
      <c r="M40" s="12">
        <f t="shared" si="9"/>
        <v>0.78793227917172093</v>
      </c>
      <c r="N40" s="12">
        <f>I40/$I40</f>
        <v>1</v>
      </c>
      <c r="O40" s="5"/>
      <c r="P40" s="5"/>
      <c r="Q40" s="5"/>
      <c r="R40" s="5"/>
      <c r="S40" s="5"/>
      <c r="T40" s="5"/>
      <c r="U40" s="5"/>
      <c r="V40" s="5"/>
      <c r="W40" s="6"/>
    </row>
    <row r="41" spans="2:23" x14ac:dyDescent="0.35">
      <c r="B41" s="13">
        <v>4</v>
      </c>
      <c r="C41" s="20"/>
      <c r="D41" s="20">
        <v>1600</v>
      </c>
      <c r="E41" s="17">
        <v>8.9784000000000003E-2</v>
      </c>
      <c r="F41" s="17">
        <v>3.7581807652710103E-2</v>
      </c>
      <c r="G41" s="17">
        <v>3.2437252186887498E-2</v>
      </c>
      <c r="H41" s="17">
        <v>7.2827013194777301E-2</v>
      </c>
      <c r="I41" s="11">
        <f>I40</f>
        <v>9.2399999999999996E-2</v>
      </c>
      <c r="J41" s="12">
        <f t="shared" si="6"/>
        <v>0.97168831168831171</v>
      </c>
      <c r="K41" s="12">
        <f t="shared" si="7"/>
        <v>0.40672952005097518</v>
      </c>
      <c r="L41" s="12">
        <f t="shared" si="8"/>
        <v>0.3510525128451028</v>
      </c>
      <c r="M41" s="12">
        <f t="shared" si="9"/>
        <v>0.7881711384716158</v>
      </c>
      <c r="N41" s="12">
        <f>I41/$I41</f>
        <v>1</v>
      </c>
      <c r="O41" s="5"/>
      <c r="P41" s="5"/>
      <c r="Q41" s="5"/>
      <c r="R41" s="5"/>
      <c r="S41" s="5"/>
      <c r="T41" s="5"/>
      <c r="U41" s="5"/>
      <c r="V41" s="5"/>
      <c r="W41" s="6"/>
    </row>
    <row r="42" spans="2:23" x14ac:dyDescent="0.35">
      <c r="B42" s="7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6"/>
    </row>
    <row r="43" spans="2:23" x14ac:dyDescent="0.35">
      <c r="B43" s="7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6"/>
    </row>
    <row r="44" spans="2:23" x14ac:dyDescent="0.35">
      <c r="B44" s="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6"/>
    </row>
    <row r="45" spans="2:23" x14ac:dyDescent="0.35">
      <c r="B45" s="7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6"/>
    </row>
    <row r="46" spans="2:23" x14ac:dyDescent="0.35">
      <c r="B46" s="7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6"/>
    </row>
    <row r="47" spans="2:23" x14ac:dyDescent="0.35">
      <c r="B47" s="7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6"/>
    </row>
    <row r="48" spans="2:23" x14ac:dyDescent="0.35">
      <c r="B48" s="7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6"/>
    </row>
    <row r="49" spans="2:23" x14ac:dyDescent="0.35">
      <c r="B49" s="7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6"/>
    </row>
    <row r="50" spans="2:23" x14ac:dyDescent="0.35">
      <c r="B50" s="7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6"/>
    </row>
    <row r="51" spans="2:23" x14ac:dyDescent="0.35">
      <c r="B51" s="7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6"/>
    </row>
    <row r="52" spans="2:23" x14ac:dyDescent="0.35">
      <c r="B52" s="7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6"/>
    </row>
    <row r="53" spans="2:23" x14ac:dyDescent="0.35">
      <c r="B53" s="7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6"/>
    </row>
    <row r="54" spans="2:23" x14ac:dyDescent="0.35">
      <c r="B54" s="7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6"/>
    </row>
    <row r="55" spans="2:23" x14ac:dyDescent="0.35">
      <c r="B55" s="7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6"/>
    </row>
    <row r="56" spans="2:23" x14ac:dyDescent="0.35">
      <c r="B56" s="7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6"/>
    </row>
    <row r="57" spans="2:23" x14ac:dyDescent="0.35">
      <c r="B57" s="7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6"/>
    </row>
    <row r="58" spans="2:23" x14ac:dyDescent="0.35">
      <c r="B58" s="7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6"/>
    </row>
    <row r="59" spans="2:23" x14ac:dyDescent="0.35">
      <c r="B59" s="7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6"/>
    </row>
    <row r="60" spans="2:23" x14ac:dyDescent="0.35">
      <c r="B60" s="7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6"/>
    </row>
    <row r="61" spans="2:23" x14ac:dyDescent="0.35">
      <c r="B61" s="7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6"/>
    </row>
    <row r="62" spans="2:23" x14ac:dyDescent="0.35">
      <c r="B62" s="7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6"/>
    </row>
    <row r="63" spans="2:23" x14ac:dyDescent="0.35">
      <c r="B63" s="7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6"/>
    </row>
    <row r="64" spans="2:23" ht="15" thickBot="1" x14ac:dyDescent="0.4"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10"/>
    </row>
    <row r="65" spans="2:23" ht="15" thickBot="1" x14ac:dyDescent="0.4"/>
    <row r="66" spans="2:23" x14ac:dyDescent="0.35">
      <c r="B66" s="1" t="s">
        <v>6</v>
      </c>
      <c r="C66" s="18"/>
      <c r="D66" s="18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3"/>
    </row>
    <row r="67" spans="2:23" x14ac:dyDescent="0.35">
      <c r="B67" s="4" t="s">
        <v>3</v>
      </c>
      <c r="C67" s="19"/>
      <c r="D67" s="19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6"/>
    </row>
    <row r="68" spans="2:23" x14ac:dyDescent="0.35">
      <c r="B68" s="7" t="s">
        <v>0</v>
      </c>
      <c r="C68" s="5"/>
      <c r="D68" s="5"/>
      <c r="E68" s="14">
        <v>-1.8247999999999999E-5</v>
      </c>
      <c r="F68" s="14"/>
      <c r="G68" s="14"/>
      <c r="H68" s="5"/>
      <c r="I68" s="5"/>
      <c r="J68" s="5" t="s">
        <v>4</v>
      </c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6"/>
    </row>
    <row r="69" spans="2:23" x14ac:dyDescent="0.35">
      <c r="B69" s="13" t="s">
        <v>1</v>
      </c>
      <c r="C69" s="20" t="s">
        <v>12</v>
      </c>
      <c r="D69" s="20" t="s">
        <v>11</v>
      </c>
      <c r="E69" s="11" t="s">
        <v>7</v>
      </c>
      <c r="F69" s="11" t="s">
        <v>14</v>
      </c>
      <c r="G69" s="11"/>
      <c r="H69" s="11" t="s">
        <v>8</v>
      </c>
      <c r="I69" s="11" t="s">
        <v>2</v>
      </c>
      <c r="J69" s="11" t="s">
        <v>7</v>
      </c>
      <c r="K69" s="11"/>
      <c r="L69" s="11"/>
      <c r="M69" s="11" t="s">
        <v>8</v>
      </c>
      <c r="N69" s="11" t="s">
        <v>2</v>
      </c>
      <c r="O69" s="5"/>
      <c r="P69" s="5"/>
      <c r="Q69" s="5"/>
      <c r="R69" s="5"/>
      <c r="S69" s="5"/>
      <c r="T69" s="5"/>
      <c r="U69" s="5"/>
      <c r="V69" s="5"/>
      <c r="W69" s="6"/>
    </row>
    <row r="70" spans="2:23" x14ac:dyDescent="0.35">
      <c r="B70" s="13">
        <v>1</v>
      </c>
      <c r="C70" s="20"/>
      <c r="D70" s="20">
        <v>192</v>
      </c>
      <c r="E70" s="15">
        <v>-1.3149000000000001E-5</v>
      </c>
      <c r="F70" s="15">
        <v>-2.0639E-3</v>
      </c>
      <c r="G70" s="15"/>
      <c r="H70" s="15">
        <v>-1.5478999999999999E-5</v>
      </c>
      <c r="I70" s="11">
        <f>E68</f>
        <v>-1.8247999999999999E-5</v>
      </c>
      <c r="J70" s="12">
        <f>E70/$I70</f>
        <v>0.72057211749232797</v>
      </c>
      <c r="K70" s="12"/>
      <c r="L70" s="12"/>
      <c r="M70" s="12">
        <f t="shared" ref="M70:N73" si="10">H70/$I70</f>
        <v>0.8482573432704954</v>
      </c>
      <c r="N70" s="12">
        <f t="shared" si="10"/>
        <v>1</v>
      </c>
      <c r="O70" s="5"/>
      <c r="P70" s="5"/>
      <c r="Q70" s="5"/>
      <c r="R70" s="5"/>
      <c r="S70" s="5"/>
      <c r="T70" s="5"/>
      <c r="U70" s="5"/>
      <c r="V70" s="5"/>
      <c r="W70" s="6"/>
    </row>
    <row r="71" spans="2:23" x14ac:dyDescent="0.35">
      <c r="B71" s="13" t="s">
        <v>15</v>
      </c>
      <c r="C71" s="20"/>
      <c r="D71" s="20">
        <v>384</v>
      </c>
      <c r="E71" s="21">
        <v>-1.5546999999999999E-5</v>
      </c>
      <c r="F71" s="15">
        <v>-3.5289000000000002E-3</v>
      </c>
      <c r="G71" s="15"/>
      <c r="H71" s="15">
        <v>-1.7041000000000002E-5</v>
      </c>
      <c r="I71" s="11">
        <f>I70</f>
        <v>-1.8247999999999999E-5</v>
      </c>
      <c r="J71" s="12"/>
      <c r="K71" s="12"/>
      <c r="L71" s="12"/>
      <c r="M71" s="12"/>
      <c r="N71" s="12"/>
      <c r="O71" s="5"/>
      <c r="P71" s="5"/>
      <c r="Q71" s="5"/>
      <c r="R71" s="5"/>
      <c r="S71" s="5"/>
      <c r="T71" s="5"/>
      <c r="U71" s="5"/>
      <c r="V71" s="5"/>
      <c r="W71" s="6"/>
    </row>
    <row r="72" spans="2:23" x14ac:dyDescent="0.35">
      <c r="B72" s="13">
        <v>2</v>
      </c>
      <c r="C72" s="20"/>
      <c r="D72" s="20">
        <v>768</v>
      </c>
      <c r="E72" s="15">
        <v>-1.632E-5</v>
      </c>
      <c r="F72" s="15">
        <v>-1.9553000000000001E-3</v>
      </c>
      <c r="G72" s="15"/>
      <c r="H72" s="15">
        <v>-1.7552999999999999E-5</v>
      </c>
      <c r="I72" s="11">
        <f>I70</f>
        <v>-1.8247999999999999E-5</v>
      </c>
      <c r="J72" s="12">
        <f>E72/$I72</f>
        <v>0.89434458570802289</v>
      </c>
      <c r="K72" s="12"/>
      <c r="L72" s="12"/>
      <c r="M72" s="12">
        <f t="shared" si="10"/>
        <v>0.96191363437088995</v>
      </c>
      <c r="N72" s="12">
        <f t="shared" si="10"/>
        <v>1</v>
      </c>
      <c r="O72" s="5"/>
      <c r="P72" s="5"/>
      <c r="Q72" s="5"/>
      <c r="R72" s="5"/>
      <c r="S72" s="5"/>
      <c r="T72" s="5"/>
      <c r="U72" s="5"/>
      <c r="V72" s="5"/>
      <c r="W72" s="6"/>
    </row>
    <row r="73" spans="2:23" x14ac:dyDescent="0.35">
      <c r="B73" s="13">
        <v>3</v>
      </c>
      <c r="C73" s="20"/>
      <c r="D73" s="20">
        <v>2048</v>
      </c>
      <c r="E73" s="15">
        <v>-1.7822999999999999E-5</v>
      </c>
      <c r="F73" s="15">
        <v>-8.5811999999999998E-4</v>
      </c>
      <c r="G73" s="15"/>
      <c r="H73" s="15">
        <v>-1.7592999999999999E-5</v>
      </c>
      <c r="I73" s="11">
        <f>I72</f>
        <v>-1.8247999999999999E-5</v>
      </c>
      <c r="J73" s="12">
        <f>E73/$I73</f>
        <v>0.97670977641385359</v>
      </c>
      <c r="K73" s="12"/>
      <c r="L73" s="12"/>
      <c r="M73" s="12">
        <f t="shared" si="10"/>
        <v>0.96410565541429194</v>
      </c>
      <c r="N73" s="12">
        <f t="shared" si="10"/>
        <v>1</v>
      </c>
      <c r="O73" s="5"/>
      <c r="P73" s="5"/>
      <c r="Q73" s="5"/>
      <c r="R73" s="5"/>
      <c r="S73" s="5"/>
      <c r="T73" s="5"/>
      <c r="U73" s="5"/>
      <c r="V73" s="5"/>
      <c r="W73" s="6"/>
    </row>
    <row r="74" spans="2:23" x14ac:dyDescent="0.35">
      <c r="B74" s="7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6"/>
    </row>
    <row r="75" spans="2:23" x14ac:dyDescent="0.35">
      <c r="B75" s="7"/>
      <c r="C75" s="5"/>
      <c r="D75" s="5"/>
      <c r="E75" s="5" t="s">
        <v>10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6"/>
    </row>
    <row r="76" spans="2:23" x14ac:dyDescent="0.35">
      <c r="B76" s="7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6"/>
    </row>
    <row r="77" spans="2:23" x14ac:dyDescent="0.35">
      <c r="B77" s="7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6"/>
    </row>
    <row r="78" spans="2:23" x14ac:dyDescent="0.35">
      <c r="B78" s="7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6"/>
    </row>
    <row r="79" spans="2:23" x14ac:dyDescent="0.35">
      <c r="B79" s="7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6"/>
    </row>
    <row r="80" spans="2:23" x14ac:dyDescent="0.35">
      <c r="B80" s="7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6"/>
    </row>
    <row r="81" spans="2:23" x14ac:dyDescent="0.35">
      <c r="B81" s="7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6"/>
    </row>
    <row r="82" spans="2:23" ht="15" thickBot="1" x14ac:dyDescent="0.4">
      <c r="B82" s="8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Triangle - Current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Wilson</dc:creator>
  <cp:lastModifiedBy>Peter Wilson</cp:lastModifiedBy>
  <dcterms:created xsi:type="dcterms:W3CDTF">2017-03-08T07:46:22Z</dcterms:created>
  <dcterms:modified xsi:type="dcterms:W3CDTF">2017-07-01T12:04:56Z</dcterms:modified>
</cp:coreProperties>
</file>